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9140" windowHeight="8655" tabRatio="770"/>
  </bookViews>
  <sheets>
    <sheet name="第１号様式" sheetId="1" r:id="rId1"/>
    <sheet name="第1号の別紙1" sheetId="2" r:id="rId2"/>
    <sheet name="第1号の別紙2" sheetId="40" r:id="rId3"/>
    <sheet name="第１号の別紙３" sheetId="73" r:id="rId4"/>
    <sheet name="第１号の別紙３の付表(1)" sheetId="74" r:id="rId5"/>
    <sheet name="第1号の別紙3の付表(2)" sheetId="43" r:id="rId6"/>
    <sheet name="第1号の別紙3の付表(3)" sheetId="44" r:id="rId7"/>
    <sheet name="第1号の別紙4" sheetId="3" r:id="rId8"/>
    <sheet name="第1号の別紙5" sheetId="5" r:id="rId9"/>
    <sheet name="第1号の別紙6" sheetId="27" r:id="rId10"/>
    <sheet name="第1号の別紙7" sheetId="47" r:id="rId11"/>
    <sheet name="第1号の別紙8" sheetId="48" r:id="rId12"/>
    <sheet name="第1号の別紙9" sheetId="83" r:id="rId13"/>
    <sheet name="第1号の別紙10" sheetId="79" r:id="rId14"/>
    <sheet name="第1号の別紙11" sheetId="4" r:id="rId15"/>
    <sheet name="第２号様式" sheetId="9" r:id="rId16"/>
    <sheet name="第2号の別紙1" sheetId="90" r:id="rId17"/>
    <sheet name="第2号の別紙2" sheetId="50" r:id="rId18"/>
    <sheet name="第２号の別紙３" sheetId="75" r:id="rId19"/>
    <sheet name="第２号の別紙３の付表(1)" sheetId="76" r:id="rId20"/>
    <sheet name="第2号の別紙3の付表(3)" sheetId="54" r:id="rId21"/>
    <sheet name="第2号の別紙4" sheetId="55" r:id="rId22"/>
    <sheet name="第2号の別紙5" sheetId="56" r:id="rId23"/>
    <sheet name="第2号の別紙6" sheetId="57" r:id="rId24"/>
    <sheet name="第2号の別紙7" sheetId="58" r:id="rId25"/>
    <sheet name="第2号の別紙8" sheetId="59" r:id="rId26"/>
    <sheet name="第2号の別紙9" sheetId="84" r:id="rId27"/>
    <sheet name="第2号の別紙10 " sheetId="80" r:id="rId28"/>
    <sheet name="第2号の別紙11" sheetId="92" r:id="rId29"/>
    <sheet name="第３号様式" sheetId="10" r:id="rId30"/>
    <sheet name="第４号様式" sheetId="11" r:id="rId31"/>
    <sheet name="第4号の別紙1" sheetId="101" r:id="rId32"/>
    <sheet name="第4号の別紙2" sheetId="61" r:id="rId33"/>
    <sheet name="第4号の別紙3 " sheetId="77" r:id="rId34"/>
    <sheet name="第4号の別紙３の付表(1)" sheetId="78" r:id="rId35"/>
    <sheet name="第4号の別紙3の付表(3)" sheetId="64" r:id="rId36"/>
    <sheet name="第4号の別紙4" sheetId="65" r:id="rId37"/>
    <sheet name="第4号の別紙5" sheetId="66" r:id="rId38"/>
    <sheet name="第4号の別紙6" sheetId="67" r:id="rId39"/>
    <sheet name="第4号の別紙7" sheetId="68" r:id="rId40"/>
    <sheet name="第4号の別紙8" sheetId="69" r:id="rId41"/>
    <sheet name="第4号の別紙9 " sheetId="85" r:id="rId42"/>
    <sheet name="第4号の別紙10" sheetId="81" r:id="rId43"/>
    <sheet name="第4号の別紙11" sheetId="97" r:id="rId44"/>
    <sheet name="第５号様式" sheetId="12" r:id="rId45"/>
  </sheets>
  <definedNames>
    <definedName name="a" localSheetId="13">#REF!</definedName>
    <definedName name="a" localSheetId="9">#REF!</definedName>
    <definedName name="a" localSheetId="10">#REF!</definedName>
    <definedName name="a" localSheetId="11">#REF!</definedName>
    <definedName name="a" localSheetId="12">#REF!</definedName>
    <definedName name="a" localSheetId="16">#REF!</definedName>
    <definedName name="a" localSheetId="27">#REF!</definedName>
    <definedName name="a" localSheetId="28">#REF!</definedName>
    <definedName name="a" localSheetId="18">#REF!</definedName>
    <definedName name="a" localSheetId="19">#REF!</definedName>
    <definedName name="a" localSheetId="23">#REF!</definedName>
    <definedName name="a" localSheetId="24">#REF!</definedName>
    <definedName name="a" localSheetId="25">#REF!</definedName>
    <definedName name="a" localSheetId="26">#REF!</definedName>
    <definedName name="a" localSheetId="15">#REF!</definedName>
    <definedName name="a" localSheetId="29">#REF!</definedName>
    <definedName name="a" localSheetId="31">#REF!</definedName>
    <definedName name="a" localSheetId="42">#REF!</definedName>
    <definedName name="a" localSheetId="43">#REF!</definedName>
    <definedName name="a" localSheetId="33">#REF!</definedName>
    <definedName name="a" localSheetId="34">#REF!</definedName>
    <definedName name="a" localSheetId="38">#REF!</definedName>
    <definedName name="a" localSheetId="39">#REF!</definedName>
    <definedName name="a" localSheetId="40">#REF!</definedName>
    <definedName name="a" localSheetId="41">#REF!</definedName>
    <definedName name="a" localSheetId="30">#REF!</definedName>
    <definedName name="a" localSheetId="44">#REF!</definedName>
    <definedName name="a">#REF!</definedName>
    <definedName name="aaa" localSheetId="13">#REF!</definedName>
    <definedName name="aaa" localSheetId="16">#REF!</definedName>
    <definedName name="aaa" localSheetId="27">#REF!</definedName>
    <definedName name="aaa" localSheetId="28">#REF!</definedName>
    <definedName name="aaa" localSheetId="26">#REF!</definedName>
    <definedName name="aaa" localSheetId="31">#REF!</definedName>
    <definedName name="aaa" localSheetId="42">#REF!</definedName>
    <definedName name="aaa" localSheetId="43">#REF!</definedName>
    <definedName name="aaa">#REF!</definedName>
    <definedName name="aaaaa" localSheetId="13">#REF!</definedName>
    <definedName name="aaaaa" localSheetId="16">#REF!</definedName>
    <definedName name="aaaaa" localSheetId="27">#REF!</definedName>
    <definedName name="aaaaa" localSheetId="28">#REF!</definedName>
    <definedName name="aaaaa" localSheetId="26">#REF!</definedName>
    <definedName name="aaaaa" localSheetId="31">#REF!</definedName>
    <definedName name="aaaaa" localSheetId="42">#REF!</definedName>
    <definedName name="aaaaa" localSheetId="43">#REF!</definedName>
    <definedName name="aaaaa">#REF!</definedName>
    <definedName name="asssss" localSheetId="13">#REF!</definedName>
    <definedName name="asssss" localSheetId="12">#REF!</definedName>
    <definedName name="asssss" localSheetId="16">#REF!</definedName>
    <definedName name="asssss" localSheetId="27">#REF!</definedName>
    <definedName name="asssss" localSheetId="28">#REF!</definedName>
    <definedName name="asssss" localSheetId="18">#REF!</definedName>
    <definedName name="asssss" localSheetId="19">#REF!</definedName>
    <definedName name="asssss" localSheetId="26">#REF!</definedName>
    <definedName name="asssss" localSheetId="31">#REF!</definedName>
    <definedName name="asssss" localSheetId="42">#REF!</definedName>
    <definedName name="asssss" localSheetId="43">#REF!</definedName>
    <definedName name="asssss" localSheetId="33">#REF!</definedName>
    <definedName name="asssss" localSheetId="34">#REF!</definedName>
    <definedName name="asssss" localSheetId="41">#REF!</definedName>
    <definedName name="asssss">#REF!</definedName>
    <definedName name="_xlnm.Print_Area" localSheetId="1">第1号の別紙1!$A$1:$G$20</definedName>
    <definedName name="_xlnm.Print_Area" localSheetId="13">第1号の別紙10!$A$1:$H$24</definedName>
    <definedName name="_xlnm.Print_Area" localSheetId="14">第1号の別紙11!$A$1:$P$19</definedName>
    <definedName name="_xlnm.Print_Area" localSheetId="2">第1号の別紙2!$A$1:$N$31</definedName>
    <definedName name="_xlnm.Print_Area" localSheetId="7">第1号の別紙4!$A$1:$I$19</definedName>
    <definedName name="_xlnm.Print_Area" localSheetId="8">第1号の別紙5!$A$1:$F$23</definedName>
    <definedName name="_xlnm.Print_Area" localSheetId="10">第1号の別紙7!$A$1:$H$19</definedName>
    <definedName name="_xlnm.Print_Area" localSheetId="11">第1号の別紙8!$A$1:$H$19</definedName>
    <definedName name="_xlnm.Print_Area" localSheetId="12">第1号の別紙9!$A$1:$J$33</definedName>
    <definedName name="_xlnm.Print_Area" localSheetId="0">第１号様式!$A$1:$E$37</definedName>
    <definedName name="_xlnm.Print_Area" localSheetId="16">第2号の別紙1!$A$1:$I$20</definedName>
    <definedName name="_xlnm.Print_Area" localSheetId="27">'第2号の別紙10 '!$A$1:$H$24</definedName>
    <definedName name="_xlnm.Print_Area" localSheetId="28">第2号の別紙11!$A$1:$P$19</definedName>
    <definedName name="_xlnm.Print_Area" localSheetId="17">第2号の別紙2!$A$1:$N$31</definedName>
    <definedName name="_xlnm.Print_Area" localSheetId="21">第2号の別紙4!$A$1:$I$19</definedName>
    <definedName name="_xlnm.Print_Area" localSheetId="22">第2号の別紙5!$A$1:$F$23</definedName>
    <definedName name="_xlnm.Print_Area" localSheetId="23">第2号の別紙6!$A$1:$I$23</definedName>
    <definedName name="_xlnm.Print_Area" localSheetId="24">第2号の別紙7!$A$1:$H$19</definedName>
    <definedName name="_xlnm.Print_Area" localSheetId="25">第2号の別紙8!$A$1:$H$19</definedName>
    <definedName name="_xlnm.Print_Area" localSheetId="15">第２号様式!$A$1:$F$37</definedName>
    <definedName name="_xlnm.Print_Area" localSheetId="29">第３号様式!$A$1:$E$39</definedName>
    <definedName name="_xlnm.Print_Area" localSheetId="31">第4号の別紙1!$A$1:$I$20</definedName>
    <definedName name="_xlnm.Print_Area" localSheetId="42">第4号の別紙10!$A$1:$H$25</definedName>
    <definedName name="_xlnm.Print_Area" localSheetId="43">第4号の別紙11!$A$1:$P$19</definedName>
    <definedName name="_xlnm.Print_Area" localSheetId="32">第4号の別紙2!$A$1:$N$31</definedName>
    <definedName name="_xlnm.Print_Area" localSheetId="36">第4号の別紙4!$A$1:$I$19</definedName>
    <definedName name="_xlnm.Print_Area" localSheetId="37">第4号の別紙5!$A$1:$F$23</definedName>
    <definedName name="_xlnm.Print_Area" localSheetId="38">第4号の別紙6!$A$1:$I$24</definedName>
    <definedName name="_xlnm.Print_Area" localSheetId="39">第4号の別紙7!$A$1:$H$20</definedName>
    <definedName name="_xlnm.Print_Area" localSheetId="40">第4号の別紙8!$A$1:$H$20</definedName>
    <definedName name="_xlnm.Print_Area" localSheetId="41">'第4号の別紙9 '!$A$1:$J$33</definedName>
    <definedName name="_xlnm.Print_Area" localSheetId="30">第４号様式!$A$1:$E$38</definedName>
    <definedName name="_xlnm.Print_Area" localSheetId="44">第５号様式!$A$1:$E$36</definedName>
    <definedName name="Print_Area_MI" localSheetId="13">#REF!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6">#REF!</definedName>
    <definedName name="Print_Area_MI" localSheetId="27">#REF!</definedName>
    <definedName name="Print_Area_MI" localSheetId="28">#REF!</definedName>
    <definedName name="Print_Area_MI" localSheetId="18">#REF!</definedName>
    <definedName name="Print_Area_MI" localSheetId="19">#REF!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15">#REF!</definedName>
    <definedName name="Print_Area_MI" localSheetId="29">#REF!</definedName>
    <definedName name="Print_Area_MI" localSheetId="31">#REF!</definedName>
    <definedName name="Print_Area_MI" localSheetId="42">#REF!</definedName>
    <definedName name="Print_Area_MI" localSheetId="43">#REF!</definedName>
    <definedName name="Print_Area_MI" localSheetId="33">#REF!</definedName>
    <definedName name="Print_Area_MI" localSheetId="34">#REF!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30">#REF!</definedName>
    <definedName name="Print_Area_MI" localSheetId="44">#REF!</definedName>
    <definedName name="Print_Area_MI">#REF!</definedName>
    <definedName name="zaa" localSheetId="13">#REF!</definedName>
    <definedName name="zaa" localSheetId="12">#REF!</definedName>
    <definedName name="zaa" localSheetId="16">#REF!</definedName>
    <definedName name="zaa" localSheetId="27">#REF!</definedName>
    <definedName name="zaa" localSheetId="28">#REF!</definedName>
    <definedName name="zaa" localSheetId="18">#REF!</definedName>
    <definedName name="zaa" localSheetId="19">#REF!</definedName>
    <definedName name="zaa" localSheetId="26">#REF!</definedName>
    <definedName name="zaa" localSheetId="31">#REF!</definedName>
    <definedName name="zaa" localSheetId="42">#REF!</definedName>
    <definedName name="zaa" localSheetId="43">#REF!</definedName>
    <definedName name="zaa" localSheetId="33">#REF!</definedName>
    <definedName name="zaa" localSheetId="34">#REF!</definedName>
    <definedName name="zaa" localSheetId="41">#REF!</definedName>
    <definedName name="zaa">#REF!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90" l="1"/>
  <c r="M14" i="97" l="1"/>
  <c r="L14" i="97"/>
  <c r="K14" i="97"/>
  <c r="J14" i="97"/>
  <c r="I14" i="97"/>
  <c r="H14" i="97"/>
  <c r="G14" i="97"/>
  <c r="K13" i="97"/>
  <c r="J13" i="97"/>
  <c r="I13" i="97"/>
  <c r="K12" i="97"/>
  <c r="I12" i="97"/>
  <c r="H12" i="97"/>
  <c r="G12" i="97"/>
  <c r="K11" i="97"/>
  <c r="J11" i="97"/>
  <c r="I11" i="97"/>
  <c r="K10" i="97"/>
  <c r="J10" i="97"/>
  <c r="I10" i="97"/>
  <c r="K9" i="97"/>
  <c r="I9" i="97"/>
  <c r="H9" i="97"/>
  <c r="G9" i="97"/>
  <c r="H21" i="81"/>
  <c r="G21" i="81"/>
  <c r="F21" i="81"/>
  <c r="E21" i="81"/>
  <c r="D21" i="81"/>
  <c r="G20" i="81"/>
  <c r="G19" i="81"/>
  <c r="G18" i="81"/>
  <c r="G17" i="81"/>
  <c r="G16" i="81"/>
  <c r="G15" i="81"/>
  <c r="G14" i="81"/>
  <c r="G13" i="81"/>
  <c r="G12" i="81"/>
  <c r="G11" i="81"/>
  <c r="G10" i="81"/>
  <c r="G9" i="81"/>
  <c r="I23" i="85"/>
  <c r="H23" i="85"/>
  <c r="G23" i="85"/>
  <c r="F23" i="85"/>
  <c r="E23" i="85"/>
  <c r="H22" i="85"/>
  <c r="G22" i="85"/>
  <c r="H21" i="85"/>
  <c r="G21" i="85"/>
  <c r="H20" i="85"/>
  <c r="G20" i="85"/>
  <c r="H19" i="85"/>
  <c r="G19" i="85"/>
  <c r="H18" i="85"/>
  <c r="G18" i="85"/>
  <c r="H17" i="85"/>
  <c r="G17" i="85"/>
  <c r="H16" i="85"/>
  <c r="G16" i="85"/>
  <c r="H15" i="85"/>
  <c r="G15" i="85"/>
  <c r="H14" i="85"/>
  <c r="G14" i="85"/>
  <c r="H13" i="85"/>
  <c r="G13" i="85"/>
  <c r="H12" i="85"/>
  <c r="G12" i="85"/>
  <c r="H11" i="85"/>
  <c r="G11" i="85"/>
  <c r="H10" i="85"/>
  <c r="G10" i="85"/>
  <c r="H9" i="85"/>
  <c r="G9" i="85"/>
  <c r="H8" i="85"/>
  <c r="G8" i="85"/>
  <c r="H17" i="69"/>
  <c r="G17" i="69"/>
  <c r="F17" i="69"/>
  <c r="E17" i="69"/>
  <c r="D17" i="69"/>
  <c r="C17" i="69"/>
  <c r="B17" i="69"/>
  <c r="G16" i="69"/>
  <c r="F16" i="69"/>
  <c r="D16" i="69"/>
  <c r="G15" i="69"/>
  <c r="F15" i="69"/>
  <c r="D15" i="69"/>
  <c r="G14" i="69"/>
  <c r="F14" i="69"/>
  <c r="D14" i="69"/>
  <c r="G13" i="69"/>
  <c r="F13" i="69"/>
  <c r="D13" i="69"/>
  <c r="G12" i="69"/>
  <c r="F12" i="69"/>
  <c r="D12" i="69"/>
  <c r="G11" i="69"/>
  <c r="F11" i="69"/>
  <c r="D11" i="69"/>
  <c r="G10" i="69"/>
  <c r="F10" i="69"/>
  <c r="D10" i="69"/>
  <c r="H17" i="68"/>
  <c r="G17" i="68"/>
  <c r="F17" i="68"/>
  <c r="E17" i="68"/>
  <c r="D17" i="68"/>
  <c r="C17" i="68"/>
  <c r="B17" i="68"/>
  <c r="G16" i="68"/>
  <c r="F16" i="68"/>
  <c r="D16" i="68"/>
  <c r="G15" i="68"/>
  <c r="F15" i="68"/>
  <c r="D15" i="68"/>
  <c r="G14" i="68"/>
  <c r="F14" i="68"/>
  <c r="D14" i="68"/>
  <c r="G13" i="68"/>
  <c r="F13" i="68"/>
  <c r="D13" i="68"/>
  <c r="G12" i="68"/>
  <c r="F12" i="68"/>
  <c r="D12" i="68"/>
  <c r="G11" i="68"/>
  <c r="F11" i="68"/>
  <c r="D11" i="68"/>
  <c r="G10" i="68"/>
  <c r="F10" i="68"/>
  <c r="D10" i="68"/>
  <c r="I21" i="67"/>
  <c r="H21" i="67"/>
  <c r="G21" i="67"/>
  <c r="F21" i="67"/>
  <c r="E21" i="67"/>
  <c r="D21" i="67"/>
  <c r="H20" i="67"/>
  <c r="H19" i="67"/>
  <c r="H18" i="67"/>
  <c r="H17" i="67"/>
  <c r="H16" i="67"/>
  <c r="H15" i="67"/>
  <c r="H14" i="67"/>
  <c r="H13" i="67"/>
  <c r="H12" i="67"/>
  <c r="H11" i="67"/>
  <c r="H10" i="67"/>
  <c r="H9" i="67"/>
  <c r="F15" i="66"/>
  <c r="E15" i="66"/>
  <c r="D15" i="66"/>
  <c r="I15" i="65"/>
  <c r="H15" i="65"/>
  <c r="G15" i="65"/>
  <c r="F15" i="65"/>
  <c r="E15" i="65"/>
  <c r="D15" i="65"/>
  <c r="C15" i="65"/>
  <c r="H14" i="65"/>
  <c r="G14" i="65"/>
  <c r="E14" i="65"/>
  <c r="H13" i="65"/>
  <c r="G13" i="65"/>
  <c r="E13" i="65"/>
  <c r="H12" i="65"/>
  <c r="G12" i="65"/>
  <c r="E12" i="65"/>
  <c r="H11" i="65"/>
  <c r="G11" i="65"/>
  <c r="E11" i="65"/>
  <c r="H10" i="65"/>
  <c r="G10" i="65"/>
  <c r="E10" i="65"/>
  <c r="H9" i="65"/>
  <c r="G9" i="65"/>
  <c r="E9" i="65"/>
  <c r="H8" i="65"/>
  <c r="G8" i="65"/>
  <c r="E8" i="65"/>
  <c r="J19" i="78"/>
  <c r="J16" i="78"/>
  <c r="J13" i="78"/>
  <c r="J10" i="78"/>
  <c r="H12" i="77"/>
  <c r="G12" i="77"/>
  <c r="F12" i="77"/>
  <c r="E12" i="77"/>
  <c r="D12" i="77"/>
  <c r="C12" i="77"/>
  <c r="E11" i="77"/>
  <c r="E10" i="77"/>
  <c r="E9" i="77"/>
  <c r="E8" i="77"/>
  <c r="N25" i="61"/>
  <c r="M25" i="61"/>
  <c r="L25" i="61"/>
  <c r="K25" i="61"/>
  <c r="J25" i="61"/>
  <c r="I25" i="61"/>
  <c r="H25" i="61"/>
  <c r="G25" i="61"/>
  <c r="F25" i="61"/>
  <c r="E25" i="61"/>
  <c r="D25" i="61"/>
  <c r="H20" i="101"/>
  <c r="D20" i="101"/>
  <c r="C20" i="101"/>
  <c r="F19" i="101"/>
  <c r="G19" i="101" s="1"/>
  <c r="I19" i="101" s="1"/>
  <c r="E19" i="101"/>
  <c r="E18" i="101"/>
  <c r="F18" i="101" s="1"/>
  <c r="G18" i="101" s="1"/>
  <c r="I18" i="101" s="1"/>
  <c r="I17" i="101"/>
  <c r="E17" i="101"/>
  <c r="F17" i="101" s="1"/>
  <c r="E16" i="101"/>
  <c r="F16" i="101" s="1"/>
  <c r="G16" i="101" s="1"/>
  <c r="I16" i="101" s="1"/>
  <c r="E15" i="101"/>
  <c r="F15" i="101" s="1"/>
  <c r="G15" i="101" s="1"/>
  <c r="I15" i="101" s="1"/>
  <c r="E14" i="101"/>
  <c r="F14" i="101" s="1"/>
  <c r="G14" i="101" s="1"/>
  <c r="I14" i="101" s="1"/>
  <c r="E13" i="101"/>
  <c r="F13" i="101" s="1"/>
  <c r="G13" i="101" s="1"/>
  <c r="I13" i="101" s="1"/>
  <c r="E12" i="101"/>
  <c r="F12" i="101" s="1"/>
  <c r="G12" i="101" s="1"/>
  <c r="I12" i="101" s="1"/>
  <c r="E11" i="101"/>
  <c r="F11" i="101" s="1"/>
  <c r="G11" i="101" s="1"/>
  <c r="I11" i="101" s="1"/>
  <c r="E10" i="101"/>
  <c r="E20" i="101" s="1"/>
  <c r="M14" i="92"/>
  <c r="L14" i="92"/>
  <c r="K14" i="92"/>
  <c r="J14" i="92"/>
  <c r="I14" i="92"/>
  <c r="H14" i="92"/>
  <c r="G14" i="92"/>
  <c r="K13" i="92"/>
  <c r="J13" i="92"/>
  <c r="I13" i="92"/>
  <c r="K12" i="92"/>
  <c r="I12" i="92"/>
  <c r="H12" i="92"/>
  <c r="G12" i="92"/>
  <c r="K11" i="92"/>
  <c r="J11" i="92"/>
  <c r="I11" i="92"/>
  <c r="K10" i="92"/>
  <c r="J10" i="92"/>
  <c r="I10" i="92"/>
  <c r="K9" i="92"/>
  <c r="I9" i="92"/>
  <c r="H9" i="92"/>
  <c r="G9" i="92"/>
  <c r="H21" i="80"/>
  <c r="G21" i="80"/>
  <c r="F21" i="80"/>
  <c r="E21" i="80"/>
  <c r="D21" i="80"/>
  <c r="G20" i="80"/>
  <c r="G19" i="80"/>
  <c r="G18" i="80"/>
  <c r="G17" i="80"/>
  <c r="G16" i="80"/>
  <c r="G15" i="80"/>
  <c r="G14" i="80"/>
  <c r="G13" i="80"/>
  <c r="G12" i="80"/>
  <c r="G11" i="80"/>
  <c r="G10" i="80"/>
  <c r="G9" i="80"/>
  <c r="I23" i="84"/>
  <c r="H23" i="84"/>
  <c r="G23" i="84"/>
  <c r="F23" i="84"/>
  <c r="E23" i="84"/>
  <c r="H22" i="84"/>
  <c r="G22" i="84"/>
  <c r="H21" i="84"/>
  <c r="G21" i="84"/>
  <c r="H20" i="84"/>
  <c r="G20" i="84"/>
  <c r="H19" i="84"/>
  <c r="G19" i="84"/>
  <c r="H18" i="84"/>
  <c r="G18" i="84"/>
  <c r="H17" i="84"/>
  <c r="G17" i="84"/>
  <c r="H16" i="84"/>
  <c r="G16" i="84"/>
  <c r="H15" i="84"/>
  <c r="G15" i="84"/>
  <c r="H14" i="84"/>
  <c r="G14" i="84"/>
  <c r="H13" i="84"/>
  <c r="G13" i="84"/>
  <c r="H12" i="84"/>
  <c r="G12" i="84"/>
  <c r="H11" i="84"/>
  <c r="G11" i="84"/>
  <c r="H10" i="84"/>
  <c r="G10" i="84"/>
  <c r="H9" i="84"/>
  <c r="G9" i="84"/>
  <c r="H8" i="84"/>
  <c r="G8" i="84"/>
  <c r="H17" i="59"/>
  <c r="G17" i="59"/>
  <c r="F17" i="59"/>
  <c r="E17" i="59"/>
  <c r="D17" i="59"/>
  <c r="C17" i="59"/>
  <c r="B17" i="59"/>
  <c r="G16" i="59"/>
  <c r="F16" i="59"/>
  <c r="D16" i="59"/>
  <c r="G15" i="59"/>
  <c r="F15" i="59"/>
  <c r="D15" i="59"/>
  <c r="G14" i="59"/>
  <c r="F14" i="59"/>
  <c r="D14" i="59"/>
  <c r="G13" i="59"/>
  <c r="F13" i="59"/>
  <c r="D13" i="59"/>
  <c r="G12" i="59"/>
  <c r="F12" i="59"/>
  <c r="D12" i="59"/>
  <c r="G11" i="59"/>
  <c r="F11" i="59"/>
  <c r="D11" i="59"/>
  <c r="G10" i="59"/>
  <c r="F10" i="59"/>
  <c r="D10" i="59"/>
  <c r="H17" i="58"/>
  <c r="G17" i="58"/>
  <c r="F17" i="58"/>
  <c r="E17" i="58"/>
  <c r="D17" i="58"/>
  <c r="C17" i="58"/>
  <c r="B17" i="58"/>
  <c r="G16" i="58"/>
  <c r="F16" i="58"/>
  <c r="D16" i="58"/>
  <c r="G15" i="58"/>
  <c r="F15" i="58"/>
  <c r="D15" i="58"/>
  <c r="G14" i="58"/>
  <c r="F14" i="58"/>
  <c r="D14" i="58"/>
  <c r="G13" i="58"/>
  <c r="F13" i="58"/>
  <c r="D13" i="58"/>
  <c r="G12" i="58"/>
  <c r="F12" i="58"/>
  <c r="D12" i="58"/>
  <c r="G11" i="58"/>
  <c r="F11" i="58"/>
  <c r="D11" i="58"/>
  <c r="G10" i="58"/>
  <c r="F10" i="58"/>
  <c r="D10" i="58"/>
  <c r="H21" i="57"/>
  <c r="G21" i="57"/>
  <c r="F21" i="57"/>
  <c r="E21" i="57"/>
  <c r="D21" i="57"/>
  <c r="H20" i="57"/>
  <c r="H19" i="57"/>
  <c r="H18" i="57"/>
  <c r="H17" i="57"/>
  <c r="H16" i="57"/>
  <c r="H15" i="57"/>
  <c r="H14" i="57"/>
  <c r="H13" i="57"/>
  <c r="H12" i="57"/>
  <c r="H11" i="57"/>
  <c r="H10" i="57"/>
  <c r="H9" i="57"/>
  <c r="F15" i="56"/>
  <c r="E15" i="56"/>
  <c r="D15" i="56"/>
  <c r="I15" i="55"/>
  <c r="H15" i="55"/>
  <c r="G15" i="55"/>
  <c r="F15" i="55"/>
  <c r="E15" i="55"/>
  <c r="D15" i="55"/>
  <c r="C15" i="55"/>
  <c r="H14" i="55"/>
  <c r="G14" i="55"/>
  <c r="E14" i="55"/>
  <c r="H13" i="55"/>
  <c r="G13" i="55"/>
  <c r="E13" i="55"/>
  <c r="H12" i="55"/>
  <c r="G12" i="55"/>
  <c r="E12" i="55"/>
  <c r="H11" i="55"/>
  <c r="G11" i="55"/>
  <c r="E11" i="55"/>
  <c r="H10" i="55"/>
  <c r="G10" i="55"/>
  <c r="E10" i="55"/>
  <c r="H9" i="55"/>
  <c r="G9" i="55"/>
  <c r="E9" i="55"/>
  <c r="H8" i="55"/>
  <c r="G8" i="55"/>
  <c r="E8" i="55"/>
  <c r="J19" i="76"/>
  <c r="J16" i="76"/>
  <c r="J13" i="76"/>
  <c r="J10" i="76"/>
  <c r="H12" i="75"/>
  <c r="G12" i="75"/>
  <c r="F12" i="75"/>
  <c r="E12" i="75"/>
  <c r="D12" i="75"/>
  <c r="C12" i="75"/>
  <c r="E11" i="75"/>
  <c r="E10" i="75"/>
  <c r="E9" i="75"/>
  <c r="E8" i="75"/>
  <c r="N25" i="50"/>
  <c r="M25" i="50"/>
  <c r="L25" i="50"/>
  <c r="K25" i="50"/>
  <c r="J25" i="50"/>
  <c r="I25" i="50"/>
  <c r="H25" i="50"/>
  <c r="G25" i="50"/>
  <c r="F25" i="50"/>
  <c r="E25" i="50"/>
  <c r="D25" i="50"/>
  <c r="H20" i="90"/>
  <c r="D20" i="90"/>
  <c r="C20" i="90"/>
  <c r="E19" i="90"/>
  <c r="F19" i="90" s="1"/>
  <c r="G19" i="90" s="1"/>
  <c r="I19" i="90" s="1"/>
  <c r="E18" i="90"/>
  <c r="F18" i="90" s="1"/>
  <c r="G18" i="90" s="1"/>
  <c r="I18" i="90" s="1"/>
  <c r="E17" i="90"/>
  <c r="F17" i="90" s="1"/>
  <c r="E16" i="90"/>
  <c r="F16" i="90" s="1"/>
  <c r="G16" i="90" s="1"/>
  <c r="I16" i="90" s="1"/>
  <c r="E15" i="90"/>
  <c r="F15" i="90" s="1"/>
  <c r="G15" i="90" s="1"/>
  <c r="I15" i="90" s="1"/>
  <c r="E14" i="90"/>
  <c r="F14" i="90" s="1"/>
  <c r="G14" i="90" s="1"/>
  <c r="I14" i="90" s="1"/>
  <c r="E13" i="90"/>
  <c r="F13" i="90" s="1"/>
  <c r="G13" i="90" s="1"/>
  <c r="I13" i="90" s="1"/>
  <c r="E12" i="90"/>
  <c r="F12" i="90" s="1"/>
  <c r="G12" i="90" s="1"/>
  <c r="I12" i="90" s="1"/>
  <c r="E11" i="90"/>
  <c r="F11" i="90" s="1"/>
  <c r="G11" i="90" s="1"/>
  <c r="I11" i="90" s="1"/>
  <c r="E10" i="90"/>
  <c r="E20" i="90" s="1"/>
  <c r="M14" i="4"/>
  <c r="L14" i="4"/>
  <c r="K14" i="4"/>
  <c r="J14" i="4"/>
  <c r="I14" i="4"/>
  <c r="H14" i="4"/>
  <c r="G14" i="4"/>
  <c r="K13" i="4"/>
  <c r="J13" i="4"/>
  <c r="I13" i="4"/>
  <c r="K12" i="4"/>
  <c r="I12" i="4"/>
  <c r="H12" i="4"/>
  <c r="G12" i="4"/>
  <c r="K11" i="4"/>
  <c r="J11" i="4"/>
  <c r="I11" i="4"/>
  <c r="K10" i="4"/>
  <c r="J10" i="4"/>
  <c r="I10" i="4"/>
  <c r="K9" i="4"/>
  <c r="I9" i="4"/>
  <c r="H9" i="4"/>
  <c r="G9" i="4"/>
  <c r="H21" i="79"/>
  <c r="G21" i="79"/>
  <c r="F21" i="79"/>
  <c r="E21" i="79"/>
  <c r="D21" i="79"/>
  <c r="G20" i="79"/>
  <c r="G19" i="79"/>
  <c r="G18" i="79"/>
  <c r="G17" i="79"/>
  <c r="G16" i="79"/>
  <c r="G15" i="79"/>
  <c r="G14" i="79"/>
  <c r="G13" i="79"/>
  <c r="G12" i="79"/>
  <c r="G11" i="79"/>
  <c r="G10" i="79"/>
  <c r="G9" i="79"/>
  <c r="I23" i="83"/>
  <c r="H23" i="83"/>
  <c r="G23" i="83"/>
  <c r="F23" i="83"/>
  <c r="E23" i="83"/>
  <c r="H22" i="83"/>
  <c r="G22" i="83"/>
  <c r="H21" i="83"/>
  <c r="G21" i="83"/>
  <c r="H20" i="83"/>
  <c r="G20" i="83"/>
  <c r="H19" i="83"/>
  <c r="G19" i="83"/>
  <c r="H18" i="83"/>
  <c r="G18" i="83"/>
  <c r="H17" i="83"/>
  <c r="G17" i="83"/>
  <c r="H16" i="83"/>
  <c r="G16" i="83"/>
  <c r="H15" i="83"/>
  <c r="G15" i="83"/>
  <c r="H14" i="83"/>
  <c r="G14" i="83"/>
  <c r="H13" i="83"/>
  <c r="G13" i="83"/>
  <c r="H12" i="83"/>
  <c r="G12" i="83"/>
  <c r="H11" i="83"/>
  <c r="G11" i="83"/>
  <c r="H10" i="83"/>
  <c r="G10" i="83"/>
  <c r="H9" i="83"/>
  <c r="G9" i="83"/>
  <c r="H8" i="83"/>
  <c r="G8" i="83"/>
  <c r="H17" i="48"/>
  <c r="G17" i="48"/>
  <c r="F17" i="48"/>
  <c r="E17" i="48"/>
  <c r="D17" i="48"/>
  <c r="C17" i="48"/>
  <c r="B17" i="48"/>
  <c r="G16" i="48"/>
  <c r="F16" i="48"/>
  <c r="D16" i="48"/>
  <c r="G15" i="48"/>
  <c r="F15" i="48"/>
  <c r="D15" i="48"/>
  <c r="G14" i="48"/>
  <c r="F14" i="48"/>
  <c r="D14" i="48"/>
  <c r="G13" i="48"/>
  <c r="F13" i="48"/>
  <c r="D13" i="48"/>
  <c r="G12" i="48"/>
  <c r="F12" i="48"/>
  <c r="D12" i="48"/>
  <c r="G11" i="48"/>
  <c r="F11" i="48"/>
  <c r="D11" i="48"/>
  <c r="G10" i="48"/>
  <c r="F10" i="48"/>
  <c r="D10" i="48"/>
  <c r="H17" i="47"/>
  <c r="G17" i="47"/>
  <c r="F17" i="47"/>
  <c r="E17" i="47"/>
  <c r="D17" i="47"/>
  <c r="C17" i="47"/>
  <c r="B17" i="47"/>
  <c r="G16" i="47"/>
  <c r="F16" i="47"/>
  <c r="D16" i="47"/>
  <c r="G15" i="47"/>
  <c r="F15" i="47"/>
  <c r="D15" i="47"/>
  <c r="G14" i="47"/>
  <c r="F14" i="47"/>
  <c r="D14" i="47"/>
  <c r="G13" i="47"/>
  <c r="F13" i="47"/>
  <c r="D13" i="47"/>
  <c r="G12" i="47"/>
  <c r="F12" i="47"/>
  <c r="D12" i="47"/>
  <c r="G11" i="47"/>
  <c r="F11" i="47"/>
  <c r="D11" i="47"/>
  <c r="G10" i="47"/>
  <c r="F10" i="47"/>
  <c r="D10" i="47"/>
  <c r="H21" i="27"/>
  <c r="G21" i="27"/>
  <c r="F21" i="27"/>
  <c r="E21" i="27"/>
  <c r="D21" i="27"/>
  <c r="H20" i="27"/>
  <c r="H19" i="27"/>
  <c r="H18" i="27"/>
  <c r="H17" i="27"/>
  <c r="H16" i="27"/>
  <c r="H15" i="27"/>
  <c r="H14" i="27"/>
  <c r="H13" i="27"/>
  <c r="H12" i="27"/>
  <c r="H11" i="27"/>
  <c r="H10" i="27"/>
  <c r="H9" i="27"/>
  <c r="E15" i="5"/>
  <c r="D15" i="5"/>
  <c r="I15" i="3"/>
  <c r="H15" i="3"/>
  <c r="G15" i="3"/>
  <c r="F15" i="3"/>
  <c r="E15" i="3"/>
  <c r="D15" i="3"/>
  <c r="C15" i="3"/>
  <c r="H14" i="3"/>
  <c r="G14" i="3"/>
  <c r="E14" i="3"/>
  <c r="H13" i="3"/>
  <c r="G13" i="3"/>
  <c r="E13" i="3"/>
  <c r="H12" i="3"/>
  <c r="G12" i="3"/>
  <c r="E12" i="3"/>
  <c r="H11" i="3"/>
  <c r="G11" i="3"/>
  <c r="E11" i="3"/>
  <c r="H10" i="3"/>
  <c r="G10" i="3"/>
  <c r="E10" i="3"/>
  <c r="H9" i="3"/>
  <c r="G9" i="3"/>
  <c r="E9" i="3"/>
  <c r="H8" i="3"/>
  <c r="G8" i="3"/>
  <c r="E8" i="3"/>
  <c r="N11" i="43"/>
  <c r="M11" i="43"/>
  <c r="L11" i="43"/>
  <c r="K11" i="43"/>
  <c r="J11" i="43"/>
  <c r="I11" i="43"/>
  <c r="H11" i="43"/>
  <c r="G11" i="43"/>
  <c r="F11" i="43"/>
  <c r="E11" i="43"/>
  <c r="D11" i="43"/>
  <c r="C11" i="43"/>
  <c r="J19" i="74"/>
  <c r="J16" i="74"/>
  <c r="J13" i="74"/>
  <c r="J10" i="74"/>
  <c r="H12" i="73"/>
  <c r="G12" i="73"/>
  <c r="F12" i="73"/>
  <c r="E12" i="73"/>
  <c r="D12" i="73"/>
  <c r="C12" i="73"/>
  <c r="E11" i="73"/>
  <c r="E10" i="73"/>
  <c r="E9" i="73"/>
  <c r="E8" i="73"/>
  <c r="N25" i="40"/>
  <c r="M25" i="40"/>
  <c r="L25" i="40"/>
  <c r="K25" i="40"/>
  <c r="J25" i="40"/>
  <c r="I25" i="40"/>
  <c r="H25" i="40"/>
  <c r="G25" i="40"/>
  <c r="F25" i="40"/>
  <c r="E25" i="40"/>
  <c r="D25" i="40"/>
  <c r="D20" i="2"/>
  <c r="C20" i="2"/>
  <c r="E19" i="2"/>
  <c r="F19" i="2" s="1"/>
  <c r="G19" i="2" s="1"/>
  <c r="E18" i="2"/>
  <c r="F18" i="2" s="1"/>
  <c r="G18" i="2" s="1"/>
  <c r="E17" i="2"/>
  <c r="F17" i="2" s="1"/>
  <c r="E16" i="2"/>
  <c r="F16" i="2" s="1"/>
  <c r="G16" i="2" s="1"/>
  <c r="E15" i="2"/>
  <c r="F15" i="2" s="1"/>
  <c r="G15" i="2" s="1"/>
  <c r="E14" i="2"/>
  <c r="F14" i="2" s="1"/>
  <c r="G14" i="2" s="1"/>
  <c r="E13" i="2"/>
  <c r="F13" i="2" s="1"/>
  <c r="G13" i="2" s="1"/>
  <c r="E12" i="2"/>
  <c r="F12" i="2" s="1"/>
  <c r="G12" i="2" s="1"/>
  <c r="E11" i="2"/>
  <c r="F11" i="2" s="1"/>
  <c r="G11" i="2" s="1"/>
  <c r="E10" i="2"/>
  <c r="F10" i="2" s="1"/>
  <c r="G10" i="2" s="1"/>
  <c r="F10" i="101" l="1"/>
  <c r="F10" i="90"/>
  <c r="E20" i="2"/>
  <c r="G20" i="2"/>
  <c r="C21" i="1" s="1"/>
  <c r="F20" i="2"/>
  <c r="F20" i="101" l="1"/>
  <c r="G10" i="101"/>
  <c r="G10" i="90"/>
  <c r="F20" i="90"/>
  <c r="G20" i="101" l="1"/>
  <c r="I10" i="101"/>
  <c r="I20" i="101" s="1"/>
  <c r="I10" i="90"/>
  <c r="I20" i="90" s="1"/>
  <c r="G20" i="90"/>
</calcChain>
</file>

<file path=xl/sharedStrings.xml><?xml version="1.0" encoding="utf-8"?>
<sst xmlns="http://schemas.openxmlformats.org/spreadsheetml/2006/main" count="1301" uniqueCount="420">
  <si>
    <t>　　年　　１０月</t>
    <rPh sb="2" eb="3">
      <t>ネン</t>
    </rPh>
    <rPh sb="7" eb="8">
      <t>ガツ</t>
    </rPh>
    <phoneticPr fontId="4"/>
  </si>
  <si>
    <t>番号</t>
    <rPh sb="0" eb="2">
      <t>バンゴウ</t>
    </rPh>
    <phoneticPr fontId="4"/>
  </si>
  <si>
    <t>※注１　県補助所要額は（ケ）×３／４とし、１，０００円未満の端数を切り捨ててください。</t>
    <rPh sb="1" eb="2">
      <t>チュウ</t>
    </rPh>
    <phoneticPr fontId="4"/>
  </si>
  <si>
    <t>Ｃ</t>
  </si>
  <si>
    <t>第4号の別紙8</t>
    <rPh sb="0" eb="1">
      <t>ダイ</t>
    </rPh>
    <rPh sb="2" eb="3">
      <t>ゴウ</t>
    </rPh>
    <rPh sb="4" eb="6">
      <t>ベッシ</t>
    </rPh>
    <phoneticPr fontId="4"/>
  </si>
  <si>
    <t>円</t>
    <rPh sb="0" eb="1">
      <t>エン</t>
    </rPh>
    <phoneticPr fontId="4"/>
  </si>
  <si>
    <t>通所リハビリテーション</t>
    <rPh sb="0" eb="2">
      <t>ツウショ</t>
    </rPh>
    <phoneticPr fontId="4"/>
  </si>
  <si>
    <t>合計</t>
    <rPh sb="0" eb="2">
      <t>ゴウケイ</t>
    </rPh>
    <phoneticPr fontId="4"/>
  </si>
  <si>
    <t>合　　　計</t>
    <rPh sb="0" eb="1">
      <t>ア</t>
    </rPh>
    <rPh sb="4" eb="5">
      <t>ケイ</t>
    </rPh>
    <phoneticPr fontId="4"/>
  </si>
  <si>
    <t>年月日</t>
    <rPh sb="0" eb="3">
      <t>ネンガッピ</t>
    </rPh>
    <phoneticPr fontId="4"/>
  </si>
  <si>
    <t>　８　（７）障害児・者地域支え合い支援事業調書（変更）（別紙8）</t>
    <rPh sb="6" eb="9">
      <t>ショウガイジ</t>
    </rPh>
    <rPh sb="10" eb="11">
      <t>シャ</t>
    </rPh>
    <rPh sb="11" eb="13">
      <t>チイキ</t>
    </rPh>
    <rPh sb="13" eb="14">
      <t>ササ</t>
    </rPh>
    <rPh sb="15" eb="16">
      <t>ア</t>
    </rPh>
    <rPh sb="17" eb="19">
      <t>シエン</t>
    </rPh>
    <rPh sb="19" eb="21">
      <t>ジギョウ</t>
    </rPh>
    <rPh sb="21" eb="23">
      <t>チョウショ</t>
    </rPh>
    <rPh sb="28" eb="30">
      <t>ベッシ</t>
    </rPh>
    <phoneticPr fontId="4"/>
  </si>
  <si>
    <t>事業名</t>
    <rPh sb="0" eb="2">
      <t>ジギョウ</t>
    </rPh>
    <rPh sb="2" eb="3">
      <t>メイ</t>
    </rPh>
    <phoneticPr fontId="4"/>
  </si>
  <si>
    <t>市町村長</t>
    <rPh sb="0" eb="2">
      <t>シチョウ</t>
    </rPh>
    <rPh sb="2" eb="4">
      <t>ソンチョウ</t>
    </rPh>
    <phoneticPr fontId="4"/>
  </si>
  <si>
    <t>記</t>
    <rPh sb="0" eb="1">
      <t>キ</t>
    </rPh>
    <phoneticPr fontId="4"/>
  </si>
  <si>
    <t>施設運営基準額
（カ）×4,200,000円×（キ）</t>
    <rPh sb="0" eb="2">
      <t>シセツ</t>
    </rPh>
    <rPh sb="2" eb="4">
      <t>ウンエイ</t>
    </rPh>
    <rPh sb="4" eb="6">
      <t>キジュン</t>
    </rPh>
    <rPh sb="6" eb="7">
      <t>ガク</t>
    </rPh>
    <rPh sb="21" eb="22">
      <t>エン</t>
    </rPh>
    <phoneticPr fontId="4"/>
  </si>
  <si>
    <t>（ア）</t>
  </si>
  <si>
    <t>自立生活援助</t>
  </si>
  <si>
    <t>（６）障害児長期休暇支援事業調書（変更）</t>
    <rPh sb="3" eb="6">
      <t>ショウガイジ</t>
    </rPh>
    <rPh sb="6" eb="8">
      <t>チョウキ</t>
    </rPh>
    <rPh sb="8" eb="10">
      <t>キュウカ</t>
    </rPh>
    <rPh sb="10" eb="12">
      <t>シエン</t>
    </rPh>
    <rPh sb="12" eb="14">
      <t>ジギョウ</t>
    </rPh>
    <rPh sb="14" eb="16">
      <t>チョウショ</t>
    </rPh>
    <rPh sb="17" eb="19">
      <t>ヘンコウ</t>
    </rPh>
    <phoneticPr fontId="4"/>
  </si>
  <si>
    <t>○　○　市（町村）</t>
    <rPh sb="4" eb="5">
      <t>シ</t>
    </rPh>
    <rPh sb="6" eb="7">
      <t>マチ</t>
    </rPh>
    <rPh sb="7" eb="8">
      <t>ムラ</t>
    </rPh>
    <phoneticPr fontId="4"/>
  </si>
  <si>
    <t>・（エ）欄「補助基準上限額」については、事業内容が①の場合は319,000、②の場合は200,000、③の場合は182,000、④の場合は543,000を記入してください。</t>
    <rPh sb="4" eb="5">
      <t>ラン</t>
    </rPh>
    <rPh sb="6" eb="8">
      <t>ホジョ</t>
    </rPh>
    <rPh sb="8" eb="10">
      <t>キジュン</t>
    </rPh>
    <rPh sb="10" eb="13">
      <t>ジョウゲンガク</t>
    </rPh>
    <rPh sb="20" eb="22">
      <t>ジギョウ</t>
    </rPh>
    <rPh sb="22" eb="24">
      <t>ナイヨウ</t>
    </rPh>
    <rPh sb="27" eb="29">
      <t>バアイ</t>
    </rPh>
    <rPh sb="40" eb="42">
      <t>バアイ</t>
    </rPh>
    <rPh sb="53" eb="55">
      <t>バアイ</t>
    </rPh>
    <rPh sb="66" eb="68">
      <t>バアイ</t>
    </rPh>
    <rPh sb="77" eb="79">
      <t>キニュウ</t>
    </rPh>
    <phoneticPr fontId="4"/>
  </si>
  <si>
    <t>Ａ</t>
  </si>
  <si>
    <t>第1号の別紙7</t>
    <rPh sb="0" eb="1">
      <t>ダイ</t>
    </rPh>
    <rPh sb="2" eb="3">
      <t>ゴウ</t>
    </rPh>
    <rPh sb="4" eb="6">
      <t>ベッシ</t>
    </rPh>
    <phoneticPr fontId="4"/>
  </si>
  <si>
    <t>Ｅ</t>
  </si>
  <si>
    <t>第4号の別紙7</t>
    <rPh sb="0" eb="1">
      <t>ダイ</t>
    </rPh>
    <rPh sb="2" eb="3">
      <t>ゴウ</t>
    </rPh>
    <rPh sb="4" eb="6">
      <t>ベッシ</t>
    </rPh>
    <phoneticPr fontId="4"/>
  </si>
  <si>
    <t>補助対象経費</t>
    <rPh sb="0" eb="2">
      <t>ホジョ</t>
    </rPh>
    <rPh sb="2" eb="4">
      <t>タイショウ</t>
    </rPh>
    <rPh sb="4" eb="6">
      <t>ケイヒ</t>
    </rPh>
    <phoneticPr fontId="4"/>
  </si>
  <si>
    <t>補助基準額</t>
    <rPh sb="0" eb="2">
      <t>ホジョ</t>
    </rPh>
    <rPh sb="2" eb="4">
      <t>キジュン</t>
    </rPh>
    <rPh sb="4" eb="5">
      <t>ガク</t>
    </rPh>
    <phoneticPr fontId="4"/>
  </si>
  <si>
    <t>Ｂ</t>
  </si>
  <si>
    <t>補助基本額
（Ａ・Ｂいずれか少ない方の額）</t>
    <rPh sb="0" eb="2">
      <t>ホジョ</t>
    </rPh>
    <rPh sb="2" eb="4">
      <t>キホン</t>
    </rPh>
    <rPh sb="4" eb="5">
      <t>ガク</t>
    </rPh>
    <rPh sb="14" eb="15">
      <t>スク</t>
    </rPh>
    <rPh sb="17" eb="18">
      <t>ホウ</t>
    </rPh>
    <rPh sb="19" eb="20">
      <t>ガク</t>
    </rPh>
    <phoneticPr fontId="4"/>
  </si>
  <si>
    <t>　　消費税の申告により確定した消費税仕入控除税額等（b）</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4"/>
  </si>
  <si>
    <t>備考
（入所施設名）</t>
    <rPh sb="0" eb="2">
      <t>ビコウ</t>
    </rPh>
    <rPh sb="4" eb="6">
      <t>ニュウショ</t>
    </rPh>
    <rPh sb="6" eb="8">
      <t>シセツ</t>
    </rPh>
    <rPh sb="8" eb="9">
      <t>メイ</t>
    </rPh>
    <phoneticPr fontId="4"/>
  </si>
  <si>
    <t>補助対象経費
（ウ）－（エ）</t>
    <rPh sb="0" eb="2">
      <t>ホジョ</t>
    </rPh>
    <rPh sb="2" eb="4">
      <t>タイショウ</t>
    </rPh>
    <rPh sb="4" eb="6">
      <t>ケイヒ</t>
    </rPh>
    <phoneticPr fontId="4"/>
  </si>
  <si>
    <t>　　年　　　６月</t>
    <rPh sb="2" eb="3">
      <t>ネン</t>
    </rPh>
    <rPh sb="7" eb="8">
      <t>ガツ</t>
    </rPh>
    <phoneticPr fontId="4"/>
  </si>
  <si>
    <t>延べ利用日数</t>
    <rPh sb="0" eb="1">
      <t>ノ</t>
    </rPh>
    <rPh sb="2" eb="4">
      <t>リヨウ</t>
    </rPh>
    <rPh sb="4" eb="6">
      <t>ニッスウ</t>
    </rPh>
    <phoneticPr fontId="4"/>
  </si>
  <si>
    <t>　３　差引き増減額　　　　　金</t>
    <rPh sb="3" eb="5">
      <t>サシヒキ</t>
    </rPh>
    <rPh sb="6" eb="8">
      <t>ゾウゲン</t>
    </rPh>
    <rPh sb="8" eb="9">
      <t>ガク</t>
    </rPh>
    <rPh sb="14" eb="15">
      <t>キン</t>
    </rPh>
    <phoneticPr fontId="4"/>
  </si>
  <si>
    <t>　</t>
  </si>
  <si>
    <t>Ｆ</t>
  </si>
  <si>
    <t>（添付書類）</t>
    <rPh sb="1" eb="3">
      <t>テンプ</t>
    </rPh>
    <rPh sb="3" eb="5">
      <t>ショルイ</t>
    </rPh>
    <phoneticPr fontId="4"/>
  </si>
  <si>
    <t>施設入所支援</t>
  </si>
  <si>
    <t>合　　　計</t>
    <rPh sb="0" eb="1">
      <t>ゴウ</t>
    </rPh>
    <rPh sb="4" eb="5">
      <t>ケイ</t>
    </rPh>
    <phoneticPr fontId="4"/>
  </si>
  <si>
    <t>　　　補助金交付申請額　　金</t>
    <rPh sb="3" eb="6">
      <t>ホジョキン</t>
    </rPh>
    <rPh sb="6" eb="8">
      <t>コウフ</t>
    </rPh>
    <rPh sb="8" eb="10">
      <t>シンセイ</t>
    </rPh>
    <rPh sb="10" eb="11">
      <t>ガク</t>
    </rPh>
    <rPh sb="13" eb="14">
      <t>キン</t>
    </rPh>
    <phoneticPr fontId="4"/>
  </si>
  <si>
    <t>対象者氏名</t>
    <rPh sb="0" eb="3">
      <t>タイショウシャ</t>
    </rPh>
    <rPh sb="3" eb="5">
      <t>シメイ</t>
    </rPh>
    <phoneticPr fontId="4"/>
  </si>
  <si>
    <t>入院した場合の診療報酬相当額</t>
    <rPh sb="0" eb="2">
      <t>ニュウイン</t>
    </rPh>
    <rPh sb="4" eb="6">
      <t>バアイ</t>
    </rPh>
    <rPh sb="7" eb="9">
      <t>シンリョウ</t>
    </rPh>
    <rPh sb="9" eb="11">
      <t>ホウシュウ</t>
    </rPh>
    <rPh sb="11" eb="13">
      <t>ソウトウ</t>
    </rPh>
    <rPh sb="13" eb="14">
      <t>ガク</t>
    </rPh>
    <phoneticPr fontId="4"/>
  </si>
  <si>
    <t>（ウ）</t>
  </si>
  <si>
    <t>補助基準額
（ク）－（エ）</t>
    <rPh sb="0" eb="2">
      <t>ホジョ</t>
    </rPh>
    <rPh sb="2" eb="4">
      <t>キジュン</t>
    </rPh>
    <rPh sb="4" eb="5">
      <t>ガク</t>
    </rPh>
    <phoneticPr fontId="4"/>
  </si>
  <si>
    <t>　　年　　　７月</t>
    <rPh sb="2" eb="3">
      <t>ネン</t>
    </rPh>
    <rPh sb="7" eb="8">
      <t>ガツ</t>
    </rPh>
    <phoneticPr fontId="4"/>
  </si>
  <si>
    <t>利用者が少ない地域で移動に20分未満の時間を要するサービスへの助成</t>
    <rPh sb="0" eb="3">
      <t>リヨウシャ</t>
    </rPh>
    <rPh sb="4" eb="5">
      <t>スク</t>
    </rPh>
    <rPh sb="7" eb="9">
      <t>チイキ</t>
    </rPh>
    <rPh sb="10" eb="12">
      <t>イドウ</t>
    </rPh>
    <rPh sb="15" eb="16">
      <t>フン</t>
    </rPh>
    <rPh sb="16" eb="18">
      <t>ミマン</t>
    </rPh>
    <rPh sb="19" eb="21">
      <t>ジカン</t>
    </rPh>
    <rPh sb="22" eb="23">
      <t>ヨウ</t>
    </rPh>
    <rPh sb="31" eb="33">
      <t>ジョセイ</t>
    </rPh>
    <phoneticPr fontId="4"/>
  </si>
  <si>
    <t>医療型短期入所サービス費</t>
    <rPh sb="0" eb="2">
      <t>イリョウ</t>
    </rPh>
    <rPh sb="2" eb="3">
      <t>ガタ</t>
    </rPh>
    <rPh sb="3" eb="5">
      <t>タンキ</t>
    </rPh>
    <rPh sb="5" eb="7">
      <t>ニュウショ</t>
    </rPh>
    <rPh sb="11" eb="12">
      <t>ヒ</t>
    </rPh>
    <phoneticPr fontId="4"/>
  </si>
  <si>
    <t>利用日数</t>
    <rPh sb="0" eb="2">
      <t>リヨウ</t>
    </rPh>
    <rPh sb="2" eb="4">
      <t>ニッスウ</t>
    </rPh>
    <phoneticPr fontId="4"/>
  </si>
  <si>
    <t>（イ）</t>
  </si>
  <si>
    <t>　　年　　１２月</t>
    <rPh sb="2" eb="3">
      <t>ネン</t>
    </rPh>
    <rPh sb="7" eb="8">
      <t>ガツ</t>
    </rPh>
    <phoneticPr fontId="4"/>
  </si>
  <si>
    <t>（エ）</t>
  </si>
  <si>
    <t>　　年　　　８月</t>
    <rPh sb="2" eb="3">
      <t>ネン</t>
    </rPh>
    <rPh sb="7" eb="8">
      <t>ガツ</t>
    </rPh>
    <phoneticPr fontId="4"/>
  </si>
  <si>
    <t>（オ）</t>
  </si>
  <si>
    <t>年齢</t>
    <rPh sb="0" eb="2">
      <t>ネンレイ</t>
    </rPh>
    <phoneticPr fontId="4"/>
  </si>
  <si>
    <t>ホームヘルパー
（訪問介護員）</t>
    <rPh sb="9" eb="11">
      <t>ホウモン</t>
    </rPh>
    <rPh sb="11" eb="13">
      <t>カイゴ</t>
    </rPh>
    <rPh sb="13" eb="14">
      <t>イン</t>
    </rPh>
    <phoneticPr fontId="4"/>
  </si>
  <si>
    <t>（カ）</t>
  </si>
  <si>
    <t>障害児</t>
    <rPh sb="0" eb="3">
      <t>ショウガイジ</t>
    </rPh>
    <phoneticPr fontId="4"/>
  </si>
  <si>
    <t>対象経費
支出額
A</t>
    <rPh sb="0" eb="2">
      <t>タイショウ</t>
    </rPh>
    <rPh sb="2" eb="4">
      <t>ケイヒ</t>
    </rPh>
    <rPh sb="5" eb="7">
      <t>シシュツ</t>
    </rPh>
    <phoneticPr fontId="4"/>
  </si>
  <si>
    <t>共同生活援助（介護サービス包括型）</t>
  </si>
  <si>
    <t>訪問看護</t>
    <rPh sb="0" eb="2">
      <t>ホウモン</t>
    </rPh>
    <rPh sb="2" eb="4">
      <t>カンゴ</t>
    </rPh>
    <phoneticPr fontId="4"/>
  </si>
  <si>
    <t>（キ）</t>
  </si>
  <si>
    <t>（ク）</t>
  </si>
  <si>
    <t>（単位：円）</t>
    <rPh sb="1" eb="3">
      <t>タンイ</t>
    </rPh>
    <rPh sb="4" eb="5">
      <t>エン</t>
    </rPh>
    <phoneticPr fontId="4"/>
  </si>
  <si>
    <t>現職員数</t>
    <rPh sb="0" eb="1">
      <t>ゲン</t>
    </rPh>
    <rPh sb="1" eb="4">
      <t>ショクインスウ</t>
    </rPh>
    <phoneticPr fontId="4"/>
  </si>
  <si>
    <t>第2号の別紙2</t>
    <rPh sb="0" eb="1">
      <t>ダイ</t>
    </rPh>
    <rPh sb="2" eb="3">
      <t>ゴウ</t>
    </rPh>
    <rPh sb="4" eb="6">
      <t>ベッシ</t>
    </rPh>
    <phoneticPr fontId="4"/>
  </si>
  <si>
    <t>補助基準上限額</t>
    <rPh sb="0" eb="2">
      <t>ホジョ</t>
    </rPh>
    <rPh sb="2" eb="4">
      <t>キジュン</t>
    </rPh>
    <rPh sb="4" eb="6">
      <t>ジョウゲン</t>
    </rPh>
    <rPh sb="6" eb="7">
      <t>ガク</t>
    </rPh>
    <phoneticPr fontId="4"/>
  </si>
  <si>
    <t>　　年　　１１月</t>
    <rPh sb="2" eb="3">
      <t>ネン</t>
    </rPh>
    <rPh sb="7" eb="8">
      <t>ガツ</t>
    </rPh>
    <phoneticPr fontId="4"/>
  </si>
  <si>
    <t>事業所名</t>
    <rPh sb="0" eb="3">
      <t>ジギョウショ</t>
    </rPh>
    <rPh sb="3" eb="4">
      <t>メイ</t>
    </rPh>
    <phoneticPr fontId="4"/>
  </si>
  <si>
    <t>第２号の別紙３</t>
    <rPh sb="0" eb="1">
      <t>ダイ</t>
    </rPh>
    <rPh sb="2" eb="3">
      <t>ゴウ</t>
    </rPh>
    <rPh sb="4" eb="6">
      <t>ベッシ</t>
    </rPh>
    <phoneticPr fontId="4"/>
  </si>
  <si>
    <t>　　年　　　５月</t>
    <rPh sb="2" eb="3">
      <t>ネン</t>
    </rPh>
    <rPh sb="7" eb="8">
      <t>ガツ</t>
    </rPh>
    <phoneticPr fontId="4"/>
  </si>
  <si>
    <t>　２　変更後の交付申請額　　金</t>
    <rPh sb="3" eb="5">
      <t>ヘンコウ</t>
    </rPh>
    <rPh sb="5" eb="6">
      <t>ゴ</t>
    </rPh>
    <rPh sb="7" eb="9">
      <t>コウフ</t>
    </rPh>
    <rPh sb="9" eb="11">
      <t>シンセイ</t>
    </rPh>
    <rPh sb="11" eb="12">
      <t>ガク</t>
    </rPh>
    <rPh sb="14" eb="15">
      <t>キン</t>
    </rPh>
    <phoneticPr fontId="4"/>
  </si>
  <si>
    <t>　　年　　　９月</t>
    <rPh sb="2" eb="3">
      <t>ネン</t>
    </rPh>
    <rPh sb="7" eb="8">
      <t>ガツ</t>
    </rPh>
    <phoneticPr fontId="4"/>
  </si>
  <si>
    <t>　１　高知県障害福祉サービス等確保支援事業費補助金交付申請額内訳（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7" eb="39">
      <t>ネンド</t>
    </rPh>
    <phoneticPr fontId="4"/>
  </si>
  <si>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</si>
  <si>
    <t>　１　補助金既交付決定額　　金</t>
    <rPh sb="3" eb="6">
      <t>ホジョキン</t>
    </rPh>
    <rPh sb="6" eb="7">
      <t>スデ</t>
    </rPh>
    <rPh sb="7" eb="9">
      <t>コウフ</t>
    </rPh>
    <rPh sb="9" eb="11">
      <t>ケッテイ</t>
    </rPh>
    <rPh sb="11" eb="12">
      <t>ガク</t>
    </rPh>
    <rPh sb="14" eb="15">
      <t>キン</t>
    </rPh>
    <phoneticPr fontId="4"/>
  </si>
  <si>
    <t>　　年　　　２月</t>
    <rPh sb="2" eb="3">
      <t>ネン</t>
    </rPh>
    <rPh sb="7" eb="8">
      <t>ガツ</t>
    </rPh>
    <phoneticPr fontId="4"/>
  </si>
  <si>
    <t>利用年月</t>
    <rPh sb="0" eb="2">
      <t>リヨウ</t>
    </rPh>
    <rPh sb="2" eb="3">
      <t>ネン</t>
    </rPh>
    <rPh sb="3" eb="4">
      <t>ツキ</t>
    </rPh>
    <phoneticPr fontId="4"/>
  </si>
  <si>
    <t>（注３）対象経費の詳細については具体的に記載するとともに、必要に応じて根拠資料を添付すること。</t>
    <rPh sb="1" eb="2">
      <t>チュウ</t>
    </rPh>
    <rPh sb="4" eb="6">
      <t>タイショウ</t>
    </rPh>
    <rPh sb="6" eb="8">
      <t>ケイヒ</t>
    </rPh>
    <rPh sb="9" eb="11">
      <t>ショウサイ</t>
    </rPh>
    <rPh sb="16" eb="19">
      <t>グタイテキ</t>
    </rPh>
    <rPh sb="20" eb="22">
      <t>キサイ</t>
    </rPh>
    <rPh sb="29" eb="31">
      <t>ヒツヨウ</t>
    </rPh>
    <rPh sb="32" eb="33">
      <t>オウ</t>
    </rPh>
    <rPh sb="35" eb="37">
      <t>コンキョ</t>
    </rPh>
    <rPh sb="37" eb="39">
      <t>シリョウ</t>
    </rPh>
    <rPh sb="40" eb="42">
      <t>テンプ</t>
    </rPh>
    <phoneticPr fontId="4"/>
  </si>
  <si>
    <t>　　年　　　１月</t>
    <rPh sb="2" eb="3">
      <t>ネン</t>
    </rPh>
    <rPh sb="7" eb="8">
      <t>ガツ</t>
    </rPh>
    <phoneticPr fontId="4"/>
  </si>
  <si>
    <t>対象人数（実人数）</t>
    <rPh sb="0" eb="2">
      <t>タイショウ</t>
    </rPh>
    <rPh sb="2" eb="4">
      <t>ニンズウ</t>
    </rPh>
    <rPh sb="5" eb="6">
      <t>ジツ</t>
    </rPh>
    <rPh sb="6" eb="8">
      <t>ニンズウ</t>
    </rPh>
    <phoneticPr fontId="4"/>
  </si>
  <si>
    <t>障害者</t>
    <rPh sb="0" eb="3">
      <t>ショウガイシャ</t>
    </rPh>
    <phoneticPr fontId="4"/>
  </si>
  <si>
    <t>備考</t>
    <rPh sb="0" eb="2">
      <t>ビコウ</t>
    </rPh>
    <phoneticPr fontId="4"/>
  </si>
  <si>
    <t>　　年　　　３月</t>
    <rPh sb="2" eb="3">
      <t>ネン</t>
    </rPh>
    <rPh sb="7" eb="8">
      <t>ガツ</t>
    </rPh>
    <phoneticPr fontId="4"/>
  </si>
  <si>
    <t>　４　変更事項及び理由</t>
    <rPh sb="3" eb="5">
      <t>ヘンコウ</t>
    </rPh>
    <rPh sb="5" eb="7">
      <t>ジコウ</t>
    </rPh>
    <rPh sb="7" eb="8">
      <t>オヨ</t>
    </rPh>
    <rPh sb="9" eb="11">
      <t>リユウ</t>
    </rPh>
    <phoneticPr fontId="4"/>
  </si>
  <si>
    <t>事業内容</t>
    <rPh sb="0" eb="2">
      <t>ジギョウ</t>
    </rPh>
    <rPh sb="2" eb="4">
      <t>ナイヨウ</t>
    </rPh>
    <phoneticPr fontId="4"/>
  </si>
  <si>
    <t>補助金交付変更申請書</t>
    <rPh sb="0" eb="3">
      <t>ホジョキン</t>
    </rPh>
    <rPh sb="3" eb="5">
      <t>コウフ</t>
    </rPh>
    <rPh sb="5" eb="7">
      <t>ヘンコウ</t>
    </rPh>
    <rPh sb="7" eb="9">
      <t>シンセイ</t>
    </rPh>
    <rPh sb="9" eb="10">
      <t>ショ</t>
    </rPh>
    <phoneticPr fontId="4"/>
  </si>
  <si>
    <t>（６）障害児長期休暇支援事業調書</t>
    <rPh sb="3" eb="6">
      <t>ショウガイジ</t>
    </rPh>
    <rPh sb="6" eb="8">
      <t>チョウキ</t>
    </rPh>
    <rPh sb="8" eb="10">
      <t>キュウカ</t>
    </rPh>
    <rPh sb="10" eb="12">
      <t>シエン</t>
    </rPh>
    <rPh sb="12" eb="14">
      <t>ジギョウ</t>
    </rPh>
    <rPh sb="14" eb="16">
      <t>チョウショ</t>
    </rPh>
    <phoneticPr fontId="4"/>
  </si>
  <si>
    <t>補助金交付申請書</t>
    <rPh sb="0" eb="3">
      <t>ホジョキン</t>
    </rPh>
    <rPh sb="3" eb="5">
      <t>コウフ</t>
    </rPh>
    <rPh sb="5" eb="8">
      <t>シンセイショ</t>
    </rPh>
    <phoneticPr fontId="4"/>
  </si>
  <si>
    <t>　ます。</t>
  </si>
  <si>
    <t>補助金中止（廃止）承認申請書</t>
    <rPh sb="0" eb="3">
      <t>ホジョキン</t>
    </rPh>
    <rPh sb="3" eb="5">
      <t>チュウシ</t>
    </rPh>
    <rPh sb="6" eb="8">
      <t>ハイシ</t>
    </rPh>
    <rPh sb="9" eb="11">
      <t>ショウニン</t>
    </rPh>
    <rPh sb="11" eb="13">
      <t>シンセイ</t>
    </rPh>
    <rPh sb="13" eb="14">
      <t>ショ</t>
    </rPh>
    <phoneticPr fontId="4"/>
  </si>
  <si>
    <t>　５　（４）重度障害児者ヘルパー利用支援事業調書（別紙5）</t>
    <rPh sb="6" eb="8">
      <t>ジュウド</t>
    </rPh>
    <rPh sb="8" eb="11">
      <t>ショウガイジ</t>
    </rPh>
    <rPh sb="11" eb="12">
      <t>シャ</t>
    </rPh>
    <rPh sb="16" eb="18">
      <t>リヨウ</t>
    </rPh>
    <rPh sb="18" eb="20">
      <t>シエン</t>
    </rPh>
    <rPh sb="20" eb="22">
      <t>ジギョウ</t>
    </rPh>
    <rPh sb="22" eb="24">
      <t>チョウショ</t>
    </rPh>
    <rPh sb="25" eb="27">
      <t>ベッシ</t>
    </rPh>
    <phoneticPr fontId="4"/>
  </si>
  <si>
    <t>　１　中止（廃止）の理由</t>
    <rPh sb="3" eb="5">
      <t>チュウシ</t>
    </rPh>
    <rPh sb="6" eb="8">
      <t>ハイシ</t>
    </rPh>
    <rPh sb="10" eb="12">
      <t>リユウ</t>
    </rPh>
    <phoneticPr fontId="4"/>
  </si>
  <si>
    <t>　２　中止の期間（廃止の時期）</t>
    <rPh sb="3" eb="5">
      <t>チュウシ</t>
    </rPh>
    <rPh sb="6" eb="8">
      <t>キカン</t>
    </rPh>
    <rPh sb="9" eb="11">
      <t>ハイシ</t>
    </rPh>
    <rPh sb="12" eb="14">
      <t>ジキ</t>
    </rPh>
    <phoneticPr fontId="4"/>
  </si>
  <si>
    <t>（２）中山間地域障害福祉サービス確保対策事業　事業計画書（変更）</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ヘンコウ</t>
    </rPh>
    <phoneticPr fontId="4"/>
  </si>
  <si>
    <t>実　績　報　告　書</t>
    <rPh sb="0" eb="1">
      <t>ミ</t>
    </rPh>
    <rPh sb="2" eb="3">
      <t>イサオ</t>
    </rPh>
    <rPh sb="4" eb="5">
      <t>ホウ</t>
    </rPh>
    <rPh sb="6" eb="7">
      <t>コク</t>
    </rPh>
    <rPh sb="8" eb="9">
      <t>ショ</t>
    </rPh>
    <phoneticPr fontId="4"/>
  </si>
  <si>
    <t>雇用形態</t>
    <rPh sb="0" eb="2">
      <t>コヨウ</t>
    </rPh>
    <rPh sb="2" eb="4">
      <t>ケイタイ</t>
    </rPh>
    <phoneticPr fontId="4"/>
  </si>
  <si>
    <t>　２　補助金精算額　　　　　金</t>
    <rPh sb="3" eb="6">
      <t>ホジョキン</t>
    </rPh>
    <rPh sb="6" eb="9">
      <t>セイサンガク</t>
    </rPh>
    <rPh sb="14" eb="15">
      <t>キン</t>
    </rPh>
    <phoneticPr fontId="4"/>
  </si>
  <si>
    <t>　３　差引き過不足額　　　　金</t>
    <rPh sb="3" eb="5">
      <t>サシヒキ</t>
    </rPh>
    <rPh sb="6" eb="9">
      <t>カブソク</t>
    </rPh>
    <rPh sb="9" eb="10">
      <t>ガク</t>
    </rPh>
    <rPh sb="14" eb="15">
      <t>キン</t>
    </rPh>
    <phoneticPr fontId="4"/>
  </si>
  <si>
    <t>第2号様式（第5条関係）</t>
    <rPh sb="0" eb="1">
      <t>ダイ</t>
    </rPh>
    <rPh sb="2" eb="3">
      <t>ゴウ</t>
    </rPh>
    <rPh sb="3" eb="5">
      <t>ヨウシキ</t>
    </rPh>
    <rPh sb="6" eb="7">
      <t>ダイ</t>
    </rPh>
    <rPh sb="8" eb="9">
      <t>ジョウ</t>
    </rPh>
    <rPh sb="9" eb="11">
      <t>カンケイ</t>
    </rPh>
    <phoneticPr fontId="4"/>
  </si>
  <si>
    <t>第4号様式（第8条関係）</t>
    <rPh sb="0" eb="1">
      <t>ダイ</t>
    </rPh>
    <rPh sb="2" eb="3">
      <t>ゴウ</t>
    </rPh>
    <rPh sb="3" eb="5">
      <t>ヨウシキ</t>
    </rPh>
    <rPh sb="6" eb="7">
      <t>ダイ</t>
    </rPh>
    <rPh sb="8" eb="9">
      <t>ジョウ</t>
    </rPh>
    <rPh sb="9" eb="11">
      <t>カンケイ</t>
    </rPh>
    <phoneticPr fontId="4"/>
  </si>
  <si>
    <t>第3号様式（第5条関係）</t>
    <rPh sb="0" eb="1">
      <t>ダイ</t>
    </rPh>
    <rPh sb="2" eb="3">
      <t>ゴウ</t>
    </rPh>
    <rPh sb="3" eb="5">
      <t>ヨウシキ</t>
    </rPh>
    <rPh sb="6" eb="7">
      <t>ダイ</t>
    </rPh>
    <rPh sb="8" eb="9">
      <t>ジョウ</t>
    </rPh>
    <rPh sb="9" eb="11">
      <t>カンケイ</t>
    </rPh>
    <phoneticPr fontId="4"/>
  </si>
  <si>
    <t>延べ利用者数</t>
    <rPh sb="0" eb="1">
      <t>ノ</t>
    </rPh>
    <rPh sb="2" eb="5">
      <t>リヨウシャ</t>
    </rPh>
    <rPh sb="5" eb="6">
      <t>スウ</t>
    </rPh>
    <phoneticPr fontId="4"/>
  </si>
  <si>
    <t>事業所名：</t>
    <rPh sb="0" eb="1">
      <t>コト</t>
    </rPh>
    <rPh sb="1" eb="2">
      <t>ゴウ</t>
    </rPh>
    <rPh sb="2" eb="3">
      <t>トコロ</t>
    </rPh>
    <rPh sb="3" eb="4">
      <t>メイ</t>
    </rPh>
    <phoneticPr fontId="4"/>
  </si>
  <si>
    <t>ア　障害福祉サービス等事業者等のサービス継続支援</t>
  </si>
  <si>
    <t>第5号様式（第8条関係）</t>
    <rPh sb="0" eb="1">
      <t>ダイ</t>
    </rPh>
    <rPh sb="2" eb="3">
      <t>ゴウ</t>
    </rPh>
    <rPh sb="3" eb="5">
      <t>ヨウシキ</t>
    </rPh>
    <rPh sb="6" eb="7">
      <t>ダイ</t>
    </rPh>
    <rPh sb="8" eb="9">
      <t>ジョウ</t>
    </rPh>
    <rPh sb="9" eb="11">
      <t>カンケイ</t>
    </rPh>
    <phoneticPr fontId="4"/>
  </si>
  <si>
    <t>法人名：</t>
    <rPh sb="0" eb="1">
      <t>ホウ</t>
    </rPh>
    <rPh sb="1" eb="2">
      <t>ヒト</t>
    </rPh>
    <rPh sb="2" eb="3">
      <t>メイ</t>
    </rPh>
    <phoneticPr fontId="4"/>
  </si>
  <si>
    <t>補助金に係る消費税仕入控除税額等報告書</t>
    <rPh sb="6" eb="9">
      <t>ショウヒゼイ</t>
    </rPh>
    <rPh sb="9" eb="11">
      <t>シイレ</t>
    </rPh>
    <rPh sb="11" eb="13">
      <t>コウジョ</t>
    </rPh>
    <rPh sb="13" eb="15">
      <t>ゼイガク</t>
    </rPh>
    <rPh sb="15" eb="16">
      <t>トウ</t>
    </rPh>
    <rPh sb="16" eb="19">
      <t>ホウコクショ</t>
    </rPh>
    <phoneticPr fontId="4"/>
  </si>
  <si>
    <t>補助基準額×
補助率（1/2）
（1,000円未満
切り捨て）</t>
    <rPh sb="0" eb="2">
      <t>ホジョ</t>
    </rPh>
    <rPh sb="2" eb="4">
      <t>キジュン</t>
    </rPh>
    <rPh sb="4" eb="5">
      <t>ガク</t>
    </rPh>
    <rPh sb="7" eb="10">
      <t>ホジョリツ</t>
    </rPh>
    <rPh sb="22" eb="23">
      <t>エン</t>
    </rPh>
    <rPh sb="23" eb="25">
      <t>ミマン</t>
    </rPh>
    <rPh sb="26" eb="27">
      <t>キ</t>
    </rPh>
    <rPh sb="28" eb="29">
      <t>ス</t>
    </rPh>
    <phoneticPr fontId="4"/>
  </si>
  <si>
    <t>　１　該当事業</t>
    <rPh sb="3" eb="5">
      <t>ガイトウ</t>
    </rPh>
    <rPh sb="5" eb="7">
      <t>ジギョウ</t>
    </rPh>
    <phoneticPr fontId="4"/>
  </si>
  <si>
    <t>　２　内　　容</t>
    <rPh sb="3" eb="4">
      <t>ナイ</t>
    </rPh>
    <rPh sb="6" eb="7">
      <t>カタチ</t>
    </rPh>
    <phoneticPr fontId="4"/>
  </si>
  <si>
    <t>行動援護</t>
    <rPh sb="0" eb="2">
      <t>コウドウ</t>
    </rPh>
    <rPh sb="2" eb="4">
      <t>エンゴ</t>
    </rPh>
    <phoneticPr fontId="4"/>
  </si>
  <si>
    <t>　　補助金の確定額（補助金交付決定額）</t>
    <rPh sb="2" eb="5">
      <t>ホジョキン</t>
    </rPh>
    <rPh sb="6" eb="8">
      <t>カクテイ</t>
    </rPh>
    <rPh sb="8" eb="9">
      <t>ガク</t>
    </rPh>
    <rPh sb="10" eb="13">
      <t>ホジョキン</t>
    </rPh>
    <rPh sb="13" eb="15">
      <t>コウフ</t>
    </rPh>
    <rPh sb="15" eb="17">
      <t>ケッテイ</t>
    </rPh>
    <rPh sb="17" eb="18">
      <t>ガク</t>
    </rPh>
    <phoneticPr fontId="4"/>
  </si>
  <si>
    <t>　　実績報告時により減額した消費税仕入控除税額等（a）</t>
    <rPh sb="2" eb="4">
      <t>ジッセキ</t>
    </rPh>
    <rPh sb="4" eb="6">
      <t>ホウコク</t>
    </rPh>
    <rPh sb="6" eb="7">
      <t>ジ</t>
    </rPh>
    <rPh sb="10" eb="12">
      <t>ゲンガク</t>
    </rPh>
    <rPh sb="14" eb="17">
      <t>ショウヒゼイ</t>
    </rPh>
    <rPh sb="17" eb="19">
      <t>シイレ</t>
    </rPh>
    <rPh sb="19" eb="21">
      <t>コウジョ</t>
    </rPh>
    <rPh sb="21" eb="23">
      <t>ゼイガク</t>
    </rPh>
    <rPh sb="23" eb="24">
      <t>トウ</t>
    </rPh>
    <phoneticPr fontId="4"/>
  </si>
  <si>
    <t>　　補助金返還相当額（b）－（a）</t>
    <rPh sb="2" eb="5">
      <t>ホジョキン</t>
    </rPh>
    <rPh sb="5" eb="7">
      <t>ヘンカン</t>
    </rPh>
    <rPh sb="7" eb="9">
      <t>ソウトウ</t>
    </rPh>
    <rPh sb="9" eb="10">
      <t>ガク</t>
    </rPh>
    <phoneticPr fontId="4"/>
  </si>
  <si>
    <t>　（注）事業主体別の内訳資料、国税還付金振込通知書（写し）その他参考となる資料を</t>
    <rPh sb="2" eb="3">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phoneticPr fontId="4"/>
  </si>
  <si>
    <t>　　　　添付してください。</t>
    <rPh sb="4" eb="6">
      <t>テンプ</t>
    </rPh>
    <phoneticPr fontId="4"/>
  </si>
  <si>
    <t>訪問介護</t>
    <rPh sb="0" eb="2">
      <t>ホウモン</t>
    </rPh>
    <rPh sb="2" eb="4">
      <t>カイゴ</t>
    </rPh>
    <phoneticPr fontId="4"/>
  </si>
  <si>
    <t>（１）中山間地域小規模拠点事業所支援事業調書（実績）</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ジッセキ</t>
    </rPh>
    <phoneticPr fontId="4"/>
  </si>
  <si>
    <t>法人名</t>
    <rPh sb="0" eb="2">
      <t>ホウジン</t>
    </rPh>
    <rPh sb="2" eb="3">
      <t>メイ</t>
    </rPh>
    <phoneticPr fontId="4"/>
  </si>
  <si>
    <t>（ケ）</t>
  </si>
  <si>
    <t xml:space="preserve">補助基準額
</t>
    <rPh sb="0" eb="2">
      <t>ホジョ</t>
    </rPh>
    <rPh sb="2" eb="4">
      <t>キジュン</t>
    </rPh>
    <rPh sb="4" eb="5">
      <t>ガク</t>
    </rPh>
    <phoneticPr fontId="4"/>
  </si>
  <si>
    <t>・行が不足する場合は適宜追加してください。</t>
    <rPh sb="1" eb="2">
      <t>ギョウ</t>
    </rPh>
    <rPh sb="3" eb="5">
      <t>フソク</t>
    </rPh>
    <rPh sb="7" eb="9">
      <t>バアイ</t>
    </rPh>
    <rPh sb="10" eb="12">
      <t>テキギ</t>
    </rPh>
    <rPh sb="12" eb="14">
      <t>ツイカ</t>
    </rPh>
    <phoneticPr fontId="4"/>
  </si>
  <si>
    <t>利用月
（サービス提供月）</t>
    <rPh sb="0" eb="2">
      <t>リヨウ</t>
    </rPh>
    <rPh sb="2" eb="3">
      <t>ツキ</t>
    </rPh>
    <rPh sb="9" eb="11">
      <t>テイキョウ</t>
    </rPh>
    <rPh sb="11" eb="12">
      <t>ヅキ</t>
    </rPh>
    <phoneticPr fontId="4"/>
  </si>
  <si>
    <t>補助対象期間</t>
    <rPh sb="0" eb="2">
      <t>ホジョ</t>
    </rPh>
    <rPh sb="2" eb="4">
      <t>タイショウ</t>
    </rPh>
    <rPh sb="4" eb="6">
      <t>キカン</t>
    </rPh>
    <phoneticPr fontId="4"/>
  </si>
  <si>
    <t>・事業所ごと及び利用月（サービス提供月）ごとに分けて記入してください。不足する場合は、複数枚作成してください。</t>
    <rPh sb="1" eb="4">
      <t>ジギョウショ</t>
    </rPh>
    <rPh sb="6" eb="7">
      <t>オヨ</t>
    </rPh>
    <rPh sb="8" eb="10">
      <t>リヨウ</t>
    </rPh>
    <rPh sb="10" eb="11">
      <t>ツキ</t>
    </rPh>
    <rPh sb="16" eb="18">
      <t>テイキョウ</t>
    </rPh>
    <rPh sb="18" eb="19">
      <t>ツキ</t>
    </rPh>
    <rPh sb="23" eb="24">
      <t>ワ</t>
    </rPh>
    <rPh sb="26" eb="28">
      <t>キニュウ</t>
    </rPh>
    <rPh sb="35" eb="37">
      <t>フソク</t>
    </rPh>
    <rPh sb="39" eb="41">
      <t>バアイ</t>
    </rPh>
    <rPh sb="43" eb="45">
      <t>フクスウ</t>
    </rPh>
    <rPh sb="45" eb="46">
      <t>マイ</t>
    </rPh>
    <rPh sb="46" eb="48">
      <t>サクセイ</t>
    </rPh>
    <phoneticPr fontId="4"/>
  </si>
  <si>
    <t xml:space="preserve">補助対象経費
</t>
    <rPh sb="0" eb="2">
      <t>ホジョ</t>
    </rPh>
    <rPh sb="2" eb="4">
      <t>タイショウ</t>
    </rPh>
    <rPh sb="4" eb="6">
      <t>ケイヒ</t>
    </rPh>
    <phoneticPr fontId="4"/>
  </si>
  <si>
    <t xml:space="preserve">  10　（９）強度行動障害者サービス利用促進事業（別紙10）</t>
    <rPh sb="8" eb="10">
      <t>キョウド</t>
    </rPh>
    <rPh sb="10" eb="12">
      <t>コウドウ</t>
    </rPh>
    <rPh sb="12" eb="14">
      <t>ショウガイ</t>
    </rPh>
    <rPh sb="14" eb="15">
      <t>シャ</t>
    </rPh>
    <rPh sb="19" eb="21">
      <t>リヨウ</t>
    </rPh>
    <rPh sb="21" eb="23">
      <t>ソクシン</t>
    </rPh>
    <rPh sb="23" eb="25">
      <t>ジギョウ</t>
    </rPh>
    <rPh sb="26" eb="28">
      <t>ベッシ</t>
    </rPh>
    <phoneticPr fontId="4"/>
  </si>
  <si>
    <t>　　①保育所等において、主治医の指示に基づき、医療的ケア児に対し訪問看護師等が医療的ケアを行う事業</t>
    <rPh sb="3" eb="5">
      <t>ホイク</t>
    </rPh>
    <rPh sb="5" eb="7">
      <t>ショトウ</t>
    </rPh>
    <rPh sb="12" eb="15">
      <t>シュジイ</t>
    </rPh>
    <rPh sb="16" eb="18">
      <t>シジ</t>
    </rPh>
    <rPh sb="19" eb="20">
      <t>モト</t>
    </rPh>
    <rPh sb="23" eb="26">
      <t>イリョウテキ</t>
    </rPh>
    <rPh sb="28" eb="29">
      <t>ジ</t>
    </rPh>
    <rPh sb="30" eb="31">
      <t>タイ</t>
    </rPh>
    <rPh sb="32" eb="34">
      <t>ホウモン</t>
    </rPh>
    <rPh sb="34" eb="37">
      <t>カンゴシ</t>
    </rPh>
    <rPh sb="37" eb="38">
      <t>トウ</t>
    </rPh>
    <rPh sb="39" eb="42">
      <t>イリョウテキ</t>
    </rPh>
    <rPh sb="45" eb="46">
      <t>オコナ</t>
    </rPh>
    <rPh sb="47" eb="49">
      <t>ジギョウ</t>
    </rPh>
    <phoneticPr fontId="4"/>
  </si>
  <si>
    <t>備考
（利用事業所名／見守りに要した時間）</t>
    <rPh sb="0" eb="2">
      <t>ビコウ</t>
    </rPh>
    <rPh sb="4" eb="6">
      <t>リヨウ</t>
    </rPh>
    <rPh sb="6" eb="9">
      <t>ジギョウショ</t>
    </rPh>
    <rPh sb="9" eb="10">
      <t>メイ</t>
    </rPh>
    <rPh sb="11" eb="13">
      <t>ミマモ</t>
    </rPh>
    <rPh sb="15" eb="16">
      <t>ヨウ</t>
    </rPh>
    <rPh sb="18" eb="20">
      <t>ジカン</t>
    </rPh>
    <phoneticPr fontId="4"/>
  </si>
  <si>
    <t>・（ウ）欄「補助対象額（見守りに要した費用）」は、入院時等に家族に代わって見守り等（介護給付費及び診療報酬等によって評価される</t>
    <rPh sb="4" eb="5">
      <t>ラン</t>
    </rPh>
    <rPh sb="6" eb="8">
      <t>ホジョ</t>
    </rPh>
    <rPh sb="8" eb="10">
      <t>タイショウ</t>
    </rPh>
    <rPh sb="10" eb="11">
      <t>ガク</t>
    </rPh>
    <rPh sb="12" eb="14">
      <t>ミマモ</t>
    </rPh>
    <rPh sb="16" eb="17">
      <t>ヨウ</t>
    </rPh>
    <rPh sb="19" eb="21">
      <t>ヒヨウ</t>
    </rPh>
    <rPh sb="25" eb="27">
      <t>ニュウイン</t>
    </rPh>
    <rPh sb="27" eb="28">
      <t>ジ</t>
    </rPh>
    <rPh sb="28" eb="29">
      <t>トウ</t>
    </rPh>
    <rPh sb="30" eb="32">
      <t>カゾク</t>
    </rPh>
    <rPh sb="33" eb="34">
      <t>カ</t>
    </rPh>
    <rPh sb="37" eb="39">
      <t>ミマモ</t>
    </rPh>
    <rPh sb="40" eb="41">
      <t>トウ</t>
    </rPh>
    <rPh sb="42" eb="44">
      <t>カイゴ</t>
    </rPh>
    <rPh sb="44" eb="46">
      <t>キュウフ</t>
    </rPh>
    <rPh sb="46" eb="47">
      <t>ヒ</t>
    </rPh>
    <rPh sb="47" eb="48">
      <t>オヨ</t>
    </rPh>
    <rPh sb="49" eb="51">
      <t>シンリョウ</t>
    </rPh>
    <rPh sb="51" eb="53">
      <t>ホウシュウ</t>
    </rPh>
    <rPh sb="53" eb="54">
      <t>トウ</t>
    </rPh>
    <rPh sb="58" eb="60">
      <t>ヒョウカ</t>
    </rPh>
    <phoneticPr fontId="4"/>
  </si>
  <si>
    <t>　２号の規定により、関係書類を添えて下記のとおり申請します。</t>
    <rPh sb="2" eb="3">
      <t>ゴウ</t>
    </rPh>
    <rPh sb="10" eb="12">
      <t>カンケイ</t>
    </rPh>
    <rPh sb="12" eb="14">
      <t>ショルイ</t>
    </rPh>
    <rPh sb="15" eb="16">
      <t>ソ</t>
    </rPh>
    <rPh sb="18" eb="20">
      <t>カキ</t>
    </rPh>
    <rPh sb="24" eb="26">
      <t>シンセイ</t>
    </rPh>
    <phoneticPr fontId="4"/>
  </si>
  <si>
    <t>短期入所</t>
  </si>
  <si>
    <t>・（エ）欄「補助基準額（重度訪問介護サービス費の区分により算定した額）」は、見守り等に要した時間について１日ごとに算定し、その</t>
    <rPh sb="4" eb="5">
      <t>ラン</t>
    </rPh>
    <rPh sb="6" eb="8">
      <t>ホジョ</t>
    </rPh>
    <rPh sb="8" eb="10">
      <t>キジュン</t>
    </rPh>
    <rPh sb="10" eb="11">
      <t>ガク</t>
    </rPh>
    <rPh sb="12" eb="14">
      <t>ジュウド</t>
    </rPh>
    <rPh sb="14" eb="16">
      <t>ホウモン</t>
    </rPh>
    <rPh sb="16" eb="18">
      <t>カイゴ</t>
    </rPh>
    <rPh sb="22" eb="23">
      <t>ヒ</t>
    </rPh>
    <rPh sb="24" eb="26">
      <t>クブン</t>
    </rPh>
    <rPh sb="29" eb="31">
      <t>サンテイ</t>
    </rPh>
    <rPh sb="33" eb="34">
      <t>ガク</t>
    </rPh>
    <rPh sb="38" eb="40">
      <t>ミマモ</t>
    </rPh>
    <rPh sb="41" eb="42">
      <t>トウ</t>
    </rPh>
    <rPh sb="43" eb="44">
      <t>ヨウ</t>
    </rPh>
    <rPh sb="46" eb="48">
      <t>ジカン</t>
    </rPh>
    <rPh sb="53" eb="54">
      <t>ニチ</t>
    </rPh>
    <rPh sb="57" eb="59">
      <t>サンテイ</t>
    </rPh>
    <phoneticPr fontId="4"/>
  </si>
  <si>
    <t>　合計額を記載してください。</t>
  </si>
  <si>
    <t>差引補助基本額</t>
    <rPh sb="0" eb="2">
      <t>サシヒキ</t>
    </rPh>
    <rPh sb="2" eb="4">
      <t>ホジョ</t>
    </rPh>
    <rPh sb="4" eb="6">
      <t>キホン</t>
    </rPh>
    <rPh sb="6" eb="7">
      <t>ガク</t>
    </rPh>
    <phoneticPr fontId="4"/>
  </si>
  <si>
    <t>　してください。</t>
  </si>
  <si>
    <t>　３　（２）中山間地域障害福祉サービス確保対策事業調書（変更）（別紙3）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</si>
  <si>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Ｇ</t>
  </si>
  <si>
    <t>（１）中山間地域小規模拠点事業所支援事業調書（変更）</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ヘンコウ</t>
    </rPh>
    <phoneticPr fontId="4"/>
  </si>
  <si>
    <t>　４　（３）重度障害児者短期入所利用促進事業調書（別紙4）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</si>
  <si>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　６　（５）強度行動障害者短期入所支援事業調書（別紙6）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ベッシ</t>
    </rPh>
    <phoneticPr fontId="4"/>
  </si>
  <si>
    <t>第2号の別紙3の付表(3)</t>
    <rPh sb="0" eb="1">
      <t>ダイ</t>
    </rPh>
    <rPh sb="2" eb="3">
      <t>ゴウ</t>
    </rPh>
    <rPh sb="4" eb="6">
      <t>ベッシ</t>
    </rPh>
    <rPh sb="8" eb="10">
      <t>フヒョウ</t>
    </rPh>
    <phoneticPr fontId="4"/>
  </si>
  <si>
    <t>（１）中山間地域小規模拠点事業費支援事業</t>
    <rPh sb="3" eb="4">
      <t>チュウ</t>
    </rPh>
    <rPh sb="4" eb="6">
      <t>サンカン</t>
    </rPh>
    <rPh sb="6" eb="8">
      <t>チイキ</t>
    </rPh>
    <rPh sb="8" eb="11">
      <t>ショウキボ</t>
    </rPh>
    <rPh sb="11" eb="13">
      <t>キョテン</t>
    </rPh>
    <rPh sb="13" eb="16">
      <t>ジギョウヒ</t>
    </rPh>
    <rPh sb="16" eb="18">
      <t>シエン</t>
    </rPh>
    <rPh sb="18" eb="20">
      <t>ジギョウ</t>
    </rPh>
    <phoneticPr fontId="4"/>
  </si>
  <si>
    <t>補助所要額
（カ）×１／２</t>
    <rPh sb="0" eb="2">
      <t>ホジョ</t>
    </rPh>
    <rPh sb="2" eb="5">
      <t>ショヨウガク</t>
    </rPh>
    <phoneticPr fontId="4"/>
  </si>
  <si>
    <t>寄付金
その他の
収入予定額
B</t>
    <rPh sb="0" eb="3">
      <t>キフキン</t>
    </rPh>
    <rPh sb="6" eb="7">
      <t>タ</t>
    </rPh>
    <rPh sb="9" eb="11">
      <t>シュウニュウ</t>
    </rPh>
    <rPh sb="11" eb="13">
      <t>ヨテイ</t>
    </rPh>
    <rPh sb="13" eb="14">
      <t>ガク</t>
    </rPh>
    <phoneticPr fontId="4"/>
  </si>
  <si>
    <t>（２）中山間地域障害福祉サービス確保対策事業</t>
    <rPh sb="3" eb="4">
      <t>チュウ</t>
    </rPh>
    <rPh sb="4" eb="6">
      <t>サンカン</t>
    </rPh>
    <rPh sb="6" eb="8">
      <t>チイキ</t>
    </rPh>
    <rPh sb="8" eb="10">
      <t>ショウガイ</t>
    </rPh>
    <rPh sb="10" eb="12">
      <t>フクシ</t>
    </rPh>
    <rPh sb="16" eb="18">
      <t>カクホ</t>
    </rPh>
    <rPh sb="18" eb="20">
      <t>タイサク</t>
    </rPh>
    <rPh sb="20" eb="22">
      <t>ジギョウ</t>
    </rPh>
    <phoneticPr fontId="4"/>
  </si>
  <si>
    <t>寄附金その他
の収入額</t>
    <rPh sb="0" eb="3">
      <t>キフキン</t>
    </rPh>
    <rPh sb="5" eb="6">
      <t>タ</t>
    </rPh>
    <rPh sb="8" eb="10">
      <t>シュウニュウ</t>
    </rPh>
    <rPh sb="10" eb="11">
      <t>ガク</t>
    </rPh>
    <phoneticPr fontId="4"/>
  </si>
  <si>
    <t>（３）重度障害児者短期入所利用促進事業</t>
    <rPh sb="3" eb="5">
      <t>ジュウド</t>
    </rPh>
    <rPh sb="5" eb="8">
      <t>ショウガイジ</t>
    </rPh>
    <rPh sb="8" eb="9">
      <t>シャ</t>
    </rPh>
    <rPh sb="9" eb="11">
      <t>タンキ</t>
    </rPh>
    <rPh sb="11" eb="13">
      <t>ニュウショ</t>
    </rPh>
    <rPh sb="13" eb="15">
      <t>リヨウ</t>
    </rPh>
    <rPh sb="15" eb="17">
      <t>ソクシン</t>
    </rPh>
    <rPh sb="17" eb="19">
      <t>ジギョウ</t>
    </rPh>
    <phoneticPr fontId="4"/>
  </si>
  <si>
    <t>（７）障害児・者地域支え合い支援事業調書（変更）</t>
    <rPh sb="3" eb="6">
      <t>ショウガイジ</t>
    </rPh>
    <rPh sb="7" eb="8">
      <t>シャ</t>
    </rPh>
    <rPh sb="8" eb="10">
      <t>チイキ</t>
    </rPh>
    <rPh sb="10" eb="11">
      <t>ササ</t>
    </rPh>
    <rPh sb="12" eb="13">
      <t>ア</t>
    </rPh>
    <rPh sb="14" eb="16">
      <t>シエン</t>
    </rPh>
    <rPh sb="16" eb="18">
      <t>ジギョウ</t>
    </rPh>
    <rPh sb="18" eb="20">
      <t>チョウショ</t>
    </rPh>
    <rPh sb="21" eb="23">
      <t>ヘンコウ</t>
    </rPh>
    <phoneticPr fontId="4"/>
  </si>
  <si>
    <t>（４）重度障害児者ヘルパー利用支援事業</t>
    <rPh sb="3" eb="5">
      <t>ジュウド</t>
    </rPh>
    <rPh sb="5" eb="8">
      <t>ショウガイジ</t>
    </rPh>
    <rPh sb="8" eb="9">
      <t>シャ</t>
    </rPh>
    <rPh sb="13" eb="15">
      <t>リヨウ</t>
    </rPh>
    <rPh sb="15" eb="17">
      <t>シエン</t>
    </rPh>
    <rPh sb="17" eb="19">
      <t>ジギョウ</t>
    </rPh>
    <phoneticPr fontId="4"/>
  </si>
  <si>
    <t>第1号の別紙8</t>
    <rPh sb="0" eb="1">
      <t>ダイ</t>
    </rPh>
    <rPh sb="2" eb="3">
      <t>ゴウ</t>
    </rPh>
    <rPh sb="4" eb="6">
      <t>ベッシ</t>
    </rPh>
    <phoneticPr fontId="4"/>
  </si>
  <si>
    <t>（５）強度行動障害者短期入所支援事業</t>
    <rPh sb="3" eb="5">
      <t>キョウド</t>
    </rPh>
    <rPh sb="5" eb="7">
      <t>コウドウ</t>
    </rPh>
    <rPh sb="7" eb="10">
      <t>ショウガイシャ</t>
    </rPh>
    <rPh sb="10" eb="12">
      <t>タンキ</t>
    </rPh>
    <rPh sb="12" eb="14">
      <t>ニュウショ</t>
    </rPh>
    <rPh sb="14" eb="16">
      <t>シエン</t>
    </rPh>
    <rPh sb="16" eb="18">
      <t>ジギョウ</t>
    </rPh>
    <phoneticPr fontId="4"/>
  </si>
  <si>
    <t>（６）障害児長期休暇支援事業</t>
    <rPh sb="3" eb="6">
      <t>ショウガイジ</t>
    </rPh>
    <rPh sb="6" eb="8">
      <t>チョウキ</t>
    </rPh>
    <rPh sb="8" eb="10">
      <t>キュウカ</t>
    </rPh>
    <rPh sb="10" eb="12">
      <t>シエン</t>
    </rPh>
    <rPh sb="12" eb="14">
      <t>ジギョウ</t>
    </rPh>
    <phoneticPr fontId="4"/>
  </si>
  <si>
    <t>（７）障害児・者地域支え合い支援事業</t>
    <rPh sb="3" eb="6">
      <t>ショウガイジ</t>
    </rPh>
    <rPh sb="7" eb="8">
      <t>シャ</t>
    </rPh>
    <rPh sb="8" eb="10">
      <t>チイキ</t>
    </rPh>
    <rPh sb="10" eb="11">
      <t>ササ</t>
    </rPh>
    <rPh sb="12" eb="13">
      <t>ア</t>
    </rPh>
    <rPh sb="14" eb="16">
      <t>シエン</t>
    </rPh>
    <rPh sb="16" eb="18">
      <t>ジギョウ</t>
    </rPh>
    <phoneticPr fontId="4"/>
  </si>
  <si>
    <t>　　　２　区域について、平成１６年以降に合併した市町村にあっては、現在の市町村の区域又は合併前の市町村の区域のいずれかを記入してください。</t>
    <rPh sb="5" eb="7">
      <t>クイキ</t>
    </rPh>
    <rPh sb="12" eb="14">
      <t>ヘイセイ</t>
    </rPh>
    <rPh sb="16" eb="19">
      <t>ネンイコウ</t>
    </rPh>
    <rPh sb="20" eb="22">
      <t>ガッペイ</t>
    </rPh>
    <rPh sb="24" eb="27">
      <t>シチョウソン</t>
    </rPh>
    <rPh sb="33" eb="35">
      <t>ゲンザイ</t>
    </rPh>
    <rPh sb="36" eb="39">
      <t>シチョウソン</t>
    </rPh>
    <rPh sb="40" eb="42">
      <t>クイキ</t>
    </rPh>
    <rPh sb="42" eb="43">
      <t>マタ</t>
    </rPh>
    <rPh sb="44" eb="46">
      <t>ガッペイ</t>
    </rPh>
    <rPh sb="46" eb="47">
      <t>マエ</t>
    </rPh>
    <rPh sb="48" eb="51">
      <t>シチョウソン</t>
    </rPh>
    <rPh sb="52" eb="54">
      <t>クイキ</t>
    </rPh>
    <phoneticPr fontId="4"/>
  </si>
  <si>
    <t>Ｄ</t>
  </si>
  <si>
    <t>　事業費補助金交付要綱第５条第３号の規定により、申請します。</t>
    <rPh sb="4" eb="7">
      <t>ホジョキン</t>
    </rPh>
    <rPh sb="7" eb="9">
      <t>コウフ</t>
    </rPh>
    <rPh sb="9" eb="11">
      <t>ヨウコウ</t>
    </rPh>
    <rPh sb="11" eb="12">
      <t>ダイ</t>
    </rPh>
    <rPh sb="13" eb="14">
      <t>ジョウ</t>
    </rPh>
    <rPh sb="14" eb="15">
      <t>ダイ</t>
    </rPh>
    <rPh sb="16" eb="17">
      <t>ゴウ</t>
    </rPh>
    <rPh sb="18" eb="20">
      <t>キテイ</t>
    </rPh>
    <phoneticPr fontId="4"/>
  </si>
  <si>
    <t>合　　　　　計</t>
    <rPh sb="0" eb="1">
      <t>ゴウ</t>
    </rPh>
    <rPh sb="6" eb="7">
      <t>ケイ</t>
    </rPh>
    <phoneticPr fontId="4"/>
  </si>
  <si>
    <t>寄附金その他
の収入予定額</t>
    <rPh sb="0" eb="3">
      <t>キフキン</t>
    </rPh>
    <rPh sb="5" eb="6">
      <t>タ</t>
    </rPh>
    <rPh sb="8" eb="10">
      <t>シュウニュウ</t>
    </rPh>
    <rPh sb="10" eb="13">
      <t>ヨテイガク</t>
    </rPh>
    <phoneticPr fontId="4"/>
  </si>
  <si>
    <t>（４）重度障害児者ヘルパー利用支援事業調書（実績）</t>
    <rPh sb="19" eb="21">
      <t>チョウショ</t>
    </rPh>
    <rPh sb="22" eb="24">
      <t>ジッセキ</t>
    </rPh>
    <phoneticPr fontId="4"/>
  </si>
  <si>
    <t>　６　（５）強度行動障害者短期入所支援事業調書（実績）（別紙6）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ジッセキ</t>
    </rPh>
    <rPh sb="28" eb="30">
      <t>ベッシ</t>
    </rPh>
    <phoneticPr fontId="4"/>
  </si>
  <si>
    <t>　９　（８）医療的ケア児等支援事業調書（変更）（別紙9）</t>
    <rPh sb="6" eb="9">
      <t>イリョウテキ</t>
    </rPh>
    <rPh sb="11" eb="12">
      <t>ジ</t>
    </rPh>
    <rPh sb="12" eb="13">
      <t>トウ</t>
    </rPh>
    <rPh sb="13" eb="15">
      <t>シエン</t>
    </rPh>
    <rPh sb="15" eb="17">
      <t>ジギョウ</t>
    </rPh>
    <rPh sb="17" eb="19">
      <t>チョウショ</t>
    </rPh>
    <rPh sb="24" eb="26">
      <t>ベッシ</t>
    </rPh>
    <phoneticPr fontId="4"/>
  </si>
  <si>
    <t>補助対象期間に係る施設の運営に要する経費</t>
    <rPh sb="0" eb="2">
      <t>ホジョ</t>
    </rPh>
    <rPh sb="2" eb="4">
      <t>タイショウ</t>
    </rPh>
    <rPh sb="4" eb="6">
      <t>キカン</t>
    </rPh>
    <rPh sb="7" eb="8">
      <t>カカ</t>
    </rPh>
    <rPh sb="9" eb="11">
      <t>シセツ</t>
    </rPh>
    <rPh sb="12" eb="14">
      <t>ウンエイ</t>
    </rPh>
    <rPh sb="15" eb="16">
      <t>ヨウ</t>
    </rPh>
    <rPh sb="18" eb="20">
      <t>ケイヒ</t>
    </rPh>
    <phoneticPr fontId="4"/>
  </si>
  <si>
    <t>施設運営費等
（ア）－（イ）</t>
    <rPh sb="0" eb="2">
      <t>シセツ</t>
    </rPh>
    <rPh sb="2" eb="5">
      <t>ウンエイヒ</t>
    </rPh>
    <rPh sb="5" eb="6">
      <t>トウ</t>
    </rPh>
    <phoneticPr fontId="4"/>
  </si>
  <si>
    <t>（注）１　対象者数は実人数を記入してください。</t>
    <rPh sb="1" eb="2">
      <t>チュウ</t>
    </rPh>
    <rPh sb="5" eb="8">
      <t>タイショウシャ</t>
    </rPh>
    <rPh sb="8" eb="9">
      <t>スウ</t>
    </rPh>
    <rPh sb="10" eb="11">
      <t>ジツ</t>
    </rPh>
    <rPh sb="11" eb="13">
      <t>ニンズウ</t>
    </rPh>
    <rPh sb="14" eb="16">
      <t>キニュウ</t>
    </rPh>
    <phoneticPr fontId="4"/>
  </si>
  <si>
    <t>介護給付費等</t>
    <rPh sb="0" eb="2">
      <t>カイゴ</t>
    </rPh>
    <rPh sb="2" eb="4">
      <t>キュウフ</t>
    </rPh>
    <rPh sb="4" eb="6">
      <t>ヒトウ</t>
    </rPh>
    <phoneticPr fontId="4"/>
  </si>
  <si>
    <t>補助所要見込額
（E×補助率10/10）
F</t>
    <rPh sb="0" eb="2">
      <t>ホジョ</t>
    </rPh>
    <rPh sb="2" eb="4">
      <t>ショヨウ</t>
    </rPh>
    <rPh sb="4" eb="6">
      <t>ミコミ</t>
    </rPh>
    <rPh sb="6" eb="7">
      <t>ガク</t>
    </rPh>
    <rPh sb="11" eb="14">
      <t>ホジョリツ</t>
    </rPh>
    <phoneticPr fontId="4"/>
  </si>
  <si>
    <t>月</t>
    <rPh sb="0" eb="1">
      <t>ツキ</t>
    </rPh>
    <phoneticPr fontId="4"/>
  </si>
  <si>
    <t>（２）中山間地域障害福祉サービス確保対策事業調書</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phoneticPr fontId="4"/>
  </si>
  <si>
    <t>自立訓練（生活訓練）</t>
  </si>
  <si>
    <t>　２　（１）中山間地域小規模拠点事業費支援事業調書（別紙2）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</si>
  <si>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　３　（２）中山間地域障害福祉サービス確保対策事業調書（別紙3）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</si>
  <si>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第2号の別紙9</t>
    <rPh sb="0" eb="1">
      <t>ダイ</t>
    </rPh>
    <rPh sb="2" eb="3">
      <t>ゴウ</t>
    </rPh>
    <rPh sb="4" eb="6">
      <t>ベッシ</t>
    </rPh>
    <phoneticPr fontId="4"/>
  </si>
  <si>
    <t>　　　２　「補助対象期間に係る施設の運営に要する経費」（ア）及び「介護給付費等」（エ）の根拠となる資料を添付してください。</t>
    <rPh sb="6" eb="8">
      <t>ホジョ</t>
    </rPh>
    <rPh sb="8" eb="10">
      <t>タイショウ</t>
    </rPh>
    <rPh sb="10" eb="12">
      <t>キカン</t>
    </rPh>
    <rPh sb="13" eb="14">
      <t>カカワ</t>
    </rPh>
    <rPh sb="15" eb="17">
      <t>シセツ</t>
    </rPh>
    <rPh sb="18" eb="20">
      <t>ウンエイ</t>
    </rPh>
    <rPh sb="21" eb="22">
      <t>ヨウ</t>
    </rPh>
    <rPh sb="24" eb="26">
      <t>ケイヒ</t>
    </rPh>
    <rPh sb="30" eb="31">
      <t>オヨ</t>
    </rPh>
    <rPh sb="33" eb="35">
      <t>カイゴ</t>
    </rPh>
    <rPh sb="35" eb="37">
      <t>キュウフ</t>
    </rPh>
    <rPh sb="37" eb="38">
      <t>ヒ</t>
    </rPh>
    <rPh sb="38" eb="39">
      <t>トウ</t>
    </rPh>
    <rPh sb="44" eb="46">
      <t>コンキョ</t>
    </rPh>
    <rPh sb="49" eb="51">
      <t>シリョウ</t>
    </rPh>
    <rPh sb="52" eb="54">
      <t>テンプ</t>
    </rPh>
    <phoneticPr fontId="4"/>
  </si>
  <si>
    <t>職員数</t>
    <rPh sb="0" eb="3">
      <t>ショクインスウ</t>
    </rPh>
    <phoneticPr fontId="4"/>
  </si>
  <si>
    <t>補助基本額
（（オ）・（ケ）いずれか少ない方の額）</t>
  </si>
  <si>
    <t>（コ）</t>
  </si>
  <si>
    <t>県補助所要額
(コ）×３／４</t>
    <rPh sb="0" eb="1">
      <t>ケン</t>
    </rPh>
    <rPh sb="1" eb="3">
      <t>ホジョ</t>
    </rPh>
    <rPh sb="3" eb="5">
      <t>ショヨウ</t>
    </rPh>
    <rPh sb="5" eb="6">
      <t>ガク</t>
    </rPh>
    <phoneticPr fontId="4"/>
  </si>
  <si>
    <t>補助所要額
（E×補助率10/10）
F</t>
    <rPh sb="0" eb="2">
      <t>ホジョ</t>
    </rPh>
    <rPh sb="2" eb="4">
      <t>ショヨウ</t>
    </rPh>
    <rPh sb="4" eb="5">
      <t>ガク</t>
    </rPh>
    <rPh sb="9" eb="12">
      <t>ホジョリツ</t>
    </rPh>
    <phoneticPr fontId="4"/>
  </si>
  <si>
    <t>　業の内容等を変更したいので、高知県障害福祉サービス等確保支援事業費補助金交付要綱第５条第</t>
    <rPh sb="1" eb="2">
      <t>ギョウ</t>
    </rPh>
    <rPh sb="3" eb="5">
      <t>ナイヨウ</t>
    </rPh>
    <rPh sb="5" eb="6">
      <t>トウ</t>
    </rPh>
    <rPh sb="7" eb="9">
      <t>ヘンコウ</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rPh sb="44" eb="45">
      <t>ダイ</t>
    </rPh>
    <phoneticPr fontId="4"/>
  </si>
  <si>
    <t>（サ）</t>
  </si>
  <si>
    <t>雇用期間</t>
    <rPh sb="0" eb="2">
      <t>コヨウ</t>
    </rPh>
    <rPh sb="3" eb="4">
      <t>ヨキ</t>
    </rPh>
    <phoneticPr fontId="4"/>
  </si>
  <si>
    <t>市町村名</t>
    <rPh sb="0" eb="3">
      <t>シチョウソン</t>
    </rPh>
    <rPh sb="3" eb="4">
      <t>メイ</t>
    </rPh>
    <phoneticPr fontId="4"/>
  </si>
  <si>
    <t>　を受けました補助金について、高知県障害福祉サービス等確保支援事業費補助金交付要綱第８条</t>
    <rPh sb="7" eb="10">
      <t>ホジョキン</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phoneticPr fontId="4"/>
  </si>
  <si>
    <t>（９）強度行動障害者サービス利用促進事業</t>
    <rPh sb="3" eb="5">
      <t>キョウド</t>
    </rPh>
    <rPh sb="5" eb="7">
      <t>コウドウ</t>
    </rPh>
    <rPh sb="7" eb="9">
      <t>ショウガイ</t>
    </rPh>
    <rPh sb="9" eb="10">
      <t>シャ</t>
    </rPh>
    <rPh sb="14" eb="16">
      <t>リヨウ</t>
    </rPh>
    <rPh sb="16" eb="18">
      <t>ソクシン</t>
    </rPh>
    <rPh sb="18" eb="20">
      <t>ジギョウ</t>
    </rPh>
    <phoneticPr fontId="4"/>
  </si>
  <si>
    <t>区分</t>
    <rPh sb="0" eb="2">
      <t>クブン</t>
    </rPh>
    <phoneticPr fontId="4"/>
  </si>
  <si>
    <t>居宅介護</t>
    <rPh sb="0" eb="2">
      <t>キョタク</t>
    </rPh>
    <rPh sb="2" eb="4">
      <t>カイゴ</t>
    </rPh>
    <phoneticPr fontId="4"/>
  </si>
  <si>
    <t>保育所等訪問支援</t>
    <rPh sb="0" eb="3">
      <t>ホイクショ</t>
    </rPh>
    <rPh sb="3" eb="4">
      <t>トウ</t>
    </rPh>
    <rPh sb="4" eb="6">
      <t>ホウモン</t>
    </rPh>
    <rPh sb="6" eb="8">
      <t>シエン</t>
    </rPh>
    <phoneticPr fontId="4"/>
  </si>
  <si>
    <t>重度訪問介護</t>
    <rPh sb="0" eb="2">
      <t>ジュウド</t>
    </rPh>
    <rPh sb="2" eb="4">
      <t>ホウモン</t>
    </rPh>
    <rPh sb="4" eb="6">
      <t>カイゴ</t>
    </rPh>
    <phoneticPr fontId="4"/>
  </si>
  <si>
    <t>合　　計</t>
    <rPh sb="0" eb="1">
      <t>ゴウ</t>
    </rPh>
    <rPh sb="3" eb="4">
      <t>ケイ</t>
    </rPh>
    <phoneticPr fontId="4"/>
  </si>
  <si>
    <t>高知県知事　様</t>
    <rPh sb="0" eb="2">
      <t>コウチ</t>
    </rPh>
    <rPh sb="2" eb="5">
      <t>ケンチジ</t>
    </rPh>
    <rPh sb="6" eb="7">
      <t>サマ</t>
    </rPh>
    <phoneticPr fontId="4"/>
  </si>
  <si>
    <t>支出予定額</t>
    <rPh sb="0" eb="2">
      <t>シシュツ</t>
    </rPh>
    <rPh sb="2" eb="4">
      <t>ヨテイ</t>
    </rPh>
    <rPh sb="4" eb="5">
      <t>ガク</t>
    </rPh>
    <phoneticPr fontId="4"/>
  </si>
  <si>
    <t>連携</t>
    <rPh sb="0" eb="2">
      <t>レンケイ</t>
    </rPh>
    <phoneticPr fontId="4"/>
  </si>
  <si>
    <t>訪問リハビリテーション</t>
    <rPh sb="0" eb="2">
      <t>ホウモン</t>
    </rPh>
    <phoneticPr fontId="4"/>
  </si>
  <si>
    <t>第1号の別紙11</t>
    <rPh sb="0" eb="1">
      <t>ダイ</t>
    </rPh>
    <rPh sb="2" eb="3">
      <t>ゴウ</t>
    </rPh>
    <rPh sb="4" eb="6">
      <t>ベッシ</t>
    </rPh>
    <phoneticPr fontId="4"/>
  </si>
  <si>
    <t>通所介護</t>
    <rPh sb="0" eb="2">
      <t>ツウショ</t>
    </rPh>
    <rPh sb="2" eb="4">
      <t>カイゴ</t>
    </rPh>
    <phoneticPr fontId="4"/>
  </si>
  <si>
    <t>区域のサービス利用回数（延べ回数）</t>
    <rPh sb="0" eb="2">
      <t>クイキ</t>
    </rPh>
    <rPh sb="7" eb="9">
      <t>リヨウ</t>
    </rPh>
    <rPh sb="9" eb="11">
      <t>カイスウ</t>
    </rPh>
    <rPh sb="12" eb="13">
      <t>ノ</t>
    </rPh>
    <rPh sb="14" eb="16">
      <t>カイスウ</t>
    </rPh>
    <phoneticPr fontId="4"/>
  </si>
  <si>
    <t>障害者総合支援法</t>
    <rPh sb="0" eb="3">
      <t>ショウガイシャ</t>
    </rPh>
    <rPh sb="3" eb="5">
      <t>ソウゴウ</t>
    </rPh>
    <rPh sb="5" eb="7">
      <t>シエン</t>
    </rPh>
    <rPh sb="7" eb="8">
      <t>ホウ</t>
    </rPh>
    <phoneticPr fontId="4"/>
  </si>
  <si>
    <t>介護保険法</t>
    <rPh sb="0" eb="2">
      <t>カイゴ</t>
    </rPh>
    <rPh sb="2" eb="4">
      <t>ホケン</t>
    </rPh>
    <rPh sb="4" eb="5">
      <t>ホウ</t>
    </rPh>
    <phoneticPr fontId="4"/>
  </si>
  <si>
    <t>第1号の別紙5</t>
    <rPh sb="0" eb="1">
      <t>ダイ</t>
    </rPh>
    <rPh sb="2" eb="3">
      <t>ゴウ</t>
    </rPh>
    <rPh sb="4" eb="6">
      <t>ベッシ</t>
    </rPh>
    <phoneticPr fontId="4"/>
  </si>
  <si>
    <t>　　　　利用回数の合計数を記入してください。</t>
  </si>
  <si>
    <t>雇用計画書</t>
    <rPh sb="0" eb="2">
      <t>コヨウ</t>
    </rPh>
    <rPh sb="2" eb="5">
      <t>ケイカクショ</t>
    </rPh>
    <phoneticPr fontId="4"/>
  </si>
  <si>
    <t>補助基準額
（オ）×２０，０００円</t>
    <rPh sb="0" eb="2">
      <t>ホジョ</t>
    </rPh>
    <rPh sb="2" eb="4">
      <t>キジュン</t>
    </rPh>
    <rPh sb="4" eb="5">
      <t>ガク</t>
    </rPh>
    <rPh sb="16" eb="17">
      <t>エン</t>
    </rPh>
    <phoneticPr fontId="4"/>
  </si>
  <si>
    <t>サービス種別</t>
    <rPh sb="4" eb="6">
      <t>シュベツ</t>
    </rPh>
    <phoneticPr fontId="4"/>
  </si>
  <si>
    <t>常勤職員</t>
    <rPh sb="0" eb="2">
      <t>ジョウキン</t>
    </rPh>
    <rPh sb="2" eb="4">
      <t>ショクイン</t>
    </rPh>
    <phoneticPr fontId="4"/>
  </si>
  <si>
    <t>職種</t>
    <rPh sb="0" eb="2">
      <t>ショクシュ</t>
    </rPh>
    <phoneticPr fontId="4"/>
  </si>
  <si>
    <t>新　　規　　雇　　用　　計　　画</t>
    <rPh sb="0" eb="1">
      <t>シン</t>
    </rPh>
    <rPh sb="3" eb="4">
      <t>キ</t>
    </rPh>
    <rPh sb="6" eb="7">
      <t>ヤトイ</t>
    </rPh>
    <rPh sb="9" eb="10">
      <t>ヨウ</t>
    </rPh>
    <rPh sb="12" eb="13">
      <t>ケイ</t>
    </rPh>
    <rPh sb="15" eb="16">
      <t>カ</t>
    </rPh>
    <phoneticPr fontId="4"/>
  </si>
  <si>
    <t>　１　高知県障害福祉サービス等確保支援事業費補助金精算額内訳（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8">
      <t>セイサンガク</t>
    </rPh>
    <rPh sb="28" eb="30">
      <t>ウチワケ</t>
    </rPh>
    <rPh sb="33" eb="35">
      <t>ネンド</t>
    </rPh>
    <phoneticPr fontId="4"/>
  </si>
  <si>
    <t>雇用予定数</t>
    <rPh sb="0" eb="2">
      <t>コヨウ</t>
    </rPh>
    <rPh sb="2" eb="5">
      <t>ヨテイスウ</t>
    </rPh>
    <phoneticPr fontId="4"/>
  </si>
  <si>
    <t>　を下記のとおり申請します。</t>
    <rPh sb="2" eb="4">
      <t>カキ</t>
    </rPh>
    <rPh sb="8" eb="10">
      <t>シンセイ</t>
    </rPh>
    <phoneticPr fontId="4"/>
  </si>
  <si>
    <t>　　④医療的ケア児・者の家族の休養を図るため、訪問看護師が自宅に出向いて一定時間ケアを代替する事業</t>
    <rPh sb="47" eb="49">
      <t>ジギョウ</t>
    </rPh>
    <phoneticPr fontId="4"/>
  </si>
  <si>
    <t>雇用予定期間</t>
    <rPh sb="0" eb="2">
      <t>コヨウ</t>
    </rPh>
    <rPh sb="2" eb="4">
      <t>ヨテイ</t>
    </rPh>
    <rPh sb="4" eb="6">
      <t>キカン</t>
    </rPh>
    <phoneticPr fontId="4"/>
  </si>
  <si>
    <t>第2号の別紙11</t>
    <rPh sb="0" eb="1">
      <t>ダイ</t>
    </rPh>
    <rPh sb="2" eb="3">
      <t>ゴウ</t>
    </rPh>
    <rPh sb="4" eb="6">
      <t>ベッシ</t>
    </rPh>
    <phoneticPr fontId="4"/>
  </si>
  <si>
    <t>寄附金その他の収入予定額</t>
    <rPh sb="0" eb="2">
      <t>キフ</t>
    </rPh>
    <rPh sb="2" eb="3">
      <t>キン</t>
    </rPh>
    <rPh sb="5" eb="6">
      <t>タ</t>
    </rPh>
    <rPh sb="7" eb="9">
      <t>シュウニュウ</t>
    </rPh>
    <rPh sb="9" eb="11">
      <t>ヨテイ</t>
    </rPh>
    <rPh sb="11" eb="12">
      <t>ガク</t>
    </rPh>
    <phoneticPr fontId="4"/>
  </si>
  <si>
    <t>補助対象経費
（ア）－（イ）</t>
    <rPh sb="0" eb="2">
      <t>ホジョ</t>
    </rPh>
    <rPh sb="2" eb="4">
      <t>タイショウ</t>
    </rPh>
    <rPh sb="4" eb="6">
      <t>ケイヒ</t>
    </rPh>
    <phoneticPr fontId="4"/>
  </si>
  <si>
    <t>第1号の別紙2</t>
    <rPh sb="0" eb="1">
      <t>ダイ</t>
    </rPh>
    <rPh sb="2" eb="3">
      <t>ゴウ</t>
    </rPh>
    <rPh sb="4" eb="6">
      <t>ベッシ</t>
    </rPh>
    <phoneticPr fontId="4"/>
  </si>
  <si>
    <t>第1号の別紙1</t>
    <rPh sb="0" eb="1">
      <t>ダイ</t>
    </rPh>
    <rPh sb="2" eb="3">
      <t>ゴウ</t>
    </rPh>
    <rPh sb="4" eb="6">
      <t>ベッシ</t>
    </rPh>
    <phoneticPr fontId="4"/>
  </si>
  <si>
    <t>補助基準額
D</t>
    <rPh sb="0" eb="2">
      <t>ホジョ</t>
    </rPh>
    <rPh sb="2" eb="5">
      <t>キジュンガク</t>
    </rPh>
    <phoneticPr fontId="4"/>
  </si>
  <si>
    <t>（１）中山間地域小規模拠点事業所支援事業調書</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phoneticPr fontId="4"/>
  </si>
  <si>
    <t>　９　（８）医療的ケア児等支援事業調書（実績）（別紙9）</t>
    <rPh sb="6" eb="9">
      <t>イリョウテキ</t>
    </rPh>
    <rPh sb="11" eb="12">
      <t>ジ</t>
    </rPh>
    <rPh sb="12" eb="13">
      <t>トウ</t>
    </rPh>
    <rPh sb="13" eb="15">
      <t>シエン</t>
    </rPh>
    <rPh sb="15" eb="17">
      <t>ジギョウ</t>
    </rPh>
    <rPh sb="17" eb="19">
      <t>チョウショ</t>
    </rPh>
    <rPh sb="20" eb="22">
      <t>ジッセキ</t>
    </rPh>
    <rPh sb="24" eb="26">
      <t>ベッシ</t>
    </rPh>
    <phoneticPr fontId="4"/>
  </si>
  <si>
    <t>第1号の別紙3の付表(1)</t>
    <rPh sb="0" eb="1">
      <t>ダイ</t>
    </rPh>
    <rPh sb="2" eb="3">
      <t>ゴウ</t>
    </rPh>
    <rPh sb="4" eb="6">
      <t>ベッシ</t>
    </rPh>
    <rPh sb="8" eb="10">
      <t>フヒョウ</t>
    </rPh>
    <phoneticPr fontId="4"/>
  </si>
  <si>
    <t>第4号の別紙10</t>
    <rPh sb="0" eb="1">
      <t>ダイ</t>
    </rPh>
    <rPh sb="2" eb="3">
      <t>ゴウ</t>
    </rPh>
    <rPh sb="4" eb="6">
      <t>ベッシ</t>
    </rPh>
    <phoneticPr fontId="4"/>
  </si>
  <si>
    <t>第1号の別紙3の付表(2)</t>
    <rPh sb="0" eb="1">
      <t>ダイ</t>
    </rPh>
    <rPh sb="2" eb="3">
      <t>ゴウ</t>
    </rPh>
    <rPh sb="4" eb="6">
      <t>ベッシ</t>
    </rPh>
    <rPh sb="8" eb="10">
      <t>フヒョウ</t>
    </rPh>
    <phoneticPr fontId="4"/>
  </si>
  <si>
    <t>第1号の別紙3の付表(3)</t>
    <rPh sb="0" eb="1">
      <t>ダイ</t>
    </rPh>
    <rPh sb="2" eb="3">
      <t>ゴウ</t>
    </rPh>
    <rPh sb="4" eb="6">
      <t>ベッシ</t>
    </rPh>
    <rPh sb="8" eb="10">
      <t>フヒョウ</t>
    </rPh>
    <phoneticPr fontId="4"/>
  </si>
  <si>
    <t>第1号の別紙4</t>
    <rPh sb="0" eb="1">
      <t>ダイ</t>
    </rPh>
    <rPh sb="2" eb="3">
      <t>ゴウ</t>
    </rPh>
    <rPh sb="4" eb="6">
      <t>ベッシ</t>
    </rPh>
    <phoneticPr fontId="4"/>
  </si>
  <si>
    <t>（２）中山間地域障害福祉サービス確保対策事業　事業計画書（実績）</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ジッセキ</t>
    </rPh>
    <phoneticPr fontId="4"/>
  </si>
  <si>
    <t>（３）重度障害児者短期入所利用促進事業調書</t>
    <rPh sb="3" eb="5">
      <t>ジュウド</t>
    </rPh>
    <rPh sb="5" eb="7">
      <t>ショウガイ</t>
    </rPh>
    <rPh sb="7" eb="8">
      <t>ジ</t>
    </rPh>
    <rPh sb="8" eb="9">
      <t>シャ</t>
    </rPh>
    <rPh sb="19" eb="21">
      <t>チョウショ</t>
    </rPh>
    <phoneticPr fontId="4"/>
  </si>
  <si>
    <t>差額
（イ）-（ウ）</t>
    <rPh sb="0" eb="2">
      <t>サガク</t>
    </rPh>
    <phoneticPr fontId="4"/>
  </si>
  <si>
    <t>補助対象経費
（エ）×（オ）</t>
    <rPh sb="0" eb="2">
      <t>ホジョ</t>
    </rPh>
    <rPh sb="2" eb="4">
      <t>タイショウ</t>
    </rPh>
    <rPh sb="4" eb="6">
      <t>ケイヒ</t>
    </rPh>
    <phoneticPr fontId="4"/>
  </si>
  <si>
    <t>・（イ）欄「入院した場合の診療報酬相当額」は、対象者が入院をした場合に算定される診療報酬を記載してください。</t>
    <rPh sb="4" eb="5">
      <t>ラン</t>
    </rPh>
    <rPh sb="6" eb="8">
      <t>ニュウイン</t>
    </rPh>
    <rPh sb="10" eb="12">
      <t>バアイ</t>
    </rPh>
    <rPh sb="13" eb="15">
      <t>シンリョウ</t>
    </rPh>
    <rPh sb="15" eb="17">
      <t>ホウシュウ</t>
    </rPh>
    <rPh sb="17" eb="19">
      <t>ソウトウ</t>
    </rPh>
    <rPh sb="19" eb="20">
      <t>ガク</t>
    </rPh>
    <rPh sb="23" eb="26">
      <t>タイショウシャ</t>
    </rPh>
    <rPh sb="27" eb="29">
      <t>ニュウイン</t>
    </rPh>
    <rPh sb="32" eb="34">
      <t>バアイ</t>
    </rPh>
    <rPh sb="35" eb="37">
      <t>サンテイ</t>
    </rPh>
    <rPh sb="40" eb="42">
      <t>シンリョウ</t>
    </rPh>
    <rPh sb="42" eb="44">
      <t>ホウシュウ</t>
    </rPh>
    <rPh sb="45" eb="47">
      <t>キサイ</t>
    </rPh>
    <phoneticPr fontId="4"/>
  </si>
  <si>
    <t>・（ウ）欄「医療型短期入所サービス費」は、対象者が短期入所サービスを利用した場合の医療型短期入所サービス費を記載してください。</t>
    <rPh sb="4" eb="5">
      <t>ラン</t>
    </rPh>
    <rPh sb="6" eb="8">
      <t>イリョウ</t>
    </rPh>
    <rPh sb="8" eb="9">
      <t>ガタ</t>
    </rPh>
    <rPh sb="9" eb="11">
      <t>タンキ</t>
    </rPh>
    <rPh sb="11" eb="13">
      <t>ニュウショ</t>
    </rPh>
    <rPh sb="17" eb="18">
      <t>ヒ</t>
    </rPh>
    <rPh sb="21" eb="23">
      <t>タイショウ</t>
    </rPh>
    <rPh sb="23" eb="24">
      <t>シャ</t>
    </rPh>
    <rPh sb="25" eb="27">
      <t>タンキ</t>
    </rPh>
    <rPh sb="27" eb="29">
      <t>ニュウショ</t>
    </rPh>
    <rPh sb="34" eb="36">
      <t>リヨウ</t>
    </rPh>
    <rPh sb="38" eb="40">
      <t>バアイ</t>
    </rPh>
    <rPh sb="41" eb="43">
      <t>イリョウ</t>
    </rPh>
    <rPh sb="43" eb="44">
      <t>ガタ</t>
    </rPh>
    <rPh sb="44" eb="46">
      <t>タンキ</t>
    </rPh>
    <rPh sb="46" eb="48">
      <t>ニュウショ</t>
    </rPh>
    <rPh sb="52" eb="53">
      <t>ヒ</t>
    </rPh>
    <rPh sb="54" eb="56">
      <t>キサイ</t>
    </rPh>
    <phoneticPr fontId="4"/>
  </si>
  <si>
    <t>（４）重度障害児者ヘルパー利用支援事業調書</t>
    <rPh sb="19" eb="21">
      <t>チョウショ</t>
    </rPh>
    <phoneticPr fontId="4"/>
  </si>
  <si>
    <t>　ものを除く）に要した費用及び重度障害児者の保護者が重度障害児者を通所事業所へ送迎する際に付き添い等に要した費用を記載</t>
    <rPh sb="13" eb="14">
      <t>オヨ</t>
    </rPh>
    <phoneticPr fontId="4"/>
  </si>
  <si>
    <t>補助所要額
（D×補助率）</t>
    <rPh sb="0" eb="2">
      <t>ホジョ</t>
    </rPh>
    <rPh sb="2" eb="4">
      <t>ショヨウ</t>
    </rPh>
    <rPh sb="4" eb="5">
      <t>ガク</t>
    </rPh>
    <rPh sb="9" eb="12">
      <t>ホジョリツ</t>
    </rPh>
    <phoneticPr fontId="4"/>
  </si>
  <si>
    <t>補助基準額
（オ）×５，１００円</t>
    <rPh sb="0" eb="2">
      <t>ホジョ</t>
    </rPh>
    <rPh sb="2" eb="4">
      <t>キジュン</t>
    </rPh>
    <rPh sb="4" eb="5">
      <t>ガク</t>
    </rPh>
    <rPh sb="15" eb="16">
      <t>エン</t>
    </rPh>
    <phoneticPr fontId="4"/>
  </si>
  <si>
    <t>第1号の別紙6</t>
    <rPh sb="0" eb="1">
      <t>ダイ</t>
    </rPh>
    <rPh sb="2" eb="3">
      <t>ゴウ</t>
    </rPh>
    <rPh sb="4" eb="6">
      <t>ベッシ</t>
    </rPh>
    <phoneticPr fontId="4"/>
  </si>
  <si>
    <t>（５）強度行動障害者短期入所支援事業調書</t>
    <rPh sb="18" eb="20">
      <t>チョウショ</t>
    </rPh>
    <phoneticPr fontId="4"/>
  </si>
  <si>
    <t>（５）強度行動障害者短期入所支援事業調書（変更）</t>
    <rPh sb="18" eb="20">
      <t>チョウショ</t>
    </rPh>
    <rPh sb="21" eb="23">
      <t>ヘンコウ</t>
    </rPh>
    <phoneticPr fontId="4"/>
  </si>
  <si>
    <t>　援事業費補助金交付要綱第８条第１項の規定により、下記のとおり関係書類を添えて報告し</t>
    <rPh sb="1" eb="2">
      <t>エン</t>
    </rPh>
    <rPh sb="2" eb="5">
      <t>ジギョウヒ</t>
    </rPh>
    <rPh sb="5" eb="8">
      <t>ホジョキン</t>
    </rPh>
    <rPh sb="8" eb="10">
      <t>コウフ</t>
    </rPh>
    <rPh sb="10" eb="12">
      <t>ヨウコウ</t>
    </rPh>
    <rPh sb="12" eb="13">
      <t>ダイ</t>
    </rPh>
    <rPh sb="14" eb="15">
      <t>ジョウ</t>
    </rPh>
    <rPh sb="15" eb="16">
      <t>ダイ</t>
    </rPh>
    <rPh sb="17" eb="18">
      <t>コウ</t>
    </rPh>
    <rPh sb="19" eb="21">
      <t>キテイ</t>
    </rPh>
    <rPh sb="25" eb="27">
      <t>カキ</t>
    </rPh>
    <rPh sb="31" eb="33">
      <t>カンケイ</t>
    </rPh>
    <rPh sb="33" eb="35">
      <t>ショルイ</t>
    </rPh>
    <rPh sb="36" eb="37">
      <t>ソ</t>
    </rPh>
    <phoneticPr fontId="4"/>
  </si>
  <si>
    <t>実施場所名称</t>
    <rPh sb="0" eb="2">
      <t>ジッシ</t>
    </rPh>
    <rPh sb="2" eb="4">
      <t>バショ</t>
    </rPh>
    <rPh sb="4" eb="6">
      <t>メイショウ</t>
    </rPh>
    <phoneticPr fontId="4"/>
  </si>
  <si>
    <t>補助基準額
（エ）×4,500</t>
    <rPh sb="0" eb="2">
      <t>ホジョ</t>
    </rPh>
    <rPh sb="2" eb="4">
      <t>キジュン</t>
    </rPh>
    <rPh sb="4" eb="5">
      <t>ガク</t>
    </rPh>
    <phoneticPr fontId="4"/>
  </si>
  <si>
    <t>県補助所要額
（カ）×1/3</t>
    <rPh sb="0" eb="1">
      <t>ケン</t>
    </rPh>
    <rPh sb="1" eb="3">
      <t>ホジョ</t>
    </rPh>
    <rPh sb="3" eb="5">
      <t>ショヨウ</t>
    </rPh>
    <rPh sb="5" eb="6">
      <t>ガク</t>
    </rPh>
    <phoneticPr fontId="4"/>
  </si>
  <si>
    <t>補助基本額
（（ウ）・（オ）いずれか少ない方の額）</t>
    <rPh sb="0" eb="2">
      <t>ホジョ</t>
    </rPh>
    <rPh sb="2" eb="4">
      <t>キホン</t>
    </rPh>
    <rPh sb="4" eb="5">
      <t>ガク</t>
    </rPh>
    <phoneticPr fontId="4"/>
  </si>
  <si>
    <t>　注２　このほかに、「高知県障害児長期休暇支援事業実施要領」で定められる書類を添付してください。</t>
    <rPh sb="1" eb="2">
      <t>チュウ</t>
    </rPh>
    <rPh sb="11" eb="14">
      <t>コウチケン</t>
    </rPh>
    <rPh sb="14" eb="17">
      <t>ショウガイジ</t>
    </rPh>
    <rPh sb="17" eb="19">
      <t>チョウキ</t>
    </rPh>
    <rPh sb="19" eb="21">
      <t>キュウカ</t>
    </rPh>
    <rPh sb="21" eb="23">
      <t>シエン</t>
    </rPh>
    <rPh sb="23" eb="25">
      <t>ジギョウ</t>
    </rPh>
    <rPh sb="25" eb="27">
      <t>ジッシ</t>
    </rPh>
    <rPh sb="27" eb="29">
      <t>ヨウリョウ</t>
    </rPh>
    <rPh sb="31" eb="32">
      <t>サダ</t>
    </rPh>
    <rPh sb="36" eb="38">
      <t>ショルイ</t>
    </rPh>
    <rPh sb="39" eb="41">
      <t>テンプ</t>
    </rPh>
    <phoneticPr fontId="4"/>
  </si>
  <si>
    <t>※注１　実施場所ごとに記入をしてください（行が足りない場合は、適宜追加してください）</t>
    <rPh sb="1" eb="2">
      <t>チュウ</t>
    </rPh>
    <rPh sb="4" eb="6">
      <t>ジッシ</t>
    </rPh>
    <rPh sb="6" eb="8">
      <t>バショ</t>
    </rPh>
    <rPh sb="11" eb="13">
      <t>キニュウ</t>
    </rPh>
    <rPh sb="21" eb="22">
      <t>ギョウ</t>
    </rPh>
    <rPh sb="23" eb="24">
      <t>タ</t>
    </rPh>
    <rPh sb="27" eb="29">
      <t>バアイ</t>
    </rPh>
    <rPh sb="31" eb="33">
      <t>テキギ</t>
    </rPh>
    <rPh sb="33" eb="35">
      <t>ツイカ</t>
    </rPh>
    <phoneticPr fontId="4"/>
  </si>
  <si>
    <t>差引き額
（A－B)
C</t>
    <rPh sb="0" eb="2">
      <t>サシヒキ</t>
    </rPh>
    <rPh sb="3" eb="4">
      <t>ガク</t>
    </rPh>
    <phoneticPr fontId="4"/>
  </si>
  <si>
    <t>（７）障害児・者地域支え合い支援事業調書</t>
    <rPh sb="3" eb="6">
      <t>ショウガイジ</t>
    </rPh>
    <rPh sb="7" eb="8">
      <t>シャ</t>
    </rPh>
    <rPh sb="8" eb="10">
      <t>チイキ</t>
    </rPh>
    <rPh sb="10" eb="11">
      <t>ササ</t>
    </rPh>
    <rPh sb="12" eb="13">
      <t>ア</t>
    </rPh>
    <rPh sb="14" eb="16">
      <t>シエン</t>
    </rPh>
    <rPh sb="16" eb="18">
      <t>ジギョウ</t>
    </rPh>
    <rPh sb="18" eb="20">
      <t>チョウショ</t>
    </rPh>
    <phoneticPr fontId="4"/>
  </si>
  <si>
    <t>利用者氏名</t>
    <rPh sb="0" eb="3">
      <t>リヨウシャ</t>
    </rPh>
    <rPh sb="3" eb="5">
      <t>シメイ</t>
    </rPh>
    <phoneticPr fontId="4"/>
  </si>
  <si>
    <t>　７　（６）障害児長期休暇支援事業調書（変更）（別紙7）</t>
    <rPh sb="6" eb="9">
      <t>ショウガイジ</t>
    </rPh>
    <rPh sb="9" eb="11">
      <t>チョウキ</t>
    </rPh>
    <rPh sb="11" eb="13">
      <t>キュウカ</t>
    </rPh>
    <rPh sb="13" eb="15">
      <t>シエン</t>
    </rPh>
    <rPh sb="15" eb="17">
      <t>ジギョウ</t>
    </rPh>
    <rPh sb="17" eb="19">
      <t>チョウショ</t>
    </rPh>
    <rPh sb="24" eb="26">
      <t>ベッシ</t>
    </rPh>
    <phoneticPr fontId="4"/>
  </si>
  <si>
    <t>　２　（１）中山間地域小規模拠点事業費支援事業調書（実績）（別紙2）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rPh sb="26" eb="28">
      <t>ジッセキ</t>
    </rPh>
    <phoneticPr fontId="4"/>
  </si>
  <si>
    <t>延べ利用時間数</t>
    <rPh sb="0" eb="1">
      <t>ノ</t>
    </rPh>
    <rPh sb="2" eb="4">
      <t>リヨウ</t>
    </rPh>
    <rPh sb="4" eb="6">
      <t>ジカン</t>
    </rPh>
    <rPh sb="6" eb="7">
      <t>スウ</t>
    </rPh>
    <phoneticPr fontId="4"/>
  </si>
  <si>
    <t>補助基準額
（エ）×600</t>
    <rPh sb="0" eb="2">
      <t>ホジョ</t>
    </rPh>
    <rPh sb="2" eb="4">
      <t>キジュン</t>
    </rPh>
    <rPh sb="4" eb="5">
      <t>ガク</t>
    </rPh>
    <phoneticPr fontId="4"/>
  </si>
  <si>
    <t>県補助所要額
（カ）×1/2</t>
    <rPh sb="0" eb="1">
      <t>ケン</t>
    </rPh>
    <rPh sb="1" eb="3">
      <t>ホジョ</t>
    </rPh>
    <rPh sb="3" eb="5">
      <t>ショヨウ</t>
    </rPh>
    <rPh sb="5" eb="6">
      <t>ガク</t>
    </rPh>
    <phoneticPr fontId="4"/>
  </si>
  <si>
    <t>　注２　このほかに、「高知県障害児・者地域支え合い支援事業実施要領」で定められる書類を添付してください。</t>
    <rPh sb="1" eb="2">
      <t>チュウ</t>
    </rPh>
    <rPh sb="11" eb="14">
      <t>コウチケン</t>
    </rPh>
    <rPh sb="14" eb="17">
      <t>ショウガイジ</t>
    </rPh>
    <rPh sb="18" eb="19">
      <t>シャ</t>
    </rPh>
    <rPh sb="19" eb="21">
      <t>チイキ</t>
    </rPh>
    <rPh sb="21" eb="22">
      <t>ササ</t>
    </rPh>
    <rPh sb="23" eb="24">
      <t>ア</t>
    </rPh>
    <rPh sb="25" eb="27">
      <t>シエン</t>
    </rPh>
    <rPh sb="27" eb="29">
      <t>ジギョウ</t>
    </rPh>
    <rPh sb="29" eb="31">
      <t>ジッシ</t>
    </rPh>
    <rPh sb="31" eb="33">
      <t>ヨウリョウ</t>
    </rPh>
    <rPh sb="35" eb="36">
      <t>サダ</t>
    </rPh>
    <rPh sb="40" eb="42">
      <t>ショルイ</t>
    </rPh>
    <rPh sb="43" eb="45">
      <t>テンプ</t>
    </rPh>
    <phoneticPr fontId="4"/>
  </si>
  <si>
    <t>　７　（６）障害児長期休暇支援事業調書（別紙7）</t>
    <rPh sb="6" eb="9">
      <t>ショウガイジ</t>
    </rPh>
    <rPh sb="9" eb="11">
      <t>チョウキ</t>
    </rPh>
    <rPh sb="11" eb="13">
      <t>キュウカ</t>
    </rPh>
    <rPh sb="13" eb="15">
      <t>シエン</t>
    </rPh>
    <rPh sb="15" eb="17">
      <t>ジギョウ</t>
    </rPh>
    <rPh sb="17" eb="19">
      <t>チョウショ</t>
    </rPh>
    <rPh sb="20" eb="22">
      <t>ベッシ</t>
    </rPh>
    <phoneticPr fontId="4"/>
  </si>
  <si>
    <t>　８　（７）障害児・者地域支え合い支援事業調書（別紙8）</t>
    <rPh sb="6" eb="9">
      <t>ショウガイジ</t>
    </rPh>
    <rPh sb="10" eb="11">
      <t>シャ</t>
    </rPh>
    <rPh sb="11" eb="13">
      <t>チイキ</t>
    </rPh>
    <rPh sb="13" eb="14">
      <t>ササ</t>
    </rPh>
    <rPh sb="15" eb="16">
      <t>ア</t>
    </rPh>
    <rPh sb="17" eb="19">
      <t>シエン</t>
    </rPh>
    <rPh sb="19" eb="21">
      <t>ジギョウ</t>
    </rPh>
    <rPh sb="21" eb="23">
      <t>チョウショ</t>
    </rPh>
    <rPh sb="24" eb="26">
      <t>ベッシ</t>
    </rPh>
    <phoneticPr fontId="4"/>
  </si>
  <si>
    <t>　２　（１）中山間地域小規模拠点事業費支援事業調書（変更）（別紙2）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</si>
  <si>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第2号の別紙6</t>
    <rPh sb="0" eb="1">
      <t>ダイ</t>
    </rPh>
    <rPh sb="2" eb="3">
      <t>ゴウ</t>
    </rPh>
    <rPh sb="4" eb="6">
      <t>ベッシ</t>
    </rPh>
    <phoneticPr fontId="4"/>
  </si>
  <si>
    <t>　４　（３）重度障害児者短期入所利用促進事業調書（変更）（別紙4）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</si>
  <si>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既交付決定額</t>
    <rPh sb="0" eb="1">
      <t>スデ</t>
    </rPh>
    <rPh sb="1" eb="3">
      <t>コウフ</t>
    </rPh>
    <rPh sb="3" eb="5">
      <t>ケッテイ</t>
    </rPh>
    <rPh sb="5" eb="6">
      <t>ガク</t>
    </rPh>
    <phoneticPr fontId="4"/>
  </si>
  <si>
    <t>　５　（４）重度障害児者ヘルパー利用支援事業調書（変更）（別紙5）</t>
    <rPh sb="6" eb="8">
      <t>ジュウド</t>
    </rPh>
    <rPh sb="8" eb="11">
      <t>ショウガイジ</t>
    </rPh>
    <rPh sb="11" eb="12">
      <t>シャ</t>
    </rPh>
    <rPh sb="16" eb="18">
      <t>リヨウ</t>
    </rPh>
    <rPh sb="18" eb="20">
      <t>シエン</t>
    </rPh>
    <rPh sb="20" eb="22">
      <t>ジギョウ</t>
    </rPh>
    <rPh sb="22" eb="24">
      <t>チョウショ</t>
    </rPh>
    <rPh sb="29" eb="31">
      <t>ベッシ</t>
    </rPh>
    <phoneticPr fontId="4"/>
  </si>
  <si>
    <t>（注）１　E欄は、C欄の計と及びD欄の計とを比較していずれか低い額を記入してください。　</t>
    <rPh sb="1" eb="2">
      <t>チュウ</t>
    </rPh>
    <rPh sb="10" eb="11">
      <t>ラン</t>
    </rPh>
    <rPh sb="12" eb="13">
      <t>ケイ</t>
    </rPh>
    <rPh sb="22" eb="24">
      <t>ヒカク</t>
    </rPh>
    <phoneticPr fontId="4"/>
  </si>
  <si>
    <t>　６　（５）強度行動障害者短期入所支援事業調書（変更）（別紙6）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8" eb="30">
      <t>ベッシ</t>
    </rPh>
    <phoneticPr fontId="4"/>
  </si>
  <si>
    <t>地域定着支援</t>
  </si>
  <si>
    <t>（２）中山間地域障害福祉サービス確保対策事業調書（変更）</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ヘンコウ</t>
    </rPh>
    <phoneticPr fontId="4"/>
  </si>
  <si>
    <t>雇用計画書（変更）</t>
    <rPh sb="0" eb="2">
      <t>コヨウ</t>
    </rPh>
    <rPh sb="2" eb="5">
      <t>ケイカクショ</t>
    </rPh>
    <rPh sb="6" eb="8">
      <t>ヘンコウ</t>
    </rPh>
    <phoneticPr fontId="4"/>
  </si>
  <si>
    <t>寄附金その他の収入額</t>
    <rPh sb="0" eb="2">
      <t>キフ</t>
    </rPh>
    <rPh sb="2" eb="3">
      <t>キン</t>
    </rPh>
    <rPh sb="5" eb="6">
      <t>タ</t>
    </rPh>
    <rPh sb="7" eb="9">
      <t>シュウニュウ</t>
    </rPh>
    <rPh sb="9" eb="10">
      <t>ガク</t>
    </rPh>
    <phoneticPr fontId="4"/>
  </si>
  <si>
    <t>第2号の別紙4</t>
    <rPh sb="0" eb="1">
      <t>ダイ</t>
    </rPh>
    <rPh sb="2" eb="3">
      <t>ゴウ</t>
    </rPh>
    <rPh sb="4" eb="6">
      <t>ベッシ</t>
    </rPh>
    <phoneticPr fontId="4"/>
  </si>
  <si>
    <t>（３）重度障害児者短期入所利用促進事業調書（変更）</t>
    <rPh sb="3" eb="5">
      <t>ジュウド</t>
    </rPh>
    <rPh sb="5" eb="7">
      <t>ショウガイ</t>
    </rPh>
    <rPh sb="7" eb="8">
      <t>ジ</t>
    </rPh>
    <rPh sb="8" eb="9">
      <t>シャ</t>
    </rPh>
    <rPh sb="19" eb="21">
      <t>チョウショ</t>
    </rPh>
    <rPh sb="22" eb="24">
      <t>ヘンコウ</t>
    </rPh>
    <phoneticPr fontId="4"/>
  </si>
  <si>
    <t>第2号の別紙5</t>
    <rPh sb="0" eb="1">
      <t>ダイ</t>
    </rPh>
    <rPh sb="2" eb="3">
      <t>ゴウ</t>
    </rPh>
    <rPh sb="4" eb="6">
      <t>ベッシ</t>
    </rPh>
    <phoneticPr fontId="4"/>
  </si>
  <si>
    <t>（４）重度障害児者ヘルパー利用支援事業調書（変更）</t>
    <rPh sb="19" eb="21">
      <t>チョウショ</t>
    </rPh>
    <rPh sb="22" eb="24">
      <t>ヘンコウ</t>
    </rPh>
    <phoneticPr fontId="4"/>
  </si>
  <si>
    <t>移動に20分以上1時間未満の時間を要するサービスへの助成</t>
    <rPh sb="0" eb="2">
      <t>イドウ</t>
    </rPh>
    <rPh sb="5" eb="8">
      <t>プンイジョウ</t>
    </rPh>
    <rPh sb="9" eb="11">
      <t>ジカン</t>
    </rPh>
    <rPh sb="11" eb="13">
      <t>ミマン</t>
    </rPh>
    <rPh sb="14" eb="16">
      <t>ジカン</t>
    </rPh>
    <rPh sb="17" eb="18">
      <t>ヨウ</t>
    </rPh>
    <rPh sb="26" eb="28">
      <t>ジョセイ</t>
    </rPh>
    <phoneticPr fontId="4"/>
  </si>
  <si>
    <t>第2号の別紙7</t>
    <rPh sb="0" eb="1">
      <t>ダイ</t>
    </rPh>
    <rPh sb="2" eb="3">
      <t>ゴウ</t>
    </rPh>
    <rPh sb="4" eb="6">
      <t>ベッシ</t>
    </rPh>
    <phoneticPr fontId="4"/>
  </si>
  <si>
    <t>第2号の別紙8</t>
    <rPh sb="0" eb="1">
      <t>ダイ</t>
    </rPh>
    <rPh sb="2" eb="3">
      <t>ゴウ</t>
    </rPh>
    <rPh sb="4" eb="6">
      <t>ベッシ</t>
    </rPh>
    <phoneticPr fontId="4"/>
  </si>
  <si>
    <t>　３　（２）中山間地域障害福祉サービス確保対策事業調書（実績）（別紙3）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rPh sb="28" eb="30">
      <t>ジッセキ</t>
    </rPh>
    <phoneticPr fontId="4"/>
  </si>
  <si>
    <t>　５　（４）重度障害児者ヘルパー利用支援事業調書（実績）（別紙5）</t>
    <rPh sb="6" eb="8">
      <t>ジュウド</t>
    </rPh>
    <rPh sb="8" eb="11">
      <t>ショウガイジ</t>
    </rPh>
    <rPh sb="11" eb="12">
      <t>シャ</t>
    </rPh>
    <rPh sb="16" eb="18">
      <t>リヨウ</t>
    </rPh>
    <rPh sb="18" eb="20">
      <t>シエン</t>
    </rPh>
    <rPh sb="20" eb="22">
      <t>ジギョウ</t>
    </rPh>
    <rPh sb="22" eb="24">
      <t>チョウショ</t>
    </rPh>
    <rPh sb="25" eb="27">
      <t>ジッセキ</t>
    </rPh>
    <rPh sb="29" eb="31">
      <t>ベッシ</t>
    </rPh>
    <phoneticPr fontId="4"/>
  </si>
  <si>
    <t>イ　障害福祉サービス等事業者との連携支援</t>
  </si>
  <si>
    <t>　４　（３）重度障害児者短期入所利用促進事業調書（実績）（別紙4）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rPh sb="25" eb="27">
      <t>ジッセキ</t>
    </rPh>
    <phoneticPr fontId="4"/>
  </si>
  <si>
    <t>　７　（６）障害児長期休暇支援事業調書（実績）（別紙7）</t>
    <rPh sb="6" eb="9">
      <t>ショウガイジ</t>
    </rPh>
    <rPh sb="9" eb="11">
      <t>チョウキ</t>
    </rPh>
    <rPh sb="11" eb="13">
      <t>キュウカ</t>
    </rPh>
    <rPh sb="13" eb="15">
      <t>シエン</t>
    </rPh>
    <rPh sb="15" eb="17">
      <t>ジギョウ</t>
    </rPh>
    <rPh sb="17" eb="19">
      <t>チョウショ</t>
    </rPh>
    <rPh sb="20" eb="22">
      <t>ジッセキ</t>
    </rPh>
    <rPh sb="24" eb="26">
      <t>ベッシ</t>
    </rPh>
    <phoneticPr fontId="4"/>
  </si>
  <si>
    <t>雇用実績書</t>
    <rPh sb="0" eb="2">
      <t>コヨウ</t>
    </rPh>
    <rPh sb="2" eb="4">
      <t>ジッセキ</t>
    </rPh>
    <rPh sb="4" eb="5">
      <t>ショ</t>
    </rPh>
    <phoneticPr fontId="4"/>
  </si>
  <si>
    <t>　８　（７）障害児・者地域支え合い支援事業調書（実績）（別紙8）</t>
    <rPh sb="6" eb="9">
      <t>ショウガイジ</t>
    </rPh>
    <rPh sb="10" eb="11">
      <t>シャ</t>
    </rPh>
    <rPh sb="11" eb="13">
      <t>チイキ</t>
    </rPh>
    <rPh sb="13" eb="14">
      <t>ササ</t>
    </rPh>
    <rPh sb="15" eb="16">
      <t>ア</t>
    </rPh>
    <rPh sb="17" eb="19">
      <t>シエン</t>
    </rPh>
    <rPh sb="19" eb="21">
      <t>ジギョウ</t>
    </rPh>
    <rPh sb="21" eb="23">
      <t>チョウショ</t>
    </rPh>
    <rPh sb="24" eb="26">
      <t>ジッセキ</t>
    </rPh>
    <rPh sb="28" eb="30">
      <t>ベッシ</t>
    </rPh>
    <phoneticPr fontId="4"/>
  </si>
  <si>
    <t>（７）障害児・者地域支え合い支援事業調書（実績）</t>
    <rPh sb="3" eb="6">
      <t>ショウガイジ</t>
    </rPh>
    <rPh sb="7" eb="8">
      <t>シャ</t>
    </rPh>
    <rPh sb="8" eb="10">
      <t>チイキ</t>
    </rPh>
    <rPh sb="10" eb="11">
      <t>ササ</t>
    </rPh>
    <rPh sb="12" eb="13">
      <t>ア</t>
    </rPh>
    <rPh sb="14" eb="16">
      <t>シエン</t>
    </rPh>
    <rPh sb="16" eb="18">
      <t>ジギョウ</t>
    </rPh>
    <rPh sb="18" eb="20">
      <t>チョウショ</t>
    </rPh>
    <rPh sb="21" eb="23">
      <t>ジッセキ</t>
    </rPh>
    <phoneticPr fontId="4"/>
  </si>
  <si>
    <t>差額
（Ｅ－Ｆ）</t>
    <rPh sb="0" eb="2">
      <t>サガク</t>
    </rPh>
    <phoneticPr fontId="4"/>
  </si>
  <si>
    <t>　第２項の規定により、下記のとおり報告します。</t>
    <rPh sb="1" eb="2">
      <t>ダイ</t>
    </rPh>
    <rPh sb="3" eb="4">
      <t>コウ</t>
    </rPh>
    <rPh sb="5" eb="7">
      <t>キテイ</t>
    </rPh>
    <rPh sb="11" eb="13">
      <t>カキ</t>
    </rPh>
    <rPh sb="17" eb="19">
      <t>ホウコク</t>
    </rPh>
    <phoneticPr fontId="4"/>
  </si>
  <si>
    <t>第4号の別紙2</t>
    <rPh sb="0" eb="1">
      <t>ダイ</t>
    </rPh>
    <rPh sb="2" eb="3">
      <t>ゴウ</t>
    </rPh>
    <rPh sb="4" eb="6">
      <t>ベッシ</t>
    </rPh>
    <phoneticPr fontId="4"/>
  </si>
  <si>
    <t>（２）中山間地域障害福祉サービス確保対策事業調書（実績）</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ジッセキ</t>
    </rPh>
    <phoneticPr fontId="4"/>
  </si>
  <si>
    <t>合計　</t>
    <rPh sb="0" eb="2">
      <t>ゴウケイ</t>
    </rPh>
    <phoneticPr fontId="4"/>
  </si>
  <si>
    <t>　　高知県障害福祉サービス等確保支援事業費補助金交付要綱第４条の規定により、補助金の交付</t>
    <rPh sb="2" eb="5">
      <t>コウチケン</t>
    </rPh>
    <rPh sb="5" eb="7">
      <t>ショウガイ</t>
    </rPh>
    <rPh sb="7" eb="9">
      <t>フクシ</t>
    </rPh>
    <rPh sb="13" eb="14">
      <t>トウ</t>
    </rPh>
    <rPh sb="14" eb="16">
      <t>カクホ</t>
    </rPh>
    <rPh sb="16" eb="18">
      <t>シエン</t>
    </rPh>
    <rPh sb="18" eb="21">
      <t>ジギョウヒ</t>
    </rPh>
    <rPh sb="21" eb="24">
      <t>ホジョキン</t>
    </rPh>
    <rPh sb="24" eb="26">
      <t>コウフ</t>
    </rPh>
    <rPh sb="26" eb="28">
      <t>ヨウコウ</t>
    </rPh>
    <rPh sb="28" eb="29">
      <t>ダイ</t>
    </rPh>
    <rPh sb="30" eb="31">
      <t>ジョウ</t>
    </rPh>
    <rPh sb="32" eb="34">
      <t>キテイ</t>
    </rPh>
    <rPh sb="38" eb="41">
      <t>ホジョキン</t>
    </rPh>
    <rPh sb="42" eb="44">
      <t>コウフ</t>
    </rPh>
    <phoneticPr fontId="4"/>
  </si>
  <si>
    <t>第4号の別紙3の付表(3)</t>
    <rPh sb="0" eb="1">
      <t>ダイ</t>
    </rPh>
    <rPh sb="2" eb="3">
      <t>ゴウ</t>
    </rPh>
    <rPh sb="4" eb="6">
      <t>ベッシ</t>
    </rPh>
    <rPh sb="8" eb="10">
      <t>フヒョウ</t>
    </rPh>
    <phoneticPr fontId="4"/>
  </si>
  <si>
    <t>第4号の別紙4</t>
    <rPh sb="0" eb="1">
      <t>ダイ</t>
    </rPh>
    <rPh sb="2" eb="3">
      <t>ゴウ</t>
    </rPh>
    <rPh sb="4" eb="6">
      <t>ベッシ</t>
    </rPh>
    <phoneticPr fontId="4"/>
  </si>
  <si>
    <t>（３）重度障害児者短期入所利用促進事業調書（実績）</t>
    <rPh sb="3" eb="5">
      <t>ジュウド</t>
    </rPh>
    <rPh sb="5" eb="7">
      <t>ショウガイ</t>
    </rPh>
    <rPh sb="7" eb="8">
      <t>ジ</t>
    </rPh>
    <rPh sb="8" eb="9">
      <t>シャ</t>
    </rPh>
    <rPh sb="19" eb="21">
      <t>チョウショ</t>
    </rPh>
    <rPh sb="22" eb="24">
      <t>ジッセキ</t>
    </rPh>
    <phoneticPr fontId="4"/>
  </si>
  <si>
    <t>第4号の別紙5</t>
    <rPh sb="0" eb="1">
      <t>ダイ</t>
    </rPh>
    <rPh sb="2" eb="3">
      <t>ゴウ</t>
    </rPh>
    <rPh sb="4" eb="6">
      <t>ベッシ</t>
    </rPh>
    <phoneticPr fontId="4"/>
  </si>
  <si>
    <t>第4号の別紙6</t>
    <rPh sb="0" eb="1">
      <t>ダイ</t>
    </rPh>
    <rPh sb="2" eb="3">
      <t>ゴウ</t>
    </rPh>
    <rPh sb="4" eb="6">
      <t>ベッシ</t>
    </rPh>
    <phoneticPr fontId="4"/>
  </si>
  <si>
    <t>就労継続支援Ｂ型</t>
  </si>
  <si>
    <t>（５）強度行動障害者短期入所支援事業調書（実績）</t>
    <rPh sb="18" eb="20">
      <t>チョウショ</t>
    </rPh>
    <rPh sb="21" eb="23">
      <t>ジッセキ</t>
    </rPh>
    <phoneticPr fontId="4"/>
  </si>
  <si>
    <t>（８）医療的ケア児等支援事業調書（実績）</t>
    <rPh sb="3" eb="6">
      <t>イリョウテキ</t>
    </rPh>
    <rPh sb="8" eb="9">
      <t>ジ</t>
    </rPh>
    <rPh sb="9" eb="10">
      <t>トウ</t>
    </rPh>
    <rPh sb="10" eb="12">
      <t>シエン</t>
    </rPh>
    <rPh sb="14" eb="16">
      <t>チョウショ</t>
    </rPh>
    <rPh sb="17" eb="19">
      <t>ジッセキ</t>
    </rPh>
    <phoneticPr fontId="4"/>
  </si>
  <si>
    <t>（６）障害児長期休暇支援事業調書（実績）</t>
    <rPh sb="3" eb="6">
      <t>ショウガイジ</t>
    </rPh>
    <rPh sb="6" eb="8">
      <t>チョウキ</t>
    </rPh>
    <rPh sb="8" eb="10">
      <t>キュウカ</t>
    </rPh>
    <rPh sb="10" eb="12">
      <t>シエン</t>
    </rPh>
    <rPh sb="12" eb="14">
      <t>ジギョウ</t>
    </rPh>
    <rPh sb="14" eb="16">
      <t>チョウショ</t>
    </rPh>
    <rPh sb="17" eb="19">
      <t>ジッセキ</t>
    </rPh>
    <phoneticPr fontId="4"/>
  </si>
  <si>
    <t>高知県障害福祉サービス等確保支援事業費</t>
    <rPh sb="0" eb="3">
      <t>コウチケン</t>
    </rPh>
    <rPh sb="3" eb="5">
      <t>ショウガイ</t>
    </rPh>
    <rPh sb="5" eb="7">
      <t>フクシ</t>
    </rPh>
    <rPh sb="11" eb="12">
      <t>ナド</t>
    </rPh>
    <rPh sb="12" eb="14">
      <t>カクホ</t>
    </rPh>
    <rPh sb="14" eb="16">
      <t>シエン</t>
    </rPh>
    <rPh sb="16" eb="18">
      <t>ジギョウ</t>
    </rPh>
    <rPh sb="18" eb="19">
      <t>ヒ</t>
    </rPh>
    <phoneticPr fontId="4"/>
  </si>
  <si>
    <t>（注２）基準額は付表２に基づく金額が反映されるが、「ア　障害福祉サービス等事業者等のサービス継続支援」のうち、上記①から③に該当する場合に「当該事業所の職員により、利用者の居宅への訪問によるサービスを行った事業所」は更に基準額が上乗せとなるため、基準額の修正を行うこと。</t>
    <rPh sb="1" eb="2">
      <t>チュウ</t>
    </rPh>
    <phoneticPr fontId="4"/>
  </si>
  <si>
    <t>移動に1時間以上の時間を要するサービスへの助成</t>
  </si>
  <si>
    <t>施設運営基準額
（カ）÷12×4,200,000円×（キ）</t>
    <rPh sb="0" eb="2">
      <t>シセツ</t>
    </rPh>
    <rPh sb="2" eb="4">
      <t>ウンエイ</t>
    </rPh>
    <rPh sb="4" eb="6">
      <t>キジュン</t>
    </rPh>
    <rPh sb="6" eb="7">
      <t>ガク</t>
    </rPh>
    <rPh sb="24" eb="25">
      <t>エン</t>
    </rPh>
    <phoneticPr fontId="4"/>
  </si>
  <si>
    <t>　事業について、下記のとおり中止（廃止）したいので、高知県障害福祉サービス等確保支援</t>
    <rPh sb="1" eb="3">
      <t>ジギョウ</t>
    </rPh>
    <rPh sb="8" eb="10">
      <t>カキ</t>
    </rPh>
    <rPh sb="14" eb="16">
      <t>チュウシ</t>
    </rPh>
    <rPh sb="17" eb="19">
      <t>ハイシ</t>
    </rPh>
    <phoneticPr fontId="4"/>
  </si>
  <si>
    <t>　県障害福祉サービス等確保支援事業を完了しましたので、高知県障害福祉サービス等確保支</t>
    <rPh sb="1" eb="2">
      <t>ケン</t>
    </rPh>
    <rPh sb="2" eb="4">
      <t>ショウガイ</t>
    </rPh>
    <rPh sb="4" eb="6">
      <t>フクシ</t>
    </rPh>
    <rPh sb="10" eb="11">
      <t>ナド</t>
    </rPh>
    <rPh sb="11" eb="13">
      <t>カクホ</t>
    </rPh>
    <rPh sb="13" eb="15">
      <t>シエン</t>
    </rPh>
    <rPh sb="15" eb="17">
      <t>ジギョウ</t>
    </rPh>
    <rPh sb="18" eb="20">
      <t>カンリョウ</t>
    </rPh>
    <rPh sb="27" eb="30">
      <t>コウチケン</t>
    </rPh>
    <rPh sb="30" eb="32">
      <t>ショウガイ</t>
    </rPh>
    <rPh sb="32" eb="34">
      <t>フクシ</t>
    </rPh>
    <phoneticPr fontId="4"/>
  </si>
  <si>
    <t>（８）医療的ケア児等支援事業</t>
    <rPh sb="3" eb="6">
      <t>イリョウテキ</t>
    </rPh>
    <rPh sb="8" eb="9">
      <t>ジ</t>
    </rPh>
    <rPh sb="9" eb="10">
      <t>トウ</t>
    </rPh>
    <rPh sb="10" eb="12">
      <t>シエン</t>
    </rPh>
    <rPh sb="12" eb="14">
      <t>ジギョウ</t>
    </rPh>
    <phoneticPr fontId="4"/>
  </si>
  <si>
    <t>　　　３　「対象経費支出予定額」の算定根拠となる資料を添付してください。</t>
    <rPh sb="6" eb="8">
      <t>タイショウ</t>
    </rPh>
    <rPh sb="8" eb="10">
      <t>ケイヒ</t>
    </rPh>
    <rPh sb="10" eb="12">
      <t>シシュツ</t>
    </rPh>
    <rPh sb="12" eb="14">
      <t>ヨテイ</t>
    </rPh>
    <rPh sb="14" eb="15">
      <t>ガク</t>
    </rPh>
    <rPh sb="17" eb="19">
      <t>サンテイ</t>
    </rPh>
    <rPh sb="19" eb="21">
      <t>コンキョ</t>
    </rPh>
    <rPh sb="24" eb="26">
      <t>シリョウ</t>
    </rPh>
    <rPh sb="27" eb="29">
      <t>テンプ</t>
    </rPh>
    <phoneticPr fontId="4"/>
  </si>
  <si>
    <t>常勤職員の新規雇用への助成</t>
    <rPh sb="0" eb="2">
      <t>ジョウキン</t>
    </rPh>
    <rPh sb="2" eb="4">
      <t>ショクイン</t>
    </rPh>
    <rPh sb="5" eb="7">
      <t>シンキ</t>
    </rPh>
    <rPh sb="7" eb="9">
      <t>コヨウ</t>
    </rPh>
    <rPh sb="11" eb="13">
      <t>ジョセイ</t>
    </rPh>
    <phoneticPr fontId="4"/>
  </si>
  <si>
    <t>移動に1時間以上の時間を要するサービスへの助成</t>
    <rPh sb="0" eb="2">
      <t>イドウ</t>
    </rPh>
    <rPh sb="4" eb="6">
      <t>ジカン</t>
    </rPh>
    <rPh sb="6" eb="8">
      <t>イジョウ</t>
    </rPh>
    <rPh sb="9" eb="11">
      <t>ジカン</t>
    </rPh>
    <rPh sb="12" eb="13">
      <t>ヨウ</t>
    </rPh>
    <rPh sb="21" eb="23">
      <t>ジョセイ</t>
    </rPh>
    <phoneticPr fontId="4"/>
  </si>
  <si>
    <t>法人名及び代表者名</t>
    <rPh sb="0" eb="2">
      <t>ホウジン</t>
    </rPh>
    <rPh sb="2" eb="3">
      <t>メイ</t>
    </rPh>
    <rPh sb="3" eb="4">
      <t>オヨ</t>
    </rPh>
    <rPh sb="5" eb="8">
      <t>ダイヒョウシャ</t>
    </rPh>
    <rPh sb="8" eb="9">
      <t>メイ</t>
    </rPh>
    <phoneticPr fontId="4"/>
  </si>
  <si>
    <t>備　　　考</t>
    <rPh sb="0" eb="1">
      <t>ソナエ</t>
    </rPh>
    <rPh sb="4" eb="5">
      <t>コウ</t>
    </rPh>
    <phoneticPr fontId="4"/>
  </si>
  <si>
    <t>県補助所要額
F</t>
    <rPh sb="0" eb="1">
      <t>ケン</t>
    </rPh>
    <rPh sb="1" eb="3">
      <t>ホジョ</t>
    </rPh>
    <rPh sb="3" eb="5">
      <t>ショヨウ</t>
    </rPh>
    <rPh sb="5" eb="6">
      <t>ガク</t>
    </rPh>
    <phoneticPr fontId="4"/>
  </si>
  <si>
    <t>寄附金その他の収入予定額
B</t>
    <rPh sb="0" eb="2">
      <t>キフ</t>
    </rPh>
    <rPh sb="2" eb="3">
      <t>キン</t>
    </rPh>
    <rPh sb="5" eb="6">
      <t>タ</t>
    </rPh>
    <rPh sb="7" eb="9">
      <t>シュウニュウ</t>
    </rPh>
    <rPh sb="9" eb="11">
      <t>ヨテイ</t>
    </rPh>
    <rPh sb="11" eb="12">
      <t>ガク</t>
    </rPh>
    <phoneticPr fontId="4"/>
  </si>
  <si>
    <t>第1号の別紙9</t>
    <rPh sb="0" eb="1">
      <t>ダイ</t>
    </rPh>
    <rPh sb="2" eb="3">
      <t>ゴウ</t>
    </rPh>
    <rPh sb="4" eb="6">
      <t>ベッシ</t>
    </rPh>
    <phoneticPr fontId="4"/>
  </si>
  <si>
    <t>第１号の別紙３</t>
    <rPh sb="0" eb="1">
      <t>ダイ</t>
    </rPh>
    <rPh sb="2" eb="3">
      <t>ゴウ</t>
    </rPh>
    <rPh sb="4" eb="6">
      <t>ベッシ</t>
    </rPh>
    <phoneticPr fontId="4"/>
  </si>
  <si>
    <t>　　　　　　年　　月　　日付け　　　　　第　　　　　　号で交付の決定を受けました高知</t>
    <rPh sb="6" eb="7">
      <t>ネン</t>
    </rPh>
    <rPh sb="9" eb="10">
      <t>ガツ</t>
    </rPh>
    <rPh sb="12" eb="13">
      <t>ニチ</t>
    </rPh>
    <rPh sb="13" eb="14">
      <t>ヅ</t>
    </rPh>
    <rPh sb="20" eb="21">
      <t>ダイ</t>
    </rPh>
    <rPh sb="27" eb="28">
      <t>ゴウ</t>
    </rPh>
    <rPh sb="29" eb="31">
      <t>コウフ</t>
    </rPh>
    <rPh sb="32" eb="34">
      <t>ケッテイ</t>
    </rPh>
    <rPh sb="35" eb="36">
      <t>ウ</t>
    </rPh>
    <rPh sb="40" eb="42">
      <t>コウチ</t>
    </rPh>
    <phoneticPr fontId="4"/>
  </si>
  <si>
    <t>　　　４　区分３の事業を実施する場合は、雇用計画書を添付してください。</t>
    <rPh sb="5" eb="7">
      <t>クブン</t>
    </rPh>
    <rPh sb="9" eb="11">
      <t>ジギョウ</t>
    </rPh>
    <rPh sb="12" eb="14">
      <t>ジッシ</t>
    </rPh>
    <rPh sb="16" eb="18">
      <t>バアイ</t>
    </rPh>
    <rPh sb="20" eb="22">
      <t>コヨウ</t>
    </rPh>
    <rPh sb="22" eb="24">
      <t>ケイカク</t>
    </rPh>
    <rPh sb="24" eb="25">
      <t>ショ</t>
    </rPh>
    <rPh sb="26" eb="28">
      <t>テンプ</t>
    </rPh>
    <phoneticPr fontId="4"/>
  </si>
  <si>
    <t>　　　２　補助金所要額調明細書を添付してください。</t>
    <rPh sb="5" eb="8">
      <t>ホジョキン</t>
    </rPh>
    <rPh sb="8" eb="10">
      <t>ショヨウ</t>
    </rPh>
    <rPh sb="10" eb="11">
      <t>ガク</t>
    </rPh>
    <rPh sb="11" eb="12">
      <t>シラベ</t>
    </rPh>
    <rPh sb="12" eb="15">
      <t>メイサイショ</t>
    </rPh>
    <rPh sb="16" eb="18">
      <t>テンプ</t>
    </rPh>
    <phoneticPr fontId="4"/>
  </si>
  <si>
    <t>雇用数</t>
    <rPh sb="0" eb="2">
      <t>コヨウ</t>
    </rPh>
    <rPh sb="2" eb="3">
      <t>カズ</t>
    </rPh>
    <phoneticPr fontId="4"/>
  </si>
  <si>
    <t>対象者数</t>
    <rPh sb="0" eb="3">
      <t>タイショウシャ</t>
    </rPh>
    <rPh sb="3" eb="4">
      <t>スウ</t>
    </rPh>
    <phoneticPr fontId="4"/>
  </si>
  <si>
    <t>事業所数</t>
    <rPh sb="0" eb="3">
      <t>ジギョウショ</t>
    </rPh>
    <rPh sb="3" eb="4">
      <t>スウ</t>
    </rPh>
    <phoneticPr fontId="4"/>
  </si>
  <si>
    <t>同行援護</t>
    <rPh sb="0" eb="2">
      <t>ドウコウ</t>
    </rPh>
    <rPh sb="2" eb="4">
      <t>エンゴ</t>
    </rPh>
    <phoneticPr fontId="4"/>
  </si>
  <si>
    <t>第２号の別紙3の付表(1)</t>
    <rPh sb="0" eb="1">
      <t>ダイ</t>
    </rPh>
    <rPh sb="2" eb="3">
      <t>ゴウ</t>
    </rPh>
    <rPh sb="4" eb="6">
      <t>ベッシ</t>
    </rPh>
    <rPh sb="8" eb="10">
      <t>フヒョウ</t>
    </rPh>
    <phoneticPr fontId="4"/>
  </si>
  <si>
    <t>第４号の別紙3の付表(1)</t>
    <rPh sb="0" eb="1">
      <t>ダイ</t>
    </rPh>
    <rPh sb="2" eb="3">
      <t>ゴウ</t>
    </rPh>
    <rPh sb="4" eb="6">
      <t>ベッシ</t>
    </rPh>
    <rPh sb="8" eb="10">
      <t>フヒョウ</t>
    </rPh>
    <phoneticPr fontId="4"/>
  </si>
  <si>
    <t>　　　２　F欄は、E欄の額に2分の1を乗じて得た額の1,000円未満を切り捨てた額を記入してください。</t>
    <rPh sb="6" eb="7">
      <t>ラン</t>
    </rPh>
    <rPh sb="10" eb="11">
      <t>ラン</t>
    </rPh>
    <rPh sb="12" eb="13">
      <t>ガク</t>
    </rPh>
    <rPh sb="15" eb="16">
      <t>ブン</t>
    </rPh>
    <rPh sb="19" eb="20">
      <t>ジョウ</t>
    </rPh>
    <rPh sb="22" eb="23">
      <t>エ</t>
    </rPh>
    <rPh sb="24" eb="25">
      <t>ガク</t>
    </rPh>
    <rPh sb="31" eb="32">
      <t>エン</t>
    </rPh>
    <rPh sb="32" eb="34">
      <t>ミマン</t>
    </rPh>
    <rPh sb="35" eb="36">
      <t>キ</t>
    </rPh>
    <rPh sb="37" eb="38">
      <t>ス</t>
    </rPh>
    <rPh sb="40" eb="41">
      <t>ガク</t>
    </rPh>
    <rPh sb="42" eb="44">
      <t>キニュウ</t>
    </rPh>
    <phoneticPr fontId="4"/>
  </si>
  <si>
    <t>（２）中山間地域障害福祉サービス確保対策事業　事業計画書</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phoneticPr fontId="4"/>
  </si>
  <si>
    <r>
      <t xml:space="preserve">補助基準額
</t>
    </r>
    <r>
      <rPr>
        <sz val="11"/>
        <rFont val="ＭＳ 明朝"/>
        <family val="1"/>
        <charset val="128"/>
      </rPr>
      <t xml:space="preserve">
E</t>
    </r>
    <rPh sb="0" eb="2">
      <t>ホジョ</t>
    </rPh>
    <rPh sb="2" eb="4">
      <t>キジュン</t>
    </rPh>
    <rPh sb="4" eb="5">
      <t>ガク</t>
    </rPh>
    <phoneticPr fontId="4"/>
  </si>
  <si>
    <t>対象経費支出
予定額
D</t>
    <rPh sb="0" eb="2">
      <t>タイショウ</t>
    </rPh>
    <rPh sb="2" eb="4">
      <t>ケイヒ</t>
    </rPh>
    <rPh sb="4" eb="6">
      <t>シシュツ</t>
    </rPh>
    <rPh sb="7" eb="9">
      <t>ヨテイ</t>
    </rPh>
    <rPh sb="9" eb="10">
      <t>ガク</t>
    </rPh>
    <phoneticPr fontId="4"/>
  </si>
  <si>
    <t>総事業費
A</t>
    <rPh sb="0" eb="4">
      <t>ソウジギョウヒ</t>
    </rPh>
    <phoneticPr fontId="4"/>
  </si>
  <si>
    <t>高知県障害福祉サービス等確保支援事業費補助金交付申請額内訳（　　　　年度）（変更）</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ヘンコウ</t>
    </rPh>
    <phoneticPr fontId="4"/>
  </si>
  <si>
    <t>地域移行支援</t>
  </si>
  <si>
    <t>移動に20分以上1時間未満の時間を要するサービスへの助成</t>
  </si>
  <si>
    <t>　　③医療的ケア児・者が、医療機関へ定期受診をする際に、医療的ケアを行うために訪問看護師等が付き添う事業</t>
    <rPh sb="3" eb="6">
      <t>イリョウテキ</t>
    </rPh>
    <rPh sb="8" eb="9">
      <t>ジ</t>
    </rPh>
    <rPh sb="10" eb="11">
      <t>シャ</t>
    </rPh>
    <rPh sb="13" eb="15">
      <t>イリョウ</t>
    </rPh>
    <rPh sb="15" eb="17">
      <t>キカン</t>
    </rPh>
    <rPh sb="18" eb="20">
      <t>テイキ</t>
    </rPh>
    <rPh sb="20" eb="22">
      <t>ジュシン</t>
    </rPh>
    <rPh sb="25" eb="26">
      <t>サイ</t>
    </rPh>
    <rPh sb="28" eb="31">
      <t>イリョウテキ</t>
    </rPh>
    <rPh sb="34" eb="35">
      <t>オコナ</t>
    </rPh>
    <rPh sb="39" eb="41">
      <t>ホウモン</t>
    </rPh>
    <rPh sb="41" eb="44">
      <t>カンゴシ</t>
    </rPh>
    <rPh sb="44" eb="45">
      <t>トウ</t>
    </rPh>
    <rPh sb="46" eb="47">
      <t>ツ</t>
    </rPh>
    <rPh sb="48" eb="49">
      <t>ソ</t>
    </rPh>
    <rPh sb="50" eb="52">
      <t>ジギョウ</t>
    </rPh>
    <phoneticPr fontId="4"/>
  </si>
  <si>
    <t>第４号の別紙３</t>
    <rPh sb="0" eb="1">
      <t>ダイ</t>
    </rPh>
    <rPh sb="2" eb="3">
      <t>ゴウ</t>
    </rPh>
    <rPh sb="4" eb="6">
      <t>ベッシ</t>
    </rPh>
    <phoneticPr fontId="4"/>
  </si>
  <si>
    <t>　９　（８）医療的ケア児等支援事業調書（別紙9）</t>
    <rPh sb="6" eb="9">
      <t>イリョウテキ</t>
    </rPh>
    <rPh sb="11" eb="12">
      <t>ジ</t>
    </rPh>
    <rPh sb="12" eb="13">
      <t>トウ</t>
    </rPh>
    <rPh sb="13" eb="15">
      <t>シエン</t>
    </rPh>
    <rPh sb="15" eb="17">
      <t>ジギョウ</t>
    </rPh>
    <rPh sb="17" eb="19">
      <t>チョウショ</t>
    </rPh>
    <rPh sb="20" eb="22">
      <t>ベッシ</t>
    </rPh>
    <phoneticPr fontId="4"/>
  </si>
  <si>
    <t>　　年　　　４月</t>
  </si>
  <si>
    <t xml:space="preserve">  10　（９）強度行動障害者サービス利用促進事業（変更）（別紙10）</t>
    <rPh sb="8" eb="10">
      <t>キョウド</t>
    </rPh>
    <rPh sb="10" eb="12">
      <t>コウドウ</t>
    </rPh>
    <rPh sb="12" eb="14">
      <t>ショウガイ</t>
    </rPh>
    <rPh sb="14" eb="15">
      <t>シャ</t>
    </rPh>
    <rPh sb="19" eb="21">
      <t>リヨウ</t>
    </rPh>
    <rPh sb="21" eb="23">
      <t>ソクシン</t>
    </rPh>
    <rPh sb="23" eb="25">
      <t>ジギョウ</t>
    </rPh>
    <rPh sb="26" eb="28">
      <t>ヘンコウ</t>
    </rPh>
    <rPh sb="30" eb="32">
      <t>ベッシ</t>
    </rPh>
    <phoneticPr fontId="4"/>
  </si>
  <si>
    <t>高知県知事　　様</t>
    <rPh sb="0" eb="2">
      <t>コウチ</t>
    </rPh>
    <rPh sb="2" eb="5">
      <t>ケンチジ</t>
    </rPh>
    <rPh sb="7" eb="8">
      <t>サマ</t>
    </rPh>
    <phoneticPr fontId="4"/>
  </si>
  <si>
    <t>　　　　　　年　　月　　日付け　　　　　第　　　　　　号で補助金の交付の決定がありました事</t>
    <rPh sb="6" eb="7">
      <t>ネン</t>
    </rPh>
    <rPh sb="9" eb="10">
      <t>ガツ</t>
    </rPh>
    <rPh sb="12" eb="13">
      <t>ニチ</t>
    </rPh>
    <rPh sb="13" eb="14">
      <t>ヅ</t>
    </rPh>
    <rPh sb="20" eb="21">
      <t>ダイ</t>
    </rPh>
    <rPh sb="27" eb="28">
      <t>ゴウ</t>
    </rPh>
    <rPh sb="29" eb="32">
      <t>ホジョキン</t>
    </rPh>
    <rPh sb="33" eb="35">
      <t>コウフ</t>
    </rPh>
    <rPh sb="36" eb="38">
      <t>ケッテイ</t>
    </rPh>
    <rPh sb="44" eb="45">
      <t>コト</t>
    </rPh>
    <phoneticPr fontId="4"/>
  </si>
  <si>
    <t>共同生活援助（外部サービス利用型）</t>
  </si>
  <si>
    <t xml:space="preserve">  10　（９）強度行動障害者サービス利用促進事業（実績）（別紙10）</t>
    <rPh sb="8" eb="10">
      <t>キョウド</t>
    </rPh>
    <rPh sb="10" eb="12">
      <t>コウドウ</t>
    </rPh>
    <rPh sb="12" eb="14">
      <t>ショウガイ</t>
    </rPh>
    <rPh sb="14" eb="15">
      <t>シャ</t>
    </rPh>
    <rPh sb="19" eb="21">
      <t>リヨウ</t>
    </rPh>
    <rPh sb="21" eb="23">
      <t>ソクシン</t>
    </rPh>
    <rPh sb="23" eb="25">
      <t>ジギョウ</t>
    </rPh>
    <rPh sb="26" eb="28">
      <t>ジッセキ</t>
    </rPh>
    <rPh sb="30" eb="32">
      <t>ベッシ</t>
    </rPh>
    <phoneticPr fontId="4"/>
  </si>
  <si>
    <t>（９）強度行動障害者サービス利用促進事業調書</t>
    <rPh sb="14" eb="16">
      <t>リヨウ</t>
    </rPh>
    <rPh sb="16" eb="18">
      <t>ソクシン</t>
    </rPh>
    <rPh sb="20" eb="22">
      <t>チョウショ</t>
    </rPh>
    <phoneticPr fontId="4"/>
  </si>
  <si>
    <t>・（ア）欄「事業内容」については、次の①～④のいずれかを記入してください。</t>
    <rPh sb="4" eb="5">
      <t>ラン</t>
    </rPh>
    <rPh sb="6" eb="8">
      <t>ジギョウ</t>
    </rPh>
    <rPh sb="8" eb="10">
      <t>ナイヨウ</t>
    </rPh>
    <rPh sb="17" eb="18">
      <t>ツギ</t>
    </rPh>
    <rPh sb="28" eb="30">
      <t>キニュウ</t>
    </rPh>
    <phoneticPr fontId="4"/>
  </si>
  <si>
    <t>第1号の別紙10</t>
    <rPh sb="0" eb="1">
      <t>ダイ</t>
    </rPh>
    <rPh sb="2" eb="3">
      <t>ゴウ</t>
    </rPh>
    <rPh sb="4" eb="6">
      <t>ベッシ</t>
    </rPh>
    <phoneticPr fontId="4"/>
  </si>
  <si>
    <t>補助基準単価</t>
    <rPh sb="0" eb="2">
      <t>ホジョ</t>
    </rPh>
    <rPh sb="2" eb="4">
      <t>キジュン</t>
    </rPh>
    <rPh sb="4" eb="6">
      <t>タンカ</t>
    </rPh>
    <phoneticPr fontId="4"/>
  </si>
  <si>
    <t>（注）　１　事業所ごと及び利用月（サービス提供月）ごとに分けて記入してください。不足する場合は、複数枚作成してください。</t>
    <rPh sb="1" eb="2">
      <t>チュウ</t>
    </rPh>
    <rPh sb="6" eb="9">
      <t>ジギョウショ</t>
    </rPh>
    <rPh sb="11" eb="12">
      <t>オヨ</t>
    </rPh>
    <rPh sb="13" eb="15">
      <t>リヨウ</t>
    </rPh>
    <rPh sb="15" eb="16">
      <t>ツキ</t>
    </rPh>
    <rPh sb="21" eb="23">
      <t>テイキョウ</t>
    </rPh>
    <rPh sb="23" eb="24">
      <t>ツキ</t>
    </rPh>
    <rPh sb="28" eb="29">
      <t>ワ</t>
    </rPh>
    <rPh sb="31" eb="33">
      <t>キニュウ</t>
    </rPh>
    <rPh sb="40" eb="42">
      <t>フソク</t>
    </rPh>
    <rPh sb="44" eb="46">
      <t>バアイ</t>
    </rPh>
    <rPh sb="48" eb="50">
      <t>フクスウ</t>
    </rPh>
    <rPh sb="50" eb="51">
      <t>マイ</t>
    </rPh>
    <rPh sb="51" eb="53">
      <t>サクセイ</t>
    </rPh>
    <phoneticPr fontId="4"/>
  </si>
  <si>
    <t>第2号の別紙10</t>
    <rPh sb="0" eb="1">
      <t>ダイ</t>
    </rPh>
    <rPh sb="2" eb="3">
      <t>ゴウ</t>
    </rPh>
    <rPh sb="4" eb="6">
      <t>ベッシ</t>
    </rPh>
    <phoneticPr fontId="4"/>
  </si>
  <si>
    <t>（９）強度行動障害者サービス利用促進事業調書（変更）</t>
    <rPh sb="14" eb="16">
      <t>リヨウ</t>
    </rPh>
    <rPh sb="16" eb="18">
      <t>ソクシン</t>
    </rPh>
    <rPh sb="20" eb="22">
      <t>チョウショ</t>
    </rPh>
    <rPh sb="23" eb="25">
      <t>ヘンコウ</t>
    </rPh>
    <phoneticPr fontId="4"/>
  </si>
  <si>
    <t>（９）強度行動障害者サービス利用促進事業調書（実績）</t>
    <rPh sb="14" eb="16">
      <t>リヨウ</t>
    </rPh>
    <rPh sb="16" eb="18">
      <t>ソクシン</t>
    </rPh>
    <rPh sb="20" eb="22">
      <t>チョウショ</t>
    </rPh>
    <rPh sb="23" eb="25">
      <t>ジッセキ</t>
    </rPh>
    <phoneticPr fontId="4"/>
  </si>
  <si>
    <t>補助基準額
（エ）×（オ）</t>
    <rPh sb="0" eb="2">
      <t>ホジョ</t>
    </rPh>
    <rPh sb="2" eb="4">
      <t>キジュン</t>
    </rPh>
    <rPh sb="4" eb="5">
      <t>ガク</t>
    </rPh>
    <phoneticPr fontId="4"/>
  </si>
  <si>
    <t>　　　　２　補助所要額（キ）は、（カ）×１／２とし、１，０００円未満の端数を切り捨ててください。</t>
    <rPh sb="6" eb="8">
      <t>ホジョ</t>
    </rPh>
    <rPh sb="8" eb="11">
      <t>ショヨウガク</t>
    </rPh>
    <rPh sb="31" eb="32">
      <t>エン</t>
    </rPh>
    <rPh sb="32" eb="34">
      <t>ミマン</t>
    </rPh>
    <rPh sb="35" eb="37">
      <t>ハスウ</t>
    </rPh>
    <rPh sb="38" eb="39">
      <t>キ</t>
    </rPh>
    <rPh sb="40" eb="41">
      <t>ス</t>
    </rPh>
    <phoneticPr fontId="4"/>
  </si>
  <si>
    <t>寄附金その他の収入額
B</t>
    <rPh sb="0" eb="2">
      <t>キフ</t>
    </rPh>
    <rPh sb="2" eb="3">
      <t>キン</t>
    </rPh>
    <rPh sb="5" eb="6">
      <t>タ</t>
    </rPh>
    <rPh sb="7" eb="9">
      <t>シュウニュウ</t>
    </rPh>
    <rPh sb="9" eb="10">
      <t>ガク</t>
    </rPh>
    <phoneticPr fontId="4"/>
  </si>
  <si>
    <t>対象経費支出額
D</t>
    <rPh sb="0" eb="2">
      <t>タイショウ</t>
    </rPh>
    <rPh sb="2" eb="4">
      <t>ケイヒ</t>
    </rPh>
    <rPh sb="4" eb="6">
      <t>シシュツ</t>
    </rPh>
    <rPh sb="6" eb="7">
      <t>ガク</t>
    </rPh>
    <phoneticPr fontId="4"/>
  </si>
  <si>
    <t>支出額</t>
    <rPh sb="0" eb="2">
      <t>シシュツ</t>
    </rPh>
    <rPh sb="2" eb="3">
      <t>ガク</t>
    </rPh>
    <phoneticPr fontId="4"/>
  </si>
  <si>
    <t>居宅訪問型児童発達支援</t>
    <rPh sb="0" eb="2">
      <t>キョタク</t>
    </rPh>
    <rPh sb="2" eb="5">
      <t>ホウモンガタ</t>
    </rPh>
    <rPh sb="5" eb="7">
      <t>ジドウ</t>
    </rPh>
    <rPh sb="7" eb="9">
      <t>ハッタツ</t>
    </rPh>
    <rPh sb="9" eb="11">
      <t>シエン</t>
    </rPh>
    <phoneticPr fontId="4"/>
  </si>
  <si>
    <t>児童福祉法</t>
    <rPh sb="0" eb="2">
      <t>ジドウ</t>
    </rPh>
    <rPh sb="2" eb="5">
      <t>フクシホウ</t>
    </rPh>
    <phoneticPr fontId="4"/>
  </si>
  <si>
    <t>（注）１　障害者の日常生活及び社会生活を総合的に支援するための法律に基づく介護給付及び児童福祉法に基づく給付並びに介護保険法に基づく介護給付及び予防給付サービスの</t>
    <rPh sb="1" eb="2">
      <t>チュウ</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カイゴ</t>
    </rPh>
    <rPh sb="39" eb="41">
      <t>キュウフ</t>
    </rPh>
    <rPh sb="41" eb="42">
      <t>オヨ</t>
    </rPh>
    <rPh sb="43" eb="45">
      <t>ジドウ</t>
    </rPh>
    <rPh sb="45" eb="48">
      <t>フクシホウ</t>
    </rPh>
    <rPh sb="49" eb="50">
      <t>モト</t>
    </rPh>
    <rPh sb="52" eb="54">
      <t>キュウフ</t>
    </rPh>
    <rPh sb="54" eb="55">
      <t>ナラ</t>
    </rPh>
    <rPh sb="57" eb="59">
      <t>カイゴ</t>
    </rPh>
    <rPh sb="59" eb="61">
      <t>ホケン</t>
    </rPh>
    <rPh sb="61" eb="62">
      <t>ホウ</t>
    </rPh>
    <rPh sb="63" eb="64">
      <t>モト</t>
    </rPh>
    <rPh sb="66" eb="68">
      <t>カイゴ</t>
    </rPh>
    <rPh sb="68" eb="70">
      <t>キュウフ</t>
    </rPh>
    <rPh sb="70" eb="71">
      <t>オヨ</t>
    </rPh>
    <rPh sb="72" eb="74">
      <t>ヨボウ</t>
    </rPh>
    <rPh sb="74" eb="76">
      <t>キュウフ</t>
    </rPh>
    <phoneticPr fontId="4"/>
  </si>
  <si>
    <t>令和　　年　　月　　日現在</t>
    <rPh sb="0" eb="2">
      <t>レイワ</t>
    </rPh>
    <rPh sb="4" eb="5">
      <t>ネン</t>
    </rPh>
    <rPh sb="7" eb="8">
      <t>ガツ</t>
    </rPh>
    <rPh sb="10" eb="11">
      <t>ヒ</t>
    </rPh>
    <rPh sb="11" eb="13">
      <t>ゲンザイ</t>
    </rPh>
    <phoneticPr fontId="4"/>
  </si>
  <si>
    <r>
      <t>　　　３　区分２の事業を実施する場合は、平成31</t>
    </r>
    <r>
      <rPr>
        <sz val="11"/>
        <rFont val="ＭＳ 明朝"/>
        <family val="1"/>
        <charset val="128"/>
      </rPr>
      <t>年4月分のサービス利用回数一覧表を添付してください。</t>
    </r>
    <rPh sb="5" eb="7">
      <t>クブン</t>
    </rPh>
    <rPh sb="9" eb="11">
      <t>ジギョウ</t>
    </rPh>
    <rPh sb="12" eb="14">
      <t>ジッシ</t>
    </rPh>
    <rPh sb="16" eb="18">
      <t>バアイ</t>
    </rPh>
    <rPh sb="20" eb="22">
      <t>ヘイセイ</t>
    </rPh>
    <rPh sb="24" eb="25">
      <t>ネン</t>
    </rPh>
    <rPh sb="26" eb="28">
      <t>ガツブン</t>
    </rPh>
    <rPh sb="33" eb="35">
      <t>リヨウ</t>
    </rPh>
    <rPh sb="35" eb="37">
      <t>カイスウ</t>
    </rPh>
    <rPh sb="37" eb="39">
      <t>イチラン</t>
    </rPh>
    <rPh sb="39" eb="40">
      <t>ヒョウ</t>
    </rPh>
    <rPh sb="41" eb="43">
      <t>テンプ</t>
    </rPh>
    <phoneticPr fontId="4"/>
  </si>
  <si>
    <t>　　　３　区分２の事業を実施する場合は、平成31年4月分のサービス利用回数一覧表を添付してください。</t>
    <rPh sb="5" eb="7">
      <t>クブン</t>
    </rPh>
    <rPh sb="9" eb="11">
      <t>ジギョウ</t>
    </rPh>
    <rPh sb="12" eb="14">
      <t>ジッシ</t>
    </rPh>
    <rPh sb="16" eb="18">
      <t>バアイ</t>
    </rPh>
    <rPh sb="20" eb="22">
      <t>ヘイセイ</t>
    </rPh>
    <rPh sb="24" eb="25">
      <t>ネン</t>
    </rPh>
    <rPh sb="26" eb="28">
      <t>ガツブン</t>
    </rPh>
    <rPh sb="33" eb="35">
      <t>リヨウ</t>
    </rPh>
    <rPh sb="35" eb="37">
      <t>カイスウ</t>
    </rPh>
    <rPh sb="37" eb="39">
      <t>イチラン</t>
    </rPh>
    <rPh sb="39" eb="40">
      <t>ヒョウ</t>
    </rPh>
    <rPh sb="41" eb="43">
      <t>テンプ</t>
    </rPh>
    <phoneticPr fontId="4"/>
  </si>
  <si>
    <t>高知県障害福祉サービス等確保支援事業費補助金交付申請額内訳（　　　　年度）</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phoneticPr fontId="4"/>
  </si>
  <si>
    <t>　　年　　月　　日現在</t>
    <rPh sb="2" eb="3">
      <t>ネン</t>
    </rPh>
    <rPh sb="5" eb="6">
      <t>ガツ</t>
    </rPh>
    <rPh sb="8" eb="9">
      <t>ヒ</t>
    </rPh>
    <rPh sb="9" eb="11">
      <t>ゲンザイ</t>
    </rPh>
    <phoneticPr fontId="4"/>
  </si>
  <si>
    <t>（８）医療的ケア児等支援事業調書</t>
    <rPh sb="3" eb="6">
      <t>イリョウテキ</t>
    </rPh>
    <rPh sb="8" eb="9">
      <t>ジ</t>
    </rPh>
    <rPh sb="9" eb="10">
      <t>トウ</t>
    </rPh>
    <rPh sb="10" eb="12">
      <t>シエン</t>
    </rPh>
    <rPh sb="14" eb="16">
      <t>チョウショ</t>
    </rPh>
    <phoneticPr fontId="4"/>
  </si>
  <si>
    <t>補助対象経費
（訪問看護療養費により算定した額）</t>
    <rPh sb="0" eb="2">
      <t>ホジョ</t>
    </rPh>
    <rPh sb="2" eb="4">
      <t>タイショウ</t>
    </rPh>
    <rPh sb="4" eb="6">
      <t>ケイヒ</t>
    </rPh>
    <rPh sb="8" eb="10">
      <t>ホウモン</t>
    </rPh>
    <rPh sb="10" eb="12">
      <t>カンゴ</t>
    </rPh>
    <rPh sb="12" eb="15">
      <t>リョウヨウヒ</t>
    </rPh>
    <rPh sb="18" eb="20">
      <t>サンテイ</t>
    </rPh>
    <rPh sb="22" eb="23">
      <t>ガク</t>
    </rPh>
    <phoneticPr fontId="4"/>
  </si>
  <si>
    <t>備考
（保育所等名、
医療機関名
またはサービス提供事業所名）</t>
    <rPh sb="0" eb="2">
      <t>ビコウ</t>
    </rPh>
    <rPh sb="4" eb="6">
      <t>ホイク</t>
    </rPh>
    <rPh sb="6" eb="7">
      <t>ショ</t>
    </rPh>
    <rPh sb="7" eb="8">
      <t>トウ</t>
    </rPh>
    <rPh sb="8" eb="9">
      <t>メイ</t>
    </rPh>
    <rPh sb="11" eb="13">
      <t>イリョウ</t>
    </rPh>
    <rPh sb="13" eb="15">
      <t>キカン</t>
    </rPh>
    <rPh sb="15" eb="16">
      <t>メイ</t>
    </rPh>
    <rPh sb="24" eb="26">
      <t>テイキョウ</t>
    </rPh>
    <rPh sb="26" eb="29">
      <t>ジギョウショ</t>
    </rPh>
    <rPh sb="29" eb="30">
      <t>メイ</t>
    </rPh>
    <phoneticPr fontId="4"/>
  </si>
  <si>
    <t>　　②保育所等において、医療的ケア児に医療的ケアを行うために雇用した加配看護師に対し、訪問看護師等が技術援助を行う事業</t>
    <rPh sb="3" eb="5">
      <t>ホイク</t>
    </rPh>
    <rPh sb="5" eb="7">
      <t>ショトウ</t>
    </rPh>
    <rPh sb="12" eb="15">
      <t>イリョウテキ</t>
    </rPh>
    <rPh sb="17" eb="18">
      <t>ジ</t>
    </rPh>
    <rPh sb="19" eb="22">
      <t>イリョウテキ</t>
    </rPh>
    <rPh sb="25" eb="26">
      <t>オコナ</t>
    </rPh>
    <rPh sb="30" eb="32">
      <t>コヨウ</t>
    </rPh>
    <rPh sb="34" eb="36">
      <t>カハイ</t>
    </rPh>
    <rPh sb="36" eb="39">
      <t>カンゴシ</t>
    </rPh>
    <rPh sb="40" eb="41">
      <t>タイ</t>
    </rPh>
    <rPh sb="43" eb="45">
      <t>ホウモン</t>
    </rPh>
    <rPh sb="45" eb="48">
      <t>カンゴシ</t>
    </rPh>
    <rPh sb="48" eb="49">
      <t>トウ</t>
    </rPh>
    <rPh sb="50" eb="52">
      <t>ギジュツ</t>
    </rPh>
    <rPh sb="52" eb="54">
      <t>エンジョ</t>
    </rPh>
    <rPh sb="55" eb="56">
      <t>オコナ</t>
    </rPh>
    <rPh sb="57" eb="59">
      <t>ジギョウ</t>
    </rPh>
    <phoneticPr fontId="4"/>
  </si>
  <si>
    <t>・（イ）欄「利用年月」については、事業内容が①の場合は月ごと、②～④の場合は年度ごとに記入してください。</t>
    <rPh sb="4" eb="5">
      <t>ラン</t>
    </rPh>
    <rPh sb="6" eb="8">
      <t>リヨウ</t>
    </rPh>
    <rPh sb="8" eb="10">
      <t>ネンゲツ</t>
    </rPh>
    <rPh sb="17" eb="19">
      <t>ジギョウ</t>
    </rPh>
    <rPh sb="19" eb="21">
      <t>ナイヨウ</t>
    </rPh>
    <rPh sb="24" eb="26">
      <t>バアイ</t>
    </rPh>
    <rPh sb="27" eb="28">
      <t>ツキ</t>
    </rPh>
    <rPh sb="35" eb="37">
      <t>バアイ</t>
    </rPh>
    <rPh sb="38" eb="39">
      <t>ネン</t>
    </rPh>
    <rPh sb="39" eb="40">
      <t>ド</t>
    </rPh>
    <rPh sb="43" eb="45">
      <t>キニュウ</t>
    </rPh>
    <phoneticPr fontId="4"/>
  </si>
  <si>
    <t>・（オ）欄「補助基準額」については、（ウ）または（エ）のうち、少ない額を記入してください。</t>
    <rPh sb="4" eb="5">
      <t>ラン</t>
    </rPh>
    <rPh sb="6" eb="8">
      <t>ホジョ</t>
    </rPh>
    <rPh sb="8" eb="10">
      <t>キジュン</t>
    </rPh>
    <rPh sb="10" eb="11">
      <t>ガク</t>
    </rPh>
    <rPh sb="31" eb="32">
      <t>スク</t>
    </rPh>
    <rPh sb="34" eb="35">
      <t>ガク</t>
    </rPh>
    <rPh sb="36" eb="38">
      <t>キニュウ</t>
    </rPh>
    <phoneticPr fontId="4"/>
  </si>
  <si>
    <t>　１　高知県障害福祉サービス等確保支援事業費補助金交付申請額内訳（　　年度）（変更）（別紙1）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5" eb="37">
      <t>ネンド</t>
    </rPh>
    <rPh sb="39" eb="41">
      <t>ヘンコウ</t>
    </rPh>
    <phoneticPr fontId="4"/>
  </si>
  <si>
    <t>（８）医療的ケア児等支援事業調書（変更）</t>
    <rPh sb="3" eb="6">
      <t>イリョウテキ</t>
    </rPh>
    <rPh sb="8" eb="9">
      <t>ジ</t>
    </rPh>
    <rPh sb="9" eb="10">
      <t>トウ</t>
    </rPh>
    <rPh sb="10" eb="12">
      <t>シエン</t>
    </rPh>
    <rPh sb="14" eb="16">
      <t>チョウショ</t>
    </rPh>
    <rPh sb="17" eb="19">
      <t>ヘンコウ</t>
    </rPh>
    <phoneticPr fontId="4"/>
  </si>
  <si>
    <t>　　　　　　年　　月　　日付け　　　　　第　　　　　　号で交付の決定を受けました補助　　</t>
    <rPh sb="6" eb="7">
      <t>ネン</t>
    </rPh>
    <rPh sb="9" eb="10">
      <t>ガツ</t>
    </rPh>
    <rPh sb="12" eb="13">
      <t>ニチ</t>
    </rPh>
    <rPh sb="13" eb="14">
      <t>ヅ</t>
    </rPh>
    <rPh sb="20" eb="21">
      <t>ダイ</t>
    </rPh>
    <rPh sb="27" eb="28">
      <t>ゴウ</t>
    </rPh>
    <rPh sb="29" eb="31">
      <t>コウフ</t>
    </rPh>
    <rPh sb="32" eb="34">
      <t>ケッテイ</t>
    </rPh>
    <rPh sb="35" eb="36">
      <t>ウ</t>
    </rPh>
    <rPh sb="40" eb="42">
      <t>ホジョ</t>
    </rPh>
    <phoneticPr fontId="4"/>
  </si>
  <si>
    <t>第4号の別紙9</t>
    <rPh sb="0" eb="1">
      <t>ダイ</t>
    </rPh>
    <rPh sb="2" eb="3">
      <t>ゴウ</t>
    </rPh>
    <rPh sb="4" eb="6">
      <t>ベッシ</t>
    </rPh>
    <phoneticPr fontId="4"/>
  </si>
  <si>
    <t>児童発達支援</t>
  </si>
  <si>
    <t>　　　　　　年　　月　　日付け　　　     　　第　　　　　　号で交付の決定（又は変更決定）</t>
    <rPh sb="6" eb="7">
      <t>ネン</t>
    </rPh>
    <rPh sb="9" eb="10">
      <t>ガツ</t>
    </rPh>
    <rPh sb="12" eb="13">
      <t>ニチ</t>
    </rPh>
    <rPh sb="13" eb="14">
      <t>ヅ</t>
    </rPh>
    <rPh sb="25" eb="26">
      <t>ダイ</t>
    </rPh>
    <rPh sb="32" eb="33">
      <t>ゴウ</t>
    </rPh>
    <rPh sb="34" eb="36">
      <t>コウフ</t>
    </rPh>
    <rPh sb="37" eb="39">
      <t>ケッテイ</t>
    </rPh>
    <rPh sb="40" eb="41">
      <t>マタ</t>
    </rPh>
    <rPh sb="42" eb="44">
      <t>ヘンコウ</t>
    </rPh>
    <rPh sb="44" eb="46">
      <t>ケッテイ</t>
    </rPh>
    <phoneticPr fontId="4"/>
  </si>
  <si>
    <t>※黄色セルを記入してください。</t>
    <rPh sb="1" eb="3">
      <t>キイロ</t>
    </rPh>
    <rPh sb="6" eb="8">
      <t>キニュウ</t>
    </rPh>
    <phoneticPr fontId="4"/>
  </si>
  <si>
    <t>対象経費
支出予定額
A</t>
    <rPh sb="0" eb="2">
      <t>タイショウ</t>
    </rPh>
    <rPh sb="2" eb="4">
      <t>ケイヒ</t>
    </rPh>
    <rPh sb="5" eb="7">
      <t>シシュツ</t>
    </rPh>
    <rPh sb="7" eb="10">
      <t>ヨテイガク</t>
    </rPh>
    <phoneticPr fontId="4"/>
  </si>
  <si>
    <t>差引額
（A-B）
C</t>
    <rPh sb="0" eb="3">
      <t>サシヒキガク</t>
    </rPh>
    <phoneticPr fontId="4"/>
  </si>
  <si>
    <t>療養介護</t>
  </si>
  <si>
    <t>生活介護</t>
  </si>
  <si>
    <t>訪問</t>
    <rPh sb="0" eb="2">
      <t>ホウモン</t>
    </rPh>
    <phoneticPr fontId="4"/>
  </si>
  <si>
    <t>自立訓練（機能訓練）</t>
  </si>
  <si>
    <t>居宅介護</t>
  </si>
  <si>
    <t>就労移行支援</t>
  </si>
  <si>
    <t>就労継続支援Ａ型</t>
  </si>
  <si>
    <t>計画相談支援</t>
  </si>
  <si>
    <t>就労定着支援</t>
  </si>
  <si>
    <t>医療型児童発達支援</t>
  </si>
  <si>
    <t>放課後等デイサービス</t>
  </si>
  <si>
    <t>共同生活援助（日中サービス支援型）</t>
  </si>
  <si>
    <t>福祉型障害児入所施設</t>
  </si>
  <si>
    <t>医療型障害児入所施設</t>
  </si>
  <si>
    <t>重度訪問介護</t>
  </si>
  <si>
    <t>同行援護</t>
  </si>
  <si>
    <t>行動援護</t>
  </si>
  <si>
    <t>居宅訪問型児童発達支援</t>
  </si>
  <si>
    <t>保育所等訪問支援</t>
  </si>
  <si>
    <t>障害児相談支援</t>
    <rPh sb="0" eb="2">
      <t>ショウガイ</t>
    </rPh>
    <rPh sb="2" eb="3">
      <t>ジ</t>
    </rPh>
    <rPh sb="3" eb="5">
      <t>ソウダン</t>
    </rPh>
    <rPh sb="5" eb="7">
      <t>シエン</t>
    </rPh>
    <phoneticPr fontId="35"/>
  </si>
  <si>
    <t>サービス種別：</t>
    <rPh sb="4" eb="6">
      <t>シュベツ</t>
    </rPh>
    <phoneticPr fontId="4"/>
  </si>
  <si>
    <t>第4号の別紙11</t>
    <rPh sb="0" eb="1">
      <t>ダイ</t>
    </rPh>
    <rPh sb="2" eb="3">
      <t>ゴウ</t>
    </rPh>
    <rPh sb="4" eb="6">
      <t>ベッシ</t>
    </rPh>
    <phoneticPr fontId="4"/>
  </si>
  <si>
    <t>共通</t>
    <rPh sb="0" eb="2">
      <t>キョウツウ</t>
    </rPh>
    <phoneticPr fontId="4"/>
  </si>
  <si>
    <t>以外訪問</t>
    <rPh sb="0" eb="2">
      <t>イガイ</t>
    </rPh>
    <rPh sb="2" eb="4">
      <t>ホウモン</t>
    </rPh>
    <phoneticPr fontId="4"/>
  </si>
  <si>
    <t>令和２年１月15日以降に、以下のいずれかに該当した事業所・施設等
　①県から休業要請を受けた通所系サービス事業所、短期入所サービス事業所
　②利用者又は職員に感染者が発生した障害福祉サービス等事業所、障害者支援施設等、相談支援事業所
　　　（職員に複数の濃厚接触者が発生し、職員が不足した場合を含む）
　③濃厚接触者に対応した短期入所サービス事業所、訪問系サービス事業所、障害者支援施設等</t>
  </si>
  <si>
    <t>令和２年１月15日以降に、以下のいずれかに該当した事業所・施設等
　④①から③以外の事業所等であって、当該事業所の職員により、利用者の居宅においてできる限りのサービ
　　スを提供した事業所等</t>
  </si>
  <si>
    <t>対象経費の詳細（内容、金額、数量等）</t>
    <rPh sb="0" eb="2">
      <t>タイショウ</t>
    </rPh>
    <rPh sb="2" eb="4">
      <t>ケイヒ</t>
    </rPh>
    <rPh sb="5" eb="7">
      <t>ショウサイ</t>
    </rPh>
    <rPh sb="8" eb="10">
      <t>ナイヨウ</t>
    </rPh>
    <rPh sb="11" eb="13">
      <t>キンガク</t>
    </rPh>
    <rPh sb="14" eb="16">
      <t>スウリョウ</t>
    </rPh>
    <rPh sb="16" eb="17">
      <t>トウ</t>
    </rPh>
    <phoneticPr fontId="4"/>
  </si>
  <si>
    <t>（注１）本調書の入力については、法人名、事業所名の入力及びサービス種別をプルダウンから選択したうえで行うこと。</t>
    <rPh sb="1" eb="2">
      <t>チュウ</t>
    </rPh>
    <rPh sb="4" eb="5">
      <t>ホン</t>
    </rPh>
    <rPh sb="5" eb="7">
      <t>チョウショ</t>
    </rPh>
    <rPh sb="8" eb="10">
      <t>ニュウリョク</t>
    </rPh>
    <rPh sb="16" eb="18">
      <t>ホウジン</t>
    </rPh>
    <rPh sb="18" eb="19">
      <t>メイ</t>
    </rPh>
    <rPh sb="20" eb="23">
      <t>ジギョウショ</t>
    </rPh>
    <rPh sb="23" eb="24">
      <t>メイ</t>
    </rPh>
    <rPh sb="25" eb="27">
      <t>ニュウリョク</t>
    </rPh>
    <rPh sb="27" eb="28">
      <t>オヨ</t>
    </rPh>
    <rPh sb="33" eb="35">
      <t>シュベツ</t>
    </rPh>
    <rPh sb="43" eb="45">
      <t>センタク</t>
    </rPh>
    <rPh sb="50" eb="51">
      <t>オコナ</t>
    </rPh>
    <phoneticPr fontId="4"/>
  </si>
  <si>
    <t>補助基本額
E</t>
    <rPh sb="0" eb="2">
      <t>ホジョ</t>
    </rPh>
    <rPh sb="2" eb="5">
      <t>キホンガク</t>
    </rPh>
    <phoneticPr fontId="4"/>
  </si>
  <si>
    <t>差引追加交付
（一部取消）申請額
（Ｅ－Ｆ）</t>
    <rPh sb="0" eb="2">
      <t>サシヒキ</t>
    </rPh>
    <rPh sb="2" eb="4">
      <t>ツイカ</t>
    </rPh>
    <rPh sb="4" eb="6">
      <t>コウフ</t>
    </rPh>
    <rPh sb="8" eb="10">
      <t>イチブ</t>
    </rPh>
    <rPh sb="10" eb="12">
      <t>トリケシ</t>
    </rPh>
    <rPh sb="13" eb="16">
      <t>シンセイガク</t>
    </rPh>
    <phoneticPr fontId="4"/>
  </si>
  <si>
    <t>寄付金
その他の
収入額
B</t>
    <rPh sb="0" eb="3">
      <t>キフキン</t>
    </rPh>
    <rPh sb="6" eb="7">
      <t>タ</t>
    </rPh>
    <rPh sb="9" eb="11">
      <t>シュウニュウ</t>
    </rPh>
    <rPh sb="11" eb="12">
      <t>ガク</t>
    </rPh>
    <phoneticPr fontId="4"/>
  </si>
  <si>
    <t>高知県障害福祉サービス等確保支援事業費補助金交付申請額内訳（　　　　年度）（実績）</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ジッセキ</t>
    </rPh>
    <phoneticPr fontId="4"/>
  </si>
  <si>
    <t>別記第1号様式（第4条関係）</t>
    <rPh sb="0" eb="2">
      <t>ベッキ</t>
    </rPh>
    <rPh sb="2" eb="3">
      <t>ダイ</t>
    </rPh>
    <rPh sb="4" eb="5">
      <t>ゴウ</t>
    </rPh>
    <rPh sb="5" eb="7">
      <t>ヨウシキ</t>
    </rPh>
    <rPh sb="8" eb="9">
      <t>ダイ</t>
    </rPh>
    <rPh sb="10" eb="11">
      <t>ジョウ</t>
    </rPh>
    <rPh sb="11" eb="13">
      <t>カンケイ</t>
    </rPh>
    <phoneticPr fontId="4"/>
  </si>
  <si>
    <t>生年月日</t>
    <rPh sb="0" eb="2">
      <t>セイネン</t>
    </rPh>
    <rPh sb="2" eb="4">
      <t>ガッピ</t>
    </rPh>
    <phoneticPr fontId="4"/>
  </si>
  <si>
    <t>（10）障害福祉サービス等事業者に対するサービス継続支援事業調書</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phoneticPr fontId="4"/>
  </si>
  <si>
    <t>（10）障害福祉サービス等事業者に対するサービス継続支援事業調書（変更）</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ヘンコウ</t>
    </rPh>
    <phoneticPr fontId="4"/>
  </si>
  <si>
    <t>（10）障害福祉サービス等事業者に対するサービス継続支援事業調書（実績）</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ジッセキ</t>
    </rPh>
    <phoneticPr fontId="4"/>
  </si>
  <si>
    <t>サービス利用回数一覧表（　　　　年4月分）</t>
    <rPh sb="4" eb="6">
      <t>リヨウ</t>
    </rPh>
    <rPh sb="6" eb="8">
      <t>カイスウ</t>
    </rPh>
    <rPh sb="8" eb="10">
      <t>イチラン</t>
    </rPh>
    <rPh sb="10" eb="11">
      <t>ヒョウ</t>
    </rPh>
    <rPh sb="16" eb="17">
      <t>ネン</t>
    </rPh>
    <rPh sb="17" eb="18">
      <t>ヘイネン</t>
    </rPh>
    <rPh sb="18" eb="20">
      <t>ガツブン</t>
    </rPh>
    <phoneticPr fontId="4"/>
  </si>
  <si>
    <t>　12　歳入歳出予算書抄本</t>
    <rPh sb="4" eb="6">
      <t>サイニュウ</t>
    </rPh>
    <rPh sb="6" eb="8">
      <t>サイシュツ</t>
    </rPh>
    <rPh sb="8" eb="11">
      <t>ヨサンショ</t>
    </rPh>
    <rPh sb="11" eb="13">
      <t>ショウホン</t>
    </rPh>
    <phoneticPr fontId="4"/>
  </si>
  <si>
    <t>　12　歳入歳出決算書（又は見込書）抄本</t>
    <rPh sb="4" eb="6">
      <t>サイニュウ</t>
    </rPh>
    <rPh sb="6" eb="8">
      <t>サイシュツ</t>
    </rPh>
    <rPh sb="8" eb="11">
      <t>ケッサンショ</t>
    </rPh>
    <rPh sb="12" eb="13">
      <t>マタ</t>
    </rPh>
    <rPh sb="14" eb="16">
      <t>ミコミ</t>
    </rPh>
    <rPh sb="16" eb="17">
      <t>ショ</t>
    </rPh>
    <rPh sb="18" eb="20">
      <t>ショウホン</t>
    </rPh>
    <phoneticPr fontId="4"/>
  </si>
  <si>
    <t>　11　（10）障害福祉サービス等事業者に対するサービス継続支援事業調書（別紙11）</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ベッシ</t>
    </rPh>
    <phoneticPr fontId="4"/>
  </si>
  <si>
    <t>　11　（10）障害福祉サービス等事業者に対するサービス継続支援事業調書（変更）（別紙11）</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ヘンコウ</t>
    </rPh>
    <rPh sb="41" eb="43">
      <t>ベッシ</t>
    </rPh>
    <phoneticPr fontId="4"/>
  </si>
  <si>
    <t>　11　（10）障害福祉サービス等事業者に対するサービス継続支援事業調書（実績）（別紙11）</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ジッセキ</t>
    </rPh>
    <rPh sb="41" eb="43">
      <t>ベッシ</t>
    </rPh>
    <phoneticPr fontId="4"/>
  </si>
  <si>
    <t>（10）障害福祉サービス等事業者に対するサービス継続支援事業</t>
    <phoneticPr fontId="4"/>
  </si>
  <si>
    <t>（10）障害福祉サービス等事業者に対するサービス継続支援事業</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</si>
</sst>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37" x14ac:knownFonts="1">
    <font>
      <sz val="11"/>
      <name val="ＭＳ Ｐゴシック"/>
      <family val="3"/>
    </font>
    <font>
      <sz val="12"/>
      <name val="ＭＳ Ｐゴシック"/>
      <family val="3"/>
    </font>
    <font>
      <sz val="11"/>
      <name val="ＭＳ Ｐゴシック"/>
      <family val="3"/>
    </font>
    <font>
      <sz val="11"/>
      <color theme="1"/>
      <name val="ＭＳ Ｐゴシック"/>
      <family val="3"/>
      <scheme val="minor"/>
    </font>
    <font>
      <sz val="6"/>
      <name val="ＭＳ Ｐゴシック"/>
      <family val="3"/>
    </font>
    <font>
      <sz val="9"/>
      <name val="ＭＳ Ｐゴシック"/>
      <family val="3"/>
    </font>
    <font>
      <sz val="9"/>
      <name val="ＭＳ 明朝"/>
      <family val="1"/>
    </font>
    <font>
      <sz val="12"/>
      <name val="ＭＳ 明朝"/>
      <family val="1"/>
    </font>
    <font>
      <sz val="9"/>
      <color indexed="10"/>
      <name val="ＭＳ 明朝"/>
      <family val="1"/>
    </font>
    <font>
      <sz val="9"/>
      <name val="ＭＳ ゴシック"/>
      <family val="3"/>
    </font>
    <font>
      <sz val="16"/>
      <name val="ＭＳ Ｐ明朝"/>
      <family val="1"/>
    </font>
    <font>
      <sz val="16"/>
      <name val="ＭＳ 明朝"/>
      <family val="1"/>
    </font>
    <font>
      <sz val="11"/>
      <name val="ＭＳ 明朝"/>
      <family val="1"/>
    </font>
    <font>
      <sz val="10"/>
      <name val="ＭＳ 明朝"/>
      <family val="1"/>
    </font>
    <font>
      <sz val="14"/>
      <name val="ＭＳ 明朝"/>
      <family val="1"/>
    </font>
    <font>
      <sz val="11"/>
      <name val="ＭＳ Ｐ明朝"/>
      <family val="1"/>
    </font>
    <font>
      <sz val="14"/>
      <name val="ＭＳ Ｐ明朝"/>
      <family val="1"/>
    </font>
    <font>
      <sz val="14"/>
      <name val="ＭＳ Ｐゴシック"/>
      <family val="3"/>
    </font>
    <font>
      <b/>
      <sz val="14"/>
      <name val="ＭＳ Ｐゴシック"/>
      <family val="3"/>
    </font>
    <font>
      <sz val="11"/>
      <color theme="1"/>
      <name val="ＭＳ Ｐ明朝"/>
      <family val="1"/>
    </font>
    <font>
      <sz val="14"/>
      <color theme="1"/>
      <name val="ＭＳ Ｐ明朝"/>
      <family val="1"/>
    </font>
    <font>
      <sz val="11"/>
      <color theme="1"/>
      <name val="ＭＳ 明朝"/>
      <family val="1"/>
    </font>
    <font>
      <sz val="16"/>
      <color theme="1"/>
      <name val="ＭＳ 明朝"/>
      <family val="1"/>
    </font>
    <font>
      <sz val="10"/>
      <color theme="1"/>
      <name val="ＭＳ 明朝"/>
      <family val="1"/>
    </font>
    <font>
      <sz val="10.5"/>
      <color theme="1"/>
      <name val="ＭＳ Ｐゴシック"/>
      <family val="3"/>
      <scheme val="minor"/>
    </font>
    <font>
      <sz val="16"/>
      <color theme="1"/>
      <name val="ＭＳ Ｐゴシック"/>
      <family val="3"/>
      <scheme val="minor"/>
    </font>
    <font>
      <sz val="12"/>
      <color theme="1"/>
      <name val="ＭＳ Ｐゴシック"/>
      <family val="3"/>
    </font>
    <font>
      <b/>
      <sz val="16"/>
      <color theme="5"/>
      <name val="ＭＳ Ｐゴシック"/>
      <family val="3"/>
    </font>
    <font>
      <sz val="14"/>
      <color theme="1"/>
      <name val="ＭＳ Ｐゴシック"/>
      <family val="3"/>
    </font>
    <font>
      <sz val="20"/>
      <color theme="1"/>
      <name val="ＭＳ Ｐゴシック"/>
      <family val="3"/>
    </font>
    <font>
      <sz val="16"/>
      <name val="ＭＳ Ｐゴシック"/>
      <family val="3"/>
    </font>
    <font>
      <b/>
      <sz val="14"/>
      <color theme="5"/>
      <name val="ＭＳ Ｐゴシック"/>
      <family val="3"/>
    </font>
    <font>
      <sz val="20"/>
      <name val="ＭＳ Ｐゴシック"/>
      <family val="3"/>
    </font>
    <font>
      <u/>
      <sz val="9"/>
      <color indexed="10"/>
      <name val="ＭＳ 明朝"/>
      <family val="1"/>
    </font>
    <font>
      <u/>
      <sz val="9"/>
      <name val="ＭＳ 明朝"/>
      <family val="1"/>
    </font>
    <font>
      <sz val="6"/>
      <name val="游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s>
  <cellStyleXfs count="9">
    <xf numFmtId="0" fontId="0" fillId="0" borderId="0"/>
    <xf numFmtId="0" fontId="1" fillId="0" borderId="0"/>
    <xf numFmtId="38" fontId="2"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429">
    <xf numFmtId="0" fontId="0" fillId="0" borderId="0" xfId="0"/>
    <xf numFmtId="0" fontId="5" fillId="2" borderId="0" xfId="0" applyFont="1" applyFill="1" applyAlignment="1"/>
    <xf numFmtId="0" fontId="6" fillId="2" borderId="0" xfId="0" applyFont="1" applyFill="1" applyBorder="1" applyAlignment="1"/>
    <xf numFmtId="0" fontId="6" fillId="2" borderId="0" xfId="0" applyFont="1" applyFill="1" applyBorder="1" applyAlignment="1">
      <alignment horizontal="left" indent="1"/>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6" fillId="2" borderId="0" xfId="0" applyFont="1" applyFill="1" applyBorder="1" applyAlignment="1">
      <alignment horizontal="right"/>
    </xf>
    <xf numFmtId="0" fontId="8" fillId="2" borderId="0" xfId="0" applyFont="1" applyFill="1" applyBorder="1" applyAlignment="1">
      <alignment horizontal="center"/>
    </xf>
    <xf numFmtId="177" fontId="6" fillId="2" borderId="0" xfId="0" applyNumberFormat="1" applyFont="1" applyFill="1" applyBorder="1" applyAlignment="1"/>
    <xf numFmtId="0" fontId="6" fillId="2" borderId="0" xfId="0" applyFont="1" applyFill="1" applyBorder="1" applyAlignment="1">
      <alignment horizontal="distributed"/>
    </xf>
    <xf numFmtId="0" fontId="9" fillId="2" borderId="0" xfId="0" applyFont="1" applyFill="1"/>
    <xf numFmtId="0" fontId="9" fillId="2" borderId="0" xfId="0" applyFont="1" applyFill="1" applyAlignment="1">
      <alignment horizontal="distributed"/>
    </xf>
    <xf numFmtId="0" fontId="9" fillId="2" borderId="0" xfId="0" applyFont="1" applyFill="1" applyAlignment="1">
      <alignment horizontal="center" vertical="center"/>
    </xf>
    <xf numFmtId="0" fontId="9" fillId="2" borderId="0" xfId="0" applyFont="1" applyFill="1" applyAlignment="1">
      <alignment horizontal="right"/>
    </xf>
    <xf numFmtId="0" fontId="10" fillId="2" borderId="0" xfId="0" applyFont="1" applyFill="1" applyBorder="1"/>
    <xf numFmtId="0" fontId="6" fillId="2" borderId="0" xfId="0" applyFont="1" applyFill="1" applyBorder="1"/>
    <xf numFmtId="0" fontId="11" fillId="2" borderId="0" xfId="0" applyFont="1" applyFill="1" applyBorder="1" applyAlignment="1">
      <alignment horizontal="center" vertical="center"/>
    </xf>
    <xf numFmtId="0" fontId="12" fillId="2" borderId="0" xfId="0" applyFont="1" applyFill="1" applyBorder="1" applyAlignment="1"/>
    <xf numFmtId="0" fontId="13" fillId="2" borderId="3" xfId="0" applyFont="1" applyFill="1" applyBorder="1" applyAlignment="1">
      <alignment vertical="center"/>
    </xf>
    <xf numFmtId="0" fontId="12" fillId="2" borderId="0" xfId="0" applyFont="1" applyFill="1" applyBorder="1" applyAlignment="1">
      <alignment horizontal="distributed" vertical="center"/>
    </xf>
    <xf numFmtId="0" fontId="12" fillId="2" borderId="0" xfId="0" applyFont="1" applyFill="1" applyBorder="1"/>
    <xf numFmtId="0" fontId="9" fillId="2" borderId="0" xfId="0" applyFont="1" applyFill="1" applyBorder="1"/>
    <xf numFmtId="0" fontId="6" fillId="2" borderId="0" xfId="0" applyFont="1" applyFill="1"/>
    <xf numFmtId="0" fontId="12" fillId="2" borderId="0" xfId="0" applyFont="1" applyFill="1" applyBorder="1" applyAlignment="1">
      <alignment horizontal="left" vertical="center"/>
    </xf>
    <xf numFmtId="0" fontId="13" fillId="2" borderId="0" xfId="0" applyFont="1" applyFill="1" applyBorder="1" applyAlignment="1">
      <alignment vertical="center"/>
    </xf>
    <xf numFmtId="0" fontId="12" fillId="2" borderId="0" xfId="0" applyFont="1" applyFill="1" applyBorder="1" applyAlignment="1">
      <alignment horizontal="distributed"/>
    </xf>
    <xf numFmtId="0" fontId="9" fillId="2" borderId="0" xfId="0" applyFont="1" applyFill="1" applyBorder="1" applyAlignment="1">
      <alignment horizontal="distributed"/>
    </xf>
    <xf numFmtId="0" fontId="12" fillId="2" borderId="13" xfId="0" applyFont="1" applyFill="1" applyBorder="1" applyAlignment="1">
      <alignment horizontal="center" vertical="center" wrapText="1"/>
    </xf>
    <xf numFmtId="0" fontId="12" fillId="2" borderId="14" xfId="0" applyFont="1" applyFill="1" applyBorder="1" applyAlignment="1">
      <alignment horizontal="right" vertical="center"/>
    </xf>
    <xf numFmtId="0" fontId="12" fillId="2" borderId="15" xfId="0" applyFont="1" applyFill="1" applyBorder="1" applyAlignment="1">
      <alignment horizontal="right"/>
    </xf>
    <xf numFmtId="38" fontId="14" fillId="2" borderId="4" xfId="8" applyFont="1" applyFill="1" applyBorder="1" applyAlignment="1">
      <alignment vertical="center"/>
    </xf>
    <xf numFmtId="38" fontId="14" fillId="2" borderId="1" xfId="8" applyFont="1" applyFill="1" applyBorder="1" applyAlignment="1">
      <alignment vertical="center"/>
    </xf>
    <xf numFmtId="38" fontId="14" fillId="2" borderId="13" xfId="8" applyFont="1" applyFill="1" applyBorder="1" applyAlignment="1">
      <alignment vertical="center"/>
    </xf>
    <xf numFmtId="38" fontId="14" fillId="2" borderId="2" xfId="8" applyFont="1" applyFill="1" applyBorder="1" applyAlignment="1">
      <alignment vertical="center"/>
    </xf>
    <xf numFmtId="0" fontId="12" fillId="2" borderId="9" xfId="0" applyFont="1" applyFill="1" applyBorder="1"/>
    <xf numFmtId="38" fontId="14" fillId="2" borderId="15" xfId="8" applyFont="1" applyFill="1" applyBorder="1" applyAlignment="1">
      <alignment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2" fillId="2" borderId="13" xfId="0" applyFont="1" applyFill="1" applyBorder="1" applyAlignment="1">
      <alignment horizontal="center" vertical="center" wrapText="1" shrinkToFit="1"/>
    </xf>
    <xf numFmtId="0" fontId="11" fillId="2" borderId="0"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0" borderId="0" xfId="0" applyFont="1" applyAlignment="1">
      <alignment horizontal="left"/>
    </xf>
    <xf numFmtId="0" fontId="0" fillId="0" borderId="3" xfId="0" applyBorder="1"/>
    <xf numFmtId="0" fontId="6" fillId="0" borderId="0" xfId="0" applyFont="1"/>
    <xf numFmtId="0" fontId="0" fillId="0" borderId="19" xfId="0" applyBorder="1"/>
    <xf numFmtId="0" fontId="18" fillId="0" borderId="0" xfId="0" applyFont="1" applyAlignment="1">
      <alignment horizontal="center"/>
    </xf>
    <xf numFmtId="0" fontId="17" fillId="0" borderId="16" xfId="0" applyFont="1" applyBorder="1" applyAlignment="1">
      <alignment horizontal="right" wrapText="1"/>
    </xf>
    <xf numFmtId="0" fontId="1" fillId="0" borderId="3" xfId="0" applyFont="1" applyBorder="1" applyAlignment="1">
      <alignment horizontal="right"/>
    </xf>
    <xf numFmtId="0" fontId="17" fillId="0" borderId="14" xfId="0" applyFont="1" applyBorder="1" applyAlignment="1">
      <alignment horizontal="right" wrapText="1"/>
    </xf>
    <xf numFmtId="0" fontId="1" fillId="0" borderId="15" xfId="0" applyFont="1" applyBorder="1" applyAlignment="1">
      <alignment horizontal="right"/>
    </xf>
    <xf numFmtId="0" fontId="17" fillId="0" borderId="0" xfId="0" applyFont="1" applyAlignment="1">
      <alignment horizontal="right"/>
    </xf>
    <xf numFmtId="0" fontId="3" fillId="0" borderId="0" xfId="4">
      <alignment vertical="center"/>
    </xf>
    <xf numFmtId="0" fontId="19" fillId="0" borderId="0" xfId="4" applyFont="1">
      <alignment vertical="center"/>
    </xf>
    <xf numFmtId="0" fontId="21" fillId="0" borderId="0" xfId="4" applyFont="1">
      <alignment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6" fillId="0" borderId="0" xfId="4" applyFont="1">
      <alignment vertical="center"/>
    </xf>
    <xf numFmtId="0" fontId="22" fillId="0" borderId="0" xfId="4" applyFont="1" applyAlignment="1">
      <alignment horizontal="center" vertical="center"/>
    </xf>
    <xf numFmtId="0" fontId="21" fillId="0" borderId="21" xfId="4" applyFont="1" applyBorder="1" applyAlignment="1">
      <alignment vertical="center" wrapText="1"/>
    </xf>
    <xf numFmtId="0" fontId="21" fillId="0" borderId="10" xfId="4" applyFont="1" applyBorder="1" applyAlignment="1">
      <alignment vertical="center" wrapText="1"/>
    </xf>
    <xf numFmtId="0" fontId="23" fillId="0" borderId="11" xfId="4" applyFont="1" applyBorder="1" applyAlignment="1">
      <alignment vertical="center" wrapText="1"/>
    </xf>
    <xf numFmtId="0" fontId="21" fillId="0" borderId="0" xfId="4" applyFont="1" applyBorder="1" applyAlignment="1">
      <alignment horizontal="center" vertical="center" wrapText="1"/>
    </xf>
    <xf numFmtId="0" fontId="21" fillId="0" borderId="0" xfId="4" applyFont="1" applyAlignment="1">
      <alignment vertical="center"/>
    </xf>
    <xf numFmtId="0" fontId="21" fillId="0" borderId="1" xfId="4" applyFont="1" applyBorder="1" applyAlignment="1">
      <alignment horizontal="center" vertical="center" wrapText="1"/>
    </xf>
    <xf numFmtId="38" fontId="21" fillId="0" borderId="1" xfId="8" applyFont="1" applyBorder="1">
      <alignment vertical="center"/>
    </xf>
    <xf numFmtId="38" fontId="21" fillId="0" borderId="2" xfId="8" applyFont="1" applyBorder="1">
      <alignment vertical="center"/>
    </xf>
    <xf numFmtId="38" fontId="21" fillId="0" borderId="4" xfId="8" applyFont="1" applyBorder="1">
      <alignment vertical="center"/>
    </xf>
    <xf numFmtId="0" fontId="21" fillId="0" borderId="0" xfId="4" applyFont="1" applyBorder="1">
      <alignment vertical="center"/>
    </xf>
    <xf numFmtId="38" fontId="21" fillId="0" borderId="1" xfId="8" applyFont="1" applyBorder="1" applyAlignment="1">
      <alignment vertical="center"/>
    </xf>
    <xf numFmtId="38" fontId="21" fillId="0" borderId="14" xfId="8" applyFont="1" applyBorder="1" applyAlignment="1">
      <alignment vertical="center"/>
    </xf>
    <xf numFmtId="0" fontId="21" fillId="0" borderId="12" xfId="4" applyFont="1" applyBorder="1" applyAlignment="1">
      <alignment horizontal="left" vertical="center"/>
    </xf>
    <xf numFmtId="0" fontId="21" fillId="0" borderId="6" xfId="4" applyFont="1" applyBorder="1" applyAlignment="1">
      <alignment horizontal="center" vertical="center" wrapText="1"/>
    </xf>
    <xf numFmtId="38" fontId="21" fillId="0" borderId="8" xfId="8" applyFont="1" applyBorder="1">
      <alignment vertical="center"/>
    </xf>
    <xf numFmtId="0" fontId="21" fillId="0" borderId="0" xfId="4" applyFont="1" applyAlignment="1">
      <alignment horizontal="right" vertical="center"/>
    </xf>
    <xf numFmtId="0" fontId="21" fillId="0" borderId="1" xfId="4" applyFont="1" applyBorder="1">
      <alignment vertical="center"/>
    </xf>
    <xf numFmtId="0" fontId="21" fillId="0" borderId="2" xfId="4" applyFont="1" applyBorder="1">
      <alignment vertical="center"/>
    </xf>
    <xf numFmtId="0" fontId="21" fillId="0" borderId="4" xfId="4" applyFont="1" applyBorder="1">
      <alignment vertical="center"/>
    </xf>
    <xf numFmtId="0" fontId="3" fillId="0" borderId="0" xfId="4" applyAlignment="1">
      <alignment horizontal="center" vertical="center"/>
    </xf>
    <xf numFmtId="0" fontId="21" fillId="0" borderId="0" xfId="4" applyFont="1" applyAlignment="1">
      <alignment horizontal="center" vertical="center"/>
    </xf>
    <xf numFmtId="0" fontId="12" fillId="0" borderId="0" xfId="4" applyFont="1">
      <alignment vertical="center"/>
    </xf>
    <xf numFmtId="0" fontId="21" fillId="0" borderId="13" xfId="4" applyFont="1" applyBorder="1" applyAlignment="1">
      <alignment horizontal="center" vertical="center" wrapText="1"/>
    </xf>
    <xf numFmtId="0" fontId="21" fillId="0" borderId="10" xfId="4" applyFont="1" applyBorder="1">
      <alignment vertical="center"/>
    </xf>
    <xf numFmtId="0" fontId="21" fillId="0" borderId="18" xfId="4" applyFont="1" applyBorder="1" applyAlignment="1">
      <alignment vertical="center" wrapText="1"/>
    </xf>
    <xf numFmtId="0" fontId="21" fillId="0" borderId="1" xfId="4" applyFont="1" applyBorder="1" applyAlignment="1">
      <alignment vertical="center" wrapText="1"/>
    </xf>
    <xf numFmtId="38" fontId="21" fillId="0" borderId="13" xfId="3" applyFont="1" applyBorder="1">
      <alignment vertical="center"/>
    </xf>
    <xf numFmtId="0" fontId="21" fillId="0" borderId="13" xfId="4" applyFont="1" applyBorder="1">
      <alignment vertical="center"/>
    </xf>
    <xf numFmtId="0" fontId="21" fillId="0" borderId="6" xfId="4" applyFont="1" applyBorder="1" applyAlignment="1">
      <alignment vertical="center" wrapText="1"/>
    </xf>
    <xf numFmtId="0" fontId="21" fillId="0" borderId="8" xfId="4" applyFont="1" applyBorder="1">
      <alignment vertical="center"/>
    </xf>
    <xf numFmtId="0" fontId="21" fillId="0" borderId="5" xfId="4" applyFont="1" applyBorder="1">
      <alignment vertical="center"/>
    </xf>
    <xf numFmtId="0" fontId="21" fillId="0" borderId="6" xfId="4" applyFont="1" applyBorder="1">
      <alignment vertical="center"/>
    </xf>
    <xf numFmtId="0" fontId="21" fillId="0" borderId="9" xfId="4" applyFont="1" applyBorder="1" applyAlignment="1">
      <alignment horizontal="center" vertical="center" wrapText="1"/>
    </xf>
    <xf numFmtId="0" fontId="21" fillId="0" borderId="25" xfId="4" applyFont="1" applyBorder="1" applyAlignment="1">
      <alignment horizontal="center" vertical="center" wrapText="1"/>
    </xf>
    <xf numFmtId="38" fontId="21" fillId="0" borderId="25" xfId="4" applyNumberFormat="1" applyFont="1" applyBorder="1">
      <alignment vertical="center"/>
    </xf>
    <xf numFmtId="0" fontId="21" fillId="0" borderId="28" xfId="4" applyFont="1" applyBorder="1">
      <alignment vertical="center"/>
    </xf>
    <xf numFmtId="0" fontId="21" fillId="0" borderId="25" xfId="4" applyFont="1" applyBorder="1">
      <alignment vertical="center"/>
    </xf>
    <xf numFmtId="0" fontId="3" fillId="0" borderId="30" xfId="4" applyBorder="1">
      <alignment vertical="center"/>
    </xf>
    <xf numFmtId="0" fontId="3" fillId="0" borderId="34" xfId="4" applyBorder="1" applyAlignment="1">
      <alignment horizontal="center" vertical="center"/>
    </xf>
    <xf numFmtId="0" fontId="3" fillId="0" borderId="13" xfId="4" applyBorder="1" applyAlignment="1">
      <alignment horizontal="left" vertical="center" wrapText="1"/>
    </xf>
    <xf numFmtId="0" fontId="3" fillId="0" borderId="35" xfId="4" applyBorder="1" applyAlignment="1">
      <alignment horizontal="center" vertical="center"/>
    </xf>
    <xf numFmtId="0" fontId="24" fillId="0" borderId="34" xfId="4" applyFont="1" applyBorder="1" applyAlignment="1">
      <alignment horizontal="center" vertical="center"/>
    </xf>
    <xf numFmtId="0" fontId="3" fillId="0" borderId="13" xfId="4" applyBorder="1">
      <alignment vertical="center"/>
    </xf>
    <xf numFmtId="0" fontId="3" fillId="0" borderId="36" xfId="4" applyBorder="1">
      <alignment vertical="center"/>
    </xf>
    <xf numFmtId="0" fontId="3" fillId="0" borderId="36" xfId="4" applyBorder="1" applyAlignment="1">
      <alignment vertical="center" wrapText="1"/>
    </xf>
    <xf numFmtId="0" fontId="3" fillId="0" borderId="37" xfId="4" applyBorder="1" applyAlignment="1">
      <alignment horizontal="right" vertical="center"/>
    </xf>
    <xf numFmtId="0" fontId="24" fillId="0" borderId="34" xfId="4" applyFont="1" applyBorder="1" applyAlignment="1">
      <alignment horizontal="center" vertical="center" wrapText="1"/>
    </xf>
    <xf numFmtId="0" fontId="3" fillId="0" borderId="1" xfId="4" applyBorder="1">
      <alignment vertical="center"/>
    </xf>
    <xf numFmtId="0" fontId="3" fillId="0" borderId="12" xfId="4" applyFont="1" applyBorder="1" applyAlignment="1">
      <alignment horizontal="left" vertical="center"/>
    </xf>
    <xf numFmtId="0" fontId="3" fillId="0" borderId="12" xfId="4" applyFont="1" applyBorder="1" applyAlignment="1">
      <alignment horizontal="center" vertical="center"/>
    </xf>
    <xf numFmtId="0" fontId="24" fillId="0" borderId="38" xfId="4" applyFont="1" applyBorder="1" applyAlignment="1">
      <alignment horizontal="center" vertical="center" wrapText="1"/>
    </xf>
    <xf numFmtId="0" fontId="3" fillId="0" borderId="39" xfId="4" applyBorder="1">
      <alignment vertical="center"/>
    </xf>
    <xf numFmtId="0" fontId="3" fillId="0" borderId="40" xfId="4" applyBorder="1">
      <alignment vertical="center"/>
    </xf>
    <xf numFmtId="0" fontId="3" fillId="0" borderId="38" xfId="4" applyBorder="1" applyAlignment="1">
      <alignment horizontal="center" vertical="center" wrapText="1"/>
    </xf>
    <xf numFmtId="0" fontId="3" fillId="0" borderId="43" xfId="4" applyBorder="1" applyAlignment="1">
      <alignment horizontal="right" vertical="center"/>
    </xf>
    <xf numFmtId="0" fontId="3" fillId="0" borderId="1" xfId="4" applyBorder="1" applyAlignment="1">
      <alignment horizontal="left" vertical="center"/>
    </xf>
    <xf numFmtId="0" fontId="3" fillId="0" borderId="13" xfId="4" applyBorder="1" applyAlignment="1">
      <alignment horizontal="center" vertical="center"/>
    </xf>
    <xf numFmtId="0" fontId="3" fillId="0" borderId="37" xfId="4" applyBorder="1" applyAlignment="1">
      <alignment horizontal="center" vertical="center"/>
    </xf>
    <xf numFmtId="0" fontId="3" fillId="0" borderId="1" xfId="4" applyBorder="1" applyAlignment="1">
      <alignment horizontal="center" vertical="center"/>
    </xf>
    <xf numFmtId="0" fontId="3" fillId="0" borderId="37" xfId="4" applyBorder="1">
      <alignment vertical="center"/>
    </xf>
    <xf numFmtId="0" fontId="3" fillId="0" borderId="1" xfId="4" applyBorder="1" applyAlignment="1">
      <alignment horizontal="center" vertical="center" wrapText="1"/>
    </xf>
    <xf numFmtId="0" fontId="3" fillId="0" borderId="0" xfId="4" applyAlignment="1">
      <alignment horizontal="right" vertical="center"/>
    </xf>
    <xf numFmtId="0" fontId="3" fillId="0" borderId="40" xfId="4" applyBorder="1" applyAlignment="1">
      <alignment horizontal="center" vertical="center" wrapText="1"/>
    </xf>
    <xf numFmtId="0" fontId="3" fillId="0" borderId="43" xfId="4" applyBorder="1">
      <alignment vertical="center"/>
    </xf>
    <xf numFmtId="0" fontId="15" fillId="2" borderId="13" xfId="0" applyFont="1" applyFill="1" applyBorder="1" applyAlignment="1">
      <alignment horizontal="center" vertical="center"/>
    </xf>
    <xf numFmtId="0" fontId="15" fillId="2" borderId="15" xfId="0" applyFont="1" applyFill="1" applyBorder="1" applyAlignment="1">
      <alignment vertical="center"/>
    </xf>
    <xf numFmtId="0" fontId="15" fillId="2" borderId="50" xfId="0" applyFont="1" applyFill="1" applyBorder="1" applyAlignment="1">
      <alignment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4" xfId="0" applyFont="1" applyFill="1" applyBorder="1" applyAlignment="1">
      <alignment vertical="center"/>
    </xf>
    <xf numFmtId="0" fontId="6" fillId="2" borderId="0" xfId="0" applyFont="1" applyFill="1" applyAlignment="1">
      <alignment vertical="center"/>
    </xf>
    <xf numFmtId="0" fontId="15" fillId="2" borderId="15" xfId="0" applyFont="1" applyFill="1" applyBorder="1" applyAlignment="1">
      <alignment horizontal="right" vertical="center"/>
    </xf>
    <xf numFmtId="0" fontId="15" fillId="2" borderId="4" xfId="0" applyFont="1" applyFill="1" applyBorder="1" applyAlignment="1">
      <alignment horizontal="center" vertical="center"/>
    </xf>
    <xf numFmtId="0" fontId="15" fillId="2" borderId="13" xfId="0" applyFont="1" applyFill="1" applyBorder="1" applyAlignment="1">
      <alignment horizontal="center" vertical="center" shrinkToFit="1"/>
    </xf>
    <xf numFmtId="176" fontId="15" fillId="2" borderId="50" xfId="0" applyNumberFormat="1" applyFont="1" applyFill="1" applyBorder="1" applyAlignment="1">
      <alignment vertical="center"/>
    </xf>
    <xf numFmtId="176" fontId="15" fillId="2" borderId="1" xfId="0" applyNumberFormat="1" applyFont="1" applyFill="1" applyBorder="1" applyAlignment="1">
      <alignment vertical="center"/>
    </xf>
    <xf numFmtId="176" fontId="15" fillId="2" borderId="2" xfId="0" applyNumberFormat="1" applyFont="1" applyFill="1" applyBorder="1" applyAlignment="1">
      <alignment vertical="center"/>
    </xf>
    <xf numFmtId="176" fontId="15" fillId="2" borderId="4" xfId="0" applyNumberFormat="1" applyFont="1" applyFill="1" applyBorder="1" applyAlignment="1">
      <alignment vertical="center"/>
    </xf>
    <xf numFmtId="0" fontId="15" fillId="2" borderId="13" xfId="0" applyFont="1" applyFill="1" applyBorder="1" applyAlignment="1">
      <alignment horizontal="center" vertical="center" wrapText="1"/>
    </xf>
    <xf numFmtId="177" fontId="15" fillId="2" borderId="50" xfId="0" applyNumberFormat="1" applyFont="1" applyFill="1" applyBorder="1" applyAlignment="1">
      <alignment vertical="center"/>
    </xf>
    <xf numFmtId="177" fontId="15" fillId="2" borderId="1" xfId="0" applyNumberFormat="1" applyFont="1" applyFill="1" applyBorder="1" applyAlignment="1">
      <alignment vertical="center"/>
    </xf>
    <xf numFmtId="177" fontId="15" fillId="2" borderId="2" xfId="0" applyNumberFormat="1" applyFont="1" applyFill="1" applyBorder="1" applyAlignment="1">
      <alignment vertical="center"/>
    </xf>
    <xf numFmtId="176" fontId="15" fillId="2" borderId="8" xfId="0" applyNumberFormat="1" applyFont="1" applyFill="1" applyBorder="1" applyAlignment="1">
      <alignment vertical="center"/>
    </xf>
    <xf numFmtId="0" fontId="15" fillId="2" borderId="13" xfId="0" applyFont="1" applyFill="1" applyBorder="1" applyAlignment="1">
      <alignment vertical="center"/>
    </xf>
    <xf numFmtId="176" fontId="15" fillId="2" borderId="51" xfId="0" applyNumberFormat="1" applyFont="1" applyFill="1" applyBorder="1" applyAlignment="1">
      <alignment vertical="center"/>
    </xf>
    <xf numFmtId="0" fontId="0" fillId="2" borderId="0" xfId="0" applyFill="1" applyAlignment="1">
      <alignment horizontal="right" vertical="center"/>
    </xf>
    <xf numFmtId="0" fontId="15" fillId="2" borderId="50" xfId="0" applyFont="1" applyFill="1" applyBorder="1" applyAlignment="1">
      <alignment vertical="center" shrinkToFit="1"/>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176" fontId="15" fillId="2" borderId="21" xfId="0" applyNumberFormat="1" applyFont="1" applyFill="1" applyBorder="1" applyAlignment="1">
      <alignment vertical="center"/>
    </xf>
    <xf numFmtId="0" fontId="15" fillId="2" borderId="0" xfId="0" applyFont="1" applyFill="1" applyBorder="1" applyAlignment="1">
      <alignment vertical="center"/>
    </xf>
    <xf numFmtId="0" fontId="15" fillId="2" borderId="15" xfId="0" applyFont="1" applyFill="1" applyBorder="1" applyAlignment="1">
      <alignment horizontal="right"/>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wrapText="1" shrinkToFit="1"/>
    </xf>
    <xf numFmtId="176" fontId="15" fillId="2" borderId="13" xfId="0" applyNumberFormat="1" applyFont="1" applyFill="1" applyBorder="1" applyAlignment="1">
      <alignment vertical="center"/>
    </xf>
    <xf numFmtId="176" fontId="15" fillId="2" borderId="0" xfId="0" applyNumberFormat="1" applyFont="1" applyFill="1" applyBorder="1" applyAlignment="1">
      <alignment vertical="center"/>
    </xf>
    <xf numFmtId="0" fontId="15" fillId="2" borderId="15" xfId="0" applyFont="1" applyFill="1" applyBorder="1" applyAlignment="1">
      <alignment horizontal="center" vertical="center"/>
    </xf>
    <xf numFmtId="0" fontId="15" fillId="2" borderId="14" xfId="0" applyFont="1" applyFill="1" applyBorder="1" applyAlignment="1">
      <alignment vertical="center"/>
    </xf>
    <xf numFmtId="0" fontId="15" fillId="2" borderId="14" xfId="0" applyFont="1" applyFill="1" applyBorder="1" applyAlignment="1">
      <alignment horizontal="right"/>
    </xf>
    <xf numFmtId="0" fontId="15" fillId="2" borderId="15"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4" xfId="0" applyFont="1" applyFill="1" applyBorder="1" applyAlignment="1">
      <alignment vertical="center" shrinkToFit="1"/>
    </xf>
    <xf numFmtId="0" fontId="3" fillId="0" borderId="15" xfId="4" applyBorder="1" applyAlignment="1">
      <alignment horizontal="center" vertical="center"/>
    </xf>
    <xf numFmtId="0" fontId="3" fillId="0" borderId="2" xfId="4" applyBorder="1" applyAlignment="1">
      <alignment horizontal="center" vertical="center"/>
    </xf>
    <xf numFmtId="0" fontId="3" fillId="0" borderId="8" xfId="4" applyBorder="1" applyAlignment="1">
      <alignment horizontal="center" vertical="center" wrapText="1"/>
    </xf>
    <xf numFmtId="0" fontId="25" fillId="0" borderId="0" xfId="4" applyFont="1" applyAlignment="1">
      <alignment horizontal="center" vertical="center"/>
    </xf>
    <xf numFmtId="0" fontId="3" fillId="0" borderId="13" xfId="4" applyBorder="1" applyAlignment="1">
      <alignment horizontal="center" vertical="center" wrapText="1"/>
    </xf>
    <xf numFmtId="0" fontId="3" fillId="0" borderId="14" xfId="4" applyBorder="1" applyAlignment="1">
      <alignment horizontal="right" vertical="center" wrapText="1"/>
    </xf>
    <xf numFmtId="0" fontId="3" fillId="0" borderId="15" xfId="4" applyBorder="1" applyAlignment="1">
      <alignment horizontal="right" vertical="center" wrapText="1"/>
    </xf>
    <xf numFmtId="38" fontId="3" fillId="0" borderId="4" xfId="8" applyFont="1" applyBorder="1">
      <alignment vertical="center"/>
    </xf>
    <xf numFmtId="38" fontId="3" fillId="0" borderId="1" xfId="8" applyFont="1" applyBorder="1">
      <alignment vertical="center"/>
    </xf>
    <xf numFmtId="38" fontId="3" fillId="0" borderId="13" xfId="8" applyFont="1" applyBorder="1">
      <alignment vertical="center"/>
    </xf>
    <xf numFmtId="38" fontId="3" fillId="0" borderId="2" xfId="8" applyFont="1" applyBorder="1">
      <alignment vertical="center"/>
    </xf>
    <xf numFmtId="176" fontId="3" fillId="0" borderId="4" xfId="4" applyNumberFormat="1" applyBorder="1">
      <alignment vertical="center"/>
    </xf>
    <xf numFmtId="0" fontId="3" fillId="0" borderId="0" xfId="4" applyBorder="1">
      <alignment vertical="center"/>
    </xf>
    <xf numFmtId="38" fontId="3" fillId="0" borderId="4" xfId="8" applyFont="1" applyBorder="1" applyAlignment="1">
      <alignment vertical="center"/>
    </xf>
    <xf numFmtId="38" fontId="3" fillId="0" borderId="1" xfId="8" applyFont="1" applyBorder="1" applyAlignment="1">
      <alignment vertical="center"/>
    </xf>
    <xf numFmtId="0" fontId="3" fillId="0" borderId="0" xfId="4" applyAlignment="1">
      <alignment vertical="center" wrapText="1"/>
    </xf>
    <xf numFmtId="38" fontId="3" fillId="0" borderId="2" xfId="8" applyFont="1" applyBorder="1" applyAlignment="1">
      <alignment vertical="center"/>
    </xf>
    <xf numFmtId="176" fontId="3" fillId="0" borderId="1" xfId="4" applyNumberFormat="1" applyBorder="1">
      <alignment vertical="center"/>
    </xf>
    <xf numFmtId="176" fontId="3" fillId="0" borderId="13" xfId="4" applyNumberFormat="1" applyBorder="1">
      <alignment vertical="center"/>
    </xf>
    <xf numFmtId="176" fontId="3" fillId="0" borderId="2" xfId="4" applyNumberFormat="1" applyBorder="1">
      <alignment vertical="center"/>
    </xf>
    <xf numFmtId="176" fontId="3" fillId="0" borderId="4" xfId="4" applyNumberFormat="1" applyBorder="1" applyAlignment="1">
      <alignment vertical="center"/>
    </xf>
    <xf numFmtId="176" fontId="3" fillId="0" borderId="1" xfId="4" applyNumberFormat="1" applyBorder="1" applyAlignment="1">
      <alignment vertical="center"/>
    </xf>
    <xf numFmtId="176" fontId="3" fillId="0" borderId="2" xfId="4" applyNumberFormat="1" applyBorder="1" applyAlignment="1">
      <alignment vertical="center"/>
    </xf>
    <xf numFmtId="0" fontId="15" fillId="2" borderId="0" xfId="5" applyFont="1" applyFill="1" applyAlignment="1">
      <alignment horizontal="center" vertical="center"/>
    </xf>
    <xf numFmtId="0" fontId="26" fillId="2" borderId="0" xfId="7" applyFont="1" applyFill="1">
      <alignment vertical="center"/>
    </xf>
    <xf numFmtId="0" fontId="26" fillId="2" borderId="0" xfId="7" applyFont="1" applyFill="1" applyAlignment="1">
      <alignment horizontal="center" vertical="center"/>
    </xf>
    <xf numFmtId="0" fontId="26" fillId="2" borderId="0" xfId="7" applyFont="1" applyFill="1" applyAlignment="1">
      <alignment horizontal="left" vertical="center"/>
    </xf>
    <xf numFmtId="0" fontId="27" fillId="2" borderId="0" xfId="7" applyFont="1" applyFill="1" applyAlignment="1">
      <alignment horizontal="left" vertical="center"/>
    </xf>
    <xf numFmtId="0" fontId="28" fillId="2" borderId="0" xfId="7" applyFont="1" applyFill="1">
      <alignment vertical="center"/>
    </xf>
    <xf numFmtId="0" fontId="28" fillId="2" borderId="0" xfId="7" applyFont="1" applyFill="1" applyAlignment="1">
      <alignment horizontal="left" vertical="center"/>
    </xf>
    <xf numFmtId="0" fontId="25" fillId="2" borderId="0" xfId="7" applyFont="1" applyFill="1" applyAlignment="1">
      <alignment horizontal="left" vertical="center"/>
    </xf>
    <xf numFmtId="0" fontId="25" fillId="2" borderId="0" xfId="7" applyFont="1" applyFill="1" applyBorder="1" applyAlignment="1">
      <alignment vertical="center"/>
    </xf>
    <xf numFmtId="0" fontId="28" fillId="2" borderId="0" xfId="7" applyFont="1" applyFill="1" applyAlignment="1">
      <alignment horizontal="right" vertical="center"/>
    </xf>
    <xf numFmtId="0" fontId="28" fillId="2" borderId="0" xfId="7" applyFont="1" applyFill="1" applyBorder="1" applyAlignment="1">
      <alignment horizontal="left" vertical="center"/>
    </xf>
    <xf numFmtId="0" fontId="28" fillId="2" borderId="0" xfId="7" applyFont="1" applyFill="1" applyAlignment="1">
      <alignment horizontal="left" vertical="center" shrinkToFit="1"/>
    </xf>
    <xf numFmtId="0" fontId="25" fillId="2" borderId="0" xfId="7" applyFont="1" applyFill="1">
      <alignment vertical="center"/>
    </xf>
    <xf numFmtId="177" fontId="25" fillId="3" borderId="1" xfId="7" applyNumberFormat="1" applyFont="1" applyFill="1" applyBorder="1" applyAlignment="1">
      <alignment horizontal="right" vertical="center" shrinkToFit="1"/>
    </xf>
    <xf numFmtId="177" fontId="25" fillId="3" borderId="2" xfId="7" applyNumberFormat="1" applyFont="1" applyFill="1" applyBorder="1" applyAlignment="1">
      <alignment horizontal="right" vertical="center" shrinkToFit="1"/>
    </xf>
    <xf numFmtId="177" fontId="25" fillId="2" borderId="1" xfId="7" applyNumberFormat="1" applyFont="1" applyFill="1" applyBorder="1" applyAlignment="1">
      <alignment horizontal="right" vertical="center" shrinkToFit="1"/>
    </xf>
    <xf numFmtId="177" fontId="25" fillId="2" borderId="2" xfId="7" applyNumberFormat="1" applyFont="1" applyFill="1" applyBorder="1" applyAlignment="1">
      <alignment horizontal="right" vertical="center" shrinkToFit="1"/>
    </xf>
    <xf numFmtId="177" fontId="25" fillId="0" borderId="1" xfId="7" applyNumberFormat="1" applyFont="1" applyFill="1" applyBorder="1" applyAlignment="1">
      <alignment horizontal="right" vertical="center" shrinkToFit="1"/>
    </xf>
    <xf numFmtId="177" fontId="25" fillId="0" borderId="2" xfId="7" applyNumberFormat="1" applyFont="1" applyFill="1" applyBorder="1" applyAlignment="1">
      <alignment horizontal="right" vertical="center" shrinkToFit="1"/>
    </xf>
    <xf numFmtId="0" fontId="0" fillId="0" borderId="0" xfId="0"/>
    <xf numFmtId="0" fontId="25" fillId="2" borderId="0" xfId="7" applyFont="1" applyFill="1" applyBorder="1" applyAlignment="1">
      <alignment horizontal="right"/>
    </xf>
    <xf numFmtId="0" fontId="25" fillId="2" borderId="0" xfId="7" applyFont="1" applyFill="1" applyBorder="1" applyAlignment="1">
      <alignment horizontal="center"/>
    </xf>
    <xf numFmtId="0" fontId="17" fillId="2" borderId="0" xfId="7" applyFont="1" applyFill="1" applyBorder="1" applyAlignment="1">
      <alignment horizontal="right"/>
    </xf>
    <xf numFmtId="0" fontId="31" fillId="2" borderId="0" xfId="7" applyFont="1" applyFill="1" applyAlignment="1">
      <alignment horizontal="left" vertical="center"/>
    </xf>
    <xf numFmtId="0" fontId="25" fillId="2" borderId="0" xfId="7" applyFont="1" applyFill="1" applyAlignment="1">
      <alignment vertical="center"/>
    </xf>
    <xf numFmtId="0" fontId="30" fillId="0" borderId="30" xfId="0" applyFont="1" applyBorder="1" applyAlignment="1">
      <alignment vertical="center"/>
    </xf>
    <xf numFmtId="0" fontId="28" fillId="2" borderId="32" xfId="7" applyFont="1" applyFill="1" applyBorder="1" applyAlignment="1">
      <alignment vertical="center" wrapText="1"/>
    </xf>
    <xf numFmtId="0" fontId="28" fillId="2" borderId="58" xfId="7" applyFont="1" applyFill="1" applyBorder="1" applyAlignment="1">
      <alignment vertical="center" wrapText="1"/>
    </xf>
    <xf numFmtId="0" fontId="30" fillId="0" borderId="32" xfId="0" applyFont="1" applyBorder="1" applyAlignment="1">
      <alignment vertical="center"/>
    </xf>
    <xf numFmtId="0" fontId="17" fillId="0" borderId="46" xfId="0" applyFont="1" applyBorder="1" applyAlignment="1">
      <alignment vertical="center" wrapText="1"/>
    </xf>
    <xf numFmtId="0" fontId="17" fillId="0" borderId="4" xfId="0" applyFont="1" applyBorder="1" applyAlignment="1">
      <alignment vertical="center" wrapText="1"/>
    </xf>
    <xf numFmtId="0" fontId="25" fillId="2" borderId="0" xfId="7" applyFont="1" applyFill="1" applyBorder="1" applyAlignment="1">
      <alignment horizontal="left" vertical="center"/>
    </xf>
    <xf numFmtId="0" fontId="17" fillId="0" borderId="53" xfId="0" applyFont="1" applyBorder="1" applyAlignment="1">
      <alignment vertical="center" wrapText="1"/>
    </xf>
    <xf numFmtId="0" fontId="17" fillId="0" borderId="8" xfId="0" applyFont="1" applyBorder="1" applyAlignment="1">
      <alignment vertical="center" wrapText="1"/>
    </xf>
    <xf numFmtId="0" fontId="17" fillId="0" borderId="61" xfId="0" applyFont="1" applyBorder="1" applyAlignment="1">
      <alignment vertical="center" wrapText="1"/>
    </xf>
    <xf numFmtId="0" fontId="17" fillId="0" borderId="12" xfId="0" applyFont="1" applyBorder="1" applyAlignment="1">
      <alignment vertical="center" wrapText="1"/>
    </xf>
    <xf numFmtId="0" fontId="17" fillId="0" borderId="62" xfId="0" applyFont="1" applyBorder="1" applyAlignment="1">
      <alignment vertical="center" wrapText="1"/>
    </xf>
    <xf numFmtId="0" fontId="17" fillId="0" borderId="63" xfId="0" applyFont="1" applyBorder="1" applyAlignment="1">
      <alignment vertical="center" wrapText="1"/>
    </xf>
    <xf numFmtId="177" fontId="30" fillId="0" borderId="66" xfId="0" applyNumberFormat="1" applyFont="1" applyBorder="1" applyAlignment="1">
      <alignment horizontal="right" vertical="center" wrapText="1"/>
    </xf>
    <xf numFmtId="177" fontId="25" fillId="3" borderId="10" xfId="7" applyNumberFormat="1" applyFont="1" applyFill="1" applyBorder="1" applyAlignment="1">
      <alignment horizontal="right" vertical="center" shrinkToFit="1"/>
    </xf>
    <xf numFmtId="177" fontId="25" fillId="3" borderId="11" xfId="7" applyNumberFormat="1" applyFont="1" applyFill="1" applyBorder="1" applyAlignment="1">
      <alignment horizontal="right" vertical="center" shrinkToFit="1"/>
    </xf>
    <xf numFmtId="177" fontId="30" fillId="0" borderId="21" xfId="0" applyNumberFormat="1" applyFont="1" applyBorder="1" applyAlignment="1">
      <alignment horizontal="right" vertical="center" wrapText="1"/>
    </xf>
    <xf numFmtId="177" fontId="25" fillId="3" borderId="18" xfId="7" applyNumberFormat="1" applyFont="1" applyFill="1" applyBorder="1" applyAlignment="1">
      <alignment horizontal="right" vertical="center" shrinkToFit="1"/>
    </xf>
    <xf numFmtId="177" fontId="25" fillId="2" borderId="68" xfId="7" applyNumberFormat="1" applyFont="1" applyFill="1" applyBorder="1" applyAlignment="1">
      <alignment horizontal="right" vertical="center" shrinkToFit="1"/>
    </xf>
    <xf numFmtId="177" fontId="30" fillId="0" borderId="46" xfId="0" applyNumberFormat="1" applyFont="1" applyBorder="1" applyAlignment="1">
      <alignment horizontal="right" vertical="center" wrapText="1"/>
    </xf>
    <xf numFmtId="177" fontId="30" fillId="0" borderId="4" xfId="0" applyNumberFormat="1" applyFont="1" applyBorder="1" applyAlignment="1">
      <alignment horizontal="right" vertical="center" wrapText="1"/>
    </xf>
    <xf numFmtId="177" fontId="25" fillId="3" borderId="13" xfId="7" applyNumberFormat="1" applyFont="1" applyFill="1" applyBorder="1" applyAlignment="1">
      <alignment horizontal="right" vertical="center" shrinkToFit="1"/>
    </xf>
    <xf numFmtId="177" fontId="25" fillId="2" borderId="60" xfId="7" applyNumberFormat="1" applyFont="1" applyFill="1" applyBorder="1" applyAlignment="1">
      <alignment horizontal="right" vertical="center" shrinkToFit="1"/>
    </xf>
    <xf numFmtId="177" fontId="25" fillId="2" borderId="13" xfId="7" applyNumberFormat="1" applyFont="1" applyFill="1" applyBorder="1" applyAlignment="1">
      <alignment horizontal="right" vertical="center" shrinkToFit="1"/>
    </xf>
    <xf numFmtId="0" fontId="30" fillId="0" borderId="69" xfId="0" applyFont="1" applyBorder="1" applyAlignment="1">
      <alignment horizontal="center" vertical="center" wrapText="1"/>
    </xf>
    <xf numFmtId="0" fontId="25" fillId="0" borderId="1" xfId="7" applyNumberFormat="1" applyFont="1" applyFill="1" applyBorder="1" applyAlignment="1">
      <alignment horizontal="right" vertical="center" shrinkToFit="1"/>
    </xf>
    <xf numFmtId="0" fontId="25" fillId="0" borderId="2" xfId="7" applyNumberFormat="1" applyFont="1" applyFill="1" applyBorder="1" applyAlignment="1">
      <alignment horizontal="right" vertical="center" shrinkToFit="1"/>
    </xf>
    <xf numFmtId="0" fontId="30" fillId="0" borderId="54" xfId="0" applyFont="1" applyBorder="1" applyAlignment="1">
      <alignment horizontal="center" vertical="center" wrapText="1"/>
    </xf>
    <xf numFmtId="177" fontId="25" fillId="0" borderId="13" xfId="7" applyNumberFormat="1" applyFont="1" applyFill="1" applyBorder="1" applyAlignment="1">
      <alignment horizontal="right" vertical="center" shrinkToFit="1"/>
    </xf>
    <xf numFmtId="177" fontId="25" fillId="2" borderId="70" xfId="7" applyNumberFormat="1" applyFont="1" applyFill="1" applyBorder="1" applyAlignment="1">
      <alignment horizontal="right" vertical="center" shrinkToFit="1"/>
    </xf>
    <xf numFmtId="177" fontId="30" fillId="0" borderId="4" xfId="0" applyNumberFormat="1" applyFont="1" applyBorder="1" applyAlignment="1">
      <alignment vertical="center" wrapText="1"/>
    </xf>
    <xf numFmtId="0" fontId="25" fillId="2" borderId="0" xfId="7" applyFont="1" applyFill="1" applyAlignment="1">
      <alignment horizontal="right"/>
    </xf>
    <xf numFmtId="0" fontId="25" fillId="2" borderId="12" xfId="7" applyFont="1" applyFill="1" applyBorder="1" applyAlignment="1"/>
    <xf numFmtId="0" fontId="25" fillId="2" borderId="47" xfId="7" applyFont="1" applyFill="1" applyBorder="1" applyAlignment="1"/>
    <xf numFmtId="0" fontId="25" fillId="2" borderId="12" xfId="7" applyFont="1" applyFill="1" applyBorder="1" applyAlignment="1">
      <alignment horizontal="left"/>
    </xf>
    <xf numFmtId="0" fontId="5" fillId="2" borderId="0" xfId="0" applyFont="1" applyFill="1" applyBorder="1" applyAlignment="1"/>
    <xf numFmtId="0" fontId="33" fillId="2" borderId="0" xfId="0" applyFont="1" applyFill="1" applyBorder="1" applyAlignment="1">
      <alignment horizontal="center"/>
    </xf>
    <xf numFmtId="0" fontId="34" fillId="2" borderId="0" xfId="0" applyFont="1" applyFill="1" applyBorder="1" applyAlignment="1">
      <alignment horizontal="center"/>
    </xf>
    <xf numFmtId="176" fontId="14" fillId="2" borderId="4" xfId="0" applyNumberFormat="1" applyFont="1" applyFill="1" applyBorder="1" applyAlignment="1">
      <alignment vertical="center"/>
    </xf>
    <xf numFmtId="176" fontId="14" fillId="2" borderId="2" xfId="0" applyNumberFormat="1" applyFont="1" applyFill="1" applyBorder="1" applyAlignment="1">
      <alignment vertical="center"/>
    </xf>
    <xf numFmtId="0" fontId="21" fillId="0" borderId="1" xfId="4" applyFont="1" applyBorder="1" applyAlignment="1">
      <alignment vertical="center"/>
    </xf>
    <xf numFmtId="0" fontId="21" fillId="0" borderId="14" xfId="4" applyFont="1" applyBorder="1" applyAlignment="1">
      <alignment vertical="center"/>
    </xf>
    <xf numFmtId="38" fontId="21" fillId="0" borderId="28" xfId="4" applyNumberFormat="1" applyFont="1" applyBorder="1">
      <alignment vertical="center"/>
    </xf>
    <xf numFmtId="0" fontId="10" fillId="2" borderId="0" xfId="5" applyFont="1" applyFill="1" applyAlignment="1">
      <alignment vertical="center"/>
    </xf>
    <xf numFmtId="176" fontId="6" fillId="2" borderId="0" xfId="0" applyNumberFormat="1" applyFont="1" applyFill="1" applyBorder="1" applyAlignment="1"/>
    <xf numFmtId="176" fontId="5" fillId="2" borderId="0" xfId="0" applyNumberFormat="1" applyFont="1" applyFill="1" applyBorder="1" applyAlignment="1"/>
    <xf numFmtId="0" fontId="7" fillId="2" borderId="0" xfId="0" applyFont="1" applyFill="1" applyBorder="1" applyAlignment="1">
      <alignment horizontal="center"/>
    </xf>
    <xf numFmtId="0" fontId="6" fillId="2" borderId="0" xfId="0" applyFont="1" applyFill="1" applyBorder="1" applyAlignment="1">
      <alignment horizontal="center"/>
    </xf>
    <xf numFmtId="0" fontId="7" fillId="2" borderId="8" xfId="0" applyFont="1" applyFill="1" applyBorder="1" applyAlignment="1">
      <alignment horizontal="center" vertical="center" justifyLastLine="1" shrinkToFit="1"/>
    </xf>
    <xf numFmtId="0" fontId="7" fillId="2" borderId="12" xfId="0" applyFont="1" applyFill="1" applyBorder="1" applyAlignment="1">
      <alignment horizontal="center" vertical="center" justifyLastLine="1" shrinkToFit="1"/>
    </xf>
    <xf numFmtId="0" fontId="12" fillId="2" borderId="1" xfId="0" applyFont="1" applyFill="1" applyBorder="1" applyAlignment="1">
      <alignment horizontal="distributed" vertical="center" justifyLastLine="1"/>
    </xf>
    <xf numFmtId="0" fontId="12" fillId="2" borderId="2" xfId="0" applyFont="1" applyFill="1" applyBorder="1" applyAlignment="1">
      <alignment horizontal="distributed" vertical="center" justifyLastLine="1"/>
    </xf>
    <xf numFmtId="0" fontId="7" fillId="2" borderId="7" xfId="0" applyFont="1" applyFill="1" applyBorder="1" applyAlignment="1">
      <alignment horizontal="left" vertical="center" wrapText="1" shrinkToFit="1"/>
    </xf>
    <xf numFmtId="0" fontId="7" fillId="2" borderId="11"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1" xfId="0" applyFont="1" applyFill="1" applyBorder="1" applyAlignment="1">
      <alignment horizontal="left" vertical="center" shrinkToFit="1"/>
    </xf>
    <xf numFmtId="0" fontId="11" fillId="2" borderId="0" xfId="0" applyFont="1" applyFill="1" applyBorder="1" applyAlignment="1">
      <alignment horizontal="center" vertical="center"/>
    </xf>
    <xf numFmtId="0" fontId="7" fillId="2" borderId="4" xfId="0" applyFont="1" applyFill="1" applyBorder="1" applyAlignment="1">
      <alignment horizontal="left" vertical="center" shrinkToFit="1"/>
    </xf>
    <xf numFmtId="38" fontId="0" fillId="0" borderId="15" xfId="8" applyFont="1" applyBorder="1" applyAlignment="1">
      <alignment vertical="center"/>
    </xf>
    <xf numFmtId="38" fontId="0" fillId="0" borderId="4" xfId="8" applyFont="1" applyBorder="1" applyAlignment="1">
      <alignment vertical="center"/>
    </xf>
    <xf numFmtId="177" fontId="0" fillId="0" borderId="22" xfId="0" applyNumberFormat="1" applyBorder="1" applyAlignment="1">
      <alignment horizontal="center" vertical="center"/>
    </xf>
    <xf numFmtId="177" fontId="0" fillId="0" borderId="23" xfId="0" applyNumberFormat="1" applyBorder="1" applyAlignment="1">
      <alignment horizontal="center" vertical="center"/>
    </xf>
    <xf numFmtId="38" fontId="0" fillId="0" borderId="5" xfId="8" applyFont="1" applyBorder="1" applyAlignment="1">
      <alignment vertical="center"/>
    </xf>
    <xf numFmtId="38" fontId="0" fillId="0" borderId="3" xfId="8" applyFont="1" applyBorder="1" applyAlignment="1">
      <alignment vertical="center"/>
    </xf>
    <xf numFmtId="38" fontId="0" fillId="0" borderId="16" xfId="8" applyFont="1" applyBorder="1" applyAlignment="1">
      <alignment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7" fillId="0" borderId="21" xfId="0" applyFont="1" applyBorder="1" applyAlignment="1">
      <alignment horizontal="center" vertical="center"/>
    </xf>
    <xf numFmtId="38" fontId="0" fillId="0" borderId="8" xfId="8" applyFont="1" applyBorder="1" applyAlignment="1">
      <alignment vertical="center"/>
    </xf>
    <xf numFmtId="38" fontId="0" fillId="0" borderId="13" xfId="8" applyFont="1" applyBorder="1" applyAlignment="1">
      <alignment vertical="center"/>
    </xf>
    <xf numFmtId="38" fontId="0" fillId="0" borderId="14" xfId="8" applyFont="1" applyBorder="1" applyAlignment="1">
      <alignment vertical="center"/>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17" fillId="0" borderId="18"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20" xfId="0" applyFont="1" applyBorder="1" applyAlignment="1">
      <alignment horizontal="left" vertical="center" wrapText="1"/>
    </xf>
    <xf numFmtId="0" fontId="17" fillId="0" borderId="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1" xfId="0" applyFont="1" applyBorder="1" applyAlignment="1">
      <alignment horizontal="left" vertical="center" wrapText="1"/>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7" fillId="0" borderId="19" xfId="0" applyFont="1" applyBorder="1" applyAlignment="1">
      <alignment horizontal="left" vertical="center"/>
    </xf>
    <xf numFmtId="0" fontId="17" fillId="0" borderId="8" xfId="0" applyFont="1" applyBorder="1" applyAlignment="1">
      <alignment horizontal="left" vertical="center"/>
    </xf>
    <xf numFmtId="0" fontId="17" fillId="0" borderId="12" xfId="0" applyFont="1" applyBorder="1" applyAlignment="1">
      <alignment horizontal="left" vertical="center"/>
    </xf>
    <xf numFmtId="0" fontId="17" fillId="0" borderId="21"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left" shrinkToFi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20" fillId="0" borderId="0" xfId="4" applyFont="1" applyAlignment="1">
      <alignment horizontal="left" vertical="center"/>
    </xf>
    <xf numFmtId="0" fontId="21" fillId="0" borderId="6" xfId="4" applyFont="1" applyBorder="1" applyAlignment="1">
      <alignment horizontal="center" vertical="center"/>
    </xf>
    <xf numFmtId="0" fontId="21" fillId="0" borderId="10" xfId="4" applyFont="1" applyBorder="1" applyAlignment="1">
      <alignment horizontal="center" vertical="center"/>
    </xf>
    <xf numFmtId="0" fontId="21" fillId="0" borderId="8" xfId="4" applyFont="1" applyBorder="1" applyAlignment="1">
      <alignment horizontal="center" vertical="center" wrapText="1"/>
    </xf>
    <xf numFmtId="0" fontId="21" fillId="0" borderId="21" xfId="4" applyFont="1" applyBorder="1" applyAlignment="1">
      <alignment horizontal="center" vertical="center" wrapText="1"/>
    </xf>
    <xf numFmtId="0" fontId="21" fillId="0" borderId="0" xfId="4" applyFont="1" applyAlignment="1">
      <alignment horizontal="left" vertical="center" wrapText="1"/>
    </xf>
    <xf numFmtId="0" fontId="21" fillId="0" borderId="13" xfId="4" applyFont="1" applyBorder="1" applyAlignment="1">
      <alignment horizontal="center" vertical="center"/>
    </xf>
    <xf numFmtId="0" fontId="21" fillId="0" borderId="4" xfId="4" applyFont="1" applyBorder="1" applyAlignment="1">
      <alignment horizontal="center" vertical="center"/>
    </xf>
    <xf numFmtId="0" fontId="21" fillId="0" borderId="24" xfId="4" applyFont="1" applyBorder="1" applyAlignment="1">
      <alignment vertical="center"/>
    </xf>
    <xf numFmtId="0" fontId="21" fillId="0" borderId="22" xfId="4" applyFont="1" applyBorder="1" applyAlignment="1">
      <alignment vertical="center"/>
    </xf>
    <xf numFmtId="0" fontId="21" fillId="0" borderId="23" xfId="4" applyFont="1" applyBorder="1" applyAlignment="1">
      <alignment vertical="center"/>
    </xf>
    <xf numFmtId="0" fontId="21" fillId="0" borderId="15" xfId="4" applyFont="1" applyBorder="1" applyAlignment="1">
      <alignment horizontal="center" vertical="center"/>
    </xf>
    <xf numFmtId="0" fontId="21" fillId="0" borderId="15" xfId="4" applyFont="1" applyBorder="1" applyAlignment="1">
      <alignment vertical="center" wrapText="1"/>
    </xf>
    <xf numFmtId="0" fontId="21" fillId="0" borderId="29" xfId="4" applyFont="1" applyBorder="1">
      <alignment vertical="center"/>
    </xf>
    <xf numFmtId="0" fontId="21" fillId="0" borderId="27" xfId="4" applyFont="1" applyBorder="1">
      <alignment vertical="center"/>
    </xf>
    <xf numFmtId="0" fontId="23" fillId="0" borderId="13" xfId="4" applyFont="1" applyBorder="1" applyAlignment="1">
      <alignment vertical="center" wrapText="1"/>
    </xf>
    <xf numFmtId="0" fontId="23" fillId="0" borderId="15" xfId="4" applyFont="1" applyBorder="1" applyAlignment="1">
      <alignment vertical="center" wrapText="1"/>
    </xf>
    <xf numFmtId="0" fontId="23" fillId="0" borderId="4" xfId="4" applyFont="1" applyBorder="1" applyAlignment="1">
      <alignment vertical="center" wrapText="1"/>
    </xf>
    <xf numFmtId="0" fontId="21" fillId="0" borderId="26" xfId="4" applyFont="1" applyBorder="1">
      <alignment vertical="center"/>
    </xf>
    <xf numFmtId="0" fontId="21" fillId="0" borderId="5" xfId="4" applyFont="1" applyBorder="1" applyAlignment="1">
      <alignment horizontal="center" vertical="center"/>
    </xf>
    <xf numFmtId="0" fontId="21" fillId="0" borderId="18" xfId="4" applyFont="1" applyBorder="1" applyAlignment="1">
      <alignment horizontal="center" vertical="center"/>
    </xf>
    <xf numFmtId="0" fontId="21" fillId="0" borderId="13" xfId="4" applyFont="1" applyBorder="1" applyAlignment="1">
      <alignment vertical="center" wrapText="1"/>
    </xf>
    <xf numFmtId="0" fontId="21" fillId="0" borderId="26" xfId="4" applyFont="1" applyBorder="1" applyAlignment="1">
      <alignment vertical="center" wrapText="1"/>
    </xf>
    <xf numFmtId="0" fontId="21" fillId="0" borderId="27" xfId="4" applyFont="1" applyBorder="1" applyAlignment="1">
      <alignment vertical="center" wrapText="1"/>
    </xf>
    <xf numFmtId="0" fontId="21" fillId="0" borderId="4" xfId="4" applyFont="1" applyBorder="1" applyAlignment="1">
      <alignment vertical="center" wrapText="1"/>
    </xf>
    <xf numFmtId="0" fontId="3" fillId="0" borderId="31" xfId="4" applyBorder="1" applyAlignment="1">
      <alignment horizontal="center" vertical="center" wrapText="1"/>
    </xf>
    <xf numFmtId="0" fontId="3" fillId="0" borderId="32" xfId="4" applyBorder="1" applyAlignment="1">
      <alignment horizontal="center" vertical="center" wrapText="1"/>
    </xf>
    <xf numFmtId="0" fontId="3" fillId="0" borderId="33" xfId="4" applyBorder="1" applyAlignment="1">
      <alignment horizontal="center" vertical="center" wrapText="1"/>
    </xf>
    <xf numFmtId="0" fontId="3" fillId="0" borderId="41" xfId="4" applyBorder="1" applyAlignment="1">
      <alignment horizontal="center" vertical="center"/>
    </xf>
    <xf numFmtId="0" fontId="3" fillId="0" borderId="42" xfId="4" applyBorder="1" applyAlignment="1">
      <alignment horizontal="center" vertical="center"/>
    </xf>
    <xf numFmtId="0" fontId="3" fillId="0" borderId="6" xfId="4" applyBorder="1" applyAlignment="1">
      <alignment horizontal="center" vertical="center" wrapText="1"/>
    </xf>
    <xf numFmtId="0" fontId="3" fillId="0" borderId="47" xfId="4" applyBorder="1" applyAlignment="1">
      <alignment horizontal="center" vertical="center" wrapText="1"/>
    </xf>
    <xf numFmtId="0" fontId="3" fillId="0" borderId="49" xfId="4" applyBorder="1" applyAlignment="1">
      <alignment horizontal="center" vertical="center" wrapText="1"/>
    </xf>
    <xf numFmtId="0" fontId="3" fillId="0" borderId="13" xfId="4" applyBorder="1" applyAlignment="1">
      <alignment horizontal="center" vertical="center"/>
    </xf>
    <xf numFmtId="0" fontId="3" fillId="0" borderId="4" xfId="4"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16" fillId="2" borderId="0" xfId="0" applyFont="1" applyFill="1" applyAlignment="1">
      <alignment horizontal="center" vertical="center"/>
    </xf>
    <xf numFmtId="0" fontId="3" fillId="0" borderId="44" xfId="4" applyBorder="1" applyAlignment="1">
      <alignment horizontal="left" vertical="center"/>
    </xf>
    <xf numFmtId="0" fontId="3" fillId="0" borderId="46" xfId="4" applyBorder="1" applyAlignment="1">
      <alignment horizontal="left" vertical="center"/>
    </xf>
    <xf numFmtId="0" fontId="3" fillId="0" borderId="48" xfId="4" applyBorder="1" applyAlignment="1">
      <alignment horizontal="left" vertical="center"/>
    </xf>
    <xf numFmtId="0" fontId="3" fillId="0" borderId="45" xfId="4" applyBorder="1" applyAlignment="1">
      <alignment horizontal="left" vertical="center"/>
    </xf>
    <xf numFmtId="0" fontId="3" fillId="0" borderId="1" xfId="4" applyBorder="1" applyAlignment="1">
      <alignment horizontal="left" vertical="center"/>
    </xf>
    <xf numFmtId="0" fontId="3" fillId="0" borderId="40" xfId="4" applyBorder="1" applyAlignment="1">
      <alignment horizontal="left" vertical="center"/>
    </xf>
    <xf numFmtId="0" fontId="15" fillId="2"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3" xfId="0" applyFont="1" applyFill="1" applyBorder="1" applyAlignment="1">
      <alignment horizontal="center" vertical="center" wrapText="1" shrinkToFit="1"/>
    </xf>
    <xf numFmtId="0" fontId="15" fillId="2" borderId="15" xfId="0" applyFont="1" applyFill="1" applyBorder="1" applyAlignment="1">
      <alignment horizontal="center" vertical="center" shrinkToFit="1"/>
    </xf>
    <xf numFmtId="0" fontId="3" fillId="0" borderId="14" xfId="4" applyBorder="1" applyAlignment="1">
      <alignment horizontal="center" vertical="center"/>
    </xf>
    <xf numFmtId="0" fontId="3" fillId="0" borderId="22" xfId="4" applyBorder="1" applyAlignment="1">
      <alignment vertical="center"/>
    </xf>
    <xf numFmtId="0" fontId="3" fillId="0" borderId="23" xfId="4" applyBorder="1" applyAlignment="1">
      <alignment vertical="center"/>
    </xf>
    <xf numFmtId="0" fontId="15" fillId="2" borderId="14" xfId="5" applyFont="1" applyFill="1" applyBorder="1" applyAlignment="1">
      <alignment horizontal="center" vertical="center" wrapText="1"/>
    </xf>
    <xf numFmtId="0" fontId="15" fillId="2" borderId="52"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5" xfId="0" applyFont="1" applyFill="1" applyBorder="1" applyAlignment="1">
      <alignment horizontal="center" vertical="center" wrapText="1" shrinkToFit="1"/>
    </xf>
    <xf numFmtId="0" fontId="15" fillId="2" borderId="13"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28" fillId="2" borderId="13" xfId="7" applyFont="1" applyFill="1" applyBorder="1" applyAlignment="1">
      <alignment horizontal="left" vertical="center" wrapText="1"/>
    </xf>
    <xf numFmtId="0" fontId="28" fillId="2" borderId="64" xfId="7" applyFont="1" applyFill="1" applyBorder="1" applyAlignment="1">
      <alignment horizontal="left" vertical="center" wrapText="1"/>
    </xf>
    <xf numFmtId="0" fontId="28" fillId="3" borderId="13" xfId="7" quotePrefix="1" applyNumberFormat="1" applyFont="1" applyFill="1" applyBorder="1" applyAlignment="1">
      <alignment horizontal="center" vertical="center" wrapText="1"/>
    </xf>
    <xf numFmtId="0" fontId="25" fillId="2" borderId="59" xfId="7" applyFont="1" applyFill="1" applyBorder="1" applyAlignment="1">
      <alignment horizontal="center" vertical="center"/>
    </xf>
    <xf numFmtId="0" fontId="25" fillId="2" borderId="60" xfId="7" applyFont="1" applyFill="1" applyBorder="1" applyAlignment="1">
      <alignment horizontal="center" vertical="center"/>
    </xf>
    <xf numFmtId="0" fontId="25" fillId="2" borderId="65" xfId="7" applyFont="1" applyFill="1" applyBorder="1" applyAlignment="1">
      <alignment horizontal="center" vertical="center"/>
    </xf>
    <xf numFmtId="177" fontId="30" fillId="2" borderId="70" xfId="7" applyNumberFormat="1" applyFont="1" applyFill="1" applyBorder="1" applyAlignment="1">
      <alignment horizontal="center" vertical="center" shrinkToFit="1"/>
    </xf>
    <xf numFmtId="177" fontId="30" fillId="2" borderId="72" xfId="7" applyNumberFormat="1" applyFont="1" applyFill="1" applyBorder="1" applyAlignment="1">
      <alignment horizontal="center" vertical="center" shrinkToFit="1"/>
    </xf>
    <xf numFmtId="0" fontId="25" fillId="2" borderId="44" xfId="7" applyFont="1" applyFill="1" applyBorder="1" applyAlignment="1">
      <alignment horizontal="center" vertical="center" wrapText="1"/>
    </xf>
    <xf numFmtId="0" fontId="25" fillId="2" borderId="46" xfId="7"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3" xfId="0" applyFont="1" applyBorder="1" applyAlignment="1">
      <alignment horizontal="center" vertical="center" wrapText="1"/>
    </xf>
    <xf numFmtId="0" fontId="25" fillId="2" borderId="66" xfId="7" applyFont="1" applyFill="1" applyBorder="1" applyAlignment="1">
      <alignment horizontal="center" vertical="center" wrapText="1"/>
    </xf>
    <xf numFmtId="0" fontId="30" fillId="0" borderId="67" xfId="0" applyFont="1" applyBorder="1" applyAlignment="1">
      <alignment horizontal="center" vertical="center" wrapText="1"/>
    </xf>
    <xf numFmtId="0" fontId="25" fillId="2" borderId="37" xfId="7" applyFont="1" applyFill="1" applyBorder="1" applyAlignment="1">
      <alignment horizontal="center" vertical="center" wrapText="1"/>
    </xf>
    <xf numFmtId="0" fontId="25" fillId="2" borderId="46" xfId="7" applyFont="1" applyFill="1" applyBorder="1" applyAlignment="1">
      <alignment horizontal="center" vertical="center"/>
    </xf>
    <xf numFmtId="0" fontId="25" fillId="2" borderId="48" xfId="7" applyFont="1" applyFill="1" applyBorder="1" applyAlignment="1">
      <alignment horizontal="center" vertical="center"/>
    </xf>
    <xf numFmtId="0" fontId="25" fillId="2" borderId="37" xfId="7" applyFont="1" applyFill="1" applyBorder="1" applyAlignment="1">
      <alignment horizontal="center" vertical="center"/>
    </xf>
    <xf numFmtId="0" fontId="25" fillId="2" borderId="43" xfId="7" applyFont="1" applyFill="1" applyBorder="1" applyAlignment="1">
      <alignment horizontal="center" vertical="center"/>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71" xfId="0" applyFont="1" applyBorder="1" applyAlignment="1">
      <alignment horizontal="center" vertical="center" wrapText="1"/>
    </xf>
    <xf numFmtId="0" fontId="28" fillId="2" borderId="1" xfId="7" applyFont="1" applyFill="1" applyBorder="1" applyAlignment="1">
      <alignment horizontal="left" vertical="center" wrapText="1"/>
    </xf>
    <xf numFmtId="0" fontId="28" fillId="2" borderId="40" xfId="7" applyFont="1" applyFill="1" applyBorder="1" applyAlignment="1">
      <alignment horizontal="left" vertical="center" wrapText="1"/>
    </xf>
    <xf numFmtId="0" fontId="28" fillId="3" borderId="1" xfId="7" quotePrefix="1" applyNumberFormat="1" applyFont="1" applyFill="1" applyBorder="1" applyAlignment="1">
      <alignment horizontal="center" vertical="center" wrapText="1"/>
    </xf>
    <xf numFmtId="0" fontId="28" fillId="2" borderId="2" xfId="7" applyFont="1" applyFill="1" applyBorder="1" applyAlignment="1">
      <alignment horizontal="left" vertical="center" wrapText="1"/>
    </xf>
    <xf numFmtId="0" fontId="28" fillId="2" borderId="56" xfId="7" applyFont="1" applyFill="1" applyBorder="1" applyAlignment="1">
      <alignment horizontal="left" vertical="center" wrapText="1"/>
    </xf>
    <xf numFmtId="0" fontId="28" fillId="3" borderId="2" xfId="7" quotePrefix="1" applyNumberFormat="1" applyFont="1" applyFill="1" applyBorder="1" applyAlignment="1">
      <alignment horizontal="center" vertical="center" wrapText="1"/>
    </xf>
    <xf numFmtId="0" fontId="29" fillId="2" borderId="0" xfId="7" applyFont="1" applyFill="1" applyBorder="1" applyAlignment="1">
      <alignment horizontal="left" vertical="center" wrapText="1"/>
    </xf>
    <xf numFmtId="0" fontId="32" fillId="0" borderId="0" xfId="0" applyFont="1" applyBorder="1" applyAlignment="1">
      <alignment horizontal="left" vertical="center" wrapText="1"/>
    </xf>
    <xf numFmtId="0" fontId="25" fillId="3" borderId="12" xfId="7" applyFont="1" applyFill="1" applyBorder="1" applyAlignment="1">
      <alignment horizontal="center"/>
    </xf>
    <xf numFmtId="0" fontId="25" fillId="3" borderId="47" xfId="7" applyFont="1" applyFill="1" applyBorder="1" applyAlignment="1">
      <alignment horizontal="center"/>
    </xf>
    <xf numFmtId="0" fontId="25" fillId="3" borderId="47" xfId="7" applyFont="1" applyFill="1" applyBorder="1" applyAlignment="1"/>
    <xf numFmtId="0" fontId="30" fillId="0" borderId="69" xfId="0" applyFont="1" applyBorder="1" applyAlignment="1">
      <alignment horizontal="center" vertical="center" wrapText="1"/>
    </xf>
    <xf numFmtId="177" fontId="0" fillId="0" borderId="5" xfId="0" applyNumberFormat="1" applyBorder="1" applyAlignment="1">
      <alignment vertical="center"/>
    </xf>
    <xf numFmtId="177" fontId="0" fillId="0" borderId="3" xfId="0" applyNumberFormat="1" applyBorder="1" applyAlignment="1">
      <alignment vertical="center"/>
    </xf>
    <xf numFmtId="177" fontId="0" fillId="0" borderId="16" xfId="0" applyNumberFormat="1" applyBorder="1" applyAlignment="1">
      <alignment vertical="center"/>
    </xf>
    <xf numFmtId="177" fontId="0" fillId="0" borderId="13" xfId="0" applyNumberFormat="1" applyBorder="1" applyAlignment="1">
      <alignment vertical="center"/>
    </xf>
    <xf numFmtId="177" fontId="0" fillId="0" borderId="15" xfId="0" applyNumberFormat="1" applyBorder="1" applyAlignment="1">
      <alignment vertical="center"/>
    </xf>
    <xf numFmtId="177" fontId="0" fillId="0" borderId="14" xfId="0" applyNumberFormat="1" applyBorder="1" applyAlignment="1">
      <alignment vertical="center"/>
    </xf>
    <xf numFmtId="177" fontId="0" fillId="0" borderId="8" xfId="0" applyNumberFormat="1" applyBorder="1" applyAlignment="1">
      <alignment vertical="center"/>
    </xf>
    <xf numFmtId="177" fontId="0" fillId="0" borderId="4" xfId="0" applyNumberFormat="1" applyBorder="1" applyAlignment="1">
      <alignment vertical="center"/>
    </xf>
    <xf numFmtId="0" fontId="21" fillId="0" borderId="0" xfId="4" applyFont="1" applyAlignment="1">
      <alignment vertical="center" wrapText="1"/>
    </xf>
  </cellXfs>
  <cellStyles count="9">
    <cellStyle name="桁区切り" xfId="8" builtinId="6"/>
    <cellStyle name="桁区切り 2" xfId="2"/>
    <cellStyle name="桁区切り 3" xfId="3"/>
    <cellStyle name="標準" xfId="0" builtinId="0"/>
    <cellStyle name="標準 2" xfId="4"/>
    <cellStyle name="標準 3" xfId="5"/>
    <cellStyle name="標準 4" xfId="6"/>
    <cellStyle name="標準_交付要綱別紙_所要額調等" xfId="7"/>
    <cellStyle name="未定義"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0</xdr:rowOff>
    </xdr:from>
    <xdr:to>
      <xdr:col>7</xdr:col>
      <xdr:colOff>0</xdr:colOff>
      <xdr:row>8</xdr:row>
      <xdr:rowOff>0</xdr:rowOff>
    </xdr:to>
    <xdr:sp macro="" textlink="">
      <xdr:nvSpPr>
        <xdr:cNvPr id="2" name="Line 2"/>
        <xdr:cNvSpPr>
          <a:spLocks noChangeShapeType="1"/>
        </xdr:cNvSpPr>
      </xdr:nvSpPr>
      <xdr:spPr>
        <a:xfrm>
          <a:off x="6562725" y="1524000"/>
          <a:ext cx="0" cy="0"/>
        </a:xfrm>
        <a:prstGeom prst="line">
          <a:avLst/>
        </a:prstGeom>
        <a:noFill/>
        <a:ln w="9525">
          <a:solidFill>
            <a:srgbClr val="000000"/>
          </a:solidFill>
          <a:round/>
          <a:headEnd/>
          <a:tailEnd/>
        </a:ln>
      </xdr:spPr>
    </xdr:sp>
    <xdr:clientData/>
  </xdr:twoCellAnchor>
  <xdr:twoCellAnchor>
    <xdr:from>
      <xdr:col>7</xdr:col>
      <xdr:colOff>0</xdr:colOff>
      <xdr:row>9</xdr:row>
      <xdr:rowOff>19685</xdr:rowOff>
    </xdr:from>
    <xdr:to>
      <xdr:col>7</xdr:col>
      <xdr:colOff>0</xdr:colOff>
      <xdr:row>9</xdr:row>
      <xdr:rowOff>19685</xdr:rowOff>
    </xdr:to>
    <xdr:sp macro="" textlink="">
      <xdr:nvSpPr>
        <xdr:cNvPr id="3" name="Line 4"/>
        <xdr:cNvSpPr>
          <a:spLocks noChangeShapeType="1"/>
        </xdr:cNvSpPr>
      </xdr:nvSpPr>
      <xdr:spPr>
        <a:xfrm>
          <a:off x="6562725" y="173418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67310</xdr:colOff>
      <xdr:row>5</xdr:row>
      <xdr:rowOff>209550</xdr:rowOff>
    </xdr:from>
    <xdr:to>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dr:col>3</xdr:col>
      <xdr:colOff>180340</xdr:colOff>
      <xdr:row>5</xdr:row>
      <xdr:rowOff>219710</xdr:rowOff>
    </xdr:from>
    <xdr:to>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0</xdr:colOff>
      <xdr:row>7</xdr:row>
      <xdr:rowOff>0</xdr:rowOff>
    </xdr:to>
    <xdr:sp macro="" textlink="">
      <xdr:nvSpPr>
        <xdr:cNvPr id="2" name="Line 2"/>
        <xdr:cNvSpPr>
          <a:spLocks noChangeShapeType="1"/>
        </xdr:cNvSpPr>
      </xdr:nvSpPr>
      <xdr:spPr>
        <a:xfrm>
          <a:off x="6096000" y="1333500"/>
          <a:ext cx="0" cy="0"/>
        </a:xfrm>
        <a:prstGeom prst="line">
          <a:avLst/>
        </a:prstGeom>
        <a:noFill/>
        <a:ln w="9525">
          <a:solidFill>
            <a:srgbClr val="000000"/>
          </a:solidFill>
          <a:round/>
          <a:headEnd/>
          <a:tailEnd/>
        </a:ln>
      </xdr:spPr>
    </xdr:sp>
    <xdr:clientData/>
  </xdr:twoCellAnchor>
  <xdr:twoCellAnchor>
    <xdr:from>
      <xdr:col>7</xdr:col>
      <xdr:colOff>0</xdr:colOff>
      <xdr:row>8</xdr:row>
      <xdr:rowOff>19685</xdr:rowOff>
    </xdr:from>
    <xdr:to>
      <xdr:col>7</xdr:col>
      <xdr:colOff>0</xdr:colOff>
      <xdr:row>8</xdr:row>
      <xdr:rowOff>19685</xdr:rowOff>
    </xdr:to>
    <xdr:sp macro="" textlink="">
      <xdr:nvSpPr>
        <xdr:cNvPr id="3" name="Line 4"/>
        <xdr:cNvSpPr>
          <a:spLocks noChangeShapeType="1"/>
        </xdr:cNvSpPr>
      </xdr:nvSpPr>
      <xdr:spPr>
        <a:xfrm>
          <a:off x="6096000" y="154368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67310</xdr:colOff>
      <xdr:row>5</xdr:row>
      <xdr:rowOff>209550</xdr:rowOff>
    </xdr:from>
    <xdr:to>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dr:col>3</xdr:col>
      <xdr:colOff>180340</xdr:colOff>
      <xdr:row>5</xdr:row>
      <xdr:rowOff>219710</xdr:rowOff>
    </xdr:from>
    <xdr:to>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dr:col>7</xdr:col>
      <xdr:colOff>0</xdr:colOff>
      <xdr:row>12</xdr:row>
      <xdr:rowOff>19685</xdr:rowOff>
    </xdr:from>
    <xdr:to>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0</xdr:colOff>
      <xdr:row>7</xdr:row>
      <xdr:rowOff>0</xdr:rowOff>
    </xdr:to>
    <xdr:sp macro="" textlink="">
      <xdr:nvSpPr>
        <xdr:cNvPr id="2" name="Line 2"/>
        <xdr:cNvSpPr>
          <a:spLocks noChangeShapeType="1"/>
        </xdr:cNvSpPr>
      </xdr:nvSpPr>
      <xdr:spPr>
        <a:xfrm>
          <a:off x="6115050" y="1333500"/>
          <a:ext cx="0" cy="0"/>
        </a:xfrm>
        <a:prstGeom prst="line">
          <a:avLst/>
        </a:prstGeom>
        <a:noFill/>
        <a:ln w="9525">
          <a:solidFill>
            <a:srgbClr val="000000"/>
          </a:solidFill>
          <a:round/>
          <a:headEnd/>
          <a:tailEnd/>
        </a:ln>
      </xdr:spPr>
    </xdr:sp>
    <xdr:clientData/>
  </xdr:twoCellAnchor>
  <xdr:twoCellAnchor>
    <xdr:from>
      <xdr:col>7</xdr:col>
      <xdr:colOff>0</xdr:colOff>
      <xdr:row>8</xdr:row>
      <xdr:rowOff>19685</xdr:rowOff>
    </xdr:from>
    <xdr:to>
      <xdr:col>7</xdr:col>
      <xdr:colOff>0</xdr:colOff>
      <xdr:row>8</xdr:row>
      <xdr:rowOff>19685</xdr:rowOff>
    </xdr:to>
    <xdr:sp macro="" textlink="">
      <xdr:nvSpPr>
        <xdr:cNvPr id="3" name="Line 4"/>
        <xdr:cNvSpPr>
          <a:spLocks noChangeShapeType="1"/>
        </xdr:cNvSpPr>
      </xdr:nvSpPr>
      <xdr:spPr>
        <a:xfrm>
          <a:off x="6115050" y="154368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67310</xdr:colOff>
      <xdr:row>5</xdr:row>
      <xdr:rowOff>209550</xdr:rowOff>
    </xdr:from>
    <xdr:to>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dr:col>3</xdr:col>
      <xdr:colOff>180340</xdr:colOff>
      <xdr:row>5</xdr:row>
      <xdr:rowOff>219710</xdr:rowOff>
    </xdr:from>
    <xdr:to>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dr:col>7</xdr:col>
      <xdr:colOff>0</xdr:colOff>
      <xdr:row>12</xdr:row>
      <xdr:rowOff>19685</xdr:rowOff>
    </xdr:from>
    <xdr:to>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47"/>
  <sheetViews>
    <sheetView tabSelected="1" view="pageBreakPreview" zoomScaleSheetLayoutView="100" workbookViewId="0"/>
  </sheetViews>
  <sheetFormatPr defaultRowHeight="11.25" x14ac:dyDescent="0.1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8" width="9" style="1" customWidth="1"/>
    <col min="9" max="16384" width="9" style="1"/>
  </cols>
  <sheetData>
    <row r="1" spans="1:6" ht="15" customHeight="1" x14ac:dyDescent="0.15">
      <c r="A1" s="2" t="s">
        <v>407</v>
      </c>
      <c r="B1" s="2"/>
      <c r="C1" s="2"/>
      <c r="D1" s="2"/>
      <c r="E1" s="2"/>
      <c r="F1" s="2"/>
    </row>
    <row r="2" spans="1:6" ht="15" customHeight="1" x14ac:dyDescent="0.15">
      <c r="A2" s="2"/>
      <c r="B2" s="2"/>
      <c r="C2" s="2"/>
      <c r="D2" s="2"/>
      <c r="E2" s="2"/>
      <c r="F2" s="2"/>
    </row>
    <row r="3" spans="1:6" ht="15" customHeight="1" x14ac:dyDescent="0.15">
      <c r="A3" s="2"/>
      <c r="B3" s="2"/>
      <c r="C3" s="2"/>
      <c r="D3" s="2"/>
      <c r="E3" s="9" t="s">
        <v>1</v>
      </c>
    </row>
    <row r="4" spans="1:6" ht="15" customHeight="1" x14ac:dyDescent="0.15">
      <c r="A4" s="2"/>
      <c r="B4" s="2"/>
      <c r="C4" s="2"/>
      <c r="D4" s="2"/>
      <c r="E4" s="9" t="s">
        <v>9</v>
      </c>
    </row>
    <row r="5" spans="1:6" ht="15" customHeight="1" x14ac:dyDescent="0.15">
      <c r="A5" s="2"/>
      <c r="B5" s="2"/>
      <c r="C5" s="5"/>
      <c r="D5" s="5"/>
      <c r="E5" s="2"/>
    </row>
    <row r="6" spans="1:6" ht="15" customHeight="1" x14ac:dyDescent="0.15">
      <c r="A6" s="3" t="s">
        <v>190</v>
      </c>
      <c r="B6" s="2"/>
      <c r="C6" s="2"/>
      <c r="D6" s="2"/>
      <c r="E6" s="5"/>
    </row>
    <row r="7" spans="1:6" ht="15" customHeight="1" x14ac:dyDescent="0.15">
      <c r="A7" s="2"/>
      <c r="B7" s="2"/>
      <c r="C7" s="2"/>
      <c r="D7" s="2"/>
      <c r="E7" s="5"/>
    </row>
    <row r="8" spans="1:6" ht="15" customHeight="1" x14ac:dyDescent="0.15">
      <c r="A8" s="4"/>
      <c r="B8" s="4"/>
      <c r="C8" s="5"/>
      <c r="D8" s="5"/>
      <c r="E8" s="5"/>
    </row>
    <row r="9" spans="1:6" ht="15" customHeight="1" x14ac:dyDescent="0.15">
      <c r="A9" s="4"/>
      <c r="B9" s="4"/>
      <c r="C9" s="5"/>
      <c r="D9" s="9" t="s">
        <v>12</v>
      </c>
      <c r="E9" s="5"/>
    </row>
    <row r="10" spans="1:6" ht="15" customHeight="1" x14ac:dyDescent="0.15">
      <c r="A10" s="2"/>
      <c r="B10" s="2"/>
      <c r="C10" s="6"/>
      <c r="D10" s="5" t="s">
        <v>307</v>
      </c>
      <c r="E10" s="6"/>
    </row>
    <row r="11" spans="1:6" ht="15" customHeight="1" x14ac:dyDescent="0.15">
      <c r="A11" s="2"/>
      <c r="B11" s="2"/>
      <c r="C11" s="6"/>
      <c r="D11" s="5" t="s">
        <v>408</v>
      </c>
      <c r="E11" s="6"/>
    </row>
    <row r="12" spans="1:6" ht="15" customHeight="1" x14ac:dyDescent="0.15">
      <c r="A12" s="5"/>
      <c r="B12" s="5"/>
      <c r="C12" s="5"/>
      <c r="D12" s="5"/>
      <c r="E12" s="2"/>
      <c r="F12" s="2"/>
    </row>
    <row r="13" spans="1:6" ht="15" customHeight="1" x14ac:dyDescent="0.15">
      <c r="A13" s="261" t="s">
        <v>87</v>
      </c>
      <c r="B13" s="261"/>
      <c r="C13" s="261"/>
      <c r="D13" s="261"/>
      <c r="E13" s="261"/>
      <c r="F13" s="2"/>
    </row>
    <row r="14" spans="1:6" ht="15" customHeight="1" x14ac:dyDescent="0.15">
      <c r="A14" s="5"/>
      <c r="B14" s="5"/>
      <c r="C14" s="5"/>
      <c r="D14" s="5"/>
      <c r="E14" s="5"/>
      <c r="F14" s="5"/>
    </row>
    <row r="15" spans="1:6" ht="15" customHeight="1" x14ac:dyDescent="0.15">
      <c r="A15" s="5"/>
      <c r="B15" s="5"/>
      <c r="C15" s="5"/>
      <c r="D15" s="5"/>
      <c r="E15" s="2"/>
      <c r="F15" s="2"/>
    </row>
    <row r="16" spans="1:6" ht="15" customHeight="1" x14ac:dyDescent="0.15">
      <c r="A16" s="2" t="s">
        <v>287</v>
      </c>
      <c r="B16" s="2"/>
      <c r="C16" s="7"/>
      <c r="D16" s="7"/>
      <c r="E16" s="2"/>
      <c r="F16" s="2"/>
    </row>
    <row r="17" spans="1:6" ht="15" customHeight="1" x14ac:dyDescent="0.15">
      <c r="A17" s="2" t="s">
        <v>209</v>
      </c>
      <c r="B17" s="2"/>
      <c r="C17" s="2"/>
      <c r="D17" s="2"/>
      <c r="E17" s="2"/>
      <c r="F17" s="2"/>
    </row>
    <row r="18" spans="1:6" ht="15" customHeight="1" x14ac:dyDescent="0.15">
      <c r="A18" s="2"/>
      <c r="B18" s="5"/>
      <c r="C18" s="5"/>
      <c r="D18" s="5"/>
      <c r="E18" s="2"/>
      <c r="F18" s="2"/>
    </row>
    <row r="19" spans="1:6" ht="15" customHeight="1" x14ac:dyDescent="0.15">
      <c r="A19" s="262" t="s">
        <v>13</v>
      </c>
      <c r="B19" s="262"/>
      <c r="C19" s="262"/>
      <c r="D19" s="262"/>
      <c r="E19" s="262"/>
      <c r="F19" s="2"/>
    </row>
    <row r="20" spans="1:6" ht="15" customHeight="1" x14ac:dyDescent="0.15">
      <c r="A20" s="2"/>
      <c r="B20" s="2"/>
      <c r="C20" s="2"/>
      <c r="D20" s="2"/>
      <c r="E20" s="2"/>
      <c r="F20" s="2"/>
    </row>
    <row r="21" spans="1:6" ht="15" customHeight="1" x14ac:dyDescent="0.15">
      <c r="A21" s="2" t="s">
        <v>39</v>
      </c>
      <c r="B21" s="6"/>
      <c r="C21" s="8">
        <f>第1号の別紙1!G20</f>
        <v>0</v>
      </c>
      <c r="D21" s="2" t="s">
        <v>5</v>
      </c>
      <c r="E21" s="2"/>
      <c r="F21" s="2"/>
    </row>
    <row r="22" spans="1:6" ht="15" customHeight="1" x14ac:dyDescent="0.15">
      <c r="A22" s="2"/>
      <c r="B22" s="2"/>
      <c r="C22" s="2"/>
      <c r="D22" s="2"/>
      <c r="E22" s="2"/>
      <c r="F22" s="2"/>
    </row>
    <row r="23" spans="1:6" ht="15" customHeight="1" x14ac:dyDescent="0.15">
      <c r="A23" s="2"/>
      <c r="B23" s="2"/>
      <c r="C23" s="2"/>
      <c r="D23" s="2"/>
      <c r="E23" s="2"/>
      <c r="F23" s="2"/>
    </row>
    <row r="24" spans="1:6" ht="15" customHeight="1" x14ac:dyDescent="0.15">
      <c r="A24" s="2"/>
      <c r="B24" s="2"/>
      <c r="C24" s="2"/>
      <c r="D24" s="2"/>
      <c r="E24" s="2"/>
      <c r="F24" s="2"/>
    </row>
    <row r="25" spans="1:6" ht="15" customHeight="1" x14ac:dyDescent="0.15">
      <c r="A25" s="2" t="s">
        <v>36</v>
      </c>
      <c r="B25" s="2"/>
      <c r="C25" s="2"/>
      <c r="D25" s="2"/>
      <c r="E25" s="2"/>
      <c r="F25" s="2"/>
    </row>
    <row r="26" spans="1:6" ht="15" customHeight="1" x14ac:dyDescent="0.15">
      <c r="A26" s="2" t="s">
        <v>72</v>
      </c>
      <c r="B26" s="2"/>
      <c r="C26" s="2"/>
      <c r="D26" s="2"/>
      <c r="E26" s="5"/>
      <c r="F26" s="2"/>
    </row>
    <row r="27" spans="1:6" ht="15" customHeight="1" x14ac:dyDescent="0.15">
      <c r="A27" s="2" t="s">
        <v>170</v>
      </c>
      <c r="B27" s="2"/>
      <c r="C27" s="2"/>
      <c r="D27" s="2"/>
      <c r="E27" s="5"/>
      <c r="F27" s="2"/>
    </row>
    <row r="28" spans="1:6" ht="15" customHeight="1" x14ac:dyDescent="0.15">
      <c r="A28" s="2" t="s">
        <v>171</v>
      </c>
      <c r="B28" s="2"/>
      <c r="C28" s="2"/>
      <c r="D28" s="2"/>
      <c r="E28" s="5"/>
      <c r="F28" s="2"/>
    </row>
    <row r="29" spans="1:6" ht="15" customHeight="1" x14ac:dyDescent="0.15">
      <c r="A29" s="2" t="s">
        <v>139</v>
      </c>
      <c r="B29" s="2"/>
      <c r="C29" s="2"/>
      <c r="D29" s="2"/>
      <c r="E29" s="5"/>
      <c r="F29" s="2"/>
    </row>
    <row r="30" spans="1:6" ht="15" customHeight="1" x14ac:dyDescent="0.15">
      <c r="A30" s="2" t="s">
        <v>90</v>
      </c>
      <c r="B30" s="2"/>
      <c r="C30" s="2"/>
      <c r="D30" s="2"/>
      <c r="E30" s="5"/>
      <c r="F30" s="2"/>
    </row>
    <row r="31" spans="1:6" ht="15" customHeight="1" x14ac:dyDescent="0.15">
      <c r="A31" s="2" t="s">
        <v>140</v>
      </c>
      <c r="B31" s="2"/>
      <c r="C31" s="2"/>
      <c r="D31" s="2"/>
      <c r="E31" s="5"/>
      <c r="F31" s="2"/>
    </row>
    <row r="32" spans="1:6" ht="15" customHeight="1" x14ac:dyDescent="0.15">
      <c r="A32" s="2" t="s">
        <v>254</v>
      </c>
      <c r="B32" s="2"/>
      <c r="C32" s="2"/>
      <c r="D32" s="2"/>
      <c r="E32" s="5"/>
      <c r="F32" s="2"/>
    </row>
    <row r="33" spans="1:6" ht="15" customHeight="1" x14ac:dyDescent="0.15">
      <c r="A33" s="2" t="s">
        <v>255</v>
      </c>
      <c r="B33" s="2"/>
      <c r="C33" s="2"/>
      <c r="D33" s="2"/>
      <c r="E33" s="5"/>
      <c r="F33" s="2"/>
    </row>
    <row r="34" spans="1:6" ht="15" customHeight="1" x14ac:dyDescent="0.15">
      <c r="A34" s="2" t="s">
        <v>332</v>
      </c>
      <c r="B34" s="2"/>
      <c r="C34" s="2"/>
      <c r="D34" s="2"/>
      <c r="E34" s="5"/>
      <c r="F34" s="2"/>
    </row>
    <row r="35" spans="1:6" ht="15" customHeight="1" x14ac:dyDescent="0.15">
      <c r="A35" s="2" t="s">
        <v>126</v>
      </c>
      <c r="B35" s="2"/>
      <c r="C35" s="2"/>
      <c r="D35" s="2"/>
      <c r="E35" s="5"/>
      <c r="F35" s="2"/>
    </row>
    <row r="36" spans="1:6" ht="15" customHeight="1" x14ac:dyDescent="0.15">
      <c r="A36" s="2" t="s">
        <v>415</v>
      </c>
      <c r="B36" s="2"/>
      <c r="C36" s="2"/>
      <c r="D36" s="2"/>
      <c r="E36" s="5"/>
      <c r="F36" s="2"/>
    </row>
    <row r="37" spans="1:6" ht="15" customHeight="1" x14ac:dyDescent="0.15">
      <c r="A37" s="2" t="s">
        <v>413</v>
      </c>
      <c r="B37" s="2"/>
      <c r="C37" s="2"/>
      <c r="D37" s="2"/>
      <c r="E37" s="5"/>
      <c r="F37" s="2"/>
    </row>
    <row r="38" spans="1:6" ht="15" customHeight="1" x14ac:dyDescent="0.15"/>
    <row r="39" spans="1:6" ht="15" customHeight="1" x14ac:dyDescent="0.15"/>
    <row r="40" spans="1:6" ht="15" customHeight="1" x14ac:dyDescent="0.15"/>
    <row r="41" spans="1:6" ht="15" customHeight="1" x14ac:dyDescent="0.15"/>
    <row r="42" spans="1:6" ht="15" customHeight="1" x14ac:dyDescent="0.15"/>
    <row r="43" spans="1:6" ht="15" customHeight="1" x14ac:dyDescent="0.15"/>
    <row r="44" spans="1:6" ht="15" customHeight="1" x14ac:dyDescent="0.15"/>
    <row r="45" spans="1:6" ht="15" customHeight="1" x14ac:dyDescent="0.15"/>
    <row r="46" spans="1:6" ht="15" customHeight="1" x14ac:dyDescent="0.15"/>
    <row r="47" spans="1:6" ht="15" customHeight="1" x14ac:dyDescent="0.15"/>
  </sheetData>
  <mergeCells count="2">
    <mergeCell ref="A13:E13"/>
    <mergeCell ref="A19:E19"/>
  </mergeCells>
  <phoneticPr fontId="4"/>
  <pageMargins left="0.85" right="0.59055118110236227" top="1.17" bottom="0.78740157480314965" header="0.51181102362204722" footer="0.51181102362204722"/>
  <pageSetup paperSize="9" scale="1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topLeftCell="A16" zoomScale="70" zoomScaleNormal="60" zoomScaleSheetLayoutView="70" workbookViewId="0">
      <selection activeCell="B24" sqref="B24"/>
    </sheetView>
  </sheetViews>
  <sheetFormatPr defaultRowHeight="17.100000000000001" customHeight="1" x14ac:dyDescent="0.15"/>
  <cols>
    <col min="1" max="1" width="8.625" style="10" customWidth="1"/>
    <col min="2" max="2" width="56.375" style="11" customWidth="1"/>
    <col min="3" max="7" width="25" style="10" customWidth="1"/>
    <col min="8" max="8" width="12.25" style="10" customWidth="1"/>
    <col min="9" max="9" width="9" style="10" customWidth="1"/>
    <col min="10" max="16384" width="9" style="10"/>
  </cols>
  <sheetData>
    <row r="1" spans="1:8" ht="22.5" customHeight="1" x14ac:dyDescent="0.2">
      <c r="A1" s="14" t="s">
        <v>216</v>
      </c>
      <c r="B1" s="9"/>
      <c r="C1" s="15"/>
      <c r="D1" s="15"/>
      <c r="E1" s="15"/>
      <c r="F1" s="15"/>
      <c r="G1" s="15"/>
      <c r="H1" s="15"/>
    </row>
    <row r="2" spans="1:8" ht="9.75" customHeight="1" x14ac:dyDescent="0.15">
      <c r="A2" s="15"/>
      <c r="B2" s="9"/>
      <c r="C2" s="15"/>
      <c r="D2" s="15"/>
      <c r="E2" s="15"/>
      <c r="F2" s="15"/>
      <c r="G2" s="15"/>
      <c r="H2" s="15"/>
    </row>
    <row r="3" spans="1:8" ht="27.75" customHeight="1" x14ac:dyDescent="0.15">
      <c r="A3" s="272" t="s">
        <v>358</v>
      </c>
      <c r="B3" s="272"/>
      <c r="C3" s="272"/>
      <c r="D3" s="272"/>
      <c r="E3" s="272"/>
      <c r="F3" s="272"/>
      <c r="G3" s="272"/>
      <c r="H3" s="39"/>
    </row>
    <row r="4" spans="1:8" ht="12" customHeight="1" x14ac:dyDescent="0.15">
      <c r="A4" s="16"/>
      <c r="B4" s="16"/>
      <c r="C4" s="16"/>
      <c r="D4" s="16"/>
      <c r="E4" s="16"/>
      <c r="F4" s="16"/>
      <c r="G4" s="16"/>
      <c r="H4" s="16"/>
    </row>
    <row r="5" spans="1:8" ht="22.5" customHeight="1" x14ac:dyDescent="0.15">
      <c r="A5" s="17"/>
      <c r="B5" s="23"/>
      <c r="C5" s="20"/>
      <c r="D5" s="20"/>
      <c r="E5" s="20"/>
      <c r="F5" s="20"/>
      <c r="G5" s="36" t="s">
        <v>18</v>
      </c>
      <c r="H5" s="22"/>
    </row>
    <row r="6" spans="1:8" ht="22.5" customHeight="1" x14ac:dyDescent="0.15">
      <c r="A6" s="17"/>
      <c r="B6" s="23"/>
      <c r="C6" s="20"/>
      <c r="D6" s="20"/>
      <c r="E6" s="20"/>
      <c r="F6" s="20"/>
      <c r="G6" s="37" t="s">
        <v>118</v>
      </c>
      <c r="H6" s="22"/>
    </row>
    <row r="7" spans="1:8" s="12" customFormat="1" ht="50.25" customHeight="1" x14ac:dyDescent="0.15">
      <c r="A7" s="265" t="s">
        <v>11</v>
      </c>
      <c r="B7" s="265"/>
      <c r="C7" s="27" t="s">
        <v>24</v>
      </c>
      <c r="D7" s="27" t="s">
        <v>25</v>
      </c>
      <c r="E7" s="27" t="s">
        <v>27</v>
      </c>
      <c r="F7" s="27" t="s">
        <v>134</v>
      </c>
      <c r="G7" s="38" t="s">
        <v>233</v>
      </c>
      <c r="H7" s="40"/>
    </row>
    <row r="8" spans="1:8" s="13" customFormat="1" ht="15.75" customHeight="1" x14ac:dyDescent="0.15">
      <c r="A8" s="266"/>
      <c r="B8" s="266"/>
      <c r="C8" s="28" t="s">
        <v>20</v>
      </c>
      <c r="D8" s="28" t="s">
        <v>26</v>
      </c>
      <c r="E8" s="28" t="s">
        <v>3</v>
      </c>
      <c r="F8" s="28" t="s">
        <v>155</v>
      </c>
      <c r="G8" s="28" t="s">
        <v>22</v>
      </c>
      <c r="H8" s="41"/>
    </row>
    <row r="9" spans="1:8" s="13" customFormat="1" ht="13.5" customHeight="1" x14ac:dyDescent="0.15">
      <c r="A9" s="18"/>
      <c r="B9" s="24"/>
      <c r="C9" s="29" t="s">
        <v>5</v>
      </c>
      <c r="D9" s="29" t="s">
        <v>5</v>
      </c>
      <c r="E9" s="29" t="s">
        <v>5</v>
      </c>
      <c r="F9" s="29" t="s">
        <v>5</v>
      </c>
      <c r="G9" s="29" t="s">
        <v>5</v>
      </c>
      <c r="H9" s="41"/>
    </row>
    <row r="10" spans="1:8" ht="45" customHeight="1" x14ac:dyDescent="0.15">
      <c r="A10" s="273" t="s">
        <v>142</v>
      </c>
      <c r="B10" s="273"/>
      <c r="C10" s="30"/>
      <c r="D10" s="30"/>
      <c r="E10" s="30">
        <f t="shared" ref="E10:E19" si="0">MIN(C10,D10)</f>
        <v>0</v>
      </c>
      <c r="F10" s="30">
        <f t="shared" ref="F10:F19" si="1">E10</f>
        <v>0</v>
      </c>
      <c r="G10" s="30">
        <f>ROUNDDOWN(F10*3/4,-3)</f>
        <v>0</v>
      </c>
      <c r="H10" s="22"/>
    </row>
    <row r="11" spans="1:8" ht="45" customHeight="1" x14ac:dyDescent="0.15">
      <c r="A11" s="269" t="s">
        <v>145</v>
      </c>
      <c r="B11" s="270"/>
      <c r="C11" s="30"/>
      <c r="D11" s="30"/>
      <c r="E11" s="30">
        <f t="shared" si="0"/>
        <v>0</v>
      </c>
      <c r="F11" s="30">
        <f t="shared" si="1"/>
        <v>0</v>
      </c>
      <c r="G11" s="30">
        <f>ROUNDDOWN(F11/2,-3)</f>
        <v>0</v>
      </c>
      <c r="H11" s="22"/>
    </row>
    <row r="12" spans="1:8" ht="45" customHeight="1" x14ac:dyDescent="0.15">
      <c r="A12" s="269" t="s">
        <v>147</v>
      </c>
      <c r="B12" s="270"/>
      <c r="C12" s="30"/>
      <c r="D12" s="30"/>
      <c r="E12" s="30">
        <f t="shared" si="0"/>
        <v>0</v>
      </c>
      <c r="F12" s="30">
        <f t="shared" si="1"/>
        <v>0</v>
      </c>
      <c r="G12" s="30">
        <f>ROUNDDOWN(F12/2,-3)</f>
        <v>0</v>
      </c>
      <c r="H12" s="22"/>
    </row>
    <row r="13" spans="1:8" ht="45" customHeight="1" x14ac:dyDescent="0.15">
      <c r="A13" s="269" t="s">
        <v>149</v>
      </c>
      <c r="B13" s="270"/>
      <c r="C13" s="30"/>
      <c r="D13" s="30"/>
      <c r="E13" s="30">
        <f t="shared" si="0"/>
        <v>0</v>
      </c>
      <c r="F13" s="30">
        <f t="shared" si="1"/>
        <v>0</v>
      </c>
      <c r="G13" s="30">
        <f>ROUNDDOWN(F13/2,-3)</f>
        <v>0</v>
      </c>
      <c r="H13" s="22"/>
    </row>
    <row r="14" spans="1:8" ht="45" customHeight="1" x14ac:dyDescent="0.15">
      <c r="A14" s="269" t="s">
        <v>151</v>
      </c>
      <c r="B14" s="270"/>
      <c r="C14" s="30"/>
      <c r="D14" s="30"/>
      <c r="E14" s="30">
        <f t="shared" si="0"/>
        <v>0</v>
      </c>
      <c r="F14" s="30">
        <f t="shared" si="1"/>
        <v>0</v>
      </c>
      <c r="G14" s="30">
        <f>ROUNDDOWN(F14/2,-3)</f>
        <v>0</v>
      </c>
      <c r="H14" s="22"/>
    </row>
    <row r="15" spans="1:8" ht="45" customHeight="1" x14ac:dyDescent="0.15">
      <c r="A15" s="269" t="s">
        <v>152</v>
      </c>
      <c r="B15" s="270"/>
      <c r="C15" s="31"/>
      <c r="D15" s="30"/>
      <c r="E15" s="30">
        <f t="shared" si="0"/>
        <v>0</v>
      </c>
      <c r="F15" s="30">
        <f t="shared" si="1"/>
        <v>0</v>
      </c>
      <c r="G15" s="30">
        <f>ROUNDDOWN(F15/3,-3)</f>
        <v>0</v>
      </c>
      <c r="H15" s="22"/>
    </row>
    <row r="16" spans="1:8" ht="45" customHeight="1" x14ac:dyDescent="0.15">
      <c r="A16" s="269" t="s">
        <v>153</v>
      </c>
      <c r="B16" s="270"/>
      <c r="C16" s="32"/>
      <c r="D16" s="35"/>
      <c r="E16" s="30">
        <f t="shared" si="0"/>
        <v>0</v>
      </c>
      <c r="F16" s="30">
        <f t="shared" si="1"/>
        <v>0</v>
      </c>
      <c r="G16" s="35">
        <f>ROUNDDOWN(F16/2,-3)</f>
        <v>0</v>
      </c>
      <c r="H16" s="22"/>
    </row>
    <row r="17" spans="1:8" ht="45" customHeight="1" x14ac:dyDescent="0.15">
      <c r="A17" s="271" t="s">
        <v>303</v>
      </c>
      <c r="B17" s="271"/>
      <c r="C17" s="31"/>
      <c r="D17" s="31"/>
      <c r="E17" s="30">
        <f t="shared" si="0"/>
        <v>0</v>
      </c>
      <c r="F17" s="30">
        <f t="shared" si="1"/>
        <v>0</v>
      </c>
      <c r="G17" s="31">
        <v>0</v>
      </c>
      <c r="H17" s="22"/>
    </row>
    <row r="18" spans="1:8" ht="45" customHeight="1" x14ac:dyDescent="0.15">
      <c r="A18" s="271" t="s">
        <v>184</v>
      </c>
      <c r="B18" s="271"/>
      <c r="C18" s="31"/>
      <c r="D18" s="31"/>
      <c r="E18" s="31">
        <f t="shared" si="0"/>
        <v>0</v>
      </c>
      <c r="F18" s="31">
        <f t="shared" si="1"/>
        <v>0</v>
      </c>
      <c r="G18" s="31">
        <f>ROUNDDOWN(F18/2,-3)</f>
        <v>0</v>
      </c>
      <c r="H18" s="22"/>
    </row>
    <row r="19" spans="1:8" ht="45" customHeight="1" thickBot="1" x14ac:dyDescent="0.2">
      <c r="A19" s="267" t="s">
        <v>418</v>
      </c>
      <c r="B19" s="268"/>
      <c r="C19" s="33"/>
      <c r="D19" s="33"/>
      <c r="E19" s="33">
        <f t="shared" si="0"/>
        <v>0</v>
      </c>
      <c r="F19" s="33">
        <f t="shared" si="1"/>
        <v>0</v>
      </c>
      <c r="G19" s="33">
        <f>ROUNDDOWN(F19,-3)</f>
        <v>0</v>
      </c>
      <c r="H19" s="22"/>
    </row>
    <row r="20" spans="1:8" ht="45" customHeight="1" thickTop="1" x14ac:dyDescent="0.15">
      <c r="A20" s="263" t="s">
        <v>7</v>
      </c>
      <c r="B20" s="264"/>
      <c r="C20" s="30">
        <f>SUM(C10:C19)</f>
        <v>0</v>
      </c>
      <c r="D20" s="30">
        <f>SUM(D10:D19)</f>
        <v>0</v>
      </c>
      <c r="E20" s="30">
        <f>SUM(E10:E19)</f>
        <v>0</v>
      </c>
      <c r="F20" s="30">
        <f>SUM(F10:F19)</f>
        <v>0</v>
      </c>
      <c r="G20" s="30">
        <f>SUM(G10:G19)</f>
        <v>0</v>
      </c>
      <c r="H20" s="22"/>
    </row>
    <row r="21" spans="1:8" ht="5.25" customHeight="1" x14ac:dyDescent="0.15">
      <c r="A21" s="19"/>
      <c r="B21" s="19"/>
      <c r="C21" s="34"/>
      <c r="D21" s="34"/>
      <c r="E21" s="34"/>
      <c r="F21" s="34"/>
      <c r="G21" s="34"/>
      <c r="H21" s="22"/>
    </row>
    <row r="22" spans="1:8" ht="19.5" customHeight="1" x14ac:dyDescent="0.15">
      <c r="A22" s="20"/>
      <c r="B22" s="19"/>
      <c r="C22" s="20"/>
      <c r="D22" s="20"/>
      <c r="E22" s="20"/>
      <c r="F22" s="20"/>
      <c r="G22" s="20"/>
      <c r="H22" s="22"/>
    </row>
    <row r="23" spans="1:8" ht="15.75" customHeight="1" x14ac:dyDescent="0.15">
      <c r="A23" s="20"/>
      <c r="B23" s="25"/>
      <c r="C23" s="20"/>
      <c r="D23" s="20"/>
      <c r="E23" s="20"/>
      <c r="F23" s="20"/>
      <c r="G23" s="20"/>
      <c r="H23" s="22"/>
    </row>
    <row r="24" spans="1:8" ht="19.5" customHeight="1" x14ac:dyDescent="0.15">
      <c r="A24" s="20"/>
      <c r="B24" s="25"/>
      <c r="C24" s="20"/>
      <c r="D24" s="20"/>
      <c r="E24" s="20"/>
      <c r="F24" s="20"/>
      <c r="G24" s="20"/>
      <c r="H24" s="22"/>
    </row>
    <row r="25" spans="1:8" ht="24.95" customHeight="1" x14ac:dyDescent="0.15">
      <c r="A25" s="21"/>
      <c r="B25" s="26"/>
      <c r="C25" s="21"/>
      <c r="D25" s="21"/>
      <c r="E25" s="21"/>
      <c r="F25" s="21"/>
      <c r="G25" s="21"/>
      <c r="H25" s="21"/>
    </row>
    <row r="26" spans="1:8" ht="24.95" customHeight="1" x14ac:dyDescent="0.15"/>
    <row r="27" spans="1:8" ht="20.100000000000001" customHeight="1" x14ac:dyDescent="0.15"/>
    <row r="28" spans="1:8" ht="20.100000000000001" customHeight="1" x14ac:dyDescent="0.15"/>
    <row r="29" spans="1:8" ht="20.100000000000001" customHeight="1" x14ac:dyDescent="0.15"/>
    <row r="30" spans="1:8" ht="20.100000000000001" customHeight="1" x14ac:dyDescent="0.15"/>
    <row r="31" spans="1:8" ht="20.100000000000001" customHeight="1" x14ac:dyDescent="0.15"/>
    <row r="32" spans="1:8" ht="20.100000000000001" customHeight="1" x14ac:dyDescent="0.15"/>
    <row r="33" spans="1:1" ht="20.100000000000001" customHeight="1" x14ac:dyDescent="0.15"/>
    <row r="34" spans="1:1" ht="20.100000000000001" customHeight="1" x14ac:dyDescent="0.15"/>
    <row r="35" spans="1:1" ht="20.100000000000001" customHeight="1" x14ac:dyDescent="0.15"/>
    <row r="36" spans="1:1" ht="20.100000000000001" customHeight="1" x14ac:dyDescent="0.15"/>
    <row r="37" spans="1:1" ht="20.100000000000001" customHeight="1" x14ac:dyDescent="0.15"/>
    <row r="38" spans="1:1" ht="20.100000000000001" customHeight="1" x14ac:dyDescent="0.15"/>
    <row r="39" spans="1:1" ht="20.100000000000001" customHeight="1" x14ac:dyDescent="0.15"/>
    <row r="40" spans="1:1" ht="20.100000000000001" customHeight="1" x14ac:dyDescent="0.15">
      <c r="A40" s="22"/>
    </row>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row r="47" spans="1:1" ht="20.100000000000001" customHeight="1" x14ac:dyDescent="0.15"/>
    <row r="48" spans="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13">
    <mergeCell ref="A3:G3"/>
    <mergeCell ref="A10:B10"/>
    <mergeCell ref="A11:B11"/>
    <mergeCell ref="A12:B12"/>
    <mergeCell ref="A13:B13"/>
    <mergeCell ref="A20:B20"/>
    <mergeCell ref="A7:B8"/>
    <mergeCell ref="A19:B19"/>
    <mergeCell ref="A14:B14"/>
    <mergeCell ref="A15:B15"/>
    <mergeCell ref="A16:B16"/>
    <mergeCell ref="A17:B17"/>
    <mergeCell ref="A18:B18"/>
  </mergeCells>
  <phoneticPr fontId="4"/>
  <printOptions horizontalCentered="1"/>
  <pageMargins left="0.59055118110236227" right="0.47244094488188976" top="0.55118110236220474" bottom="0.27559055118110237" header="0.39370078740157483" footer="0.23622047244094488"/>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70" zoomScaleNormal="75" zoomScaleSheetLayoutView="70" workbookViewId="0">
      <selection activeCell="F16" sqref="F16:F18"/>
    </sheetView>
  </sheetViews>
  <sheetFormatPr defaultRowHeight="13.5" x14ac:dyDescent="0.1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42" customFormat="1" x14ac:dyDescent="0.15">
      <c r="A1" s="43" t="s">
        <v>215</v>
      </c>
    </row>
    <row r="2" spans="1:14" s="42" customFormat="1" x14ac:dyDescent="0.15">
      <c r="A2" s="43"/>
    </row>
    <row r="3" spans="1:14" s="42" customFormat="1" ht="17.25" x14ac:dyDescent="0.15">
      <c r="A3" s="44" t="s">
        <v>218</v>
      </c>
    </row>
    <row r="4" spans="1:14" ht="29.25" customHeight="1" x14ac:dyDescent="0.2">
      <c r="A4" s="308"/>
      <c r="B4" s="308"/>
      <c r="C4" s="308"/>
      <c r="D4" s="49"/>
      <c r="E4" s="49"/>
      <c r="F4" s="49"/>
      <c r="G4" s="49"/>
      <c r="H4" s="49"/>
      <c r="I4" s="49"/>
      <c r="J4" s="49"/>
      <c r="L4" s="54"/>
      <c r="M4" s="54"/>
      <c r="N4" s="45"/>
    </row>
    <row r="5" spans="1:14" ht="7.5" customHeight="1" x14ac:dyDescent="0.15"/>
    <row r="6" spans="1:14" ht="30" customHeight="1" x14ac:dyDescent="0.15">
      <c r="A6" s="310" t="s">
        <v>67</v>
      </c>
      <c r="B6" s="311"/>
      <c r="C6" s="312"/>
      <c r="D6" s="310" t="s">
        <v>162</v>
      </c>
      <c r="E6" s="310" t="s">
        <v>158</v>
      </c>
      <c r="F6" s="310" t="s">
        <v>163</v>
      </c>
      <c r="G6" s="319" t="s">
        <v>165</v>
      </c>
      <c r="H6" s="319" t="s">
        <v>30</v>
      </c>
      <c r="I6" s="319" t="s">
        <v>123</v>
      </c>
      <c r="J6" s="319" t="s">
        <v>174</v>
      </c>
      <c r="K6" s="310" t="s">
        <v>300</v>
      </c>
      <c r="L6" s="310" t="s">
        <v>43</v>
      </c>
      <c r="M6" s="310" t="s">
        <v>175</v>
      </c>
      <c r="N6" s="319" t="s">
        <v>177</v>
      </c>
    </row>
    <row r="7" spans="1:14" ht="42.95" customHeight="1" x14ac:dyDescent="0.15">
      <c r="A7" s="313"/>
      <c r="B7" s="314"/>
      <c r="C7" s="315"/>
      <c r="D7" s="313"/>
      <c r="E7" s="313"/>
      <c r="F7" s="313"/>
      <c r="G7" s="320"/>
      <c r="H7" s="320"/>
      <c r="I7" s="320"/>
      <c r="J7" s="320"/>
      <c r="K7" s="313"/>
      <c r="L7" s="313"/>
      <c r="M7" s="313"/>
      <c r="N7" s="320"/>
    </row>
    <row r="8" spans="1:14" ht="27" customHeight="1" x14ac:dyDescent="0.2">
      <c r="A8" s="316"/>
      <c r="B8" s="317"/>
      <c r="C8" s="318"/>
      <c r="D8" s="50" t="s">
        <v>15</v>
      </c>
      <c r="E8" s="50" t="s">
        <v>48</v>
      </c>
      <c r="F8" s="50" t="s">
        <v>42</v>
      </c>
      <c r="G8" s="50" t="s">
        <v>50</v>
      </c>
      <c r="H8" s="52" t="s">
        <v>52</v>
      </c>
      <c r="I8" s="50" t="s">
        <v>55</v>
      </c>
      <c r="J8" s="50" t="s">
        <v>60</v>
      </c>
      <c r="K8" s="50" t="s">
        <v>61</v>
      </c>
      <c r="L8" s="50" t="s">
        <v>119</v>
      </c>
      <c r="M8" s="50" t="s">
        <v>176</v>
      </c>
      <c r="N8" s="52" t="s">
        <v>180</v>
      </c>
    </row>
    <row r="9" spans="1:14" ht="19.5" customHeight="1" x14ac:dyDescent="0.15">
      <c r="A9" s="46"/>
      <c r="C9" s="48"/>
      <c r="D9" s="51" t="s">
        <v>5</v>
      </c>
      <c r="E9" s="51" t="s">
        <v>5</v>
      </c>
      <c r="F9" s="51" t="s">
        <v>5</v>
      </c>
      <c r="G9" s="51" t="s">
        <v>5</v>
      </c>
      <c r="H9" s="53" t="s">
        <v>5</v>
      </c>
      <c r="I9" s="51" t="s">
        <v>167</v>
      </c>
      <c r="J9" s="51"/>
      <c r="K9" s="53" t="s">
        <v>5</v>
      </c>
      <c r="L9" s="53" t="s">
        <v>5</v>
      </c>
      <c r="M9" s="53" t="s">
        <v>5</v>
      </c>
      <c r="N9" s="53" t="s">
        <v>5</v>
      </c>
    </row>
    <row r="10" spans="1:14" ht="19.5" customHeight="1" x14ac:dyDescent="0.15">
      <c r="A10" s="302"/>
      <c r="B10" s="303"/>
      <c r="C10" s="304"/>
      <c r="D10" s="279"/>
      <c r="E10" s="279"/>
      <c r="F10" s="279"/>
      <c r="G10" s="279"/>
      <c r="H10" s="274"/>
      <c r="I10" s="274"/>
      <c r="J10" s="274"/>
      <c r="K10" s="279"/>
      <c r="L10" s="279"/>
      <c r="M10" s="279"/>
      <c r="N10" s="276"/>
    </row>
    <row r="11" spans="1:14" ht="19.5" customHeight="1" x14ac:dyDescent="0.15">
      <c r="A11" s="302"/>
      <c r="B11" s="303"/>
      <c r="C11" s="304"/>
      <c r="D11" s="279"/>
      <c r="E11" s="279"/>
      <c r="F11" s="279"/>
      <c r="G11" s="279"/>
      <c r="H11" s="274"/>
      <c r="I11" s="274"/>
      <c r="J11" s="274"/>
      <c r="K11" s="279"/>
      <c r="L11" s="279"/>
      <c r="M11" s="279"/>
      <c r="N11" s="276"/>
    </row>
    <row r="12" spans="1:14" ht="19.5" customHeight="1" x14ac:dyDescent="0.15">
      <c r="A12" s="305"/>
      <c r="B12" s="306"/>
      <c r="C12" s="307"/>
      <c r="D12" s="287"/>
      <c r="E12" s="287"/>
      <c r="F12" s="287"/>
      <c r="G12" s="287"/>
      <c r="H12" s="275"/>
      <c r="I12" s="275"/>
      <c r="J12" s="275"/>
      <c r="K12" s="287"/>
      <c r="L12" s="287"/>
      <c r="M12" s="287"/>
      <c r="N12" s="276"/>
    </row>
    <row r="13" spans="1:14" ht="19.5" customHeight="1" x14ac:dyDescent="0.15">
      <c r="A13" s="302"/>
      <c r="B13" s="303"/>
      <c r="C13" s="304"/>
      <c r="D13" s="278"/>
      <c r="E13" s="278"/>
      <c r="F13" s="278"/>
      <c r="G13" s="279"/>
      <c r="H13" s="288"/>
      <c r="I13" s="288"/>
      <c r="J13" s="288"/>
      <c r="K13" s="278"/>
      <c r="L13" s="278"/>
      <c r="M13" s="278"/>
      <c r="N13" s="276"/>
    </row>
    <row r="14" spans="1:14" ht="19.5" customHeight="1" x14ac:dyDescent="0.15">
      <c r="A14" s="302"/>
      <c r="B14" s="303"/>
      <c r="C14" s="304"/>
      <c r="D14" s="279"/>
      <c r="E14" s="279"/>
      <c r="F14" s="279"/>
      <c r="G14" s="279"/>
      <c r="H14" s="274"/>
      <c r="I14" s="274"/>
      <c r="J14" s="274"/>
      <c r="K14" s="279"/>
      <c r="L14" s="279"/>
      <c r="M14" s="279"/>
      <c r="N14" s="276"/>
    </row>
    <row r="15" spans="1:14" ht="19.5" customHeight="1" x14ac:dyDescent="0.15">
      <c r="A15" s="305"/>
      <c r="B15" s="306"/>
      <c r="C15" s="307"/>
      <c r="D15" s="287"/>
      <c r="E15" s="287"/>
      <c r="F15" s="287"/>
      <c r="G15" s="287"/>
      <c r="H15" s="275"/>
      <c r="I15" s="275"/>
      <c r="J15" s="275"/>
      <c r="K15" s="287"/>
      <c r="L15" s="287"/>
      <c r="M15" s="287"/>
      <c r="N15" s="276"/>
    </row>
    <row r="16" spans="1:14" ht="19.5" customHeight="1" x14ac:dyDescent="0.15">
      <c r="A16" s="290"/>
      <c r="B16" s="291"/>
      <c r="C16" s="292"/>
      <c r="D16" s="278"/>
      <c r="E16" s="278"/>
      <c r="F16" s="288"/>
      <c r="G16" s="279"/>
      <c r="H16" s="288"/>
      <c r="I16" s="288"/>
      <c r="J16" s="288"/>
      <c r="K16" s="278"/>
      <c r="L16" s="278"/>
      <c r="M16" s="278"/>
      <c r="N16" s="276"/>
    </row>
    <row r="17" spans="1:14" ht="19.5" customHeight="1" x14ac:dyDescent="0.15">
      <c r="A17" s="293"/>
      <c r="B17" s="294"/>
      <c r="C17" s="295"/>
      <c r="D17" s="279"/>
      <c r="E17" s="279"/>
      <c r="F17" s="274"/>
      <c r="G17" s="279"/>
      <c r="H17" s="274"/>
      <c r="I17" s="274"/>
      <c r="J17" s="274"/>
      <c r="K17" s="279"/>
      <c r="L17" s="279"/>
      <c r="M17" s="279"/>
      <c r="N17" s="276"/>
    </row>
    <row r="18" spans="1:14" ht="19.5" customHeight="1" x14ac:dyDescent="0.15">
      <c r="A18" s="299"/>
      <c r="B18" s="300"/>
      <c r="C18" s="301"/>
      <c r="D18" s="287"/>
      <c r="E18" s="287"/>
      <c r="F18" s="275"/>
      <c r="G18" s="287"/>
      <c r="H18" s="275"/>
      <c r="I18" s="275"/>
      <c r="J18" s="275"/>
      <c r="K18" s="287"/>
      <c r="L18" s="287"/>
      <c r="M18" s="287"/>
      <c r="N18" s="276"/>
    </row>
    <row r="19" spans="1:14" ht="19.5" customHeight="1" x14ac:dyDescent="0.15">
      <c r="A19" s="290"/>
      <c r="B19" s="291"/>
      <c r="C19" s="292"/>
      <c r="D19" s="278"/>
      <c r="E19" s="278"/>
      <c r="F19" s="288"/>
      <c r="G19" s="279"/>
      <c r="H19" s="288"/>
      <c r="I19" s="288"/>
      <c r="J19" s="288"/>
      <c r="K19" s="278"/>
      <c r="L19" s="278"/>
      <c r="M19" s="278"/>
      <c r="N19" s="276"/>
    </row>
    <row r="20" spans="1:14" ht="19.5" customHeight="1" x14ac:dyDescent="0.15">
      <c r="A20" s="293"/>
      <c r="B20" s="294"/>
      <c r="C20" s="295"/>
      <c r="D20" s="279"/>
      <c r="E20" s="279"/>
      <c r="F20" s="274"/>
      <c r="G20" s="279"/>
      <c r="H20" s="274"/>
      <c r="I20" s="274"/>
      <c r="J20" s="274"/>
      <c r="K20" s="279"/>
      <c r="L20" s="279"/>
      <c r="M20" s="279"/>
      <c r="N20" s="276"/>
    </row>
    <row r="21" spans="1:14" ht="19.5" customHeight="1" x14ac:dyDescent="0.15">
      <c r="A21" s="299"/>
      <c r="B21" s="300"/>
      <c r="C21" s="301"/>
      <c r="D21" s="287"/>
      <c r="E21" s="287"/>
      <c r="F21" s="275"/>
      <c r="G21" s="287"/>
      <c r="H21" s="275"/>
      <c r="I21" s="275"/>
      <c r="J21" s="275"/>
      <c r="K21" s="287"/>
      <c r="L21" s="287"/>
      <c r="M21" s="287"/>
      <c r="N21" s="276"/>
    </row>
    <row r="22" spans="1:14" ht="19.5" customHeight="1" x14ac:dyDescent="0.15">
      <c r="A22" s="290"/>
      <c r="B22" s="291"/>
      <c r="C22" s="292"/>
      <c r="D22" s="278"/>
      <c r="E22" s="278"/>
      <c r="F22" s="278"/>
      <c r="G22" s="288"/>
      <c r="H22" s="288"/>
      <c r="I22" s="288"/>
      <c r="J22" s="288"/>
      <c r="K22" s="278"/>
      <c r="L22" s="278"/>
      <c r="M22" s="278"/>
      <c r="N22" s="276"/>
    </row>
    <row r="23" spans="1:14" ht="19.5" customHeight="1" x14ac:dyDescent="0.15">
      <c r="A23" s="293"/>
      <c r="B23" s="294"/>
      <c r="C23" s="295"/>
      <c r="D23" s="279"/>
      <c r="E23" s="279"/>
      <c r="F23" s="279"/>
      <c r="G23" s="274"/>
      <c r="H23" s="274"/>
      <c r="I23" s="274"/>
      <c r="J23" s="274"/>
      <c r="K23" s="279"/>
      <c r="L23" s="279"/>
      <c r="M23" s="279"/>
      <c r="N23" s="276"/>
    </row>
    <row r="24" spans="1:14" ht="19.5" customHeight="1" x14ac:dyDescent="0.15">
      <c r="A24" s="296"/>
      <c r="B24" s="297"/>
      <c r="C24" s="298"/>
      <c r="D24" s="280"/>
      <c r="E24" s="280"/>
      <c r="F24" s="280"/>
      <c r="G24" s="289"/>
      <c r="H24" s="289"/>
      <c r="I24" s="289"/>
      <c r="J24" s="289"/>
      <c r="K24" s="280"/>
      <c r="L24" s="280"/>
      <c r="M24" s="280"/>
      <c r="N24" s="277"/>
    </row>
    <row r="25" spans="1:14" ht="19.5" customHeight="1" x14ac:dyDescent="0.15">
      <c r="A25" s="281" t="s">
        <v>157</v>
      </c>
      <c r="B25" s="282"/>
      <c r="C25" s="283"/>
      <c r="D25" s="279">
        <f t="shared" ref="D25:M25" si="0">SUM(D10:D24)</f>
        <v>0</v>
      </c>
      <c r="E25" s="279">
        <f t="shared" si="0"/>
        <v>0</v>
      </c>
      <c r="F25" s="279">
        <f t="shared" si="0"/>
        <v>0</v>
      </c>
      <c r="G25" s="279">
        <f t="shared" si="0"/>
        <v>0</v>
      </c>
      <c r="H25" s="279">
        <f t="shared" si="0"/>
        <v>0</v>
      </c>
      <c r="I25" s="279">
        <f t="shared" si="0"/>
        <v>0</v>
      </c>
      <c r="J25" s="279">
        <f t="shared" si="0"/>
        <v>0</v>
      </c>
      <c r="K25" s="279">
        <f t="shared" si="0"/>
        <v>0</v>
      </c>
      <c r="L25" s="279">
        <f t="shared" si="0"/>
        <v>0</v>
      </c>
      <c r="M25" s="279">
        <f t="shared" si="0"/>
        <v>0</v>
      </c>
      <c r="N25" s="274">
        <f>ROUNDDOWN(M25*3/4,-3)</f>
        <v>0</v>
      </c>
    </row>
    <row r="26" spans="1:14" ht="19.5" customHeight="1" x14ac:dyDescent="0.15">
      <c r="A26" s="281"/>
      <c r="B26" s="282"/>
      <c r="C26" s="283"/>
      <c r="D26" s="279"/>
      <c r="E26" s="279"/>
      <c r="F26" s="279"/>
      <c r="G26" s="279"/>
      <c r="H26" s="279"/>
      <c r="I26" s="279"/>
      <c r="J26" s="279"/>
      <c r="K26" s="279"/>
      <c r="L26" s="279"/>
      <c r="M26" s="279"/>
      <c r="N26" s="274"/>
    </row>
    <row r="27" spans="1:14" ht="19.5" customHeight="1" x14ac:dyDescent="0.15">
      <c r="A27" s="284"/>
      <c r="B27" s="285"/>
      <c r="C27" s="286"/>
      <c r="D27" s="287"/>
      <c r="E27" s="287"/>
      <c r="F27" s="287"/>
      <c r="G27" s="287"/>
      <c r="H27" s="287"/>
      <c r="I27" s="287"/>
      <c r="J27" s="287"/>
      <c r="K27" s="287"/>
      <c r="L27" s="287"/>
      <c r="M27" s="287"/>
      <c r="N27" s="275"/>
    </row>
    <row r="28" spans="1:14" ht="8.25" customHeight="1" x14ac:dyDescent="0.15"/>
    <row r="29" spans="1:14" ht="29.25" customHeight="1" x14ac:dyDescent="0.2">
      <c r="A29" s="309" t="s">
        <v>2</v>
      </c>
      <c r="B29" s="309"/>
      <c r="C29" s="309"/>
      <c r="D29" s="309"/>
      <c r="E29" s="309"/>
      <c r="F29" s="309"/>
      <c r="G29" s="309"/>
      <c r="H29" s="309"/>
      <c r="I29" s="309"/>
      <c r="J29" s="309"/>
      <c r="K29" s="309"/>
      <c r="L29" s="309"/>
      <c r="M29" s="309"/>
      <c r="N29" s="309"/>
    </row>
    <row r="30" spans="1:14" ht="29.25" customHeight="1" x14ac:dyDescent="0.2">
      <c r="A30" s="309" t="s">
        <v>173</v>
      </c>
      <c r="B30" s="309"/>
      <c r="C30" s="309"/>
      <c r="D30" s="309"/>
      <c r="E30" s="309"/>
      <c r="F30" s="309"/>
      <c r="G30" s="309"/>
      <c r="H30" s="309"/>
      <c r="I30" s="309"/>
      <c r="J30" s="309"/>
      <c r="K30" s="309"/>
      <c r="L30" s="309"/>
      <c r="M30" s="309"/>
      <c r="N30" s="309"/>
    </row>
    <row r="31" spans="1:14" ht="29.25" customHeight="1" x14ac:dyDescent="0.2">
      <c r="A31" s="309"/>
      <c r="B31" s="309"/>
      <c r="C31" s="309"/>
      <c r="D31" s="309"/>
      <c r="E31" s="309"/>
      <c r="F31" s="309"/>
      <c r="G31" s="309"/>
      <c r="H31" s="309"/>
      <c r="I31" s="309"/>
      <c r="J31" s="309"/>
      <c r="K31" s="309"/>
      <c r="L31" s="309"/>
      <c r="M31" s="309"/>
      <c r="N31" s="309"/>
    </row>
    <row r="38" spans="1:1" x14ac:dyDescent="0.15">
      <c r="A38" s="4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L10:L12"/>
    <mergeCell ref="A10:C12"/>
    <mergeCell ref="D10:D12"/>
    <mergeCell ref="E10:E12"/>
    <mergeCell ref="F10:F12"/>
    <mergeCell ref="G10:G12"/>
    <mergeCell ref="M10:M12"/>
    <mergeCell ref="A13:C15"/>
    <mergeCell ref="D13:D15"/>
    <mergeCell ref="E13:E15"/>
    <mergeCell ref="F13:F15"/>
    <mergeCell ref="G13:G15"/>
    <mergeCell ref="H13:H15"/>
    <mergeCell ref="I13:I15"/>
    <mergeCell ref="J13:J15"/>
    <mergeCell ref="K13:K15"/>
    <mergeCell ref="L13:L15"/>
    <mergeCell ref="M13:M15"/>
    <mergeCell ref="H10:H12"/>
    <mergeCell ref="I10:I12"/>
    <mergeCell ref="J10:J12"/>
    <mergeCell ref="K10:K12"/>
    <mergeCell ref="L16:L18"/>
    <mergeCell ref="A16:C18"/>
    <mergeCell ref="D16:D18"/>
    <mergeCell ref="E16:E18"/>
    <mergeCell ref="F16:F18"/>
    <mergeCell ref="G16:G18"/>
    <mergeCell ref="M16:M18"/>
    <mergeCell ref="A19:C21"/>
    <mergeCell ref="D19:D21"/>
    <mergeCell ref="E19:E21"/>
    <mergeCell ref="F19:F21"/>
    <mergeCell ref="G19:G21"/>
    <mergeCell ref="H19:H21"/>
    <mergeCell ref="I19:I21"/>
    <mergeCell ref="J19:J21"/>
    <mergeCell ref="K19:K21"/>
    <mergeCell ref="L19:L21"/>
    <mergeCell ref="M19:M21"/>
    <mergeCell ref="H16:H18"/>
    <mergeCell ref="I16:I18"/>
    <mergeCell ref="J16:J18"/>
    <mergeCell ref="K16:K18"/>
    <mergeCell ref="J22:J24"/>
    <mergeCell ref="K22:K24"/>
    <mergeCell ref="L22:L24"/>
    <mergeCell ref="A22:C24"/>
    <mergeCell ref="D22:D24"/>
    <mergeCell ref="E22:E24"/>
    <mergeCell ref="F22:F24"/>
    <mergeCell ref="G22:G24"/>
    <mergeCell ref="N25:N27"/>
    <mergeCell ref="N10:N24"/>
    <mergeCell ref="M22:M24"/>
    <mergeCell ref="A25:C27"/>
    <mergeCell ref="D25:D27"/>
    <mergeCell ref="E25:E27"/>
    <mergeCell ref="F25:F27"/>
    <mergeCell ref="G25:G27"/>
    <mergeCell ref="H25:H27"/>
    <mergeCell ref="I25:I27"/>
    <mergeCell ref="J25:J27"/>
    <mergeCell ref="K25:K27"/>
    <mergeCell ref="L25:L27"/>
    <mergeCell ref="M25:M27"/>
    <mergeCell ref="H22:H24"/>
    <mergeCell ref="I22:I24"/>
  </mergeCells>
  <phoneticPr fontId="4"/>
  <printOptions horizontalCentered="1"/>
  <pageMargins left="0.55118110236220474" right="0.55118110236220474" top="1.0629921259842521" bottom="0.78740157480314965" header="0.51181102362204722" footer="0.51181102362204722"/>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85" zoomScaleSheetLayoutView="100" workbookViewId="0">
      <selection activeCell="G12" sqref="G12"/>
    </sheetView>
  </sheetViews>
  <sheetFormatPr defaultRowHeight="13.5" x14ac:dyDescent="0.15"/>
  <cols>
    <col min="1" max="1" width="5" style="55" customWidth="1"/>
    <col min="2" max="2" width="25.5" style="55" customWidth="1"/>
    <col min="3" max="8" width="13.625" style="55" customWidth="1"/>
    <col min="9" max="9" width="21.125" style="55" customWidth="1"/>
    <col min="10" max="13" width="13.625" style="55" customWidth="1"/>
    <col min="14" max="14" width="9" style="55" customWidth="1"/>
    <col min="15" max="16384" width="9" style="55"/>
  </cols>
  <sheetData>
    <row r="1" spans="1:9" x14ac:dyDescent="0.15">
      <c r="A1" s="56" t="s">
        <v>312</v>
      </c>
    </row>
    <row r="3" spans="1:9" ht="18.75" customHeight="1" x14ac:dyDescent="0.15">
      <c r="A3" s="321" t="s">
        <v>168</v>
      </c>
      <c r="B3" s="321"/>
      <c r="C3" s="321"/>
      <c r="D3" s="321"/>
      <c r="E3" s="321"/>
      <c r="F3" s="321"/>
      <c r="G3" s="321"/>
      <c r="H3" s="321"/>
      <c r="I3" s="321"/>
    </row>
    <row r="4" spans="1:9" ht="18.75" x14ac:dyDescent="0.15">
      <c r="A4" s="57"/>
      <c r="B4" s="61"/>
      <c r="C4" s="61"/>
      <c r="D4" s="61"/>
      <c r="E4" s="61"/>
      <c r="F4" s="61"/>
      <c r="G4" s="61"/>
      <c r="H4" s="74" t="s">
        <v>182</v>
      </c>
      <c r="I4" s="74"/>
    </row>
    <row r="5" spans="1:9" ht="18.75" x14ac:dyDescent="0.15">
      <c r="A5" s="57"/>
      <c r="B5" s="61"/>
      <c r="C5" s="61"/>
      <c r="D5" s="61"/>
      <c r="E5" s="61"/>
      <c r="F5" s="61"/>
      <c r="G5" s="61"/>
      <c r="H5" s="61"/>
      <c r="I5" s="57"/>
    </row>
    <row r="6" spans="1:9" x14ac:dyDescent="0.15">
      <c r="A6" s="57"/>
      <c r="B6" s="57"/>
      <c r="C6" s="57"/>
      <c r="D6" s="57"/>
      <c r="E6" s="57"/>
      <c r="F6" s="57"/>
      <c r="G6" s="57"/>
      <c r="H6" s="57"/>
      <c r="I6" s="77" t="s">
        <v>62</v>
      </c>
    </row>
    <row r="7" spans="1:9" ht="40.5" x14ac:dyDescent="0.15">
      <c r="A7" s="322" t="s">
        <v>185</v>
      </c>
      <c r="B7" s="323"/>
      <c r="C7" s="67" t="s">
        <v>326</v>
      </c>
      <c r="D7" s="67" t="s">
        <v>310</v>
      </c>
      <c r="E7" s="67" t="s">
        <v>245</v>
      </c>
      <c r="F7" s="67" t="s">
        <v>325</v>
      </c>
      <c r="G7" s="67" t="s">
        <v>324</v>
      </c>
      <c r="H7" s="75" t="s">
        <v>309</v>
      </c>
      <c r="I7" s="67" t="s">
        <v>308</v>
      </c>
    </row>
    <row r="8" spans="1:9" ht="53.25" customHeight="1" x14ac:dyDescent="0.15">
      <c r="A8" s="327">
        <v>1</v>
      </c>
      <c r="B8" s="62" t="s">
        <v>271</v>
      </c>
      <c r="C8" s="68"/>
      <c r="D8" s="68"/>
      <c r="E8" s="68">
        <f>C8-D8</f>
        <v>0</v>
      </c>
      <c r="F8" s="72"/>
      <c r="G8" s="329"/>
      <c r="H8" s="329"/>
      <c r="I8" s="78"/>
    </row>
    <row r="9" spans="1:9" ht="53.25" customHeight="1" x14ac:dyDescent="0.15">
      <c r="A9" s="328"/>
      <c r="B9" s="63" t="s">
        <v>306</v>
      </c>
      <c r="C9" s="68"/>
      <c r="D9" s="68"/>
      <c r="E9" s="68">
        <f>C9-D9</f>
        <v>0</v>
      </c>
      <c r="F9" s="72"/>
      <c r="G9" s="330"/>
      <c r="H9" s="330"/>
      <c r="I9" s="78"/>
    </row>
    <row r="10" spans="1:9" ht="52.5" customHeight="1" x14ac:dyDescent="0.15">
      <c r="A10" s="58">
        <v>2</v>
      </c>
      <c r="B10" s="63" t="s">
        <v>45</v>
      </c>
      <c r="C10" s="68"/>
      <c r="D10" s="68"/>
      <c r="E10" s="68">
        <f>C10-D10</f>
        <v>0</v>
      </c>
      <c r="F10" s="72"/>
      <c r="G10" s="330"/>
      <c r="H10" s="330"/>
      <c r="I10" s="78"/>
    </row>
    <row r="11" spans="1:9" ht="54" customHeight="1" x14ac:dyDescent="0.15">
      <c r="A11" s="59">
        <v>3</v>
      </c>
      <c r="B11" s="64" t="s">
        <v>305</v>
      </c>
      <c r="C11" s="69"/>
      <c r="D11" s="69"/>
      <c r="E11" s="69">
        <f>C11-D11</f>
        <v>0</v>
      </c>
      <c r="F11" s="73"/>
      <c r="G11" s="331"/>
      <c r="H11" s="331"/>
      <c r="I11" s="79"/>
    </row>
    <row r="12" spans="1:9" ht="27" customHeight="1" x14ac:dyDescent="0.15">
      <c r="A12" s="324" t="s">
        <v>38</v>
      </c>
      <c r="B12" s="325"/>
      <c r="C12" s="70">
        <f>SUM(C8:C11)</f>
        <v>0</v>
      </c>
      <c r="D12" s="70">
        <f>SUM(D8:D11)</f>
        <v>0</v>
      </c>
      <c r="E12" s="70">
        <f>SUM(E8:E11)</f>
        <v>0</v>
      </c>
      <c r="F12" s="70">
        <f>SUM(F8:F11)</f>
        <v>0</v>
      </c>
      <c r="G12" s="70">
        <f>MIN(E12,F12)</f>
        <v>0</v>
      </c>
      <c r="H12" s="76">
        <f>ROUNDDOWN(G12/2,-3)</f>
        <v>0</v>
      </c>
      <c r="I12" s="80"/>
    </row>
    <row r="13" spans="1:9" ht="13.5" customHeight="1" x14ac:dyDescent="0.15">
      <c r="A13" s="57"/>
      <c r="B13" s="65"/>
      <c r="C13" s="71"/>
      <c r="D13" s="71"/>
      <c r="E13" s="71"/>
      <c r="F13" s="71"/>
      <c r="G13" s="71"/>
      <c r="H13" s="71"/>
      <c r="I13" s="57"/>
    </row>
    <row r="14" spans="1:9" ht="13.5" customHeight="1" x14ac:dyDescent="0.15">
      <c r="A14" s="57"/>
      <c r="B14" s="326" t="s">
        <v>261</v>
      </c>
      <c r="C14" s="326"/>
      <c r="D14" s="326"/>
      <c r="E14" s="326"/>
      <c r="F14" s="326"/>
      <c r="G14" s="326"/>
      <c r="H14" s="57"/>
      <c r="I14" s="57"/>
    </row>
    <row r="15" spans="1:9" x14ac:dyDescent="0.15">
      <c r="A15" s="57"/>
      <c r="B15" s="66" t="s">
        <v>322</v>
      </c>
      <c r="C15" s="57"/>
      <c r="D15" s="57"/>
      <c r="E15" s="57"/>
      <c r="F15" s="57"/>
      <c r="G15" s="57"/>
      <c r="H15" s="57"/>
      <c r="I15" s="57"/>
    </row>
    <row r="16" spans="1:9" x14ac:dyDescent="0.15">
      <c r="A16" s="57"/>
      <c r="B16" s="66" t="s">
        <v>304</v>
      </c>
      <c r="C16" s="57"/>
      <c r="D16" s="57"/>
      <c r="E16" s="57"/>
      <c r="F16" s="57"/>
      <c r="G16" s="57"/>
      <c r="H16" s="57"/>
      <c r="I16" s="57"/>
    </row>
    <row r="17" spans="1:9" x14ac:dyDescent="0.15">
      <c r="A17" s="57"/>
      <c r="B17" s="57"/>
      <c r="C17" s="57"/>
      <c r="D17" s="57"/>
      <c r="E17" s="57"/>
      <c r="F17" s="57"/>
      <c r="G17" s="57"/>
      <c r="H17" s="57"/>
      <c r="I17" s="57"/>
    </row>
    <row r="38" spans="1:1" x14ac:dyDescent="0.15">
      <c r="A38" s="60"/>
    </row>
  </sheetData>
  <mergeCells count="7">
    <mergeCell ref="A3:I3"/>
    <mergeCell ref="A7:B7"/>
    <mergeCell ref="A12:B12"/>
    <mergeCell ref="B14:G14"/>
    <mergeCell ref="A8:A9"/>
    <mergeCell ref="G8:G11"/>
    <mergeCell ref="H8:H11"/>
  </mergeCells>
  <phoneticPr fontId="4"/>
  <pageMargins left="0.88" right="0.48"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10" zoomScale="80" zoomScaleSheetLayoutView="80" workbookViewId="0">
      <selection activeCell="B24" sqref="B24"/>
    </sheetView>
  </sheetViews>
  <sheetFormatPr defaultRowHeight="13.5" x14ac:dyDescent="0.15"/>
  <cols>
    <col min="1" max="1" width="4.875" style="55" customWidth="1"/>
    <col min="2" max="2" width="18.625" style="55" customWidth="1"/>
    <col min="3" max="3" width="13" style="55" customWidth="1"/>
    <col min="4" max="9" width="13.625" style="55" customWidth="1"/>
    <col min="10" max="10" width="12.375" style="55" customWidth="1"/>
    <col min="11" max="11" width="10.625" style="55" customWidth="1"/>
    <col min="12" max="12" width="11.5" style="55" customWidth="1"/>
    <col min="13" max="13" width="9" style="55" customWidth="1"/>
    <col min="14" max="16384" width="9" style="55"/>
  </cols>
  <sheetData>
    <row r="1" spans="1:12" x14ac:dyDescent="0.15">
      <c r="A1" s="56" t="s">
        <v>220</v>
      </c>
    </row>
    <row r="3" spans="1:12" ht="17.25" x14ac:dyDescent="0.15">
      <c r="A3" s="321" t="s">
        <v>323</v>
      </c>
      <c r="B3" s="321"/>
      <c r="C3" s="321"/>
      <c r="D3" s="321"/>
      <c r="E3" s="321"/>
      <c r="F3" s="321"/>
      <c r="G3" s="321"/>
      <c r="H3" s="321"/>
      <c r="I3" s="321"/>
      <c r="J3" s="321"/>
      <c r="K3" s="81"/>
      <c r="L3" s="81"/>
    </row>
    <row r="4" spans="1:12" x14ac:dyDescent="0.15">
      <c r="A4" s="81"/>
      <c r="B4" s="81"/>
      <c r="C4" s="81"/>
      <c r="D4" s="81"/>
      <c r="E4" s="81"/>
      <c r="F4" s="81"/>
      <c r="G4" s="81"/>
      <c r="H4" s="81"/>
      <c r="I4" s="81"/>
      <c r="J4" s="81"/>
      <c r="K4" s="81"/>
      <c r="L4" s="81"/>
    </row>
    <row r="5" spans="1:12" x14ac:dyDescent="0.15">
      <c r="A5" s="57"/>
      <c r="B5" s="82"/>
      <c r="C5" s="82"/>
      <c r="D5" s="82"/>
      <c r="E5" s="74" t="s">
        <v>182</v>
      </c>
      <c r="F5" s="74"/>
      <c r="G5" s="74"/>
      <c r="H5" s="74"/>
      <c r="I5" s="74"/>
      <c r="J5" s="74"/>
    </row>
    <row r="6" spans="1:12" x14ac:dyDescent="0.15">
      <c r="A6" s="57"/>
      <c r="B6" s="57"/>
      <c r="C6" s="57"/>
      <c r="D6" s="57"/>
      <c r="E6" s="57"/>
      <c r="F6" s="57"/>
      <c r="G6" s="57"/>
      <c r="H6" s="57"/>
      <c r="I6" s="57"/>
      <c r="J6" s="57"/>
    </row>
    <row r="7" spans="1:12" ht="33.75" customHeight="1" x14ac:dyDescent="0.15">
      <c r="A7" s="340"/>
      <c r="B7" s="341"/>
      <c r="C7" s="84"/>
      <c r="D7" s="84" t="s">
        <v>186</v>
      </c>
      <c r="E7" s="84" t="s">
        <v>188</v>
      </c>
      <c r="F7" s="84" t="s">
        <v>319</v>
      </c>
      <c r="G7" s="84" t="s">
        <v>110</v>
      </c>
      <c r="H7" s="84" t="s">
        <v>187</v>
      </c>
      <c r="I7" s="94" t="s">
        <v>352</v>
      </c>
      <c r="J7" s="95" t="s">
        <v>189</v>
      </c>
    </row>
    <row r="8" spans="1:12" ht="27" customHeight="1" x14ac:dyDescent="0.15">
      <c r="A8" s="327">
        <v>1</v>
      </c>
      <c r="B8" s="342" t="s">
        <v>329</v>
      </c>
      <c r="C8" s="85" t="s">
        <v>318</v>
      </c>
      <c r="D8" s="87"/>
      <c r="E8" s="87"/>
      <c r="F8" s="90"/>
      <c r="G8" s="90"/>
      <c r="H8" s="90"/>
      <c r="I8" s="90"/>
      <c r="J8" s="343"/>
    </row>
    <row r="9" spans="1:12" ht="27" customHeight="1" x14ac:dyDescent="0.15">
      <c r="A9" s="332"/>
      <c r="B9" s="333"/>
      <c r="C9" s="62" t="s">
        <v>317</v>
      </c>
      <c r="D9" s="80"/>
      <c r="E9" s="80"/>
      <c r="F9" s="91"/>
      <c r="G9" s="91"/>
      <c r="H9" s="91"/>
      <c r="I9" s="91"/>
      <c r="J9" s="344"/>
    </row>
    <row r="10" spans="1:12" ht="27" customHeight="1" x14ac:dyDescent="0.15">
      <c r="A10" s="332"/>
      <c r="B10" s="333"/>
      <c r="C10" s="86" t="s">
        <v>191</v>
      </c>
      <c r="D10" s="88"/>
      <c r="E10" s="89"/>
      <c r="F10" s="92"/>
      <c r="G10" s="92"/>
      <c r="H10" s="92"/>
      <c r="I10" s="92"/>
      <c r="J10" s="96">
        <f>SUM(D10:I10)</f>
        <v>0</v>
      </c>
    </row>
    <row r="11" spans="1:12" ht="27" customHeight="1" x14ac:dyDescent="0.15">
      <c r="A11" s="332"/>
      <c r="B11" s="342" t="s">
        <v>299</v>
      </c>
      <c r="C11" s="63" t="s">
        <v>318</v>
      </c>
      <c r="D11" s="78"/>
      <c r="E11" s="78"/>
      <c r="F11" s="93"/>
      <c r="G11" s="93"/>
      <c r="H11" s="93"/>
      <c r="I11" s="93"/>
      <c r="J11" s="339"/>
    </row>
    <row r="12" spans="1:12" ht="27" customHeight="1" x14ac:dyDescent="0.15">
      <c r="A12" s="332"/>
      <c r="B12" s="333"/>
      <c r="C12" s="62" t="s">
        <v>317</v>
      </c>
      <c r="D12" s="80"/>
      <c r="E12" s="80"/>
      <c r="F12" s="91"/>
      <c r="G12" s="91"/>
      <c r="H12" s="91"/>
      <c r="I12" s="91"/>
      <c r="J12" s="335"/>
    </row>
    <row r="13" spans="1:12" ht="27" customHeight="1" x14ac:dyDescent="0.15">
      <c r="A13" s="328"/>
      <c r="B13" s="345"/>
      <c r="C13" s="63" t="s">
        <v>191</v>
      </c>
      <c r="D13" s="78"/>
      <c r="E13" s="78"/>
      <c r="F13" s="93"/>
      <c r="G13" s="93"/>
      <c r="H13" s="93"/>
      <c r="I13" s="93"/>
      <c r="J13" s="97">
        <f>SUM(D13:I13)</f>
        <v>0</v>
      </c>
    </row>
    <row r="14" spans="1:12" ht="27" customHeight="1" x14ac:dyDescent="0.15">
      <c r="A14" s="332">
        <v>2</v>
      </c>
      <c r="B14" s="333" t="s">
        <v>45</v>
      </c>
      <c r="C14" s="62" t="s">
        <v>318</v>
      </c>
      <c r="D14" s="80"/>
      <c r="E14" s="80"/>
      <c r="F14" s="91"/>
      <c r="G14" s="91"/>
      <c r="H14" s="91"/>
      <c r="I14" s="91"/>
      <c r="J14" s="334"/>
    </row>
    <row r="15" spans="1:12" ht="27" customHeight="1" x14ac:dyDescent="0.15">
      <c r="A15" s="332"/>
      <c r="B15" s="333"/>
      <c r="C15" s="62" t="s">
        <v>317</v>
      </c>
      <c r="D15" s="80"/>
      <c r="E15" s="80"/>
      <c r="F15" s="91"/>
      <c r="G15" s="91"/>
      <c r="H15" s="91"/>
      <c r="I15" s="91"/>
      <c r="J15" s="335"/>
    </row>
    <row r="16" spans="1:12" ht="27" customHeight="1" x14ac:dyDescent="0.15">
      <c r="A16" s="332"/>
      <c r="B16" s="333"/>
      <c r="C16" s="86" t="s">
        <v>191</v>
      </c>
      <c r="D16" s="89"/>
      <c r="E16" s="89"/>
      <c r="F16" s="92"/>
      <c r="G16" s="92"/>
      <c r="H16" s="92"/>
      <c r="I16" s="92"/>
      <c r="J16" s="98">
        <f>SUM(D16:I16)</f>
        <v>0</v>
      </c>
    </row>
    <row r="17" spans="1:10" ht="27" customHeight="1" x14ac:dyDescent="0.15">
      <c r="A17" s="327">
        <v>3</v>
      </c>
      <c r="B17" s="336" t="s">
        <v>305</v>
      </c>
      <c r="C17" s="63" t="s">
        <v>318</v>
      </c>
      <c r="D17" s="78"/>
      <c r="E17" s="78"/>
      <c r="F17" s="93"/>
      <c r="G17" s="93"/>
      <c r="H17" s="93"/>
      <c r="I17" s="93"/>
      <c r="J17" s="339"/>
    </row>
    <row r="18" spans="1:10" ht="27" customHeight="1" x14ac:dyDescent="0.15">
      <c r="A18" s="332"/>
      <c r="B18" s="337"/>
      <c r="C18" s="62" t="s">
        <v>317</v>
      </c>
      <c r="D18" s="80"/>
      <c r="E18" s="80"/>
      <c r="F18" s="91"/>
      <c r="G18" s="91"/>
      <c r="H18" s="91"/>
      <c r="I18" s="91"/>
      <c r="J18" s="335"/>
    </row>
    <row r="19" spans="1:10" ht="27" customHeight="1" x14ac:dyDescent="0.15">
      <c r="A19" s="328"/>
      <c r="B19" s="338"/>
      <c r="C19" s="63" t="s">
        <v>191</v>
      </c>
      <c r="D19" s="78"/>
      <c r="E19" s="78"/>
      <c r="F19" s="93"/>
      <c r="G19" s="93"/>
      <c r="H19" s="93"/>
      <c r="I19" s="93"/>
      <c r="J19" s="97">
        <f>SUM(D19:I19)</f>
        <v>0</v>
      </c>
    </row>
    <row r="20" spans="1:10" x14ac:dyDescent="0.15">
      <c r="A20" s="57"/>
      <c r="B20" s="57"/>
      <c r="C20" s="57"/>
      <c r="D20" s="57"/>
      <c r="E20" s="57"/>
      <c r="F20" s="57"/>
      <c r="G20" s="57"/>
      <c r="H20" s="57"/>
      <c r="I20" s="57"/>
      <c r="J20" s="57"/>
    </row>
    <row r="21" spans="1:10" x14ac:dyDescent="0.15">
      <c r="A21" s="57"/>
      <c r="B21" s="57" t="s">
        <v>164</v>
      </c>
      <c r="C21" s="57"/>
      <c r="D21" s="57"/>
      <c r="E21" s="57"/>
      <c r="F21" s="57"/>
      <c r="G21" s="57"/>
      <c r="H21" s="57"/>
      <c r="I21" s="57"/>
      <c r="J21" s="57"/>
    </row>
    <row r="22" spans="1:10" x14ac:dyDescent="0.15">
      <c r="A22" s="57"/>
      <c r="B22" s="57" t="s">
        <v>315</v>
      </c>
      <c r="C22" s="57"/>
      <c r="D22" s="57"/>
      <c r="E22" s="57"/>
      <c r="F22" s="57"/>
      <c r="G22" s="57"/>
      <c r="H22" s="57"/>
      <c r="I22" s="57"/>
      <c r="J22" s="57"/>
    </row>
    <row r="23" spans="1:10" x14ac:dyDescent="0.15">
      <c r="A23" s="57"/>
      <c r="B23" s="83" t="s">
        <v>357</v>
      </c>
      <c r="C23" s="57"/>
      <c r="D23" s="57"/>
      <c r="E23" s="57"/>
      <c r="F23" s="57"/>
      <c r="G23" s="57"/>
      <c r="H23" s="57"/>
      <c r="I23" s="57"/>
      <c r="J23" s="57"/>
    </row>
    <row r="24" spans="1:10" x14ac:dyDescent="0.15">
      <c r="A24" s="57"/>
      <c r="B24" s="57" t="s">
        <v>314</v>
      </c>
      <c r="C24" s="57"/>
      <c r="D24" s="57"/>
      <c r="E24" s="57"/>
      <c r="F24" s="57"/>
      <c r="G24" s="57"/>
      <c r="H24" s="57"/>
      <c r="I24" s="57"/>
      <c r="J24" s="57"/>
    </row>
    <row r="38" spans="1:1" x14ac:dyDescent="0.15">
      <c r="A38" s="60"/>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4" sqref="A4"/>
    </sheetView>
  </sheetViews>
  <sheetFormatPr defaultRowHeight="13.5" x14ac:dyDescent="0.15"/>
  <cols>
    <col min="1" max="1" width="9.125" style="55" customWidth="1"/>
    <col min="2" max="2" width="11.375" style="55" customWidth="1"/>
    <col min="3" max="3" width="10.375" style="55" customWidth="1"/>
    <col min="4" max="4" width="12.625" style="55" customWidth="1"/>
    <col min="5" max="14" width="10.375" style="55" customWidth="1"/>
    <col min="15" max="256" width="9" style="55" customWidth="1"/>
    <col min="257" max="257" width="9.125" style="55" customWidth="1"/>
    <col min="258" max="258" width="10.75" style="55" customWidth="1"/>
    <col min="259" max="259" width="11.375" style="55" customWidth="1"/>
    <col min="260" max="260" width="14.625" style="55" customWidth="1"/>
    <col min="261" max="269" width="11.625" style="55" customWidth="1"/>
    <col min="270" max="512" width="9" style="55" customWidth="1"/>
    <col min="513" max="513" width="9.125" style="55" customWidth="1"/>
    <col min="514" max="514" width="10.75" style="55" customWidth="1"/>
    <col min="515" max="515" width="11.375" style="55" customWidth="1"/>
    <col min="516" max="516" width="14.625" style="55" customWidth="1"/>
    <col min="517" max="525" width="11.625" style="55" customWidth="1"/>
    <col min="526" max="768" width="9" style="55" customWidth="1"/>
    <col min="769" max="769" width="9.125" style="55" customWidth="1"/>
    <col min="770" max="770" width="10.75" style="55" customWidth="1"/>
    <col min="771" max="771" width="11.375" style="55" customWidth="1"/>
    <col min="772" max="772" width="14.625" style="55" customWidth="1"/>
    <col min="773" max="781" width="11.625" style="55" customWidth="1"/>
    <col min="782" max="1024" width="9" style="55" customWidth="1"/>
    <col min="1025" max="1025" width="9.125" style="55" customWidth="1"/>
    <col min="1026" max="1026" width="10.75" style="55" customWidth="1"/>
    <col min="1027" max="1027" width="11.375" style="55" customWidth="1"/>
    <col min="1028" max="1028" width="14.625" style="55" customWidth="1"/>
    <col min="1029" max="1037" width="11.625" style="55" customWidth="1"/>
    <col min="1038" max="1280" width="9" style="55" customWidth="1"/>
    <col min="1281" max="1281" width="9.125" style="55" customWidth="1"/>
    <col min="1282" max="1282" width="10.75" style="55" customWidth="1"/>
    <col min="1283" max="1283" width="11.375" style="55" customWidth="1"/>
    <col min="1284" max="1284" width="14.625" style="55" customWidth="1"/>
    <col min="1285" max="1293" width="11.625" style="55" customWidth="1"/>
    <col min="1294" max="1536" width="9" style="55" customWidth="1"/>
    <col min="1537" max="1537" width="9.125" style="55" customWidth="1"/>
    <col min="1538" max="1538" width="10.75" style="55" customWidth="1"/>
    <col min="1539" max="1539" width="11.375" style="55" customWidth="1"/>
    <col min="1540" max="1540" width="14.625" style="55" customWidth="1"/>
    <col min="1541" max="1549" width="11.625" style="55" customWidth="1"/>
    <col min="1550" max="1792" width="9" style="55" customWidth="1"/>
    <col min="1793" max="1793" width="9.125" style="55" customWidth="1"/>
    <col min="1794" max="1794" width="10.75" style="55" customWidth="1"/>
    <col min="1795" max="1795" width="11.375" style="55" customWidth="1"/>
    <col min="1796" max="1796" width="14.625" style="55" customWidth="1"/>
    <col min="1797" max="1805" width="11.625" style="55" customWidth="1"/>
    <col min="1806" max="2048" width="9" style="55" customWidth="1"/>
    <col min="2049" max="2049" width="9.125" style="55" customWidth="1"/>
    <col min="2050" max="2050" width="10.75" style="55" customWidth="1"/>
    <col min="2051" max="2051" width="11.375" style="55" customWidth="1"/>
    <col min="2052" max="2052" width="14.625" style="55" customWidth="1"/>
    <col min="2053" max="2061" width="11.625" style="55" customWidth="1"/>
    <col min="2062" max="2304" width="9" style="55" customWidth="1"/>
    <col min="2305" max="2305" width="9.125" style="55" customWidth="1"/>
    <col min="2306" max="2306" width="10.75" style="55" customWidth="1"/>
    <col min="2307" max="2307" width="11.375" style="55" customWidth="1"/>
    <col min="2308" max="2308" width="14.625" style="55" customWidth="1"/>
    <col min="2309" max="2317" width="11.625" style="55" customWidth="1"/>
    <col min="2318" max="2560" width="9" style="55" customWidth="1"/>
    <col min="2561" max="2561" width="9.125" style="55" customWidth="1"/>
    <col min="2562" max="2562" width="10.75" style="55" customWidth="1"/>
    <col min="2563" max="2563" width="11.375" style="55" customWidth="1"/>
    <col min="2564" max="2564" width="14.625" style="55" customWidth="1"/>
    <col min="2565" max="2573" width="11.625" style="55" customWidth="1"/>
    <col min="2574" max="2816" width="9" style="55" customWidth="1"/>
    <col min="2817" max="2817" width="9.125" style="55" customWidth="1"/>
    <col min="2818" max="2818" width="10.75" style="55" customWidth="1"/>
    <col min="2819" max="2819" width="11.375" style="55" customWidth="1"/>
    <col min="2820" max="2820" width="14.625" style="55" customWidth="1"/>
    <col min="2821" max="2829" width="11.625" style="55" customWidth="1"/>
    <col min="2830" max="3072" width="9" style="55" customWidth="1"/>
    <col min="3073" max="3073" width="9.125" style="55" customWidth="1"/>
    <col min="3074" max="3074" width="10.75" style="55" customWidth="1"/>
    <col min="3075" max="3075" width="11.375" style="55" customWidth="1"/>
    <col min="3076" max="3076" width="14.625" style="55" customWidth="1"/>
    <col min="3077" max="3085" width="11.625" style="55" customWidth="1"/>
    <col min="3086" max="3328" width="9" style="55" customWidth="1"/>
    <col min="3329" max="3329" width="9.125" style="55" customWidth="1"/>
    <col min="3330" max="3330" width="10.75" style="55" customWidth="1"/>
    <col min="3331" max="3331" width="11.375" style="55" customWidth="1"/>
    <col min="3332" max="3332" width="14.625" style="55" customWidth="1"/>
    <col min="3333" max="3341" width="11.625" style="55" customWidth="1"/>
    <col min="3342" max="3584" width="9" style="55" customWidth="1"/>
    <col min="3585" max="3585" width="9.125" style="55" customWidth="1"/>
    <col min="3586" max="3586" width="10.75" style="55" customWidth="1"/>
    <col min="3587" max="3587" width="11.375" style="55" customWidth="1"/>
    <col min="3588" max="3588" width="14.625" style="55" customWidth="1"/>
    <col min="3589" max="3597" width="11.625" style="55" customWidth="1"/>
    <col min="3598" max="3840" width="9" style="55" customWidth="1"/>
    <col min="3841" max="3841" width="9.125" style="55" customWidth="1"/>
    <col min="3842" max="3842" width="10.75" style="55" customWidth="1"/>
    <col min="3843" max="3843" width="11.375" style="55" customWidth="1"/>
    <col min="3844" max="3844" width="14.625" style="55" customWidth="1"/>
    <col min="3845" max="3853" width="11.625" style="55" customWidth="1"/>
    <col min="3854" max="4096" width="9" style="55" customWidth="1"/>
    <col min="4097" max="4097" width="9.125" style="55" customWidth="1"/>
    <col min="4098" max="4098" width="10.75" style="55" customWidth="1"/>
    <col min="4099" max="4099" width="11.375" style="55" customWidth="1"/>
    <col min="4100" max="4100" width="14.625" style="55" customWidth="1"/>
    <col min="4101" max="4109" width="11.625" style="55" customWidth="1"/>
    <col min="4110" max="4352" width="9" style="55" customWidth="1"/>
    <col min="4353" max="4353" width="9.125" style="55" customWidth="1"/>
    <col min="4354" max="4354" width="10.75" style="55" customWidth="1"/>
    <col min="4355" max="4355" width="11.375" style="55" customWidth="1"/>
    <col min="4356" max="4356" width="14.625" style="55" customWidth="1"/>
    <col min="4357" max="4365" width="11.625" style="55" customWidth="1"/>
    <col min="4366" max="4608" width="9" style="55" customWidth="1"/>
    <col min="4609" max="4609" width="9.125" style="55" customWidth="1"/>
    <col min="4610" max="4610" width="10.75" style="55" customWidth="1"/>
    <col min="4611" max="4611" width="11.375" style="55" customWidth="1"/>
    <col min="4612" max="4612" width="14.625" style="55" customWidth="1"/>
    <col min="4613" max="4621" width="11.625" style="55" customWidth="1"/>
    <col min="4622" max="4864" width="9" style="55" customWidth="1"/>
    <col min="4865" max="4865" width="9.125" style="55" customWidth="1"/>
    <col min="4866" max="4866" width="10.75" style="55" customWidth="1"/>
    <col min="4867" max="4867" width="11.375" style="55" customWidth="1"/>
    <col min="4868" max="4868" width="14.625" style="55" customWidth="1"/>
    <col min="4869" max="4877" width="11.625" style="55" customWidth="1"/>
    <col min="4878" max="5120" width="9" style="55" customWidth="1"/>
    <col min="5121" max="5121" width="9.125" style="55" customWidth="1"/>
    <col min="5122" max="5122" width="10.75" style="55" customWidth="1"/>
    <col min="5123" max="5123" width="11.375" style="55" customWidth="1"/>
    <col min="5124" max="5124" width="14.625" style="55" customWidth="1"/>
    <col min="5125" max="5133" width="11.625" style="55" customWidth="1"/>
    <col min="5134" max="5376" width="9" style="55" customWidth="1"/>
    <col min="5377" max="5377" width="9.125" style="55" customWidth="1"/>
    <col min="5378" max="5378" width="10.75" style="55" customWidth="1"/>
    <col min="5379" max="5379" width="11.375" style="55" customWidth="1"/>
    <col min="5380" max="5380" width="14.625" style="55" customWidth="1"/>
    <col min="5381" max="5389" width="11.625" style="55" customWidth="1"/>
    <col min="5390" max="5632" width="9" style="55" customWidth="1"/>
    <col min="5633" max="5633" width="9.125" style="55" customWidth="1"/>
    <col min="5634" max="5634" width="10.75" style="55" customWidth="1"/>
    <col min="5635" max="5635" width="11.375" style="55" customWidth="1"/>
    <col min="5636" max="5636" width="14.625" style="55" customWidth="1"/>
    <col min="5637" max="5645" width="11.625" style="55" customWidth="1"/>
    <col min="5646" max="5888" width="9" style="55" customWidth="1"/>
    <col min="5889" max="5889" width="9.125" style="55" customWidth="1"/>
    <col min="5890" max="5890" width="10.75" style="55" customWidth="1"/>
    <col min="5891" max="5891" width="11.375" style="55" customWidth="1"/>
    <col min="5892" max="5892" width="14.625" style="55" customWidth="1"/>
    <col min="5893" max="5901" width="11.625" style="55" customWidth="1"/>
    <col min="5902" max="6144" width="9" style="55" customWidth="1"/>
    <col min="6145" max="6145" width="9.125" style="55" customWidth="1"/>
    <col min="6146" max="6146" width="10.75" style="55" customWidth="1"/>
    <col min="6147" max="6147" width="11.375" style="55" customWidth="1"/>
    <col min="6148" max="6148" width="14.625" style="55" customWidth="1"/>
    <col min="6149" max="6157" width="11.625" style="55" customWidth="1"/>
    <col min="6158" max="6400" width="9" style="55" customWidth="1"/>
    <col min="6401" max="6401" width="9.125" style="55" customWidth="1"/>
    <col min="6402" max="6402" width="10.75" style="55" customWidth="1"/>
    <col min="6403" max="6403" width="11.375" style="55" customWidth="1"/>
    <col min="6404" max="6404" width="14.625" style="55" customWidth="1"/>
    <col min="6405" max="6413" width="11.625" style="55" customWidth="1"/>
    <col min="6414" max="6656" width="9" style="55" customWidth="1"/>
    <col min="6657" max="6657" width="9.125" style="55" customWidth="1"/>
    <col min="6658" max="6658" width="10.75" style="55" customWidth="1"/>
    <col min="6659" max="6659" width="11.375" style="55" customWidth="1"/>
    <col min="6660" max="6660" width="14.625" style="55" customWidth="1"/>
    <col min="6661" max="6669" width="11.625" style="55" customWidth="1"/>
    <col min="6670" max="6912" width="9" style="55" customWidth="1"/>
    <col min="6913" max="6913" width="9.125" style="55" customWidth="1"/>
    <col min="6914" max="6914" width="10.75" style="55" customWidth="1"/>
    <col min="6915" max="6915" width="11.375" style="55" customWidth="1"/>
    <col min="6916" max="6916" width="14.625" style="55" customWidth="1"/>
    <col min="6917" max="6925" width="11.625" style="55" customWidth="1"/>
    <col min="6926" max="7168" width="9" style="55" customWidth="1"/>
    <col min="7169" max="7169" width="9.125" style="55" customWidth="1"/>
    <col min="7170" max="7170" width="10.75" style="55" customWidth="1"/>
    <col min="7171" max="7171" width="11.375" style="55" customWidth="1"/>
    <col min="7172" max="7172" width="14.625" style="55" customWidth="1"/>
    <col min="7173" max="7181" width="11.625" style="55" customWidth="1"/>
    <col min="7182" max="7424" width="9" style="55" customWidth="1"/>
    <col min="7425" max="7425" width="9.125" style="55" customWidth="1"/>
    <col min="7426" max="7426" width="10.75" style="55" customWidth="1"/>
    <col min="7427" max="7427" width="11.375" style="55" customWidth="1"/>
    <col min="7428" max="7428" width="14.625" style="55" customWidth="1"/>
    <col min="7429" max="7437" width="11.625" style="55" customWidth="1"/>
    <col min="7438" max="7680" width="9" style="55" customWidth="1"/>
    <col min="7681" max="7681" width="9.125" style="55" customWidth="1"/>
    <col min="7682" max="7682" width="10.75" style="55" customWidth="1"/>
    <col min="7683" max="7683" width="11.375" style="55" customWidth="1"/>
    <col min="7684" max="7684" width="14.625" style="55" customWidth="1"/>
    <col min="7685" max="7693" width="11.625" style="55" customWidth="1"/>
    <col min="7694" max="7936" width="9" style="55" customWidth="1"/>
    <col min="7937" max="7937" width="9.125" style="55" customWidth="1"/>
    <col min="7938" max="7938" width="10.75" style="55" customWidth="1"/>
    <col min="7939" max="7939" width="11.375" style="55" customWidth="1"/>
    <col min="7940" max="7940" width="14.625" style="55" customWidth="1"/>
    <col min="7941" max="7949" width="11.625" style="55" customWidth="1"/>
    <col min="7950" max="8192" width="9" style="55" customWidth="1"/>
    <col min="8193" max="8193" width="9.125" style="55" customWidth="1"/>
    <col min="8194" max="8194" width="10.75" style="55" customWidth="1"/>
    <col min="8195" max="8195" width="11.375" style="55" customWidth="1"/>
    <col min="8196" max="8196" width="14.625" style="55" customWidth="1"/>
    <col min="8197" max="8205" width="11.625" style="55" customWidth="1"/>
    <col min="8206" max="8448" width="9" style="55" customWidth="1"/>
    <col min="8449" max="8449" width="9.125" style="55" customWidth="1"/>
    <col min="8450" max="8450" width="10.75" style="55" customWidth="1"/>
    <col min="8451" max="8451" width="11.375" style="55" customWidth="1"/>
    <col min="8452" max="8452" width="14.625" style="55" customWidth="1"/>
    <col min="8453" max="8461" width="11.625" style="55" customWidth="1"/>
    <col min="8462" max="8704" width="9" style="55" customWidth="1"/>
    <col min="8705" max="8705" width="9.125" style="55" customWidth="1"/>
    <col min="8706" max="8706" width="10.75" style="55" customWidth="1"/>
    <col min="8707" max="8707" width="11.375" style="55" customWidth="1"/>
    <col min="8708" max="8708" width="14.625" style="55" customWidth="1"/>
    <col min="8709" max="8717" width="11.625" style="55" customWidth="1"/>
    <col min="8718" max="8960" width="9" style="55" customWidth="1"/>
    <col min="8961" max="8961" width="9.125" style="55" customWidth="1"/>
    <col min="8962" max="8962" width="10.75" style="55" customWidth="1"/>
    <col min="8963" max="8963" width="11.375" style="55" customWidth="1"/>
    <col min="8964" max="8964" width="14.625" style="55" customWidth="1"/>
    <col min="8965" max="8973" width="11.625" style="55" customWidth="1"/>
    <col min="8974" max="9216" width="9" style="55" customWidth="1"/>
    <col min="9217" max="9217" width="9.125" style="55" customWidth="1"/>
    <col min="9218" max="9218" width="10.75" style="55" customWidth="1"/>
    <col min="9219" max="9219" width="11.375" style="55" customWidth="1"/>
    <col min="9220" max="9220" width="14.625" style="55" customWidth="1"/>
    <col min="9221" max="9229" width="11.625" style="55" customWidth="1"/>
    <col min="9230" max="9472" width="9" style="55" customWidth="1"/>
    <col min="9473" max="9473" width="9.125" style="55" customWidth="1"/>
    <col min="9474" max="9474" width="10.75" style="55" customWidth="1"/>
    <col min="9475" max="9475" width="11.375" style="55" customWidth="1"/>
    <col min="9476" max="9476" width="14.625" style="55" customWidth="1"/>
    <col min="9477" max="9485" width="11.625" style="55" customWidth="1"/>
    <col min="9486" max="9728" width="9" style="55" customWidth="1"/>
    <col min="9729" max="9729" width="9.125" style="55" customWidth="1"/>
    <col min="9730" max="9730" width="10.75" style="55" customWidth="1"/>
    <col min="9731" max="9731" width="11.375" style="55" customWidth="1"/>
    <col min="9732" max="9732" width="14.625" style="55" customWidth="1"/>
    <col min="9733" max="9741" width="11.625" style="55" customWidth="1"/>
    <col min="9742" max="9984" width="9" style="55" customWidth="1"/>
    <col min="9985" max="9985" width="9.125" style="55" customWidth="1"/>
    <col min="9986" max="9986" width="10.75" style="55" customWidth="1"/>
    <col min="9987" max="9987" width="11.375" style="55" customWidth="1"/>
    <col min="9988" max="9988" width="14.625" style="55" customWidth="1"/>
    <col min="9989" max="9997" width="11.625" style="55" customWidth="1"/>
    <col min="9998" max="10240" width="9" style="55" customWidth="1"/>
    <col min="10241" max="10241" width="9.125" style="55" customWidth="1"/>
    <col min="10242" max="10242" width="10.75" style="55" customWidth="1"/>
    <col min="10243" max="10243" width="11.375" style="55" customWidth="1"/>
    <col min="10244" max="10244" width="14.625" style="55" customWidth="1"/>
    <col min="10245" max="10253" width="11.625" style="55" customWidth="1"/>
    <col min="10254" max="10496" width="9" style="55" customWidth="1"/>
    <col min="10497" max="10497" width="9.125" style="55" customWidth="1"/>
    <col min="10498" max="10498" width="10.75" style="55" customWidth="1"/>
    <col min="10499" max="10499" width="11.375" style="55" customWidth="1"/>
    <col min="10500" max="10500" width="14.625" style="55" customWidth="1"/>
    <col min="10501" max="10509" width="11.625" style="55" customWidth="1"/>
    <col min="10510" max="10752" width="9" style="55" customWidth="1"/>
    <col min="10753" max="10753" width="9.125" style="55" customWidth="1"/>
    <col min="10754" max="10754" width="10.75" style="55" customWidth="1"/>
    <col min="10755" max="10755" width="11.375" style="55" customWidth="1"/>
    <col min="10756" max="10756" width="14.625" style="55" customWidth="1"/>
    <col min="10757" max="10765" width="11.625" style="55" customWidth="1"/>
    <col min="10766" max="11008" width="9" style="55" customWidth="1"/>
    <col min="11009" max="11009" width="9.125" style="55" customWidth="1"/>
    <col min="11010" max="11010" width="10.75" style="55" customWidth="1"/>
    <col min="11011" max="11011" width="11.375" style="55" customWidth="1"/>
    <col min="11012" max="11012" width="14.625" style="55" customWidth="1"/>
    <col min="11013" max="11021" width="11.625" style="55" customWidth="1"/>
    <col min="11022" max="11264" width="9" style="55" customWidth="1"/>
    <col min="11265" max="11265" width="9.125" style="55" customWidth="1"/>
    <col min="11266" max="11266" width="10.75" style="55" customWidth="1"/>
    <col min="11267" max="11267" width="11.375" style="55" customWidth="1"/>
    <col min="11268" max="11268" width="14.625" style="55" customWidth="1"/>
    <col min="11269" max="11277" width="11.625" style="55" customWidth="1"/>
    <col min="11278" max="11520" width="9" style="55" customWidth="1"/>
    <col min="11521" max="11521" width="9.125" style="55" customWidth="1"/>
    <col min="11522" max="11522" width="10.75" style="55" customWidth="1"/>
    <col min="11523" max="11523" width="11.375" style="55" customWidth="1"/>
    <col min="11524" max="11524" width="14.625" style="55" customWidth="1"/>
    <col min="11525" max="11533" width="11.625" style="55" customWidth="1"/>
    <col min="11534" max="11776" width="9" style="55" customWidth="1"/>
    <col min="11777" max="11777" width="9.125" style="55" customWidth="1"/>
    <col min="11778" max="11778" width="10.75" style="55" customWidth="1"/>
    <col min="11779" max="11779" width="11.375" style="55" customWidth="1"/>
    <col min="11780" max="11780" width="14.625" style="55" customWidth="1"/>
    <col min="11781" max="11789" width="11.625" style="55" customWidth="1"/>
    <col min="11790" max="12032" width="9" style="55" customWidth="1"/>
    <col min="12033" max="12033" width="9.125" style="55" customWidth="1"/>
    <col min="12034" max="12034" width="10.75" style="55" customWidth="1"/>
    <col min="12035" max="12035" width="11.375" style="55" customWidth="1"/>
    <col min="12036" max="12036" width="14.625" style="55" customWidth="1"/>
    <col min="12037" max="12045" width="11.625" style="55" customWidth="1"/>
    <col min="12046" max="12288" width="9" style="55" customWidth="1"/>
    <col min="12289" max="12289" width="9.125" style="55" customWidth="1"/>
    <col min="12290" max="12290" width="10.75" style="55" customWidth="1"/>
    <col min="12291" max="12291" width="11.375" style="55" customWidth="1"/>
    <col min="12292" max="12292" width="14.625" style="55" customWidth="1"/>
    <col min="12293" max="12301" width="11.625" style="55" customWidth="1"/>
    <col min="12302" max="12544" width="9" style="55" customWidth="1"/>
    <col min="12545" max="12545" width="9.125" style="55" customWidth="1"/>
    <col min="12546" max="12546" width="10.75" style="55" customWidth="1"/>
    <col min="12547" max="12547" width="11.375" style="55" customWidth="1"/>
    <col min="12548" max="12548" width="14.625" style="55" customWidth="1"/>
    <col min="12549" max="12557" width="11.625" style="55" customWidth="1"/>
    <col min="12558" max="12800" width="9" style="55" customWidth="1"/>
    <col min="12801" max="12801" width="9.125" style="55" customWidth="1"/>
    <col min="12802" max="12802" width="10.75" style="55" customWidth="1"/>
    <col min="12803" max="12803" width="11.375" style="55" customWidth="1"/>
    <col min="12804" max="12804" width="14.625" style="55" customWidth="1"/>
    <col min="12805" max="12813" width="11.625" style="55" customWidth="1"/>
    <col min="12814" max="13056" width="9" style="55" customWidth="1"/>
    <col min="13057" max="13057" width="9.125" style="55" customWidth="1"/>
    <col min="13058" max="13058" width="10.75" style="55" customWidth="1"/>
    <col min="13059" max="13059" width="11.375" style="55" customWidth="1"/>
    <col min="13060" max="13060" width="14.625" style="55" customWidth="1"/>
    <col min="13061" max="13069" width="11.625" style="55" customWidth="1"/>
    <col min="13070" max="13312" width="9" style="55" customWidth="1"/>
    <col min="13313" max="13313" width="9.125" style="55" customWidth="1"/>
    <col min="13314" max="13314" width="10.75" style="55" customWidth="1"/>
    <col min="13315" max="13315" width="11.375" style="55" customWidth="1"/>
    <col min="13316" max="13316" width="14.625" style="55" customWidth="1"/>
    <col min="13317" max="13325" width="11.625" style="55" customWidth="1"/>
    <col min="13326" max="13568" width="9" style="55" customWidth="1"/>
    <col min="13569" max="13569" width="9.125" style="55" customWidth="1"/>
    <col min="13570" max="13570" width="10.75" style="55" customWidth="1"/>
    <col min="13571" max="13571" width="11.375" style="55" customWidth="1"/>
    <col min="13572" max="13572" width="14.625" style="55" customWidth="1"/>
    <col min="13573" max="13581" width="11.625" style="55" customWidth="1"/>
    <col min="13582" max="13824" width="9" style="55" customWidth="1"/>
    <col min="13825" max="13825" width="9.125" style="55" customWidth="1"/>
    <col min="13826" max="13826" width="10.75" style="55" customWidth="1"/>
    <col min="13827" max="13827" width="11.375" style="55" customWidth="1"/>
    <col min="13828" max="13828" width="14.625" style="55" customWidth="1"/>
    <col min="13829" max="13837" width="11.625" style="55" customWidth="1"/>
    <col min="13838" max="14080" width="9" style="55" customWidth="1"/>
    <col min="14081" max="14081" width="9.125" style="55" customWidth="1"/>
    <col min="14082" max="14082" width="10.75" style="55" customWidth="1"/>
    <col min="14083" max="14083" width="11.375" style="55" customWidth="1"/>
    <col min="14084" max="14084" width="14.625" style="55" customWidth="1"/>
    <col min="14085" max="14093" width="11.625" style="55" customWidth="1"/>
    <col min="14094" max="14336" width="9" style="55" customWidth="1"/>
    <col min="14337" max="14337" width="9.125" style="55" customWidth="1"/>
    <col min="14338" max="14338" width="10.75" style="55" customWidth="1"/>
    <col min="14339" max="14339" width="11.375" style="55" customWidth="1"/>
    <col min="14340" max="14340" width="14.625" style="55" customWidth="1"/>
    <col min="14341" max="14349" width="11.625" style="55" customWidth="1"/>
    <col min="14350" max="14592" width="9" style="55" customWidth="1"/>
    <col min="14593" max="14593" width="9.125" style="55" customWidth="1"/>
    <col min="14594" max="14594" width="10.75" style="55" customWidth="1"/>
    <col min="14595" max="14595" width="11.375" style="55" customWidth="1"/>
    <col min="14596" max="14596" width="14.625" style="55" customWidth="1"/>
    <col min="14597" max="14605" width="11.625" style="55" customWidth="1"/>
    <col min="14606" max="14848" width="9" style="55" customWidth="1"/>
    <col min="14849" max="14849" width="9.125" style="55" customWidth="1"/>
    <col min="14850" max="14850" width="10.75" style="55" customWidth="1"/>
    <col min="14851" max="14851" width="11.375" style="55" customWidth="1"/>
    <col min="14852" max="14852" width="14.625" style="55" customWidth="1"/>
    <col min="14853" max="14861" width="11.625" style="55" customWidth="1"/>
    <col min="14862" max="15104" width="9" style="55" customWidth="1"/>
    <col min="15105" max="15105" width="9.125" style="55" customWidth="1"/>
    <col min="15106" max="15106" width="10.75" style="55" customWidth="1"/>
    <col min="15107" max="15107" width="11.375" style="55" customWidth="1"/>
    <col min="15108" max="15108" width="14.625" style="55" customWidth="1"/>
    <col min="15109" max="15117" width="11.625" style="55" customWidth="1"/>
    <col min="15118" max="15360" width="9" style="55" customWidth="1"/>
    <col min="15361" max="15361" width="9.125" style="55" customWidth="1"/>
    <col min="15362" max="15362" width="10.75" style="55" customWidth="1"/>
    <col min="15363" max="15363" width="11.375" style="55" customWidth="1"/>
    <col min="15364" max="15364" width="14.625" style="55" customWidth="1"/>
    <col min="15365" max="15373" width="11.625" style="55" customWidth="1"/>
    <col min="15374" max="15616" width="9" style="55" customWidth="1"/>
    <col min="15617" max="15617" width="9.125" style="55" customWidth="1"/>
    <col min="15618" max="15618" width="10.75" style="55" customWidth="1"/>
    <col min="15619" max="15619" width="11.375" style="55" customWidth="1"/>
    <col min="15620" max="15620" width="14.625" style="55" customWidth="1"/>
    <col min="15621" max="15629" width="11.625" style="55" customWidth="1"/>
    <col min="15630" max="15872" width="9" style="55" customWidth="1"/>
    <col min="15873" max="15873" width="9.125" style="55" customWidth="1"/>
    <col min="15874" max="15874" width="10.75" style="55" customWidth="1"/>
    <col min="15875" max="15875" width="11.375" style="55" customWidth="1"/>
    <col min="15876" max="15876" width="14.625" style="55" customWidth="1"/>
    <col min="15877" max="15885" width="11.625" style="55" customWidth="1"/>
    <col min="15886" max="16128" width="9" style="55" customWidth="1"/>
    <col min="16129" max="16129" width="9.125" style="55" customWidth="1"/>
    <col min="16130" max="16130" width="10.75" style="55" customWidth="1"/>
    <col min="16131" max="16131" width="11.375" style="55" customWidth="1"/>
    <col min="16132" max="16132" width="14.625" style="55" customWidth="1"/>
    <col min="16133" max="16141" width="11.625" style="55" customWidth="1"/>
    <col min="16142" max="16384" width="9" style="55" customWidth="1"/>
  </cols>
  <sheetData>
    <row r="1" spans="1:14" s="42" customFormat="1" x14ac:dyDescent="0.15">
      <c r="A1" s="43" t="s">
        <v>222</v>
      </c>
    </row>
    <row r="2" spans="1:14" s="42" customFormat="1" x14ac:dyDescent="0.15">
      <c r="A2" s="43"/>
    </row>
    <row r="3" spans="1:14" s="42" customFormat="1" ht="17.25" x14ac:dyDescent="0.15">
      <c r="A3" s="44" t="s">
        <v>412</v>
      </c>
    </row>
    <row r="4" spans="1:14" x14ac:dyDescent="0.15">
      <c r="A4" s="81"/>
      <c r="B4" s="81"/>
      <c r="C4" s="81"/>
      <c r="D4" s="81"/>
      <c r="E4" s="81"/>
      <c r="F4" s="81"/>
      <c r="G4" s="81"/>
      <c r="H4" s="81"/>
      <c r="I4" s="81"/>
      <c r="J4" s="81"/>
      <c r="K4" s="81"/>
      <c r="L4" s="81"/>
      <c r="M4" s="81"/>
      <c r="N4" s="81"/>
    </row>
    <row r="5" spans="1:14" x14ac:dyDescent="0.15">
      <c r="A5" s="81"/>
      <c r="B5" s="81"/>
      <c r="C5" s="81"/>
      <c r="D5" s="81"/>
      <c r="E5" s="81"/>
      <c r="F5" s="81"/>
      <c r="G5" s="81"/>
      <c r="H5" s="81"/>
      <c r="I5" s="81"/>
      <c r="J5" s="81"/>
      <c r="L5" s="110" t="s">
        <v>182</v>
      </c>
      <c r="M5" s="111"/>
      <c r="N5" s="111"/>
    </row>
    <row r="7" spans="1:14" ht="38.25" customHeight="1" x14ac:dyDescent="0.15">
      <c r="A7" s="99"/>
      <c r="B7" s="100"/>
      <c r="C7" s="103" t="s">
        <v>186</v>
      </c>
      <c r="D7" s="103" t="s">
        <v>188</v>
      </c>
      <c r="E7" s="103" t="s">
        <v>110</v>
      </c>
      <c r="F7" s="108" t="s">
        <v>319</v>
      </c>
      <c r="G7" s="108" t="s">
        <v>187</v>
      </c>
      <c r="H7" s="108" t="s">
        <v>352</v>
      </c>
      <c r="I7" s="108" t="s">
        <v>116</v>
      </c>
      <c r="J7" s="108" t="s">
        <v>59</v>
      </c>
      <c r="K7" s="108" t="s">
        <v>193</v>
      </c>
      <c r="L7" s="108" t="s">
        <v>195</v>
      </c>
      <c r="M7" s="112" t="s">
        <v>6</v>
      </c>
      <c r="N7" s="115" t="s">
        <v>189</v>
      </c>
    </row>
    <row r="8" spans="1:14" ht="28.5" customHeight="1" x14ac:dyDescent="0.15">
      <c r="A8" s="346" t="s">
        <v>196</v>
      </c>
      <c r="B8" s="101" t="s">
        <v>197</v>
      </c>
      <c r="C8" s="104"/>
      <c r="D8" s="104"/>
      <c r="E8" s="104"/>
      <c r="F8" s="104"/>
      <c r="G8" s="105"/>
      <c r="H8" s="105"/>
      <c r="I8" s="105"/>
      <c r="J8" s="105"/>
      <c r="K8" s="105"/>
      <c r="L8" s="105"/>
      <c r="M8" s="113"/>
      <c r="N8" s="349"/>
    </row>
    <row r="9" spans="1:14" ht="28.5" customHeight="1" x14ac:dyDescent="0.15">
      <c r="A9" s="347"/>
      <c r="B9" s="101" t="s">
        <v>353</v>
      </c>
      <c r="C9" s="105"/>
      <c r="D9" s="105"/>
      <c r="E9" s="105"/>
      <c r="F9" s="105"/>
      <c r="G9" s="109"/>
      <c r="H9" s="109"/>
      <c r="I9" s="105"/>
      <c r="J9" s="105"/>
      <c r="K9" s="105"/>
      <c r="L9" s="105"/>
      <c r="M9" s="113"/>
      <c r="N9" s="350"/>
    </row>
    <row r="10" spans="1:14" ht="28.5" customHeight="1" x14ac:dyDescent="0.15">
      <c r="A10" s="347"/>
      <c r="B10" s="101" t="s">
        <v>198</v>
      </c>
      <c r="C10" s="106"/>
      <c r="D10" s="106"/>
      <c r="E10" s="106"/>
      <c r="F10" s="106"/>
      <c r="G10" s="105"/>
      <c r="H10" s="105"/>
      <c r="I10" s="109"/>
      <c r="J10" s="109"/>
      <c r="K10" s="109"/>
      <c r="L10" s="109"/>
      <c r="M10" s="114"/>
      <c r="N10" s="350"/>
    </row>
    <row r="11" spans="1:14" ht="28.5" customHeight="1" x14ac:dyDescent="0.15">
      <c r="A11" s="348"/>
      <c r="B11" s="102" t="s">
        <v>189</v>
      </c>
      <c r="C11" s="107">
        <f t="shared" ref="C11:M11" si="0">SUM(C8:C10)</f>
        <v>0</v>
      </c>
      <c r="D11" s="107">
        <f t="shared" si="0"/>
        <v>0</v>
      </c>
      <c r="E11" s="107">
        <f t="shared" si="0"/>
        <v>0</v>
      </c>
      <c r="F11" s="107">
        <f t="shared" si="0"/>
        <v>0</v>
      </c>
      <c r="G11" s="107">
        <f t="shared" si="0"/>
        <v>0</v>
      </c>
      <c r="H11" s="107">
        <f t="shared" si="0"/>
        <v>0</v>
      </c>
      <c r="I11" s="107">
        <f t="shared" si="0"/>
        <v>0</v>
      </c>
      <c r="J11" s="107">
        <f t="shared" si="0"/>
        <v>0</v>
      </c>
      <c r="K11" s="107">
        <f t="shared" si="0"/>
        <v>0</v>
      </c>
      <c r="L11" s="107">
        <f t="shared" si="0"/>
        <v>0</v>
      </c>
      <c r="M11" s="107">
        <f t="shared" si="0"/>
        <v>0</v>
      </c>
      <c r="N11" s="116">
        <f>SUM(C11:M11)</f>
        <v>0</v>
      </c>
    </row>
    <row r="12" spans="1:14" ht="28.5" customHeight="1" x14ac:dyDescent="0.15"/>
    <row r="13" spans="1:14" x14ac:dyDescent="0.15">
      <c r="A13" s="55" t="s">
        <v>354</v>
      </c>
    </row>
    <row r="14" spans="1:14" x14ac:dyDescent="0.15">
      <c r="A14" s="55" t="s">
        <v>200</v>
      </c>
    </row>
    <row r="15" spans="1:14" x14ac:dyDescent="0.15">
      <c r="A15" s="55" t="s">
        <v>154</v>
      </c>
    </row>
    <row r="38" spans="1:1" x14ac:dyDescent="0.15">
      <c r="A38" s="60"/>
    </row>
  </sheetData>
  <mergeCells count="2">
    <mergeCell ref="A8:A11"/>
    <mergeCell ref="N8:N10"/>
  </mergeCells>
  <phoneticPr fontId="4"/>
  <pageMargins left="0.28999999999999998" right="0.1574803149606299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7" zoomScaleNormal="85" zoomScaleSheetLayoutView="100" workbookViewId="0">
      <selection activeCell="C6" sqref="C6:F6"/>
    </sheetView>
  </sheetViews>
  <sheetFormatPr defaultRowHeight="13.5" x14ac:dyDescent="0.15"/>
  <cols>
    <col min="1" max="1" width="13.375" style="55" customWidth="1"/>
    <col min="2" max="6" width="14.25" style="55" customWidth="1"/>
    <col min="7" max="256" width="9" style="55" customWidth="1"/>
    <col min="257" max="257" width="13.375" style="55" customWidth="1"/>
    <col min="258" max="262" width="14.25" style="55" customWidth="1"/>
    <col min="263" max="512" width="9" style="55" customWidth="1"/>
    <col min="513" max="513" width="13.375" style="55" customWidth="1"/>
    <col min="514" max="518" width="14.25" style="55" customWidth="1"/>
    <col min="519" max="768" width="9" style="55" customWidth="1"/>
    <col min="769" max="769" width="13.375" style="55" customWidth="1"/>
    <col min="770" max="774" width="14.25" style="55" customWidth="1"/>
    <col min="775" max="1024" width="9" style="55" customWidth="1"/>
    <col min="1025" max="1025" width="13.375" style="55" customWidth="1"/>
    <col min="1026" max="1030" width="14.25" style="55" customWidth="1"/>
    <col min="1031" max="1280" width="9" style="55" customWidth="1"/>
    <col min="1281" max="1281" width="13.375" style="55" customWidth="1"/>
    <col min="1282" max="1286" width="14.25" style="55" customWidth="1"/>
    <col min="1287" max="1536" width="9" style="55" customWidth="1"/>
    <col min="1537" max="1537" width="13.375" style="55" customWidth="1"/>
    <col min="1538" max="1542" width="14.25" style="55" customWidth="1"/>
    <col min="1543" max="1792" width="9" style="55" customWidth="1"/>
    <col min="1793" max="1793" width="13.375" style="55" customWidth="1"/>
    <col min="1794" max="1798" width="14.25" style="55" customWidth="1"/>
    <col min="1799" max="2048" width="9" style="55" customWidth="1"/>
    <col min="2049" max="2049" width="13.375" style="55" customWidth="1"/>
    <col min="2050" max="2054" width="14.25" style="55" customWidth="1"/>
    <col min="2055" max="2304" width="9" style="55" customWidth="1"/>
    <col min="2305" max="2305" width="13.375" style="55" customWidth="1"/>
    <col min="2306" max="2310" width="14.25" style="55" customWidth="1"/>
    <col min="2311" max="2560" width="9" style="55" customWidth="1"/>
    <col min="2561" max="2561" width="13.375" style="55" customWidth="1"/>
    <col min="2562" max="2566" width="14.25" style="55" customWidth="1"/>
    <col min="2567" max="2816" width="9" style="55" customWidth="1"/>
    <col min="2817" max="2817" width="13.375" style="55" customWidth="1"/>
    <col min="2818" max="2822" width="14.25" style="55" customWidth="1"/>
    <col min="2823" max="3072" width="9" style="55" customWidth="1"/>
    <col min="3073" max="3073" width="13.375" style="55" customWidth="1"/>
    <col min="3074" max="3078" width="14.25" style="55" customWidth="1"/>
    <col min="3079" max="3328" width="9" style="55" customWidth="1"/>
    <col min="3329" max="3329" width="13.375" style="55" customWidth="1"/>
    <col min="3330" max="3334" width="14.25" style="55" customWidth="1"/>
    <col min="3335" max="3584" width="9" style="55" customWidth="1"/>
    <col min="3585" max="3585" width="13.375" style="55" customWidth="1"/>
    <col min="3586" max="3590" width="14.25" style="55" customWidth="1"/>
    <col min="3591" max="3840" width="9" style="55" customWidth="1"/>
    <col min="3841" max="3841" width="13.375" style="55" customWidth="1"/>
    <col min="3842" max="3846" width="14.25" style="55" customWidth="1"/>
    <col min="3847" max="4096" width="9" style="55" customWidth="1"/>
    <col min="4097" max="4097" width="13.375" style="55" customWidth="1"/>
    <col min="4098" max="4102" width="14.25" style="55" customWidth="1"/>
    <col min="4103" max="4352" width="9" style="55" customWidth="1"/>
    <col min="4353" max="4353" width="13.375" style="55" customWidth="1"/>
    <col min="4354" max="4358" width="14.25" style="55" customWidth="1"/>
    <col min="4359" max="4608" width="9" style="55" customWidth="1"/>
    <col min="4609" max="4609" width="13.375" style="55" customWidth="1"/>
    <col min="4610" max="4614" width="14.25" style="55" customWidth="1"/>
    <col min="4615" max="4864" width="9" style="55" customWidth="1"/>
    <col min="4865" max="4865" width="13.375" style="55" customWidth="1"/>
    <col min="4866" max="4870" width="14.25" style="55" customWidth="1"/>
    <col min="4871" max="5120" width="9" style="55" customWidth="1"/>
    <col min="5121" max="5121" width="13.375" style="55" customWidth="1"/>
    <col min="5122" max="5126" width="14.25" style="55" customWidth="1"/>
    <col min="5127" max="5376" width="9" style="55" customWidth="1"/>
    <col min="5377" max="5377" width="13.375" style="55" customWidth="1"/>
    <col min="5378" max="5382" width="14.25" style="55" customWidth="1"/>
    <col min="5383" max="5632" width="9" style="55" customWidth="1"/>
    <col min="5633" max="5633" width="13.375" style="55" customWidth="1"/>
    <col min="5634" max="5638" width="14.25" style="55" customWidth="1"/>
    <col min="5639" max="5888" width="9" style="55" customWidth="1"/>
    <col min="5889" max="5889" width="13.375" style="55" customWidth="1"/>
    <col min="5890" max="5894" width="14.25" style="55" customWidth="1"/>
    <col min="5895" max="6144" width="9" style="55" customWidth="1"/>
    <col min="6145" max="6145" width="13.375" style="55" customWidth="1"/>
    <col min="6146" max="6150" width="14.25" style="55" customWidth="1"/>
    <col min="6151" max="6400" width="9" style="55" customWidth="1"/>
    <col min="6401" max="6401" width="13.375" style="55" customWidth="1"/>
    <col min="6402" max="6406" width="14.25" style="55" customWidth="1"/>
    <col min="6407" max="6656" width="9" style="55" customWidth="1"/>
    <col min="6657" max="6657" width="13.375" style="55" customWidth="1"/>
    <col min="6658" max="6662" width="14.25" style="55" customWidth="1"/>
    <col min="6663" max="6912" width="9" style="55" customWidth="1"/>
    <col min="6913" max="6913" width="13.375" style="55" customWidth="1"/>
    <col min="6914" max="6918" width="14.25" style="55" customWidth="1"/>
    <col min="6919" max="7168" width="9" style="55" customWidth="1"/>
    <col min="7169" max="7169" width="13.375" style="55" customWidth="1"/>
    <col min="7170" max="7174" width="14.25" style="55" customWidth="1"/>
    <col min="7175" max="7424" width="9" style="55" customWidth="1"/>
    <col min="7425" max="7425" width="13.375" style="55" customWidth="1"/>
    <col min="7426" max="7430" width="14.25" style="55" customWidth="1"/>
    <col min="7431" max="7680" width="9" style="55" customWidth="1"/>
    <col min="7681" max="7681" width="13.375" style="55" customWidth="1"/>
    <col min="7682" max="7686" width="14.25" style="55" customWidth="1"/>
    <col min="7687" max="7936" width="9" style="55" customWidth="1"/>
    <col min="7937" max="7937" width="13.375" style="55" customWidth="1"/>
    <col min="7938" max="7942" width="14.25" style="55" customWidth="1"/>
    <col min="7943" max="8192" width="9" style="55" customWidth="1"/>
    <col min="8193" max="8193" width="13.375" style="55" customWidth="1"/>
    <col min="8194" max="8198" width="14.25" style="55" customWidth="1"/>
    <col min="8199" max="8448" width="9" style="55" customWidth="1"/>
    <col min="8449" max="8449" width="13.375" style="55" customWidth="1"/>
    <col min="8450" max="8454" width="14.25" style="55" customWidth="1"/>
    <col min="8455" max="8704" width="9" style="55" customWidth="1"/>
    <col min="8705" max="8705" width="13.375" style="55" customWidth="1"/>
    <col min="8706" max="8710" width="14.25" style="55" customWidth="1"/>
    <col min="8711" max="8960" width="9" style="55" customWidth="1"/>
    <col min="8961" max="8961" width="13.375" style="55" customWidth="1"/>
    <col min="8962" max="8966" width="14.25" style="55" customWidth="1"/>
    <col min="8967" max="9216" width="9" style="55" customWidth="1"/>
    <col min="9217" max="9217" width="13.375" style="55" customWidth="1"/>
    <col min="9218" max="9222" width="14.25" style="55" customWidth="1"/>
    <col min="9223" max="9472" width="9" style="55" customWidth="1"/>
    <col min="9473" max="9473" width="13.375" style="55" customWidth="1"/>
    <col min="9474" max="9478" width="14.25" style="55" customWidth="1"/>
    <col min="9479" max="9728" width="9" style="55" customWidth="1"/>
    <col min="9729" max="9729" width="13.375" style="55" customWidth="1"/>
    <col min="9730" max="9734" width="14.25" style="55" customWidth="1"/>
    <col min="9735" max="9984" width="9" style="55" customWidth="1"/>
    <col min="9985" max="9985" width="13.375" style="55" customWidth="1"/>
    <col min="9986" max="9990" width="14.25" style="55" customWidth="1"/>
    <col min="9991" max="10240" width="9" style="55" customWidth="1"/>
    <col min="10241" max="10241" width="13.375" style="55" customWidth="1"/>
    <col min="10242" max="10246" width="14.25" style="55" customWidth="1"/>
    <col min="10247" max="10496" width="9" style="55" customWidth="1"/>
    <col min="10497" max="10497" width="13.375" style="55" customWidth="1"/>
    <col min="10498" max="10502" width="14.25" style="55" customWidth="1"/>
    <col min="10503" max="10752" width="9" style="55" customWidth="1"/>
    <col min="10753" max="10753" width="13.375" style="55" customWidth="1"/>
    <col min="10754" max="10758" width="14.25" style="55" customWidth="1"/>
    <col min="10759" max="11008" width="9" style="55" customWidth="1"/>
    <col min="11009" max="11009" width="13.375" style="55" customWidth="1"/>
    <col min="11010" max="11014" width="14.25" style="55" customWidth="1"/>
    <col min="11015" max="11264" width="9" style="55" customWidth="1"/>
    <col min="11265" max="11265" width="13.375" style="55" customWidth="1"/>
    <col min="11266" max="11270" width="14.25" style="55" customWidth="1"/>
    <col min="11271" max="11520" width="9" style="55" customWidth="1"/>
    <col min="11521" max="11521" width="13.375" style="55" customWidth="1"/>
    <col min="11522" max="11526" width="14.25" style="55" customWidth="1"/>
    <col min="11527" max="11776" width="9" style="55" customWidth="1"/>
    <col min="11777" max="11777" width="13.375" style="55" customWidth="1"/>
    <col min="11778" max="11782" width="14.25" style="55" customWidth="1"/>
    <col min="11783" max="12032" width="9" style="55" customWidth="1"/>
    <col min="12033" max="12033" width="13.375" style="55" customWidth="1"/>
    <col min="12034" max="12038" width="14.25" style="55" customWidth="1"/>
    <col min="12039" max="12288" width="9" style="55" customWidth="1"/>
    <col min="12289" max="12289" width="13.375" style="55" customWidth="1"/>
    <col min="12290" max="12294" width="14.25" style="55" customWidth="1"/>
    <col min="12295" max="12544" width="9" style="55" customWidth="1"/>
    <col min="12545" max="12545" width="13.375" style="55" customWidth="1"/>
    <col min="12546" max="12550" width="14.25" style="55" customWidth="1"/>
    <col min="12551" max="12800" width="9" style="55" customWidth="1"/>
    <col min="12801" max="12801" width="13.375" style="55" customWidth="1"/>
    <col min="12802" max="12806" width="14.25" style="55" customWidth="1"/>
    <col min="12807" max="13056" width="9" style="55" customWidth="1"/>
    <col min="13057" max="13057" width="13.375" style="55" customWidth="1"/>
    <col min="13058" max="13062" width="14.25" style="55" customWidth="1"/>
    <col min="13063" max="13312" width="9" style="55" customWidth="1"/>
    <col min="13313" max="13313" width="13.375" style="55" customWidth="1"/>
    <col min="13314" max="13318" width="14.25" style="55" customWidth="1"/>
    <col min="13319" max="13568" width="9" style="55" customWidth="1"/>
    <col min="13569" max="13569" width="13.375" style="55" customWidth="1"/>
    <col min="13570" max="13574" width="14.25" style="55" customWidth="1"/>
    <col min="13575" max="13824" width="9" style="55" customWidth="1"/>
    <col min="13825" max="13825" width="13.375" style="55" customWidth="1"/>
    <col min="13826" max="13830" width="14.25" style="55" customWidth="1"/>
    <col min="13831" max="14080" width="9" style="55" customWidth="1"/>
    <col min="14081" max="14081" width="13.375" style="55" customWidth="1"/>
    <col min="14082" max="14086" width="14.25" style="55" customWidth="1"/>
    <col min="14087" max="14336" width="9" style="55" customWidth="1"/>
    <col min="14337" max="14337" width="13.375" style="55" customWidth="1"/>
    <col min="14338" max="14342" width="14.25" style="55" customWidth="1"/>
    <col min="14343" max="14592" width="9" style="55" customWidth="1"/>
    <col min="14593" max="14593" width="13.375" style="55" customWidth="1"/>
    <col min="14594" max="14598" width="14.25" style="55" customWidth="1"/>
    <col min="14599" max="14848" width="9" style="55" customWidth="1"/>
    <col min="14849" max="14849" width="13.375" style="55" customWidth="1"/>
    <col min="14850" max="14854" width="14.25" style="55" customWidth="1"/>
    <col min="14855" max="15104" width="9" style="55" customWidth="1"/>
    <col min="15105" max="15105" width="13.375" style="55" customWidth="1"/>
    <col min="15106" max="15110" width="14.25" style="55" customWidth="1"/>
    <col min="15111" max="15360" width="9" style="55" customWidth="1"/>
    <col min="15361" max="15361" width="13.375" style="55" customWidth="1"/>
    <col min="15362" max="15366" width="14.25" style="55" customWidth="1"/>
    <col min="15367" max="15616" width="9" style="55" customWidth="1"/>
    <col min="15617" max="15617" width="13.375" style="55" customWidth="1"/>
    <col min="15618" max="15622" width="14.25" style="55" customWidth="1"/>
    <col min="15623" max="15872" width="9" style="55" customWidth="1"/>
    <col min="15873" max="15873" width="13.375" style="55" customWidth="1"/>
    <col min="15874" max="15878" width="14.25" style="55" customWidth="1"/>
    <col min="15879" max="16128" width="9" style="55" customWidth="1"/>
    <col min="16129" max="16129" width="13.375" style="55" customWidth="1"/>
    <col min="16130" max="16134" width="14.25" style="55" customWidth="1"/>
    <col min="16135" max="16384" width="9" style="55" customWidth="1"/>
  </cols>
  <sheetData>
    <row r="1" spans="1:6" s="42" customFormat="1" x14ac:dyDescent="0.15">
      <c r="A1" s="43" t="s">
        <v>223</v>
      </c>
    </row>
    <row r="2" spans="1:6" s="42" customFormat="1" x14ac:dyDescent="0.15">
      <c r="A2" s="43"/>
    </row>
    <row r="3" spans="1:6" s="42" customFormat="1" ht="17.25" x14ac:dyDescent="0.15">
      <c r="A3" s="359" t="s">
        <v>201</v>
      </c>
      <c r="B3" s="359"/>
      <c r="C3" s="359"/>
      <c r="D3" s="359"/>
      <c r="E3" s="359"/>
      <c r="F3" s="359"/>
    </row>
    <row r="5" spans="1:6" x14ac:dyDescent="0.15">
      <c r="F5" s="123" t="s">
        <v>359</v>
      </c>
    </row>
    <row r="6" spans="1:6" ht="32.25" customHeight="1" x14ac:dyDescent="0.15">
      <c r="A6" s="360" t="s">
        <v>67</v>
      </c>
      <c r="B6" s="361"/>
      <c r="C6" s="361"/>
      <c r="D6" s="361"/>
      <c r="E6" s="361"/>
      <c r="F6" s="362"/>
    </row>
    <row r="7" spans="1:6" ht="32.25" customHeight="1" x14ac:dyDescent="0.15">
      <c r="A7" s="363" t="s">
        <v>203</v>
      </c>
      <c r="B7" s="364"/>
      <c r="C7" s="364"/>
      <c r="D7" s="364"/>
      <c r="E7" s="364"/>
      <c r="F7" s="365"/>
    </row>
    <row r="8" spans="1:6" ht="32.25" customHeight="1" x14ac:dyDescent="0.15">
      <c r="A8" s="356" t="s">
        <v>204</v>
      </c>
      <c r="B8" s="354" t="s">
        <v>205</v>
      </c>
      <c r="C8" s="354" t="s">
        <v>63</v>
      </c>
      <c r="D8" s="351" t="s">
        <v>206</v>
      </c>
      <c r="E8" s="352"/>
      <c r="F8" s="353"/>
    </row>
    <row r="9" spans="1:6" ht="32.25" customHeight="1" x14ac:dyDescent="0.15">
      <c r="A9" s="357"/>
      <c r="B9" s="355"/>
      <c r="C9" s="355"/>
      <c r="D9" s="122" t="s">
        <v>208</v>
      </c>
      <c r="E9" s="120" t="s">
        <v>211</v>
      </c>
      <c r="F9" s="124" t="s">
        <v>95</v>
      </c>
    </row>
    <row r="10" spans="1:6" ht="32.25" customHeight="1" x14ac:dyDescent="0.15">
      <c r="A10" s="357"/>
      <c r="B10" s="101" t="s">
        <v>54</v>
      </c>
      <c r="C10" s="120"/>
      <c r="D10" s="120"/>
      <c r="E10" s="109"/>
      <c r="F10" s="114"/>
    </row>
    <row r="11" spans="1:6" ht="32.25" customHeight="1" x14ac:dyDescent="0.15">
      <c r="A11" s="357"/>
      <c r="B11" s="117"/>
      <c r="C11" s="120"/>
      <c r="D11" s="120"/>
      <c r="E11" s="109"/>
      <c r="F11" s="114"/>
    </row>
    <row r="12" spans="1:6" ht="32.25" customHeight="1" x14ac:dyDescent="0.15">
      <c r="A12" s="357"/>
      <c r="B12" s="109"/>
      <c r="C12" s="109"/>
      <c r="D12" s="109"/>
      <c r="E12" s="109"/>
      <c r="F12" s="114"/>
    </row>
    <row r="13" spans="1:6" ht="32.25" customHeight="1" x14ac:dyDescent="0.15">
      <c r="A13" s="357"/>
      <c r="B13" s="109"/>
      <c r="C13" s="109"/>
      <c r="D13" s="109"/>
      <c r="E13" s="109"/>
      <c r="F13" s="114"/>
    </row>
    <row r="14" spans="1:6" ht="32.25" customHeight="1" x14ac:dyDescent="0.15">
      <c r="A14" s="357"/>
      <c r="B14" s="109"/>
      <c r="C14" s="109"/>
      <c r="D14" s="109"/>
      <c r="E14" s="109"/>
      <c r="F14" s="114"/>
    </row>
    <row r="15" spans="1:6" ht="32.25" customHeight="1" x14ac:dyDescent="0.15">
      <c r="A15" s="357"/>
      <c r="B15" s="109"/>
      <c r="C15" s="109"/>
      <c r="D15" s="109"/>
      <c r="E15" s="109"/>
      <c r="F15" s="114"/>
    </row>
    <row r="16" spans="1:6" ht="32.25" customHeight="1" x14ac:dyDescent="0.15">
      <c r="A16" s="357"/>
      <c r="B16" s="109"/>
      <c r="C16" s="109"/>
      <c r="D16" s="109"/>
      <c r="E16" s="109"/>
      <c r="F16" s="114"/>
    </row>
    <row r="17" spans="1:6" ht="32.25" customHeight="1" x14ac:dyDescent="0.15">
      <c r="A17" s="358"/>
      <c r="B17" s="119" t="s">
        <v>189</v>
      </c>
      <c r="C17" s="121"/>
      <c r="D17" s="121"/>
      <c r="E17" s="121"/>
      <c r="F17" s="125"/>
    </row>
    <row r="38" spans="1:1" x14ac:dyDescent="0.15">
      <c r="A38" s="60"/>
    </row>
  </sheetData>
  <mergeCells count="9">
    <mergeCell ref="D8:F8"/>
    <mergeCell ref="B8:B9"/>
    <mergeCell ref="C8:C9"/>
    <mergeCell ref="A8:A17"/>
    <mergeCell ref="A3:F3"/>
    <mergeCell ref="A6:B6"/>
    <mergeCell ref="C6:F6"/>
    <mergeCell ref="A7:B7"/>
    <mergeCell ref="C7:F7"/>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SheetLayoutView="100" workbookViewId="0">
      <selection activeCell="F15" sqref="F15"/>
    </sheetView>
  </sheetViews>
  <sheetFormatPr defaultRowHeight="13.5" x14ac:dyDescent="0.15"/>
  <cols>
    <col min="1" max="1" width="4.125" style="42" customWidth="1"/>
    <col min="2" max="2" width="23.5" style="42" customWidth="1"/>
    <col min="3" max="5" width="16.25" style="42" customWidth="1"/>
    <col min="6" max="6" width="10" style="42" customWidth="1"/>
    <col min="7" max="8" width="17.5" style="42" customWidth="1"/>
    <col min="9" max="9" width="16.25" style="42" customWidth="1"/>
    <col min="10" max="10" width="3.75" style="42" customWidth="1"/>
    <col min="11" max="11" width="9" style="42" customWidth="1"/>
    <col min="12" max="16384" width="9" style="42"/>
  </cols>
  <sheetData>
    <row r="1" spans="1:9" x14ac:dyDescent="0.15">
      <c r="A1" s="43" t="s">
        <v>224</v>
      </c>
      <c r="B1" s="43"/>
    </row>
    <row r="2" spans="1:9" x14ac:dyDescent="0.15">
      <c r="A2" s="43"/>
      <c r="B2" s="43"/>
    </row>
    <row r="3" spans="1:9" ht="17.25" x14ac:dyDescent="0.15">
      <c r="A3" s="44" t="s">
        <v>226</v>
      </c>
      <c r="B3" s="43"/>
    </row>
    <row r="4" spans="1:9" x14ac:dyDescent="0.15">
      <c r="A4" s="43"/>
      <c r="B4" s="43"/>
    </row>
    <row r="5" spans="1:9" x14ac:dyDescent="0.15">
      <c r="A5" s="43"/>
      <c r="B5" s="43"/>
      <c r="I5" s="147" t="s">
        <v>62</v>
      </c>
    </row>
    <row r="6" spans="1:9" ht="34.5" customHeight="1" x14ac:dyDescent="0.15">
      <c r="A6" s="126"/>
      <c r="B6" s="126" t="s">
        <v>40</v>
      </c>
      <c r="C6" s="135" t="s">
        <v>41</v>
      </c>
      <c r="D6" s="135" t="s">
        <v>46</v>
      </c>
      <c r="E6" s="140" t="s">
        <v>227</v>
      </c>
      <c r="F6" s="126" t="s">
        <v>47</v>
      </c>
      <c r="G6" s="140" t="s">
        <v>228</v>
      </c>
      <c r="H6" s="140" t="s">
        <v>202</v>
      </c>
      <c r="I6" s="140" t="s">
        <v>29</v>
      </c>
    </row>
    <row r="7" spans="1:9" ht="21.75" customHeight="1" x14ac:dyDescent="0.15">
      <c r="A7" s="127"/>
      <c r="B7" s="133" t="s">
        <v>15</v>
      </c>
      <c r="C7" s="133" t="s">
        <v>48</v>
      </c>
      <c r="D7" s="133" t="s">
        <v>42</v>
      </c>
      <c r="E7" s="133" t="s">
        <v>50</v>
      </c>
      <c r="F7" s="133" t="s">
        <v>52</v>
      </c>
      <c r="G7" s="133" t="s">
        <v>55</v>
      </c>
      <c r="H7" s="133" t="s">
        <v>60</v>
      </c>
      <c r="I7" s="133" t="s">
        <v>61</v>
      </c>
    </row>
    <row r="8" spans="1:9" ht="26.25" customHeight="1" x14ac:dyDescent="0.15">
      <c r="A8" s="128">
        <v>1</v>
      </c>
      <c r="B8" s="128"/>
      <c r="C8" s="136"/>
      <c r="D8" s="136"/>
      <c r="E8" s="136">
        <f t="shared" ref="E8:E14" si="0">C8-D8</f>
        <v>0</v>
      </c>
      <c r="F8" s="141"/>
      <c r="G8" s="128">
        <f t="shared" ref="G8:G14" si="1">E8*F8</f>
        <v>0</v>
      </c>
      <c r="H8" s="128">
        <f t="shared" ref="H8:H14" si="2">F8*20000</f>
        <v>0</v>
      </c>
      <c r="I8" s="148"/>
    </row>
    <row r="9" spans="1:9" ht="26.25" customHeight="1" x14ac:dyDescent="0.15">
      <c r="A9" s="129">
        <v>2</v>
      </c>
      <c r="B9" s="129"/>
      <c r="C9" s="137"/>
      <c r="D9" s="137"/>
      <c r="E9" s="137">
        <f t="shared" si="0"/>
        <v>0</v>
      </c>
      <c r="F9" s="142"/>
      <c r="G9" s="129">
        <f t="shared" si="1"/>
        <v>0</v>
      </c>
      <c r="H9" s="129">
        <f t="shared" si="2"/>
        <v>0</v>
      </c>
      <c r="I9" s="149"/>
    </row>
    <row r="10" spans="1:9" ht="26.25" customHeight="1" x14ac:dyDescent="0.15">
      <c r="A10" s="129">
        <v>3</v>
      </c>
      <c r="B10" s="129"/>
      <c r="C10" s="137"/>
      <c r="D10" s="137"/>
      <c r="E10" s="137">
        <f t="shared" si="0"/>
        <v>0</v>
      </c>
      <c r="F10" s="142"/>
      <c r="G10" s="129">
        <f t="shared" si="1"/>
        <v>0</v>
      </c>
      <c r="H10" s="129">
        <f t="shared" si="2"/>
        <v>0</v>
      </c>
      <c r="I10" s="149"/>
    </row>
    <row r="11" spans="1:9" ht="26.25" customHeight="1" x14ac:dyDescent="0.15">
      <c r="A11" s="129">
        <v>4</v>
      </c>
      <c r="B11" s="129"/>
      <c r="C11" s="137"/>
      <c r="D11" s="137"/>
      <c r="E11" s="137">
        <f t="shared" si="0"/>
        <v>0</v>
      </c>
      <c r="F11" s="142"/>
      <c r="G11" s="129">
        <f t="shared" si="1"/>
        <v>0</v>
      </c>
      <c r="H11" s="129">
        <f t="shared" si="2"/>
        <v>0</v>
      </c>
      <c r="I11" s="149"/>
    </row>
    <row r="12" spans="1:9" ht="26.25" customHeight="1" x14ac:dyDescent="0.15">
      <c r="A12" s="129">
        <v>5</v>
      </c>
      <c r="B12" s="129"/>
      <c r="C12" s="137"/>
      <c r="D12" s="137"/>
      <c r="E12" s="137">
        <f t="shared" si="0"/>
        <v>0</v>
      </c>
      <c r="F12" s="142"/>
      <c r="G12" s="129">
        <f t="shared" si="1"/>
        <v>0</v>
      </c>
      <c r="H12" s="129">
        <f t="shared" si="2"/>
        <v>0</v>
      </c>
      <c r="I12" s="149"/>
    </row>
    <row r="13" spans="1:9" ht="26.25" customHeight="1" x14ac:dyDescent="0.15">
      <c r="A13" s="129">
        <v>6</v>
      </c>
      <c r="B13" s="129"/>
      <c r="C13" s="137"/>
      <c r="D13" s="137"/>
      <c r="E13" s="137">
        <f t="shared" si="0"/>
        <v>0</v>
      </c>
      <c r="F13" s="142"/>
      <c r="G13" s="129">
        <f t="shared" si="1"/>
        <v>0</v>
      </c>
      <c r="H13" s="129">
        <f t="shared" si="2"/>
        <v>0</v>
      </c>
      <c r="I13" s="149"/>
    </row>
    <row r="14" spans="1:9" ht="26.25" customHeight="1" x14ac:dyDescent="0.15">
      <c r="A14" s="130">
        <v>7</v>
      </c>
      <c r="B14" s="130"/>
      <c r="C14" s="138"/>
      <c r="D14" s="138"/>
      <c r="E14" s="138">
        <f t="shared" si="0"/>
        <v>0</v>
      </c>
      <c r="F14" s="143"/>
      <c r="G14" s="145">
        <f t="shared" si="1"/>
        <v>0</v>
      </c>
      <c r="H14" s="145">
        <f t="shared" si="2"/>
        <v>0</v>
      </c>
      <c r="I14" s="150"/>
    </row>
    <row r="15" spans="1:9" ht="26.25" customHeight="1" x14ac:dyDescent="0.15">
      <c r="A15" s="131"/>
      <c r="B15" s="134" t="s">
        <v>8</v>
      </c>
      <c r="C15" s="139">
        <f t="shared" ref="C15:I15" si="3">SUM(C8:C14)</f>
        <v>0</v>
      </c>
      <c r="D15" s="139">
        <f t="shared" si="3"/>
        <v>0</v>
      </c>
      <c r="E15" s="139">
        <f t="shared" si="3"/>
        <v>0</v>
      </c>
      <c r="F15" s="144">
        <f t="shared" si="3"/>
        <v>0</v>
      </c>
      <c r="G15" s="146">
        <f t="shared" si="3"/>
        <v>0</v>
      </c>
      <c r="H15" s="146">
        <f t="shared" si="3"/>
        <v>0</v>
      </c>
      <c r="I15" s="151">
        <f t="shared" si="3"/>
        <v>0</v>
      </c>
    </row>
    <row r="16" spans="1:9" x14ac:dyDescent="0.15">
      <c r="A16" s="43"/>
      <c r="B16" s="43"/>
    </row>
    <row r="17" spans="1:2" x14ac:dyDescent="0.15">
      <c r="A17" s="43"/>
      <c r="B17" s="43" t="s">
        <v>229</v>
      </c>
    </row>
    <row r="18" spans="1:2" x14ac:dyDescent="0.15">
      <c r="A18" s="43"/>
      <c r="B18" s="43" t="s">
        <v>230</v>
      </c>
    </row>
    <row r="19" spans="1:2" x14ac:dyDescent="0.15">
      <c r="A19" s="43"/>
      <c r="B19" s="43" t="s">
        <v>121</v>
      </c>
    </row>
    <row r="20" spans="1:2" ht="22.5" customHeight="1" x14ac:dyDescent="0.15">
      <c r="A20" s="43"/>
      <c r="B20" s="43"/>
    </row>
    <row r="38" spans="1:1" x14ac:dyDescent="0.15">
      <c r="A38" s="132"/>
    </row>
  </sheetData>
  <phoneticPr fontId="4"/>
  <pageMargins left="0.78740157480314965" right="0.78740157480314965" top="0.98425196850393681" bottom="0.98425196850393681"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topLeftCell="A7" zoomScale="115" zoomScaleSheetLayoutView="115" workbookViewId="0">
      <selection activeCell="E10" sqref="E10"/>
    </sheetView>
  </sheetViews>
  <sheetFormatPr defaultRowHeight="13.5" x14ac:dyDescent="0.15"/>
  <cols>
    <col min="1" max="1" width="4.125" style="42" customWidth="1"/>
    <col min="2" max="2" width="25" style="42" customWidth="1"/>
    <col min="3" max="3" width="9.375" style="42" customWidth="1"/>
    <col min="4" max="5" width="20" style="42" customWidth="1"/>
    <col min="6" max="6" width="38" style="42" customWidth="1"/>
    <col min="7" max="7" width="9" style="42" customWidth="1"/>
    <col min="8" max="16384" width="9" style="42"/>
  </cols>
  <sheetData>
    <row r="1" spans="1:6" x14ac:dyDescent="0.15">
      <c r="A1" s="43" t="s">
        <v>199</v>
      </c>
      <c r="B1" s="43"/>
      <c r="C1" s="43"/>
    </row>
    <row r="2" spans="1:6" x14ac:dyDescent="0.15">
      <c r="A2" s="43"/>
      <c r="B2" s="43"/>
      <c r="C2" s="43"/>
    </row>
    <row r="3" spans="1:6" ht="17.25" x14ac:dyDescent="0.15">
      <c r="A3" s="44" t="s">
        <v>231</v>
      </c>
      <c r="B3" s="43"/>
      <c r="C3" s="43"/>
    </row>
    <row r="4" spans="1:6" x14ac:dyDescent="0.15">
      <c r="A4" s="43"/>
      <c r="B4" s="43"/>
      <c r="C4" s="43"/>
    </row>
    <row r="5" spans="1:6" x14ac:dyDescent="0.15">
      <c r="A5" s="43"/>
      <c r="B5" s="43"/>
      <c r="C5" s="43"/>
      <c r="F5" s="147" t="s">
        <v>62</v>
      </c>
    </row>
    <row r="6" spans="1:6" ht="34.5" customHeight="1" x14ac:dyDescent="0.15">
      <c r="A6" s="126"/>
      <c r="B6" s="126" t="s">
        <v>40</v>
      </c>
      <c r="C6" s="126" t="s">
        <v>53</v>
      </c>
      <c r="D6" s="156" t="s">
        <v>125</v>
      </c>
      <c r="E6" s="156" t="s">
        <v>120</v>
      </c>
      <c r="F6" s="140" t="s">
        <v>128</v>
      </c>
    </row>
    <row r="7" spans="1:6" ht="19.5" customHeight="1" x14ac:dyDescent="0.15">
      <c r="A7" s="127"/>
      <c r="B7" s="153" t="s">
        <v>15</v>
      </c>
      <c r="C7" s="153" t="s">
        <v>48</v>
      </c>
      <c r="D7" s="153" t="s">
        <v>42</v>
      </c>
      <c r="E7" s="153" t="s">
        <v>50</v>
      </c>
      <c r="F7" s="153" t="s">
        <v>52</v>
      </c>
    </row>
    <row r="8" spans="1:6" ht="26.25" customHeight="1" x14ac:dyDescent="0.15">
      <c r="A8" s="128">
        <v>1</v>
      </c>
      <c r="B8" s="128"/>
      <c r="C8" s="128"/>
      <c r="D8" s="136"/>
      <c r="E8" s="136"/>
      <c r="F8" s="148"/>
    </row>
    <row r="9" spans="1:6" ht="26.25" customHeight="1" x14ac:dyDescent="0.15">
      <c r="A9" s="129">
        <v>2</v>
      </c>
      <c r="B9" s="129"/>
      <c r="C9" s="129"/>
      <c r="D9" s="137"/>
      <c r="E9" s="137"/>
      <c r="F9" s="149"/>
    </row>
    <row r="10" spans="1:6" ht="26.25" customHeight="1" x14ac:dyDescent="0.15">
      <c r="A10" s="129">
        <v>3</v>
      </c>
      <c r="B10" s="129"/>
      <c r="C10" s="129"/>
      <c r="D10" s="137"/>
      <c r="E10" s="137"/>
      <c r="F10" s="149"/>
    </row>
    <row r="11" spans="1:6" ht="26.25" customHeight="1" x14ac:dyDescent="0.15">
      <c r="A11" s="129">
        <v>4</v>
      </c>
      <c r="B11" s="129"/>
      <c r="C11" s="129"/>
      <c r="D11" s="137"/>
      <c r="E11" s="137"/>
      <c r="F11" s="149"/>
    </row>
    <row r="12" spans="1:6" ht="26.25" customHeight="1" x14ac:dyDescent="0.15">
      <c r="A12" s="129">
        <v>5</v>
      </c>
      <c r="B12" s="129"/>
      <c r="C12" s="129"/>
      <c r="D12" s="137"/>
      <c r="E12" s="137"/>
      <c r="F12" s="149"/>
    </row>
    <row r="13" spans="1:6" ht="26.25" customHeight="1" x14ac:dyDescent="0.15">
      <c r="A13" s="129">
        <v>6</v>
      </c>
      <c r="B13" s="129"/>
      <c r="C13" s="129"/>
      <c r="D13" s="137"/>
      <c r="E13" s="137"/>
      <c r="F13" s="149"/>
    </row>
    <row r="14" spans="1:6" ht="26.25" customHeight="1" x14ac:dyDescent="0.15">
      <c r="A14" s="130">
        <v>7</v>
      </c>
      <c r="B14" s="130"/>
      <c r="C14" s="130"/>
      <c r="D14" s="157"/>
      <c r="E14" s="157"/>
      <c r="F14" s="150"/>
    </row>
    <row r="15" spans="1:6" ht="26.25" customHeight="1" x14ac:dyDescent="0.15">
      <c r="A15" s="131"/>
      <c r="B15" s="134" t="s">
        <v>8</v>
      </c>
      <c r="C15" s="155"/>
      <c r="D15" s="146">
        <f>SUM(D8:D14)</f>
        <v>0</v>
      </c>
      <c r="E15" s="146">
        <f>SUM(E8:E14)</f>
        <v>0</v>
      </c>
      <c r="F15" s="151"/>
    </row>
    <row r="16" spans="1:6" ht="26.25" customHeight="1" x14ac:dyDescent="0.15">
      <c r="A16" s="152"/>
      <c r="B16" s="154"/>
      <c r="C16" s="154"/>
      <c r="D16" s="158"/>
      <c r="E16" s="158"/>
      <c r="F16" s="158"/>
    </row>
    <row r="17" spans="1:3" x14ac:dyDescent="0.15">
      <c r="A17" s="43"/>
      <c r="B17" s="43"/>
      <c r="C17" s="43"/>
    </row>
    <row r="18" spans="1:3" x14ac:dyDescent="0.15">
      <c r="A18" s="43"/>
      <c r="B18" s="43" t="s">
        <v>129</v>
      </c>
      <c r="C18" s="43"/>
    </row>
    <row r="19" spans="1:3" x14ac:dyDescent="0.15">
      <c r="A19" s="43"/>
      <c r="B19" s="43" t="s">
        <v>232</v>
      </c>
      <c r="C19" s="43"/>
    </row>
    <row r="20" spans="1:3" x14ac:dyDescent="0.15">
      <c r="A20" s="43"/>
      <c r="B20" s="43" t="s">
        <v>135</v>
      </c>
      <c r="C20" s="43"/>
    </row>
    <row r="21" spans="1:3" x14ac:dyDescent="0.15">
      <c r="A21" s="43"/>
      <c r="B21" s="43" t="s">
        <v>132</v>
      </c>
      <c r="C21" s="43"/>
    </row>
    <row r="22" spans="1:3" x14ac:dyDescent="0.15">
      <c r="A22" s="43"/>
      <c r="B22" s="43" t="s">
        <v>133</v>
      </c>
      <c r="C22" s="43"/>
    </row>
    <row r="23" spans="1:3" x14ac:dyDescent="0.15">
      <c r="A23" s="43"/>
      <c r="B23" s="43" t="s">
        <v>121</v>
      </c>
      <c r="C23" s="43"/>
    </row>
    <row r="24" spans="1:3" x14ac:dyDescent="0.15">
      <c r="A24" s="43"/>
      <c r="B24" s="43"/>
      <c r="C24" s="43"/>
    </row>
    <row r="38" spans="1:1" x14ac:dyDescent="0.15">
      <c r="A38" s="132"/>
    </row>
  </sheetData>
  <phoneticPr fontId="4"/>
  <pageMargins left="0.78740157480314965" right="0.78740157480314965" top="0.98425196850393681" bottom="0.98425196850393681"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A3" sqref="A3"/>
    </sheetView>
  </sheetViews>
  <sheetFormatPr defaultRowHeight="13.5" x14ac:dyDescent="0.15"/>
  <cols>
    <col min="1" max="1" width="4.125" style="42" customWidth="1"/>
    <col min="2" max="2" width="23.5" style="42" customWidth="1"/>
    <col min="3" max="3" width="22.375" style="42" customWidth="1"/>
    <col min="4" max="9" width="17.5" style="42" customWidth="1"/>
    <col min="10" max="10" width="9" style="42" customWidth="1"/>
    <col min="11" max="16384" width="9" style="42"/>
  </cols>
  <sheetData>
    <row r="1" spans="1:9" x14ac:dyDescent="0.15">
      <c r="A1" s="43" t="s">
        <v>235</v>
      </c>
      <c r="B1" s="43"/>
      <c r="C1" s="43"/>
    </row>
    <row r="2" spans="1:9" x14ac:dyDescent="0.15">
      <c r="A2" s="43"/>
      <c r="B2" s="43"/>
      <c r="C2" s="43"/>
    </row>
    <row r="3" spans="1:9" ht="17.25" x14ac:dyDescent="0.15">
      <c r="A3" s="44" t="s">
        <v>236</v>
      </c>
      <c r="B3" s="43"/>
      <c r="C3" s="43"/>
    </row>
    <row r="4" spans="1:9" x14ac:dyDescent="0.15">
      <c r="A4" s="43"/>
      <c r="B4" s="43"/>
      <c r="C4" s="43"/>
    </row>
    <row r="5" spans="1:9" x14ac:dyDescent="0.15">
      <c r="A5" s="43"/>
      <c r="B5" s="43"/>
      <c r="C5" s="43"/>
      <c r="I5" s="147" t="s">
        <v>62</v>
      </c>
    </row>
    <row r="6" spans="1:9" ht="34.5" customHeight="1" x14ac:dyDescent="0.15">
      <c r="A6" s="126"/>
      <c r="B6" s="369" t="s">
        <v>67</v>
      </c>
      <c r="C6" s="371" t="s">
        <v>122</v>
      </c>
      <c r="D6" s="368" t="s">
        <v>79</v>
      </c>
      <c r="E6" s="368"/>
      <c r="F6" s="366" t="s">
        <v>32</v>
      </c>
      <c r="G6" s="366" t="s">
        <v>24</v>
      </c>
      <c r="H6" s="366" t="s">
        <v>234</v>
      </c>
      <c r="I6" s="140" t="s">
        <v>81</v>
      </c>
    </row>
    <row r="7" spans="1:9" ht="34.5" customHeight="1" x14ac:dyDescent="0.15">
      <c r="A7" s="159"/>
      <c r="B7" s="370"/>
      <c r="C7" s="372"/>
      <c r="D7" s="162" t="s">
        <v>56</v>
      </c>
      <c r="E7" s="162" t="s">
        <v>80</v>
      </c>
      <c r="F7" s="367"/>
      <c r="G7" s="367"/>
      <c r="H7" s="367"/>
      <c r="I7" s="165"/>
    </row>
    <row r="8" spans="1:9" ht="19.5" customHeight="1" x14ac:dyDescent="0.15">
      <c r="A8" s="160"/>
      <c r="B8" s="161" t="s">
        <v>15</v>
      </c>
      <c r="C8" s="161" t="s">
        <v>48</v>
      </c>
      <c r="D8" s="161" t="s">
        <v>42</v>
      </c>
      <c r="E8" s="161" t="s">
        <v>50</v>
      </c>
      <c r="F8" s="161" t="s">
        <v>52</v>
      </c>
      <c r="G8" s="161" t="s">
        <v>55</v>
      </c>
      <c r="H8" s="161" t="s">
        <v>60</v>
      </c>
      <c r="I8" s="161" t="s">
        <v>61</v>
      </c>
    </row>
    <row r="9" spans="1:9" ht="26.25" customHeight="1" x14ac:dyDescent="0.15">
      <c r="A9" s="131">
        <v>1</v>
      </c>
      <c r="B9" s="131"/>
      <c r="C9" s="134" t="s">
        <v>82</v>
      </c>
      <c r="D9" s="139"/>
      <c r="E9" s="139"/>
      <c r="F9" s="139"/>
      <c r="G9" s="131"/>
      <c r="H9" s="131">
        <f t="shared" ref="H9:H20" si="0">F9*5100</f>
        <v>0</v>
      </c>
      <c r="I9" s="166"/>
    </row>
    <row r="10" spans="1:9" ht="26.25" customHeight="1" x14ac:dyDescent="0.15">
      <c r="A10" s="131">
        <v>2</v>
      </c>
      <c r="B10" s="131"/>
      <c r="C10" s="134" t="s">
        <v>333</v>
      </c>
      <c r="D10" s="139"/>
      <c r="E10" s="139"/>
      <c r="F10" s="139"/>
      <c r="G10" s="131"/>
      <c r="H10" s="131">
        <f t="shared" si="0"/>
        <v>0</v>
      </c>
      <c r="I10" s="166"/>
    </row>
    <row r="11" spans="1:9" ht="26.25" customHeight="1" x14ac:dyDescent="0.15">
      <c r="A11" s="129">
        <v>3</v>
      </c>
      <c r="B11" s="129"/>
      <c r="C11" s="163" t="s">
        <v>69</v>
      </c>
      <c r="D11" s="137"/>
      <c r="E11" s="137"/>
      <c r="F11" s="137"/>
      <c r="G11" s="129"/>
      <c r="H11" s="131">
        <f t="shared" si="0"/>
        <v>0</v>
      </c>
      <c r="I11" s="149"/>
    </row>
    <row r="12" spans="1:9" ht="26.25" customHeight="1" x14ac:dyDescent="0.15">
      <c r="A12" s="129">
        <v>4</v>
      </c>
      <c r="B12" s="129"/>
      <c r="C12" s="163" t="s">
        <v>31</v>
      </c>
      <c r="D12" s="137"/>
      <c r="E12" s="137"/>
      <c r="F12" s="137"/>
      <c r="G12" s="129"/>
      <c r="H12" s="131">
        <f t="shared" si="0"/>
        <v>0</v>
      </c>
      <c r="I12" s="149"/>
    </row>
    <row r="13" spans="1:9" ht="26.25" customHeight="1" x14ac:dyDescent="0.15">
      <c r="A13" s="129">
        <v>5</v>
      </c>
      <c r="B13" s="129"/>
      <c r="C13" s="163" t="s">
        <v>44</v>
      </c>
      <c r="D13" s="137"/>
      <c r="E13" s="137"/>
      <c r="F13" s="137"/>
      <c r="G13" s="129"/>
      <c r="H13" s="131">
        <f t="shared" si="0"/>
        <v>0</v>
      </c>
      <c r="I13" s="149"/>
    </row>
    <row r="14" spans="1:9" ht="26.25" customHeight="1" x14ac:dyDescent="0.15">
      <c r="A14" s="129">
        <v>6</v>
      </c>
      <c r="B14" s="129"/>
      <c r="C14" s="163" t="s">
        <v>51</v>
      </c>
      <c r="D14" s="137"/>
      <c r="E14" s="137"/>
      <c r="F14" s="137"/>
      <c r="G14" s="129"/>
      <c r="H14" s="131">
        <f t="shared" si="0"/>
        <v>0</v>
      </c>
      <c r="I14" s="149"/>
    </row>
    <row r="15" spans="1:9" ht="26.25" customHeight="1" x14ac:dyDescent="0.15">
      <c r="A15" s="129">
        <v>7</v>
      </c>
      <c r="B15" s="129"/>
      <c r="C15" s="163" t="s">
        <v>71</v>
      </c>
      <c r="D15" s="137"/>
      <c r="E15" s="137"/>
      <c r="F15" s="137"/>
      <c r="G15" s="129"/>
      <c r="H15" s="131">
        <f t="shared" si="0"/>
        <v>0</v>
      </c>
      <c r="I15" s="149"/>
    </row>
    <row r="16" spans="1:9" ht="26.25" customHeight="1" x14ac:dyDescent="0.15">
      <c r="A16" s="129">
        <v>8</v>
      </c>
      <c r="B16" s="129"/>
      <c r="C16" s="163" t="s">
        <v>0</v>
      </c>
      <c r="D16" s="137"/>
      <c r="E16" s="137"/>
      <c r="F16" s="137"/>
      <c r="G16" s="129"/>
      <c r="H16" s="131">
        <f t="shared" si="0"/>
        <v>0</v>
      </c>
      <c r="I16" s="149"/>
    </row>
    <row r="17" spans="1:9" ht="26.25" customHeight="1" x14ac:dyDescent="0.15">
      <c r="A17" s="129">
        <v>9</v>
      </c>
      <c r="B17" s="129"/>
      <c r="C17" s="163" t="s">
        <v>66</v>
      </c>
      <c r="D17" s="137"/>
      <c r="E17" s="137"/>
      <c r="F17" s="137"/>
      <c r="G17" s="129"/>
      <c r="H17" s="131">
        <f t="shared" si="0"/>
        <v>0</v>
      </c>
      <c r="I17" s="149"/>
    </row>
    <row r="18" spans="1:9" ht="26.25" customHeight="1" x14ac:dyDescent="0.15">
      <c r="A18" s="129">
        <v>10</v>
      </c>
      <c r="B18" s="129"/>
      <c r="C18" s="163" t="s">
        <v>49</v>
      </c>
      <c r="D18" s="137"/>
      <c r="E18" s="137"/>
      <c r="F18" s="137"/>
      <c r="G18" s="129"/>
      <c r="H18" s="131">
        <f t="shared" si="0"/>
        <v>0</v>
      </c>
      <c r="I18" s="149"/>
    </row>
    <row r="19" spans="1:9" ht="26.25" customHeight="1" x14ac:dyDescent="0.15">
      <c r="A19" s="129">
        <v>11</v>
      </c>
      <c r="B19" s="129"/>
      <c r="C19" s="163" t="s">
        <v>78</v>
      </c>
      <c r="D19" s="137"/>
      <c r="E19" s="137"/>
      <c r="F19" s="137"/>
      <c r="G19" s="129"/>
      <c r="H19" s="131">
        <f t="shared" si="0"/>
        <v>0</v>
      </c>
      <c r="I19" s="149"/>
    </row>
    <row r="20" spans="1:9" ht="26.25" customHeight="1" x14ac:dyDescent="0.15">
      <c r="A20" s="130">
        <v>12</v>
      </c>
      <c r="B20" s="130"/>
      <c r="C20" s="164" t="s">
        <v>75</v>
      </c>
      <c r="D20" s="138"/>
      <c r="E20" s="138"/>
      <c r="F20" s="138"/>
      <c r="G20" s="145"/>
      <c r="H20" s="145">
        <f t="shared" si="0"/>
        <v>0</v>
      </c>
      <c r="I20" s="150"/>
    </row>
    <row r="21" spans="1:9" ht="26.25" customHeight="1" x14ac:dyDescent="0.15">
      <c r="A21" s="131"/>
      <c r="B21" s="134" t="s">
        <v>8</v>
      </c>
      <c r="C21" s="131"/>
      <c r="D21" s="139">
        <f>SUM(D9:D20)</f>
        <v>0</v>
      </c>
      <c r="E21" s="139">
        <f>SUM(E9:E20)</f>
        <v>0</v>
      </c>
      <c r="F21" s="139">
        <f>SUM(F9:F20)</f>
        <v>0</v>
      </c>
      <c r="G21" s="146">
        <f>SUM(G9:G20)</f>
        <v>0</v>
      </c>
      <c r="H21" s="146">
        <f>SUM(H9:H20)</f>
        <v>0</v>
      </c>
      <c r="I21" s="151"/>
    </row>
    <row r="22" spans="1:9" ht="26.25" customHeight="1" x14ac:dyDescent="0.15">
      <c r="A22" s="152"/>
      <c r="B22" s="154"/>
      <c r="C22" s="152"/>
      <c r="D22" s="158"/>
      <c r="E22" s="158"/>
      <c r="F22" s="158"/>
      <c r="G22" s="158"/>
      <c r="H22" s="158"/>
      <c r="I22" s="158"/>
    </row>
    <row r="23" spans="1:9" x14ac:dyDescent="0.15">
      <c r="A23" s="43"/>
      <c r="B23" s="43" t="s">
        <v>124</v>
      </c>
      <c r="C23" s="43"/>
    </row>
    <row r="24" spans="1:9" x14ac:dyDescent="0.15">
      <c r="A24" s="43"/>
      <c r="B24" s="43"/>
      <c r="C24" s="43"/>
    </row>
    <row r="25" spans="1:9" x14ac:dyDescent="0.15">
      <c r="A25" s="43"/>
      <c r="B25" s="43"/>
      <c r="C25" s="43"/>
    </row>
    <row r="26" spans="1:9" x14ac:dyDescent="0.15">
      <c r="A26" s="43"/>
      <c r="B26" s="43"/>
      <c r="C26" s="43"/>
    </row>
    <row r="27" spans="1:9" x14ac:dyDescent="0.15">
      <c r="A27" s="43"/>
      <c r="B27" s="43"/>
      <c r="C27" s="43"/>
    </row>
    <row r="28" spans="1:9" x14ac:dyDescent="0.15">
      <c r="A28" s="43"/>
      <c r="B28" s="43"/>
      <c r="C28" s="43"/>
    </row>
    <row r="38" spans="1:1" x14ac:dyDescent="0.15">
      <c r="A38" s="132"/>
    </row>
  </sheetData>
  <mergeCells count="6">
    <mergeCell ref="H6:H7"/>
    <mergeCell ref="D6:E6"/>
    <mergeCell ref="B6:B7"/>
    <mergeCell ref="C6:C7"/>
    <mergeCell ref="F6:F7"/>
    <mergeCell ref="G6:G7"/>
  </mergeCells>
  <phoneticPr fontId="4"/>
  <pageMargins left="0.78740157480314965" right="0.78740157480314965" top="0.98425196850393681" bottom="0.98425196850393681" header="0.51181102362204722" footer="0.51181102362204722"/>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115" zoomScaleNormal="85" zoomScaleSheetLayoutView="115" workbookViewId="0">
      <selection activeCell="G16" sqref="G16"/>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21</v>
      </c>
    </row>
    <row r="2" spans="1:8" s="42" customFormat="1" x14ac:dyDescent="0.15">
      <c r="A2" s="43"/>
    </row>
    <row r="3" spans="1:8" s="42" customFormat="1" ht="17.25" x14ac:dyDescent="0.15">
      <c r="A3" s="44" t="s">
        <v>86</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54" customHeight="1" x14ac:dyDescent="0.15">
      <c r="A7" s="354" t="s">
        <v>239</v>
      </c>
      <c r="B7" s="171" t="s">
        <v>191</v>
      </c>
      <c r="C7" s="171" t="s">
        <v>213</v>
      </c>
      <c r="D7" s="171" t="s">
        <v>214</v>
      </c>
      <c r="E7" s="171" t="s">
        <v>101</v>
      </c>
      <c r="F7" s="171" t="s">
        <v>240</v>
      </c>
      <c r="G7" s="171" t="s">
        <v>242</v>
      </c>
      <c r="H7" s="171" t="s">
        <v>241</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4"/>
      <c r="C10" s="174"/>
      <c r="D10" s="174">
        <f t="shared" ref="D10:D16" si="0">B10-C10</f>
        <v>0</v>
      </c>
      <c r="E10" s="180"/>
      <c r="F10" s="180">
        <f t="shared" ref="F10:F16" si="1">E10*4500</f>
        <v>0</v>
      </c>
      <c r="G10" s="180">
        <f t="shared" ref="G10:G16" si="2">MIN(D10,F10)</f>
        <v>0</v>
      </c>
      <c r="H10" s="374"/>
    </row>
    <row r="11" spans="1:8" ht="30" customHeight="1" x14ac:dyDescent="0.15">
      <c r="A11" s="120"/>
      <c r="B11" s="175"/>
      <c r="C11" s="175"/>
      <c r="D11" s="175">
        <f t="shared" si="0"/>
        <v>0</v>
      </c>
      <c r="E11" s="181"/>
      <c r="F11" s="181">
        <f t="shared" si="1"/>
        <v>0</v>
      </c>
      <c r="G11" s="181">
        <f t="shared" si="2"/>
        <v>0</v>
      </c>
      <c r="H11" s="374"/>
    </row>
    <row r="12" spans="1:8" ht="30" customHeight="1" x14ac:dyDescent="0.15">
      <c r="A12" s="118"/>
      <c r="B12" s="176"/>
      <c r="C12" s="176"/>
      <c r="D12" s="175">
        <f t="shared" si="0"/>
        <v>0</v>
      </c>
      <c r="E12" s="176"/>
      <c r="F12" s="181">
        <f t="shared" si="1"/>
        <v>0</v>
      </c>
      <c r="G12" s="181">
        <f t="shared" si="2"/>
        <v>0</v>
      </c>
      <c r="H12" s="374"/>
    </row>
    <row r="13" spans="1:8" ht="30" customHeight="1" x14ac:dyDescent="0.15">
      <c r="A13" s="118"/>
      <c r="B13" s="176"/>
      <c r="C13" s="176"/>
      <c r="D13" s="175">
        <f t="shared" si="0"/>
        <v>0</v>
      </c>
      <c r="E13" s="176"/>
      <c r="F13" s="181">
        <f t="shared" si="1"/>
        <v>0</v>
      </c>
      <c r="G13" s="181">
        <f t="shared" si="2"/>
        <v>0</v>
      </c>
      <c r="H13" s="374"/>
    </row>
    <row r="14" spans="1:8" ht="30" customHeight="1" x14ac:dyDescent="0.15">
      <c r="A14" s="118"/>
      <c r="B14" s="176"/>
      <c r="C14" s="176"/>
      <c r="D14" s="175">
        <f t="shared" si="0"/>
        <v>0</v>
      </c>
      <c r="E14" s="176"/>
      <c r="F14" s="181">
        <f t="shared" si="1"/>
        <v>0</v>
      </c>
      <c r="G14" s="181">
        <f t="shared" si="2"/>
        <v>0</v>
      </c>
      <c r="H14" s="374"/>
    </row>
    <row r="15" spans="1:8" ht="30" customHeight="1" x14ac:dyDescent="0.15">
      <c r="A15" s="118"/>
      <c r="B15" s="176"/>
      <c r="C15" s="176"/>
      <c r="D15" s="175">
        <f t="shared" si="0"/>
        <v>0</v>
      </c>
      <c r="E15" s="176"/>
      <c r="F15" s="181">
        <f t="shared" si="1"/>
        <v>0</v>
      </c>
      <c r="G15" s="181">
        <f t="shared" si="2"/>
        <v>0</v>
      </c>
      <c r="H15" s="374"/>
    </row>
    <row r="16" spans="1:8" ht="30" customHeight="1" x14ac:dyDescent="0.15">
      <c r="A16" s="168"/>
      <c r="B16" s="177"/>
      <c r="C16" s="177"/>
      <c r="D16" s="177">
        <f t="shared" si="0"/>
        <v>0</v>
      </c>
      <c r="E16" s="177"/>
      <c r="F16" s="183">
        <f t="shared" si="1"/>
        <v>0</v>
      </c>
      <c r="G16" s="183">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ROUNDDOWN(G17/3,-3)</f>
        <v>0</v>
      </c>
    </row>
    <row r="18" spans="1:8" ht="13.5" customHeight="1" x14ac:dyDescent="0.15">
      <c r="A18" s="55" t="s">
        <v>244</v>
      </c>
      <c r="B18" s="179"/>
      <c r="C18" s="179"/>
      <c r="D18" s="179"/>
      <c r="E18" s="179"/>
      <c r="F18" s="179"/>
      <c r="G18" s="179"/>
      <c r="H18" s="179"/>
    </row>
    <row r="19" spans="1:8" x14ac:dyDescent="0.15">
      <c r="A19" s="55" t="s">
        <v>243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Normal="85" zoomScaleSheetLayoutView="100" workbookViewId="0">
      <selection activeCell="F17" sqref="F17"/>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150</v>
      </c>
    </row>
    <row r="2" spans="1:8" s="42" customFormat="1" x14ac:dyDescent="0.15">
      <c r="A2" s="43"/>
    </row>
    <row r="3" spans="1:8" s="42" customFormat="1" ht="17.25" x14ac:dyDescent="0.15">
      <c r="A3" s="44" t="s">
        <v>246</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40.5" x14ac:dyDescent="0.15">
      <c r="A7" s="354" t="s">
        <v>247</v>
      </c>
      <c r="B7" s="171" t="s">
        <v>191</v>
      </c>
      <c r="C7" s="171" t="s">
        <v>213</v>
      </c>
      <c r="D7" s="171" t="s">
        <v>214</v>
      </c>
      <c r="E7" s="171" t="s">
        <v>250</v>
      </c>
      <c r="F7" s="171" t="s">
        <v>251</v>
      </c>
      <c r="G7" s="171" t="s">
        <v>242</v>
      </c>
      <c r="H7" s="171" t="s">
        <v>252</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8"/>
      <c r="C10" s="178"/>
      <c r="D10" s="178">
        <f t="shared" ref="D10:D16" si="0">B10-C10</f>
        <v>0</v>
      </c>
      <c r="E10" s="187"/>
      <c r="F10" s="187">
        <f t="shared" ref="F10:F16" si="1">E10*600</f>
        <v>0</v>
      </c>
      <c r="G10" s="187">
        <f t="shared" ref="G10:G16" si="2">MIN(D10,F10)</f>
        <v>0</v>
      </c>
      <c r="H10" s="374"/>
    </row>
    <row r="11" spans="1:8" ht="30" customHeight="1" x14ac:dyDescent="0.15">
      <c r="A11" s="120"/>
      <c r="B11" s="184"/>
      <c r="C11" s="184"/>
      <c r="D11" s="184">
        <f t="shared" si="0"/>
        <v>0</v>
      </c>
      <c r="E11" s="188"/>
      <c r="F11" s="188">
        <f t="shared" si="1"/>
        <v>0</v>
      </c>
      <c r="G11" s="188">
        <f t="shared" si="2"/>
        <v>0</v>
      </c>
      <c r="H11" s="374"/>
    </row>
    <row r="12" spans="1:8" ht="30" customHeight="1" x14ac:dyDescent="0.15">
      <c r="A12" s="118"/>
      <c r="B12" s="185"/>
      <c r="C12" s="185"/>
      <c r="D12" s="184">
        <f t="shared" si="0"/>
        <v>0</v>
      </c>
      <c r="E12" s="185"/>
      <c r="F12" s="188">
        <f t="shared" si="1"/>
        <v>0</v>
      </c>
      <c r="G12" s="188">
        <f t="shared" si="2"/>
        <v>0</v>
      </c>
      <c r="H12" s="374"/>
    </row>
    <row r="13" spans="1:8" ht="30" customHeight="1" x14ac:dyDescent="0.15">
      <c r="A13" s="118"/>
      <c r="B13" s="185"/>
      <c r="C13" s="185"/>
      <c r="D13" s="184">
        <f t="shared" si="0"/>
        <v>0</v>
      </c>
      <c r="E13" s="185"/>
      <c r="F13" s="188">
        <f t="shared" si="1"/>
        <v>0</v>
      </c>
      <c r="G13" s="188">
        <f t="shared" si="2"/>
        <v>0</v>
      </c>
      <c r="H13" s="374"/>
    </row>
    <row r="14" spans="1:8" ht="30" customHeight="1" x14ac:dyDescent="0.15">
      <c r="A14" s="118"/>
      <c r="B14" s="185"/>
      <c r="C14" s="185"/>
      <c r="D14" s="184">
        <f t="shared" si="0"/>
        <v>0</v>
      </c>
      <c r="E14" s="185"/>
      <c r="F14" s="188">
        <f t="shared" si="1"/>
        <v>0</v>
      </c>
      <c r="G14" s="188">
        <f t="shared" si="2"/>
        <v>0</v>
      </c>
      <c r="H14" s="374"/>
    </row>
    <row r="15" spans="1:8" ht="30" customHeight="1" x14ac:dyDescent="0.15">
      <c r="A15" s="118"/>
      <c r="B15" s="185"/>
      <c r="C15" s="185"/>
      <c r="D15" s="184">
        <f t="shared" si="0"/>
        <v>0</v>
      </c>
      <c r="E15" s="185"/>
      <c r="F15" s="188">
        <f t="shared" si="1"/>
        <v>0</v>
      </c>
      <c r="G15" s="188">
        <f t="shared" si="2"/>
        <v>0</v>
      </c>
      <c r="H15" s="374"/>
    </row>
    <row r="16" spans="1:8" ht="30" customHeight="1" x14ac:dyDescent="0.15">
      <c r="A16" s="168"/>
      <c r="B16" s="186"/>
      <c r="C16" s="186"/>
      <c r="D16" s="186">
        <f t="shared" si="0"/>
        <v>0</v>
      </c>
      <c r="E16" s="186"/>
      <c r="F16" s="189">
        <f t="shared" si="1"/>
        <v>0</v>
      </c>
      <c r="G16" s="189">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ROUNDDOWN(G17/2,-3)</f>
        <v>0</v>
      </c>
    </row>
    <row r="18" spans="1:8" ht="13.5" customHeight="1" x14ac:dyDescent="0.15">
      <c r="A18" s="55" t="s">
        <v>244</v>
      </c>
      <c r="B18" s="179"/>
      <c r="C18" s="179"/>
      <c r="D18" s="179"/>
      <c r="E18" s="179"/>
      <c r="F18" s="179"/>
      <c r="G18" s="179"/>
      <c r="H18" s="179"/>
    </row>
    <row r="19" spans="1:8" x14ac:dyDescent="0.15">
      <c r="A19" s="55" t="s">
        <v>253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90" zoomScaleNormal="90" zoomScaleSheetLayoutView="90" workbookViewId="0">
      <selection activeCell="A3" sqref="A3"/>
    </sheetView>
  </sheetViews>
  <sheetFormatPr defaultRowHeight="13.5" x14ac:dyDescent="0.15"/>
  <cols>
    <col min="1" max="1" width="4.125" style="42" customWidth="1"/>
    <col min="2" max="2" width="19.625" style="42" customWidth="1"/>
    <col min="3" max="3" width="8.5" style="42" customWidth="1"/>
    <col min="4" max="4" width="9.375" style="42" customWidth="1"/>
    <col min="5" max="5" width="11.375" style="42" customWidth="1"/>
    <col min="6" max="9" width="16.125" style="42" customWidth="1"/>
    <col min="10" max="10" width="18.125" style="42" customWidth="1"/>
    <col min="11" max="11" width="3.75" style="42" customWidth="1"/>
    <col min="12" max="12" width="9" style="42" customWidth="1"/>
    <col min="13" max="16384" width="9" style="42"/>
  </cols>
  <sheetData>
    <row r="1" spans="1:9" x14ac:dyDescent="0.15">
      <c r="A1" s="43" t="s">
        <v>311</v>
      </c>
      <c r="B1" s="43"/>
      <c r="C1" s="43"/>
      <c r="D1" s="43"/>
    </row>
    <row r="2" spans="1:9" ht="6" customHeight="1" x14ac:dyDescent="0.15">
      <c r="A2" s="43"/>
      <c r="B2" s="43"/>
      <c r="C2" s="43"/>
      <c r="D2" s="43"/>
    </row>
    <row r="3" spans="1:9" ht="17.25" x14ac:dyDescent="0.15">
      <c r="A3" s="44" t="s">
        <v>360</v>
      </c>
      <c r="B3" s="43"/>
      <c r="C3" s="43"/>
      <c r="D3" s="43"/>
    </row>
    <row r="4" spans="1:9" ht="6" customHeight="1" x14ac:dyDescent="0.15">
      <c r="A4" s="43"/>
      <c r="B4" s="43"/>
      <c r="C4" s="43"/>
      <c r="D4" s="43"/>
    </row>
    <row r="5" spans="1:9" x14ac:dyDescent="0.15">
      <c r="A5" s="43"/>
      <c r="B5" s="43"/>
      <c r="C5" s="43"/>
      <c r="D5" s="43"/>
      <c r="I5" s="147" t="s">
        <v>62</v>
      </c>
    </row>
    <row r="6" spans="1:9" ht="75.75" customHeight="1" x14ac:dyDescent="0.15">
      <c r="A6" s="126"/>
      <c r="B6" s="126" t="s">
        <v>40</v>
      </c>
      <c r="C6" s="126" t="s">
        <v>84</v>
      </c>
      <c r="D6" s="126" t="s">
        <v>76</v>
      </c>
      <c r="E6" s="156" t="s">
        <v>361</v>
      </c>
      <c r="F6" s="156" t="s">
        <v>65</v>
      </c>
      <c r="G6" s="140" t="s">
        <v>25</v>
      </c>
      <c r="H6" s="366" t="s">
        <v>107</v>
      </c>
      <c r="I6" s="366" t="s">
        <v>362</v>
      </c>
    </row>
    <row r="7" spans="1:9" ht="19.5" customHeight="1" x14ac:dyDescent="0.15">
      <c r="A7" s="127"/>
      <c r="B7" s="133"/>
      <c r="C7" s="133" t="s">
        <v>15</v>
      </c>
      <c r="D7" s="133" t="s">
        <v>48</v>
      </c>
      <c r="E7" s="133" t="s">
        <v>42</v>
      </c>
      <c r="F7" s="133" t="s">
        <v>50</v>
      </c>
      <c r="G7" s="133" t="s">
        <v>52</v>
      </c>
      <c r="H7" s="376"/>
      <c r="I7" s="376"/>
    </row>
    <row r="8" spans="1:9" ht="19.5" customHeight="1" x14ac:dyDescent="0.15">
      <c r="A8" s="128">
        <v>1</v>
      </c>
      <c r="B8" s="128"/>
      <c r="C8" s="128"/>
      <c r="D8" s="141"/>
      <c r="E8" s="136"/>
      <c r="F8" s="136"/>
      <c r="G8" s="136">
        <f t="shared" ref="G8:G22" si="0">MIN(E8,F8)</f>
        <v>0</v>
      </c>
      <c r="H8" s="136">
        <f t="shared" ref="H8:H22" si="1">ROUNDDOWN(G8/2,-3)</f>
        <v>0</v>
      </c>
      <c r="I8" s="148"/>
    </row>
    <row r="9" spans="1:9" ht="19.5" customHeight="1" x14ac:dyDescent="0.15">
      <c r="A9" s="129">
        <v>2</v>
      </c>
      <c r="B9" s="129"/>
      <c r="C9" s="129"/>
      <c r="D9" s="142"/>
      <c r="E9" s="137"/>
      <c r="F9" s="137"/>
      <c r="G9" s="137">
        <f t="shared" si="0"/>
        <v>0</v>
      </c>
      <c r="H9" s="137">
        <f t="shared" si="1"/>
        <v>0</v>
      </c>
      <c r="I9" s="149"/>
    </row>
    <row r="10" spans="1:9" ht="19.5" customHeight="1" x14ac:dyDescent="0.15">
      <c r="A10" s="129">
        <v>3</v>
      </c>
      <c r="B10" s="129"/>
      <c r="C10" s="129"/>
      <c r="D10" s="142"/>
      <c r="E10" s="137"/>
      <c r="F10" s="137"/>
      <c r="G10" s="137">
        <f t="shared" si="0"/>
        <v>0</v>
      </c>
      <c r="H10" s="137">
        <f t="shared" si="1"/>
        <v>0</v>
      </c>
      <c r="I10" s="149"/>
    </row>
    <row r="11" spans="1:9" ht="19.5" customHeight="1" x14ac:dyDescent="0.15">
      <c r="A11" s="129">
        <v>4</v>
      </c>
      <c r="B11" s="129"/>
      <c r="C11" s="129"/>
      <c r="D11" s="142"/>
      <c r="E11" s="137"/>
      <c r="F11" s="137"/>
      <c r="G11" s="137">
        <f t="shared" si="0"/>
        <v>0</v>
      </c>
      <c r="H11" s="137">
        <f t="shared" si="1"/>
        <v>0</v>
      </c>
      <c r="I11" s="149"/>
    </row>
    <row r="12" spans="1:9" ht="19.5" customHeight="1" x14ac:dyDescent="0.15">
      <c r="A12" s="129">
        <v>5</v>
      </c>
      <c r="B12" s="129"/>
      <c r="C12" s="129"/>
      <c r="D12" s="142"/>
      <c r="E12" s="137"/>
      <c r="F12" s="137"/>
      <c r="G12" s="137">
        <f t="shared" si="0"/>
        <v>0</v>
      </c>
      <c r="H12" s="137">
        <f t="shared" si="1"/>
        <v>0</v>
      </c>
      <c r="I12" s="149"/>
    </row>
    <row r="13" spans="1:9" ht="19.5" customHeight="1" x14ac:dyDescent="0.15">
      <c r="A13" s="129">
        <v>6</v>
      </c>
      <c r="B13" s="129"/>
      <c r="C13" s="129"/>
      <c r="D13" s="142"/>
      <c r="E13" s="137"/>
      <c r="F13" s="137"/>
      <c r="G13" s="137">
        <f t="shared" si="0"/>
        <v>0</v>
      </c>
      <c r="H13" s="137">
        <f t="shared" si="1"/>
        <v>0</v>
      </c>
      <c r="I13" s="149"/>
    </row>
    <row r="14" spans="1:9" ht="19.5" customHeight="1" x14ac:dyDescent="0.15">
      <c r="A14" s="129">
        <v>7</v>
      </c>
      <c r="B14" s="129"/>
      <c r="C14" s="129"/>
      <c r="D14" s="142"/>
      <c r="E14" s="137"/>
      <c r="F14" s="137"/>
      <c r="G14" s="137">
        <f t="shared" si="0"/>
        <v>0</v>
      </c>
      <c r="H14" s="137">
        <f t="shared" si="1"/>
        <v>0</v>
      </c>
      <c r="I14" s="149"/>
    </row>
    <row r="15" spans="1:9" ht="19.5" customHeight="1" x14ac:dyDescent="0.15">
      <c r="A15" s="129">
        <v>8</v>
      </c>
      <c r="B15" s="129"/>
      <c r="C15" s="129"/>
      <c r="D15" s="142"/>
      <c r="E15" s="137"/>
      <c r="F15" s="137"/>
      <c r="G15" s="137">
        <f t="shared" si="0"/>
        <v>0</v>
      </c>
      <c r="H15" s="137">
        <f t="shared" si="1"/>
        <v>0</v>
      </c>
      <c r="I15" s="149"/>
    </row>
    <row r="16" spans="1:9" ht="19.5" customHeight="1" x14ac:dyDescent="0.15">
      <c r="A16" s="129">
        <v>9</v>
      </c>
      <c r="B16" s="129"/>
      <c r="C16" s="129"/>
      <c r="D16" s="142"/>
      <c r="E16" s="137"/>
      <c r="F16" s="137"/>
      <c r="G16" s="137">
        <f t="shared" si="0"/>
        <v>0</v>
      </c>
      <c r="H16" s="137">
        <f t="shared" si="1"/>
        <v>0</v>
      </c>
      <c r="I16" s="149"/>
    </row>
    <row r="17" spans="1:9" ht="19.5" customHeight="1" x14ac:dyDescent="0.15">
      <c r="A17" s="129">
        <v>10</v>
      </c>
      <c r="B17" s="129"/>
      <c r="C17" s="129"/>
      <c r="D17" s="142"/>
      <c r="E17" s="137"/>
      <c r="F17" s="137"/>
      <c r="G17" s="137">
        <f t="shared" si="0"/>
        <v>0</v>
      </c>
      <c r="H17" s="137">
        <f t="shared" si="1"/>
        <v>0</v>
      </c>
      <c r="I17" s="149"/>
    </row>
    <row r="18" spans="1:9" ht="19.5" customHeight="1" x14ac:dyDescent="0.15">
      <c r="A18" s="129">
        <v>11</v>
      </c>
      <c r="B18" s="129"/>
      <c r="C18" s="129"/>
      <c r="D18" s="142"/>
      <c r="E18" s="137"/>
      <c r="F18" s="137"/>
      <c r="G18" s="137">
        <f t="shared" si="0"/>
        <v>0</v>
      </c>
      <c r="H18" s="137">
        <f t="shared" si="1"/>
        <v>0</v>
      </c>
      <c r="I18" s="149"/>
    </row>
    <row r="19" spans="1:9" ht="19.5" customHeight="1" x14ac:dyDescent="0.15">
      <c r="A19" s="129">
        <v>12</v>
      </c>
      <c r="B19" s="129"/>
      <c r="C19" s="129"/>
      <c r="D19" s="142"/>
      <c r="E19" s="137"/>
      <c r="F19" s="137"/>
      <c r="G19" s="137">
        <f t="shared" si="0"/>
        <v>0</v>
      </c>
      <c r="H19" s="137">
        <f t="shared" si="1"/>
        <v>0</v>
      </c>
      <c r="I19" s="149"/>
    </row>
    <row r="20" spans="1:9" ht="19.5" customHeight="1" x14ac:dyDescent="0.15">
      <c r="A20" s="129">
        <v>13</v>
      </c>
      <c r="B20" s="129"/>
      <c r="C20" s="129"/>
      <c r="D20" s="142"/>
      <c r="E20" s="137"/>
      <c r="F20" s="137"/>
      <c r="G20" s="137">
        <f t="shared" si="0"/>
        <v>0</v>
      </c>
      <c r="H20" s="137">
        <f t="shared" si="1"/>
        <v>0</v>
      </c>
      <c r="I20" s="149"/>
    </row>
    <row r="21" spans="1:9" ht="19.5" customHeight="1" x14ac:dyDescent="0.15">
      <c r="A21" s="129">
        <v>14</v>
      </c>
      <c r="B21" s="129"/>
      <c r="C21" s="129"/>
      <c r="D21" s="142"/>
      <c r="E21" s="137"/>
      <c r="F21" s="137"/>
      <c r="G21" s="137">
        <f t="shared" si="0"/>
        <v>0</v>
      </c>
      <c r="H21" s="137">
        <f t="shared" si="1"/>
        <v>0</v>
      </c>
      <c r="I21" s="149"/>
    </row>
    <row r="22" spans="1:9" ht="19.5" customHeight="1" x14ac:dyDescent="0.15">
      <c r="A22" s="130">
        <v>15</v>
      </c>
      <c r="B22" s="130"/>
      <c r="C22" s="130"/>
      <c r="D22" s="143"/>
      <c r="E22" s="138"/>
      <c r="F22" s="138"/>
      <c r="G22" s="138">
        <f t="shared" si="0"/>
        <v>0</v>
      </c>
      <c r="H22" s="138">
        <f t="shared" si="1"/>
        <v>0</v>
      </c>
      <c r="I22" s="150"/>
    </row>
    <row r="23" spans="1:9" ht="19.5" customHeight="1" x14ac:dyDescent="0.15">
      <c r="A23" s="131"/>
      <c r="B23" s="134" t="s">
        <v>8</v>
      </c>
      <c r="C23" s="155"/>
      <c r="D23" s="144"/>
      <c r="E23" s="139">
        <f>SUM(E8:E22)</f>
        <v>0</v>
      </c>
      <c r="F23" s="139">
        <f>SUM(F8:F22)</f>
        <v>0</v>
      </c>
      <c r="G23" s="139">
        <f>SUM(G8:G22)</f>
        <v>0</v>
      </c>
      <c r="H23" s="139">
        <f>SUM(H8:H22)</f>
        <v>0</v>
      </c>
      <c r="I23" s="151">
        <f>SUM(I8:I22)</f>
        <v>0</v>
      </c>
    </row>
    <row r="24" spans="1:9" x14ac:dyDescent="0.15">
      <c r="A24" s="43"/>
      <c r="B24" s="43"/>
      <c r="C24" s="154"/>
      <c r="D24" s="154"/>
    </row>
    <row r="25" spans="1:9" x14ac:dyDescent="0.15">
      <c r="A25" s="43"/>
      <c r="B25" s="43" t="s">
        <v>340</v>
      </c>
      <c r="C25" s="154"/>
      <c r="D25" s="154"/>
    </row>
    <row r="26" spans="1:9" x14ac:dyDescent="0.15">
      <c r="A26" s="43"/>
      <c r="B26" s="43" t="s">
        <v>127</v>
      </c>
      <c r="C26" s="154"/>
      <c r="D26" s="154"/>
    </row>
    <row r="27" spans="1:9" x14ac:dyDescent="0.15">
      <c r="A27" s="43"/>
      <c r="B27" s="43" t="s">
        <v>363</v>
      </c>
      <c r="C27" s="154"/>
      <c r="D27" s="154"/>
    </row>
    <row r="28" spans="1:9" x14ac:dyDescent="0.15">
      <c r="A28" s="43"/>
      <c r="B28" s="43" t="s">
        <v>330</v>
      </c>
      <c r="C28" s="154"/>
      <c r="D28" s="154"/>
    </row>
    <row r="29" spans="1:9" x14ac:dyDescent="0.15">
      <c r="A29" s="43"/>
      <c r="B29" s="43" t="s">
        <v>210</v>
      </c>
      <c r="C29" s="190"/>
      <c r="D29" s="190"/>
    </row>
    <row r="30" spans="1:9" x14ac:dyDescent="0.15">
      <c r="A30" s="43"/>
      <c r="B30" s="43" t="s">
        <v>364</v>
      </c>
      <c r="C30" s="154"/>
      <c r="D30" s="154"/>
    </row>
    <row r="31" spans="1:9" x14ac:dyDescent="0.15">
      <c r="A31" s="43"/>
      <c r="B31" s="43" t="s">
        <v>19</v>
      </c>
      <c r="C31" s="154"/>
      <c r="D31" s="154"/>
    </row>
    <row r="32" spans="1:9" x14ac:dyDescent="0.15">
      <c r="A32" s="43"/>
      <c r="B32" s="43" t="s">
        <v>365</v>
      </c>
      <c r="C32" s="43"/>
      <c r="D32" s="43"/>
    </row>
    <row r="33" spans="1:4" x14ac:dyDescent="0.15">
      <c r="A33" s="43"/>
      <c r="B33" s="43" t="s">
        <v>121</v>
      </c>
      <c r="C33" s="43"/>
      <c r="D33" s="43"/>
    </row>
    <row r="34" spans="1:4" ht="22.5" customHeight="1" x14ac:dyDescent="0.15">
      <c r="A34" s="43"/>
      <c r="B34" s="43"/>
      <c r="C34" s="43"/>
      <c r="D34" s="43"/>
    </row>
    <row r="35" spans="1:4" x14ac:dyDescent="0.15">
      <c r="C35" s="43"/>
      <c r="D35" s="43"/>
    </row>
    <row r="36" spans="1:4" x14ac:dyDescent="0.15">
      <c r="C36" s="43"/>
      <c r="D36" s="43"/>
    </row>
    <row r="37" spans="1:4" x14ac:dyDescent="0.15">
      <c r="C37" s="43"/>
      <c r="D37" s="43"/>
    </row>
    <row r="38" spans="1:4" x14ac:dyDescent="0.15">
      <c r="C38" s="43"/>
      <c r="D38" s="43"/>
    </row>
    <row r="39" spans="1:4" x14ac:dyDescent="0.15">
      <c r="A39" s="132"/>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8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70" zoomScaleNormal="70" zoomScaleSheetLayoutView="70" workbookViewId="0">
      <selection activeCell="G6" sqref="G6:G7"/>
    </sheetView>
  </sheetViews>
  <sheetFormatPr defaultRowHeight="13.5" x14ac:dyDescent="0.15"/>
  <cols>
    <col min="1" max="1" width="4.125" style="42" customWidth="1"/>
    <col min="2" max="2" width="23.5" style="42" customWidth="1"/>
    <col min="3" max="3" width="22.375" style="42" customWidth="1"/>
    <col min="4" max="5" width="17.5" style="42" customWidth="1"/>
    <col min="6" max="6" width="17.375" style="42" customWidth="1"/>
    <col min="7" max="8" width="17.5" style="42" customWidth="1"/>
    <col min="9" max="9" width="9" style="42" customWidth="1"/>
    <col min="10" max="16384" width="9" style="42"/>
  </cols>
  <sheetData>
    <row r="1" spans="1:8" x14ac:dyDescent="0.15">
      <c r="A1" s="43" t="s">
        <v>341</v>
      </c>
      <c r="B1" s="43"/>
      <c r="C1" s="43"/>
      <c r="F1" s="43"/>
    </row>
    <row r="2" spans="1:8" x14ac:dyDescent="0.15">
      <c r="A2" s="43"/>
      <c r="B2" s="43"/>
      <c r="C2" s="43"/>
      <c r="F2" s="43"/>
    </row>
    <row r="3" spans="1:8" ht="17.25" x14ac:dyDescent="0.15">
      <c r="A3" s="44" t="s">
        <v>339</v>
      </c>
      <c r="B3" s="43"/>
      <c r="C3" s="43"/>
      <c r="F3" s="43"/>
    </row>
    <row r="4" spans="1:8" x14ac:dyDescent="0.15">
      <c r="A4" s="43"/>
      <c r="B4" s="43"/>
      <c r="C4" s="43"/>
      <c r="F4" s="43"/>
    </row>
    <row r="5" spans="1:8" x14ac:dyDescent="0.15">
      <c r="A5" s="43"/>
      <c r="B5" s="43"/>
      <c r="C5" s="43"/>
      <c r="F5" s="43"/>
      <c r="H5" s="147" t="s">
        <v>62</v>
      </c>
    </row>
    <row r="6" spans="1:8" ht="34.5" customHeight="1" x14ac:dyDescent="0.15">
      <c r="A6" s="126"/>
      <c r="B6" s="369" t="s">
        <v>67</v>
      </c>
      <c r="C6" s="380" t="s">
        <v>122</v>
      </c>
      <c r="D6" s="381" t="s">
        <v>79</v>
      </c>
      <c r="E6" s="382" t="s">
        <v>32</v>
      </c>
      <c r="F6" s="369" t="s">
        <v>342</v>
      </c>
      <c r="G6" s="366" t="s">
        <v>347</v>
      </c>
      <c r="H6" s="366" t="s">
        <v>143</v>
      </c>
    </row>
    <row r="7" spans="1:8" ht="34.5" customHeight="1" x14ac:dyDescent="0.15">
      <c r="A7" s="159"/>
      <c r="B7" s="370"/>
      <c r="C7" s="372"/>
      <c r="D7" s="372"/>
      <c r="E7" s="367"/>
      <c r="F7" s="370"/>
      <c r="G7" s="367"/>
      <c r="H7" s="367"/>
    </row>
    <row r="8" spans="1:8" ht="19.5" customHeight="1" x14ac:dyDescent="0.15">
      <c r="A8" s="160"/>
      <c r="B8" s="161" t="s">
        <v>15</v>
      </c>
      <c r="C8" s="161" t="s">
        <v>48</v>
      </c>
      <c r="D8" s="161" t="s">
        <v>42</v>
      </c>
      <c r="E8" s="161" t="s">
        <v>50</v>
      </c>
      <c r="F8" s="161" t="s">
        <v>52</v>
      </c>
      <c r="G8" s="161" t="s">
        <v>55</v>
      </c>
      <c r="H8" s="161" t="s">
        <v>60</v>
      </c>
    </row>
    <row r="9" spans="1:8" ht="26.25" customHeight="1" x14ac:dyDescent="0.15">
      <c r="A9" s="131">
        <v>1</v>
      </c>
      <c r="B9" s="131"/>
      <c r="C9" s="134" t="s">
        <v>82</v>
      </c>
      <c r="D9" s="139"/>
      <c r="E9" s="139"/>
      <c r="F9" s="131"/>
      <c r="G9" s="131">
        <f t="shared" ref="G9:G20" si="0">E9*F9</f>
        <v>0</v>
      </c>
      <c r="H9" s="377"/>
    </row>
    <row r="10" spans="1:8" ht="26.25" customHeight="1" x14ac:dyDescent="0.15">
      <c r="A10" s="131">
        <v>2</v>
      </c>
      <c r="B10" s="131"/>
      <c r="C10" s="134" t="s">
        <v>333</v>
      </c>
      <c r="D10" s="139"/>
      <c r="E10" s="139"/>
      <c r="F10" s="131"/>
      <c r="G10" s="131">
        <f t="shared" si="0"/>
        <v>0</v>
      </c>
      <c r="H10" s="378"/>
    </row>
    <row r="11" spans="1:8" ht="26.25" customHeight="1" x14ac:dyDescent="0.15">
      <c r="A11" s="129">
        <v>3</v>
      </c>
      <c r="B11" s="129"/>
      <c r="C11" s="163" t="s">
        <v>69</v>
      </c>
      <c r="D11" s="137"/>
      <c r="E11" s="137"/>
      <c r="F11" s="129"/>
      <c r="G11" s="131">
        <f t="shared" si="0"/>
        <v>0</v>
      </c>
      <c r="H11" s="378"/>
    </row>
    <row r="12" spans="1:8" ht="26.25" customHeight="1" x14ac:dyDescent="0.15">
      <c r="A12" s="129">
        <v>4</v>
      </c>
      <c r="B12" s="129"/>
      <c r="C12" s="163" t="s">
        <v>31</v>
      </c>
      <c r="D12" s="137"/>
      <c r="E12" s="137"/>
      <c r="F12" s="129"/>
      <c r="G12" s="131">
        <f t="shared" si="0"/>
        <v>0</v>
      </c>
      <c r="H12" s="378"/>
    </row>
    <row r="13" spans="1:8" ht="26.25" customHeight="1" x14ac:dyDescent="0.15">
      <c r="A13" s="129">
        <v>5</v>
      </c>
      <c r="B13" s="129"/>
      <c r="C13" s="163" t="s">
        <v>44</v>
      </c>
      <c r="D13" s="137"/>
      <c r="E13" s="137"/>
      <c r="F13" s="129"/>
      <c r="G13" s="131">
        <f t="shared" si="0"/>
        <v>0</v>
      </c>
      <c r="H13" s="378"/>
    </row>
    <row r="14" spans="1:8" ht="26.25" customHeight="1" x14ac:dyDescent="0.15">
      <c r="A14" s="129">
        <v>6</v>
      </c>
      <c r="B14" s="129"/>
      <c r="C14" s="163" t="s">
        <v>51</v>
      </c>
      <c r="D14" s="137"/>
      <c r="E14" s="137"/>
      <c r="F14" s="129"/>
      <c r="G14" s="131">
        <f t="shared" si="0"/>
        <v>0</v>
      </c>
      <c r="H14" s="378"/>
    </row>
    <row r="15" spans="1:8" ht="26.25" customHeight="1" x14ac:dyDescent="0.15">
      <c r="A15" s="129">
        <v>7</v>
      </c>
      <c r="B15" s="129"/>
      <c r="C15" s="163" t="s">
        <v>71</v>
      </c>
      <c r="D15" s="137"/>
      <c r="E15" s="137"/>
      <c r="F15" s="129"/>
      <c r="G15" s="131">
        <f t="shared" si="0"/>
        <v>0</v>
      </c>
      <c r="H15" s="378"/>
    </row>
    <row r="16" spans="1:8" ht="26.25" customHeight="1" x14ac:dyDescent="0.15">
      <c r="A16" s="129">
        <v>8</v>
      </c>
      <c r="B16" s="129"/>
      <c r="C16" s="163" t="s">
        <v>0</v>
      </c>
      <c r="D16" s="137"/>
      <c r="E16" s="137"/>
      <c r="F16" s="129"/>
      <c r="G16" s="131">
        <f t="shared" si="0"/>
        <v>0</v>
      </c>
      <c r="H16" s="378"/>
    </row>
    <row r="17" spans="1:8" ht="26.25" customHeight="1" x14ac:dyDescent="0.15">
      <c r="A17" s="129">
        <v>9</v>
      </c>
      <c r="B17" s="129"/>
      <c r="C17" s="163" t="s">
        <v>66</v>
      </c>
      <c r="D17" s="137"/>
      <c r="E17" s="137"/>
      <c r="F17" s="129"/>
      <c r="G17" s="131">
        <f t="shared" si="0"/>
        <v>0</v>
      </c>
      <c r="H17" s="378"/>
    </row>
    <row r="18" spans="1:8" ht="26.25" customHeight="1" x14ac:dyDescent="0.15">
      <c r="A18" s="129">
        <v>10</v>
      </c>
      <c r="B18" s="129"/>
      <c r="C18" s="163" t="s">
        <v>49</v>
      </c>
      <c r="D18" s="137"/>
      <c r="E18" s="137"/>
      <c r="F18" s="129"/>
      <c r="G18" s="131">
        <f t="shared" si="0"/>
        <v>0</v>
      </c>
      <c r="H18" s="378"/>
    </row>
    <row r="19" spans="1:8" ht="26.25" customHeight="1" x14ac:dyDescent="0.15">
      <c r="A19" s="129">
        <v>11</v>
      </c>
      <c r="B19" s="129"/>
      <c r="C19" s="163" t="s">
        <v>78</v>
      </c>
      <c r="D19" s="137"/>
      <c r="E19" s="137"/>
      <c r="F19" s="129"/>
      <c r="G19" s="131">
        <f t="shared" si="0"/>
        <v>0</v>
      </c>
      <c r="H19" s="378"/>
    </row>
    <row r="20" spans="1:8" ht="26.25" customHeight="1" x14ac:dyDescent="0.15">
      <c r="A20" s="130">
        <v>12</v>
      </c>
      <c r="B20" s="130"/>
      <c r="C20" s="164" t="s">
        <v>75</v>
      </c>
      <c r="D20" s="138"/>
      <c r="E20" s="138"/>
      <c r="F20" s="130"/>
      <c r="G20" s="130">
        <f t="shared" si="0"/>
        <v>0</v>
      </c>
      <c r="H20" s="379"/>
    </row>
    <row r="21" spans="1:8" ht="26.25" customHeight="1" x14ac:dyDescent="0.15">
      <c r="A21" s="131"/>
      <c r="B21" s="134" t="s">
        <v>8</v>
      </c>
      <c r="C21" s="131"/>
      <c r="D21" s="139">
        <f>SUM(D9:D20)</f>
        <v>0</v>
      </c>
      <c r="E21" s="139">
        <f>SUM(E9:E20)</f>
        <v>0</v>
      </c>
      <c r="F21" s="139">
        <f>SUM(F9:F20)</f>
        <v>0</v>
      </c>
      <c r="G21" s="139">
        <f>SUM(G9:G20)</f>
        <v>0</v>
      </c>
      <c r="H21" s="139">
        <f>ROUNDDOWN(G21*0.5,-3)</f>
        <v>0</v>
      </c>
    </row>
    <row r="22" spans="1:8" ht="26.25" customHeight="1" x14ac:dyDescent="0.15">
      <c r="A22" s="152"/>
      <c r="B22" s="154"/>
      <c r="C22" s="152"/>
      <c r="D22" s="158"/>
      <c r="E22" s="158"/>
      <c r="F22" s="154"/>
      <c r="G22" s="158"/>
      <c r="H22" s="158"/>
    </row>
    <row r="23" spans="1:8" x14ac:dyDescent="0.15">
      <c r="A23" s="43"/>
      <c r="B23" s="43" t="s">
        <v>343</v>
      </c>
      <c r="C23" s="43"/>
      <c r="F23" s="43"/>
    </row>
    <row r="24" spans="1:8" x14ac:dyDescent="0.15">
      <c r="A24" s="43"/>
      <c r="B24" s="43" t="s">
        <v>348</v>
      </c>
      <c r="C24" s="43"/>
      <c r="F24" s="43"/>
    </row>
    <row r="25" spans="1:8" x14ac:dyDescent="0.15">
      <c r="A25" s="43"/>
      <c r="B25" s="43"/>
      <c r="C25" s="43"/>
      <c r="F25" s="43"/>
    </row>
    <row r="26" spans="1:8" x14ac:dyDescent="0.15">
      <c r="A26" s="43"/>
      <c r="B26" s="43"/>
      <c r="C26" s="43"/>
      <c r="F26" s="43"/>
    </row>
    <row r="27" spans="1:8" x14ac:dyDescent="0.15">
      <c r="A27" s="43"/>
      <c r="B27" s="43"/>
      <c r="C27" s="43"/>
      <c r="F27" s="43"/>
    </row>
    <row r="28" spans="1:8" x14ac:dyDescent="0.15">
      <c r="A28" s="43"/>
      <c r="B28" s="43"/>
      <c r="C28" s="43"/>
      <c r="F28" s="43"/>
    </row>
    <row r="38" spans="1:1" x14ac:dyDescent="0.15">
      <c r="A38" s="132"/>
    </row>
  </sheetData>
  <mergeCells count="8">
    <mergeCell ref="G6:G7"/>
    <mergeCell ref="H6:H7"/>
    <mergeCell ref="H9:H20"/>
    <mergeCell ref="B6:B7"/>
    <mergeCell ref="C6:C7"/>
    <mergeCell ref="D6:D7"/>
    <mergeCell ref="E6:E7"/>
    <mergeCell ref="F6:F7"/>
  </mergeCells>
  <phoneticPr fontId="4"/>
  <pageMargins left="0.78740157480314965" right="0.78740157480314965" top="0.98425196850393681" bottom="0.98425196850393681" header="0.51181102362204722" footer="0.51181102362204722"/>
  <pageSetup paperSize="9" scale="8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3"/>
  <sheetViews>
    <sheetView showGridLines="0" showZeros="0" view="pageBreakPreview" zoomScale="55" zoomScaleNormal="70" zoomScaleSheetLayoutView="55" workbookViewId="0">
      <selection activeCell="J13" sqref="J13"/>
    </sheetView>
  </sheetViews>
  <sheetFormatPr defaultColWidth="8" defaultRowHeight="18.75" x14ac:dyDescent="0.15"/>
  <cols>
    <col min="1" max="1" width="1.75" style="191" customWidth="1"/>
    <col min="2" max="2" width="2.875" style="192" customWidth="1"/>
    <col min="3" max="3" width="20.625" style="192" customWidth="1"/>
    <col min="4" max="4" width="34.375" style="193" customWidth="1"/>
    <col min="5" max="5" width="9" style="193" customWidth="1"/>
    <col min="6" max="6" width="58" style="193" customWidth="1"/>
    <col min="7" max="11" width="18.625" style="191" customWidth="1"/>
    <col min="12" max="12" width="28.125" style="191" customWidth="1"/>
    <col min="13" max="13" width="18.125" style="191" customWidth="1"/>
    <col min="14" max="14" width="21.75" style="191" customWidth="1"/>
    <col min="15" max="15" width="26.25" style="191" customWidth="1"/>
    <col min="16" max="16" width="2.125" style="191" customWidth="1"/>
    <col min="17" max="17" width="21.125" style="194" customWidth="1"/>
    <col min="18" max="16384" width="8" style="191"/>
  </cols>
  <sheetData>
    <row r="1" spans="2:17" ht="33.75" customHeight="1" x14ac:dyDescent="0.15">
      <c r="B1" s="197" t="s">
        <v>194</v>
      </c>
      <c r="C1" s="197"/>
      <c r="D1" s="197"/>
      <c r="E1" s="197"/>
      <c r="F1" s="197"/>
      <c r="G1" s="202"/>
      <c r="H1" s="202"/>
      <c r="I1" s="202"/>
      <c r="J1" s="202"/>
      <c r="K1" s="202"/>
      <c r="L1" s="202"/>
      <c r="M1" s="202"/>
      <c r="N1" s="202"/>
      <c r="O1" s="202"/>
    </row>
    <row r="2" spans="2:17" ht="33.75" customHeight="1" x14ac:dyDescent="0.15">
      <c r="B2" s="414" t="s">
        <v>409</v>
      </c>
      <c r="C2" s="414"/>
      <c r="D2" s="415"/>
      <c r="E2" s="415"/>
      <c r="F2" s="415"/>
      <c r="G2" s="415"/>
      <c r="H2" s="415"/>
      <c r="I2" s="415"/>
      <c r="J2" s="415"/>
      <c r="K2" s="415"/>
      <c r="L2" s="415"/>
      <c r="M2" s="415"/>
      <c r="N2" s="415"/>
      <c r="O2" s="415"/>
    </row>
    <row r="3" spans="2:17" ht="33.75" customHeight="1" x14ac:dyDescent="0.2">
      <c r="B3" s="198"/>
      <c r="C3" s="198"/>
      <c r="D3" s="198"/>
      <c r="E3" s="198"/>
      <c r="F3" s="198"/>
      <c r="G3" s="198"/>
      <c r="H3" s="198"/>
      <c r="I3" s="198"/>
      <c r="J3" s="198"/>
      <c r="K3" s="198"/>
      <c r="L3" s="210"/>
      <c r="M3" s="247" t="s">
        <v>105</v>
      </c>
      <c r="N3" s="416"/>
      <c r="O3" s="416"/>
      <c r="P3" s="210"/>
    </row>
    <row r="4" spans="2:17" ht="33.75" customHeight="1" x14ac:dyDescent="0.2">
      <c r="B4" s="214"/>
      <c r="C4" s="214"/>
      <c r="D4" s="214"/>
      <c r="E4" s="214"/>
      <c r="F4" s="198"/>
      <c r="G4" s="214"/>
      <c r="H4" s="214"/>
      <c r="I4" s="214"/>
      <c r="J4" s="214"/>
      <c r="K4" s="214"/>
      <c r="L4" s="246"/>
      <c r="M4" s="248" t="s">
        <v>102</v>
      </c>
      <c r="N4" s="417"/>
      <c r="O4" s="417"/>
      <c r="P4" s="246"/>
    </row>
    <row r="5" spans="2:17" ht="33.75" customHeight="1" x14ac:dyDescent="0.2">
      <c r="B5" s="214"/>
      <c r="C5" s="214"/>
      <c r="D5" s="214"/>
      <c r="E5" s="214"/>
      <c r="F5" s="214"/>
      <c r="G5" s="214"/>
      <c r="H5" s="214"/>
      <c r="I5" s="214"/>
      <c r="J5" s="214"/>
      <c r="K5" s="214"/>
      <c r="L5" s="246"/>
      <c r="M5" s="249" t="s">
        <v>395</v>
      </c>
      <c r="N5" s="418"/>
      <c r="O5" s="418"/>
      <c r="P5" s="246"/>
    </row>
    <row r="6" spans="2:17" ht="24" customHeight="1" x14ac:dyDescent="0.2">
      <c r="B6" s="198" t="s">
        <v>372</v>
      </c>
      <c r="C6" s="198"/>
      <c r="D6" s="198"/>
      <c r="E6" s="198"/>
      <c r="F6" s="198"/>
      <c r="G6" s="198"/>
      <c r="H6" s="198"/>
      <c r="I6" s="198"/>
      <c r="J6" s="198"/>
      <c r="K6" s="198"/>
      <c r="L6" s="211"/>
      <c r="M6" s="212"/>
      <c r="N6" s="212"/>
      <c r="O6" s="211"/>
    </row>
    <row r="7" spans="2:17" ht="28.5" customHeight="1" x14ac:dyDescent="0.15">
      <c r="B7" s="391" t="s">
        <v>24</v>
      </c>
      <c r="C7" s="392"/>
      <c r="D7" s="393"/>
      <c r="E7" s="393"/>
      <c r="F7" s="394"/>
      <c r="G7" s="398" t="s">
        <v>373</v>
      </c>
      <c r="H7" s="392" t="s">
        <v>144</v>
      </c>
      <c r="I7" s="392" t="s">
        <v>374</v>
      </c>
      <c r="J7" s="392" t="s">
        <v>217</v>
      </c>
      <c r="K7" s="392" t="s">
        <v>403</v>
      </c>
      <c r="L7" s="392" t="s">
        <v>166</v>
      </c>
      <c r="M7" s="401" t="s">
        <v>401</v>
      </c>
      <c r="N7" s="401"/>
      <c r="O7" s="402"/>
    </row>
    <row r="8" spans="2:17" ht="68.25" customHeight="1" x14ac:dyDescent="0.15">
      <c r="B8" s="395"/>
      <c r="C8" s="396"/>
      <c r="D8" s="396"/>
      <c r="E8" s="396"/>
      <c r="F8" s="397"/>
      <c r="G8" s="399"/>
      <c r="H8" s="396"/>
      <c r="I8" s="396"/>
      <c r="J8" s="400"/>
      <c r="K8" s="396"/>
      <c r="L8" s="396"/>
      <c r="M8" s="403"/>
      <c r="N8" s="403"/>
      <c r="O8" s="404"/>
    </row>
    <row r="9" spans="2:17" ht="57" customHeight="1" x14ac:dyDescent="0.15">
      <c r="B9" s="215" t="s">
        <v>103</v>
      </c>
      <c r="C9" s="219"/>
      <c r="D9" s="222"/>
      <c r="E9" s="224"/>
      <c r="F9" s="226"/>
      <c r="G9" s="228">
        <f>SUM(G10:G11)</f>
        <v>0</v>
      </c>
      <c r="H9" s="234">
        <f>SUM(H10:H11)</f>
        <v>0</v>
      </c>
      <c r="I9" s="234">
        <f>SUM(I10:I11)</f>
        <v>0</v>
      </c>
      <c r="J9" s="239"/>
      <c r="K9" s="234">
        <f>SUM(K10:K11)</f>
        <v>0</v>
      </c>
      <c r="L9" s="405"/>
      <c r="M9" s="419"/>
      <c r="N9" s="419"/>
      <c r="O9" s="419"/>
    </row>
    <row r="10" spans="2:17" ht="104.25" customHeight="1" x14ac:dyDescent="0.15">
      <c r="B10" s="216"/>
      <c r="C10" s="408" t="s">
        <v>399</v>
      </c>
      <c r="D10" s="408"/>
      <c r="E10" s="408"/>
      <c r="F10" s="409"/>
      <c r="G10" s="229"/>
      <c r="H10" s="203">
        <v>0</v>
      </c>
      <c r="I10" s="205">
        <f>G10-H10</f>
        <v>0</v>
      </c>
      <c r="J10" s="240" t="str">
        <f>IF(N5="","",VLOOKUP(N5,R35:V63,2,FALSE)&amp;",000")</f>
        <v/>
      </c>
      <c r="K10" s="207">
        <f>MIN(I10,J10)</f>
        <v>0</v>
      </c>
      <c r="L10" s="406"/>
      <c r="M10" s="410"/>
      <c r="N10" s="410"/>
      <c r="O10" s="410"/>
    </row>
    <row r="11" spans="2:17" ht="104.25" customHeight="1" x14ac:dyDescent="0.15">
      <c r="B11" s="217"/>
      <c r="C11" s="411" t="s">
        <v>400</v>
      </c>
      <c r="D11" s="411"/>
      <c r="E11" s="411"/>
      <c r="F11" s="412"/>
      <c r="G11" s="230"/>
      <c r="H11" s="204"/>
      <c r="I11" s="206">
        <f>G11-H11</f>
        <v>0</v>
      </c>
      <c r="J11" s="241" t="str">
        <f>IF(N5="","",VLOOKUP(N5,R35:V63,4,FALSE)&amp;",000")</f>
        <v/>
      </c>
      <c r="K11" s="208">
        <f>MIN(I11,J11)</f>
        <v>0</v>
      </c>
      <c r="L11" s="406"/>
      <c r="M11" s="413"/>
      <c r="N11" s="413"/>
      <c r="O11" s="413"/>
    </row>
    <row r="12" spans="2:17" ht="57" customHeight="1" x14ac:dyDescent="0.15">
      <c r="B12" s="218" t="s">
        <v>276</v>
      </c>
      <c r="C12" s="220"/>
      <c r="D12" s="223"/>
      <c r="E12" s="225"/>
      <c r="F12" s="227"/>
      <c r="G12" s="231">
        <f>G13</f>
        <v>0</v>
      </c>
      <c r="H12" s="235">
        <f>H13</f>
        <v>0</v>
      </c>
      <c r="I12" s="235">
        <f>I13</f>
        <v>0</v>
      </c>
      <c r="J12" s="242"/>
      <c r="K12" s="245">
        <f>K13</f>
        <v>0</v>
      </c>
      <c r="L12" s="406"/>
      <c r="M12" s="405"/>
      <c r="N12" s="405"/>
      <c r="O12" s="405"/>
    </row>
    <row r="13" spans="2:17" ht="104.25" customHeight="1" x14ac:dyDescent="0.15">
      <c r="B13" s="216"/>
      <c r="C13" s="383" t="s">
        <v>73</v>
      </c>
      <c r="D13" s="383"/>
      <c r="E13" s="383"/>
      <c r="F13" s="384"/>
      <c r="G13" s="232"/>
      <c r="H13" s="236"/>
      <c r="I13" s="238">
        <f>G13-H13</f>
        <v>0</v>
      </c>
      <c r="J13" s="243" t="str">
        <f>IF(N5="","",VLOOKUP(N5,R35:V63,5,FALSE)&amp;",000")</f>
        <v/>
      </c>
      <c r="K13" s="243">
        <f>MIN(I13,J13)</f>
        <v>0</v>
      </c>
      <c r="L13" s="407"/>
      <c r="M13" s="385"/>
      <c r="N13" s="385"/>
      <c r="O13" s="385"/>
    </row>
    <row r="14" spans="2:17" ht="73.5" customHeight="1" x14ac:dyDescent="0.15">
      <c r="B14" s="386" t="s">
        <v>286</v>
      </c>
      <c r="C14" s="387"/>
      <c r="D14" s="387"/>
      <c r="E14" s="387"/>
      <c r="F14" s="388"/>
      <c r="G14" s="233">
        <f>G9+G12</f>
        <v>0</v>
      </c>
      <c r="H14" s="237">
        <f>H9+H12</f>
        <v>0</v>
      </c>
      <c r="I14" s="237">
        <f>I9+I12</f>
        <v>0</v>
      </c>
      <c r="J14" s="244">
        <f>SUM(J10:J13)</f>
        <v>0</v>
      </c>
      <c r="K14" s="237">
        <f>K9+K12</f>
        <v>0</v>
      </c>
      <c r="L14" s="237">
        <f>ROUNDDOWN(K14,-3)</f>
        <v>0</v>
      </c>
      <c r="M14" s="389">
        <f>SUM(M10:M13)</f>
        <v>0</v>
      </c>
      <c r="N14" s="389"/>
      <c r="O14" s="390"/>
    </row>
    <row r="15" spans="2:17" s="195" customFormat="1" ht="24.75" customHeight="1" x14ac:dyDescent="0.15">
      <c r="B15" s="196" t="s">
        <v>402</v>
      </c>
      <c r="C15" s="221"/>
      <c r="E15" s="200"/>
      <c r="F15" s="200"/>
      <c r="G15" s="200"/>
      <c r="H15" s="200"/>
      <c r="I15" s="200"/>
      <c r="J15" s="200"/>
      <c r="K15" s="200"/>
      <c r="L15" s="200"/>
      <c r="M15" s="200"/>
      <c r="N15" s="200"/>
      <c r="O15" s="200"/>
      <c r="Q15" s="213"/>
    </row>
    <row r="16" spans="2:17" s="196" customFormat="1" ht="24.75" customHeight="1" x14ac:dyDescent="0.15">
      <c r="B16" s="196" t="s">
        <v>298</v>
      </c>
      <c r="C16" s="197"/>
      <c r="F16" s="201"/>
      <c r="G16" s="201"/>
      <c r="H16" s="201"/>
      <c r="I16" s="201"/>
      <c r="J16" s="201"/>
      <c r="K16" s="201"/>
      <c r="L16" s="201"/>
      <c r="M16" s="201"/>
      <c r="N16" s="201"/>
      <c r="O16" s="201"/>
      <c r="Q16" s="213"/>
    </row>
    <row r="17" spans="2:17" s="196" customFormat="1" ht="24.75" customHeight="1" x14ac:dyDescent="0.15">
      <c r="B17" s="196" t="s">
        <v>77</v>
      </c>
      <c r="C17" s="197"/>
      <c r="F17" s="201"/>
      <c r="G17" s="201"/>
      <c r="H17" s="201"/>
      <c r="I17" s="201"/>
      <c r="J17" s="209"/>
      <c r="K17" s="209"/>
      <c r="L17" s="201"/>
      <c r="M17" s="213"/>
      <c r="N17" s="213"/>
      <c r="O17" s="201"/>
    </row>
    <row r="18" spans="2:17" s="196" customFormat="1" ht="24.75" customHeight="1" x14ac:dyDescent="0.15">
      <c r="C18" s="197"/>
      <c r="F18" s="201"/>
      <c r="G18" s="201"/>
      <c r="H18" s="201"/>
      <c r="I18" s="201"/>
      <c r="J18" s="209"/>
      <c r="K18" s="209"/>
      <c r="L18" s="201"/>
      <c r="M18" s="213"/>
      <c r="N18" s="213"/>
      <c r="O18" s="201"/>
    </row>
    <row r="19" spans="2:17" ht="24.75" customHeight="1" x14ac:dyDescent="0.15">
      <c r="B19" s="199"/>
      <c r="C19" s="199"/>
      <c r="D19" s="196"/>
      <c r="M19" s="194"/>
      <c r="N19" s="194"/>
      <c r="Q19" s="191"/>
    </row>
    <row r="20" spans="2:17" ht="24.75" customHeight="1" x14ac:dyDescent="0.15">
      <c r="B20" s="199"/>
      <c r="C20" s="199"/>
      <c r="D20" s="196"/>
      <c r="M20" s="194"/>
      <c r="N20" s="194"/>
      <c r="Q20" s="191"/>
    </row>
    <row r="21" spans="2:17" ht="24.75" customHeight="1" x14ac:dyDescent="0.15">
      <c r="B21" s="199"/>
      <c r="C21" s="199"/>
      <c r="D21" s="196"/>
      <c r="M21" s="194"/>
      <c r="N21" s="194"/>
      <c r="Q21" s="191"/>
    </row>
    <row r="22" spans="2:17" ht="24.75" customHeight="1" x14ac:dyDescent="0.15">
      <c r="B22" s="199"/>
      <c r="C22" s="199"/>
      <c r="D22" s="196"/>
      <c r="M22" s="194"/>
      <c r="N22" s="194"/>
      <c r="Q22" s="191"/>
    </row>
    <row r="23" spans="2:17" ht="45" customHeight="1" x14ac:dyDescent="0.15"/>
    <row r="24" spans="2:17" ht="45" customHeight="1" x14ac:dyDescent="0.15">
      <c r="J24" s="193"/>
      <c r="K24" s="193"/>
    </row>
    <row r="25" spans="2:17" ht="78.75" customHeight="1" x14ac:dyDescent="0.15">
      <c r="J25" s="193"/>
      <c r="K25" s="193"/>
    </row>
    <row r="26" spans="2:17" ht="45" customHeight="1" x14ac:dyDescent="0.15">
      <c r="B26" s="193"/>
      <c r="C26" s="193"/>
      <c r="G26" s="193"/>
      <c r="H26" s="193"/>
      <c r="I26" s="193"/>
      <c r="J26" s="193"/>
      <c r="K26" s="193"/>
      <c r="L26" s="193"/>
      <c r="M26" s="193"/>
      <c r="N26" s="193"/>
      <c r="O26" s="193"/>
    </row>
    <row r="27" spans="2:17" s="193" customFormat="1" ht="24.75" customHeight="1" x14ac:dyDescent="0.15">
      <c r="Q27" s="194"/>
    </row>
    <row r="28" spans="2:17" s="193" customFormat="1" ht="24.75" customHeight="1" x14ac:dyDescent="0.15">
      <c r="J28" s="191"/>
      <c r="K28" s="191"/>
      <c r="Q28" s="194"/>
    </row>
    <row r="29" spans="2:17" s="193" customFormat="1" ht="24.75" customHeight="1" x14ac:dyDescent="0.15">
      <c r="J29" s="209"/>
      <c r="K29" s="209"/>
      <c r="Q29" s="194"/>
    </row>
    <row r="30" spans="2:17" s="193" customFormat="1" ht="24.75" customHeight="1" x14ac:dyDescent="0.15">
      <c r="B30" s="192"/>
      <c r="C30" s="192"/>
      <c r="G30" s="191"/>
      <c r="H30" s="191"/>
      <c r="I30" s="191"/>
      <c r="J30" s="209"/>
      <c r="K30" s="209"/>
      <c r="L30" s="191"/>
      <c r="M30" s="191"/>
      <c r="N30" s="191"/>
      <c r="O30" s="191"/>
      <c r="Q30" s="194"/>
    </row>
    <row r="31" spans="2:17" ht="24.75" customHeight="1" x14ac:dyDescent="0.15"/>
    <row r="32" spans="2:17" ht="24.75" customHeight="1" x14ac:dyDescent="0.15"/>
    <row r="34" spans="18:22" x14ac:dyDescent="0.15">
      <c r="S34" s="191" t="s">
        <v>397</v>
      </c>
      <c r="T34" s="191" t="s">
        <v>377</v>
      </c>
      <c r="U34" s="191" t="s">
        <v>398</v>
      </c>
      <c r="V34" s="191" t="s">
        <v>192</v>
      </c>
    </row>
    <row r="35" spans="18:22" x14ac:dyDescent="0.15">
      <c r="R35" s="191" t="s">
        <v>375</v>
      </c>
      <c r="S35" s="191">
        <v>1978</v>
      </c>
      <c r="T35" s="191">
        <v>1978</v>
      </c>
      <c r="U35" s="191">
        <v>1978</v>
      </c>
      <c r="V35" s="191">
        <v>989</v>
      </c>
    </row>
    <row r="36" spans="18:22" x14ac:dyDescent="0.15">
      <c r="R36" s="191" t="s">
        <v>376</v>
      </c>
      <c r="S36" s="191">
        <v>631</v>
      </c>
      <c r="T36" s="191">
        <v>631</v>
      </c>
      <c r="U36" s="191">
        <v>631</v>
      </c>
      <c r="V36" s="191">
        <v>316</v>
      </c>
    </row>
    <row r="37" spans="18:22" x14ac:dyDescent="0.15">
      <c r="R37" s="191" t="s">
        <v>378</v>
      </c>
      <c r="S37" s="191">
        <v>288</v>
      </c>
      <c r="T37" s="191">
        <v>288</v>
      </c>
      <c r="U37" s="191">
        <v>288</v>
      </c>
      <c r="V37" s="191">
        <v>144</v>
      </c>
    </row>
    <row r="38" spans="18:22" x14ac:dyDescent="0.15">
      <c r="R38" s="191" t="s">
        <v>169</v>
      </c>
      <c r="S38" s="191">
        <v>228</v>
      </c>
      <c r="T38" s="191">
        <v>228</v>
      </c>
      <c r="U38" s="191">
        <v>228</v>
      </c>
      <c r="V38" s="191">
        <v>114</v>
      </c>
    </row>
    <row r="39" spans="18:22" x14ac:dyDescent="0.15">
      <c r="R39" s="191" t="s">
        <v>380</v>
      </c>
      <c r="S39" s="191">
        <v>221</v>
      </c>
      <c r="T39" s="191">
        <v>221</v>
      </c>
      <c r="U39" s="191">
        <v>221</v>
      </c>
      <c r="V39" s="191">
        <v>110</v>
      </c>
    </row>
    <row r="40" spans="18:22" x14ac:dyDescent="0.15">
      <c r="R40" s="191" t="s">
        <v>381</v>
      </c>
      <c r="S40" s="191">
        <v>279</v>
      </c>
      <c r="T40" s="191">
        <v>279</v>
      </c>
      <c r="U40" s="191">
        <v>279</v>
      </c>
      <c r="V40" s="191">
        <v>140</v>
      </c>
    </row>
    <row r="41" spans="18:22" x14ac:dyDescent="0.15">
      <c r="R41" s="191" t="s">
        <v>293</v>
      </c>
      <c r="S41" s="191">
        <v>294</v>
      </c>
      <c r="T41" s="191">
        <v>294</v>
      </c>
      <c r="U41" s="191">
        <v>294</v>
      </c>
      <c r="V41" s="191">
        <v>147</v>
      </c>
    </row>
    <row r="42" spans="18:22" x14ac:dyDescent="0.15">
      <c r="R42" s="191" t="s">
        <v>383</v>
      </c>
      <c r="S42" s="191">
        <v>44</v>
      </c>
      <c r="T42" s="191">
        <v>35</v>
      </c>
      <c r="U42" s="191">
        <v>35</v>
      </c>
      <c r="V42" s="191">
        <v>17</v>
      </c>
    </row>
    <row r="43" spans="18:22" x14ac:dyDescent="0.15">
      <c r="R43" s="191" t="s">
        <v>16</v>
      </c>
      <c r="S43" s="191">
        <v>23</v>
      </c>
      <c r="T43" s="191">
        <v>19</v>
      </c>
      <c r="U43" s="191">
        <v>19</v>
      </c>
      <c r="V43" s="191">
        <v>9</v>
      </c>
    </row>
    <row r="44" spans="18:22" x14ac:dyDescent="0.15">
      <c r="R44" s="191" t="s">
        <v>370</v>
      </c>
      <c r="S44" s="191">
        <v>271</v>
      </c>
      <c r="T44" s="191">
        <v>271</v>
      </c>
      <c r="U44" s="191">
        <v>271</v>
      </c>
      <c r="V44" s="191">
        <v>136</v>
      </c>
    </row>
    <row r="45" spans="18:22" x14ac:dyDescent="0.15">
      <c r="R45" s="191" t="s">
        <v>384</v>
      </c>
      <c r="S45" s="191">
        <v>172</v>
      </c>
      <c r="T45" s="191">
        <v>172</v>
      </c>
      <c r="U45" s="191">
        <v>172</v>
      </c>
      <c r="V45" s="191">
        <v>86</v>
      </c>
    </row>
    <row r="46" spans="18:22" x14ac:dyDescent="0.15">
      <c r="R46" s="191" t="s">
        <v>385</v>
      </c>
      <c r="S46" s="191">
        <v>257</v>
      </c>
      <c r="T46" s="191">
        <v>257</v>
      </c>
      <c r="U46" s="191">
        <v>257</v>
      </c>
      <c r="V46" s="191">
        <v>128</v>
      </c>
    </row>
    <row r="47" spans="18:22" x14ac:dyDescent="0.15">
      <c r="R47" s="191" t="s">
        <v>131</v>
      </c>
      <c r="S47" s="191">
        <v>146</v>
      </c>
      <c r="T47" s="191">
        <v>146</v>
      </c>
      <c r="U47" s="191">
        <v>146</v>
      </c>
      <c r="V47" s="191">
        <v>73</v>
      </c>
    </row>
    <row r="48" spans="18:22" x14ac:dyDescent="0.15">
      <c r="R48" s="191" t="s">
        <v>37</v>
      </c>
      <c r="S48" s="191">
        <v>1013</v>
      </c>
      <c r="T48" s="191">
        <v>1013</v>
      </c>
      <c r="U48" s="191">
        <v>1013</v>
      </c>
      <c r="V48" s="191">
        <v>506</v>
      </c>
    </row>
    <row r="49" spans="18:22" x14ac:dyDescent="0.15">
      <c r="R49" s="191" t="s">
        <v>58</v>
      </c>
      <c r="S49" s="191">
        <v>335</v>
      </c>
      <c r="T49" s="191">
        <v>335</v>
      </c>
      <c r="U49" s="191">
        <v>335</v>
      </c>
      <c r="V49" s="191">
        <v>167</v>
      </c>
    </row>
    <row r="50" spans="18:22" x14ac:dyDescent="0.15">
      <c r="R50" s="191" t="s">
        <v>386</v>
      </c>
      <c r="S50" s="191">
        <v>299</v>
      </c>
      <c r="T50" s="191">
        <v>259</v>
      </c>
      <c r="U50" s="191">
        <v>259</v>
      </c>
      <c r="V50" s="191">
        <v>129</v>
      </c>
    </row>
    <row r="51" spans="18:22" x14ac:dyDescent="0.15">
      <c r="R51" s="191" t="s">
        <v>337</v>
      </c>
      <c r="S51" s="191">
        <v>150</v>
      </c>
      <c r="T51" s="191">
        <v>150</v>
      </c>
      <c r="U51" s="191">
        <v>150</v>
      </c>
      <c r="V51" s="191">
        <v>75</v>
      </c>
    </row>
    <row r="52" spans="18:22" x14ac:dyDescent="0.15">
      <c r="R52" s="191" t="s">
        <v>387</v>
      </c>
      <c r="S52" s="191">
        <v>985</v>
      </c>
      <c r="T52" s="191">
        <v>985</v>
      </c>
      <c r="U52" s="191">
        <v>985</v>
      </c>
      <c r="V52" s="191">
        <v>493</v>
      </c>
    </row>
    <row r="53" spans="18:22" x14ac:dyDescent="0.15">
      <c r="R53" s="191" t="s">
        <v>388</v>
      </c>
      <c r="S53" s="191">
        <v>529</v>
      </c>
      <c r="T53" s="191">
        <v>529</v>
      </c>
      <c r="U53" s="191">
        <v>529</v>
      </c>
      <c r="V53" s="191">
        <v>264</v>
      </c>
    </row>
    <row r="54" spans="18:22" x14ac:dyDescent="0.15">
      <c r="R54" s="191" t="s">
        <v>379</v>
      </c>
      <c r="S54" s="191">
        <v>107</v>
      </c>
      <c r="V54" s="191">
        <v>41</v>
      </c>
    </row>
    <row r="55" spans="18:22" x14ac:dyDescent="0.15">
      <c r="R55" s="191" t="s">
        <v>389</v>
      </c>
      <c r="S55" s="191">
        <v>175</v>
      </c>
      <c r="V55" s="191">
        <v>67</v>
      </c>
    </row>
    <row r="56" spans="18:22" x14ac:dyDescent="0.15">
      <c r="R56" s="191" t="s">
        <v>390</v>
      </c>
      <c r="S56" s="191">
        <v>60</v>
      </c>
      <c r="V56" s="191">
        <v>23</v>
      </c>
    </row>
    <row r="57" spans="18:22" x14ac:dyDescent="0.15">
      <c r="R57" s="191" t="s">
        <v>391</v>
      </c>
      <c r="S57" s="191">
        <v>106</v>
      </c>
      <c r="V57" s="191">
        <v>41</v>
      </c>
    </row>
    <row r="58" spans="18:22" x14ac:dyDescent="0.15">
      <c r="R58" s="191" t="s">
        <v>392</v>
      </c>
      <c r="S58" s="191">
        <v>33</v>
      </c>
      <c r="V58" s="191">
        <v>11</v>
      </c>
    </row>
    <row r="59" spans="18:22" x14ac:dyDescent="0.15">
      <c r="R59" s="191" t="s">
        <v>393</v>
      </c>
      <c r="S59" s="191">
        <v>35</v>
      </c>
      <c r="V59" s="191">
        <v>13</v>
      </c>
    </row>
    <row r="60" spans="18:22" x14ac:dyDescent="0.15">
      <c r="R60" s="191" t="s">
        <v>382</v>
      </c>
      <c r="S60" s="191">
        <v>50</v>
      </c>
      <c r="V60" s="191">
        <v>25</v>
      </c>
    </row>
    <row r="61" spans="18:22" x14ac:dyDescent="0.15">
      <c r="R61" s="191" t="s">
        <v>328</v>
      </c>
      <c r="S61" s="191">
        <v>36</v>
      </c>
      <c r="V61" s="191">
        <v>18</v>
      </c>
    </row>
    <row r="62" spans="18:22" x14ac:dyDescent="0.15">
      <c r="R62" s="191" t="s">
        <v>263</v>
      </c>
      <c r="S62" s="191">
        <v>38</v>
      </c>
      <c r="V62" s="191">
        <v>19</v>
      </c>
    </row>
    <row r="63" spans="18:22" x14ac:dyDescent="0.15">
      <c r="R63" s="191" t="s">
        <v>394</v>
      </c>
      <c r="S63" s="191">
        <v>37</v>
      </c>
      <c r="V63" s="191">
        <v>18</v>
      </c>
    </row>
  </sheetData>
  <mergeCells count="23">
    <mergeCell ref="M11:O11"/>
    <mergeCell ref="M12:O12"/>
    <mergeCell ref="B2:O2"/>
    <mergeCell ref="N3:O3"/>
    <mergeCell ref="N4:O4"/>
    <mergeCell ref="N5:O5"/>
    <mergeCell ref="M9:O9"/>
    <mergeCell ref="C13:F13"/>
    <mergeCell ref="M13:O13"/>
    <mergeCell ref="B14:F14"/>
    <mergeCell ref="M14:O14"/>
    <mergeCell ref="B7:F8"/>
    <mergeCell ref="G7:G8"/>
    <mergeCell ref="H7:H8"/>
    <mergeCell ref="I7:I8"/>
    <mergeCell ref="J7:J8"/>
    <mergeCell ref="K7:K8"/>
    <mergeCell ref="L7:L8"/>
    <mergeCell ref="M7:O8"/>
    <mergeCell ref="L9:L13"/>
    <mergeCell ref="C10:F10"/>
    <mergeCell ref="M10:O10"/>
    <mergeCell ref="C11:F11"/>
  </mergeCells>
  <phoneticPr fontId="4"/>
  <dataValidations count="1">
    <dataValidation type="list" allowBlank="1"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orientation="landscape" horizontalDpi="300" verticalDpi="300"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43"/>
  <sheetViews>
    <sheetView view="pageBreakPreview" topLeftCell="A25" zoomScaleSheetLayoutView="100" workbookViewId="0">
      <selection activeCell="A37" sqref="A37"/>
    </sheetView>
  </sheetViews>
  <sheetFormatPr defaultRowHeight="11.25" x14ac:dyDescent="0.15"/>
  <cols>
    <col min="1" max="1" width="13.25" style="1" customWidth="1"/>
    <col min="2" max="2" width="11.375" style="1" customWidth="1"/>
    <col min="3" max="3" width="22.5" style="1" customWidth="1"/>
    <col min="4" max="4" width="15.125" style="1" customWidth="1"/>
    <col min="5" max="5" width="11.125" style="1" customWidth="1"/>
    <col min="6" max="6" width="5" style="1" customWidth="1"/>
    <col min="7" max="7" width="1.625" style="1" customWidth="1"/>
    <col min="8" max="8" width="9" style="1" customWidth="1"/>
    <col min="9" max="16384" width="9" style="1"/>
  </cols>
  <sheetData>
    <row r="1" spans="1:7" ht="15" customHeight="1" x14ac:dyDescent="0.15">
      <c r="A1" s="2" t="s">
        <v>98</v>
      </c>
      <c r="B1" s="2"/>
      <c r="C1" s="2"/>
      <c r="D1" s="2"/>
      <c r="E1" s="2"/>
      <c r="F1" s="2"/>
      <c r="G1" s="250"/>
    </row>
    <row r="2" spans="1:7" ht="15" customHeight="1" x14ac:dyDescent="0.15">
      <c r="A2" s="2"/>
      <c r="B2" s="2"/>
      <c r="C2" s="2"/>
      <c r="D2" s="2"/>
      <c r="E2" s="2"/>
      <c r="F2" s="2"/>
      <c r="G2" s="250"/>
    </row>
    <row r="3" spans="1:7" ht="15" customHeight="1" x14ac:dyDescent="0.15">
      <c r="A3" s="2"/>
      <c r="B3" s="2"/>
      <c r="C3" s="2"/>
      <c r="D3" s="2"/>
      <c r="E3" s="9" t="s">
        <v>1</v>
      </c>
      <c r="G3" s="250"/>
    </row>
    <row r="4" spans="1:7" ht="15" customHeight="1" x14ac:dyDescent="0.15">
      <c r="A4" s="2"/>
      <c r="B4" s="2"/>
      <c r="C4" s="2"/>
      <c r="D4" s="2"/>
      <c r="E4" s="9" t="s">
        <v>9</v>
      </c>
      <c r="G4" s="250"/>
    </row>
    <row r="5" spans="1:7" ht="15" customHeight="1" x14ac:dyDescent="0.15">
      <c r="A5" s="2"/>
      <c r="B5" s="2"/>
      <c r="C5" s="5"/>
      <c r="D5" s="5"/>
      <c r="E5" s="2"/>
      <c r="G5" s="250"/>
    </row>
    <row r="6" spans="1:7" ht="15" customHeight="1" x14ac:dyDescent="0.15">
      <c r="A6" s="3" t="s">
        <v>335</v>
      </c>
      <c r="B6" s="2"/>
      <c r="C6" s="2"/>
      <c r="D6" s="2"/>
      <c r="E6" s="252"/>
      <c r="G6" s="250"/>
    </row>
    <row r="7" spans="1:7" ht="15" customHeight="1" x14ac:dyDescent="0.15">
      <c r="A7" s="4"/>
      <c r="B7" s="4"/>
      <c r="C7" s="5"/>
      <c r="D7" s="5"/>
      <c r="E7" s="5"/>
      <c r="G7" s="250"/>
    </row>
    <row r="8" spans="1:7" ht="15" customHeight="1" x14ac:dyDescent="0.15">
      <c r="A8" s="4"/>
      <c r="B8" s="4"/>
      <c r="C8" s="5"/>
      <c r="D8" s="9" t="s">
        <v>12</v>
      </c>
      <c r="E8" s="5"/>
      <c r="G8" s="250"/>
    </row>
    <row r="9" spans="1:7" ht="15" customHeight="1" x14ac:dyDescent="0.15">
      <c r="A9" s="2"/>
      <c r="B9" s="2"/>
      <c r="C9" s="6"/>
      <c r="D9" s="6" t="s">
        <v>307</v>
      </c>
      <c r="E9" s="6"/>
      <c r="G9" s="250"/>
    </row>
    <row r="10" spans="1:7" ht="15" customHeight="1" x14ac:dyDescent="0.15">
      <c r="A10" s="2"/>
      <c r="B10" s="2"/>
      <c r="C10" s="6"/>
      <c r="D10" s="6"/>
      <c r="E10" s="6"/>
      <c r="G10" s="250"/>
    </row>
    <row r="11" spans="1:7" ht="15" customHeight="1" x14ac:dyDescent="0.15">
      <c r="A11" s="261" t="s">
        <v>85</v>
      </c>
      <c r="B11" s="261"/>
      <c r="C11" s="261"/>
      <c r="D11" s="261"/>
      <c r="E11" s="261"/>
      <c r="F11" s="2"/>
      <c r="G11" s="250"/>
    </row>
    <row r="12" spans="1:7" ht="15" customHeight="1" x14ac:dyDescent="0.15">
      <c r="A12" s="5"/>
      <c r="B12" s="5"/>
      <c r="C12" s="5"/>
      <c r="D12" s="5"/>
      <c r="E12" s="5"/>
      <c r="F12" s="5"/>
      <c r="G12" s="250"/>
    </row>
    <row r="13" spans="1:7" ht="15" customHeight="1" x14ac:dyDescent="0.15">
      <c r="A13" s="2" t="s">
        <v>336</v>
      </c>
      <c r="B13" s="5"/>
      <c r="C13" s="5"/>
      <c r="D13" s="5"/>
      <c r="E13" s="2"/>
      <c r="F13" s="2"/>
      <c r="G13" s="250"/>
    </row>
    <row r="14" spans="1:7" ht="15" customHeight="1" x14ac:dyDescent="0.15">
      <c r="A14" s="2" t="s">
        <v>179</v>
      </c>
      <c r="B14" s="2"/>
      <c r="C14" s="251"/>
      <c r="D14" s="251"/>
      <c r="E14" s="2"/>
      <c r="F14" s="2"/>
      <c r="G14" s="250"/>
    </row>
    <row r="15" spans="1:7" ht="15" customHeight="1" x14ac:dyDescent="0.15">
      <c r="A15" s="2" t="s">
        <v>130</v>
      </c>
      <c r="B15" s="2"/>
      <c r="C15" s="2"/>
      <c r="D15" s="2"/>
      <c r="E15" s="2"/>
      <c r="F15" s="2"/>
      <c r="G15" s="250"/>
    </row>
    <row r="16" spans="1:7" ht="15" customHeight="1" x14ac:dyDescent="0.15">
      <c r="A16" s="2"/>
      <c r="B16" s="5"/>
      <c r="C16" s="5"/>
      <c r="D16" s="5"/>
      <c r="E16" s="2"/>
      <c r="F16" s="2"/>
      <c r="G16" s="250"/>
    </row>
    <row r="17" spans="1:7" ht="15" customHeight="1" x14ac:dyDescent="0.15">
      <c r="A17" s="262" t="s">
        <v>13</v>
      </c>
      <c r="B17" s="262"/>
      <c r="C17" s="262"/>
      <c r="D17" s="262"/>
      <c r="E17" s="262"/>
      <c r="F17" s="2"/>
      <c r="G17" s="250"/>
    </row>
    <row r="18" spans="1:7" ht="15" customHeight="1" x14ac:dyDescent="0.15">
      <c r="A18" s="2"/>
      <c r="B18" s="2"/>
      <c r="C18" s="2"/>
      <c r="D18" s="2"/>
      <c r="E18" s="2"/>
      <c r="F18" s="2"/>
      <c r="G18" s="250"/>
    </row>
    <row r="19" spans="1:7" ht="15" customHeight="1" x14ac:dyDescent="0.15">
      <c r="A19" s="2" t="s">
        <v>74</v>
      </c>
      <c r="B19" s="6"/>
      <c r="C19" s="8"/>
      <c r="D19" s="2" t="s">
        <v>5</v>
      </c>
      <c r="E19" s="2"/>
      <c r="F19" s="2"/>
      <c r="G19" s="250"/>
    </row>
    <row r="20" spans="1:7" ht="15" customHeight="1" x14ac:dyDescent="0.15">
      <c r="A20" s="2" t="s">
        <v>70</v>
      </c>
      <c r="B20" s="6"/>
      <c r="C20" s="8"/>
      <c r="D20" s="2" t="s">
        <v>5</v>
      </c>
      <c r="E20" s="2"/>
      <c r="F20" s="2"/>
      <c r="G20" s="250"/>
    </row>
    <row r="21" spans="1:7" ht="15" customHeight="1" x14ac:dyDescent="0.15">
      <c r="A21" s="2" t="s">
        <v>33</v>
      </c>
      <c r="B21" s="6"/>
      <c r="C21" s="8"/>
      <c r="D21" s="2" t="s">
        <v>5</v>
      </c>
      <c r="E21" s="2"/>
      <c r="F21" s="2"/>
      <c r="G21" s="250"/>
    </row>
    <row r="22" spans="1:7" ht="15" customHeight="1" x14ac:dyDescent="0.15">
      <c r="A22" s="2" t="s">
        <v>83</v>
      </c>
      <c r="B22" s="2"/>
      <c r="C22" s="2"/>
      <c r="D22" s="2"/>
      <c r="E22" s="2"/>
      <c r="F22" s="2"/>
      <c r="G22" s="250"/>
    </row>
    <row r="23" spans="1:7" ht="15" customHeight="1" x14ac:dyDescent="0.15">
      <c r="A23" s="2"/>
      <c r="B23" s="2"/>
      <c r="C23" s="2"/>
      <c r="D23" s="2"/>
      <c r="E23" s="2"/>
      <c r="F23" s="2"/>
      <c r="G23" s="250"/>
    </row>
    <row r="24" spans="1:7" ht="15" customHeight="1" x14ac:dyDescent="0.15">
      <c r="A24" s="2"/>
      <c r="B24" s="2"/>
      <c r="C24" s="2"/>
      <c r="D24" s="2"/>
      <c r="E24" s="2"/>
      <c r="F24" s="2"/>
      <c r="G24" s="250"/>
    </row>
    <row r="25" spans="1:7" ht="15" customHeight="1" x14ac:dyDescent="0.15">
      <c r="A25" s="2" t="s">
        <v>36</v>
      </c>
      <c r="B25" s="2"/>
      <c r="C25" s="2"/>
      <c r="D25" s="2"/>
      <c r="E25" s="2"/>
      <c r="F25" s="2"/>
      <c r="G25" s="250"/>
    </row>
    <row r="26" spans="1:7" ht="15" customHeight="1" x14ac:dyDescent="0.15">
      <c r="A26" s="2" t="s">
        <v>366</v>
      </c>
      <c r="B26" s="2"/>
      <c r="C26" s="2"/>
      <c r="D26" s="2"/>
      <c r="E26" s="5"/>
      <c r="F26" s="2"/>
      <c r="G26" s="250"/>
    </row>
    <row r="27" spans="1:7" ht="15" customHeight="1" x14ac:dyDescent="0.15">
      <c r="A27" s="2" t="s">
        <v>256</v>
      </c>
      <c r="B27" s="2"/>
      <c r="C27" s="2"/>
      <c r="D27" s="2"/>
      <c r="E27" s="5"/>
      <c r="F27" s="2"/>
      <c r="G27" s="250"/>
    </row>
    <row r="28" spans="1:7" ht="15" customHeight="1" x14ac:dyDescent="0.15">
      <c r="A28" s="2" t="s">
        <v>136</v>
      </c>
      <c r="B28" s="2"/>
      <c r="C28" s="2"/>
      <c r="D28" s="2"/>
      <c r="E28" s="5"/>
      <c r="F28" s="2"/>
      <c r="G28" s="250"/>
    </row>
    <row r="29" spans="1:7" ht="15" customHeight="1" x14ac:dyDescent="0.15">
      <c r="A29" s="2" t="s">
        <v>258</v>
      </c>
      <c r="B29" s="2"/>
      <c r="C29" s="2"/>
      <c r="D29" s="2"/>
      <c r="E29" s="5"/>
      <c r="F29" s="2"/>
      <c r="G29" s="250"/>
    </row>
    <row r="30" spans="1:7" ht="15" customHeight="1" x14ac:dyDescent="0.15">
      <c r="A30" s="2" t="s">
        <v>260</v>
      </c>
      <c r="B30" s="2"/>
      <c r="C30" s="2"/>
      <c r="D30" s="2"/>
      <c r="E30" s="5"/>
      <c r="F30" s="2"/>
      <c r="G30" s="250"/>
    </row>
    <row r="31" spans="1:7" ht="15" customHeight="1" x14ac:dyDescent="0.15">
      <c r="A31" s="2" t="s">
        <v>262</v>
      </c>
      <c r="B31" s="250"/>
      <c r="C31" s="250"/>
      <c r="D31" s="250"/>
      <c r="E31" s="250"/>
      <c r="F31" s="250"/>
      <c r="G31" s="250"/>
    </row>
    <row r="32" spans="1:7" ht="15" customHeight="1" x14ac:dyDescent="0.15">
      <c r="A32" s="2" t="s">
        <v>248</v>
      </c>
      <c r="B32" s="250"/>
      <c r="C32" s="250"/>
      <c r="D32" s="250"/>
      <c r="E32" s="250"/>
      <c r="F32" s="250"/>
      <c r="G32" s="250"/>
    </row>
    <row r="33" spans="1:7" ht="15" customHeight="1" x14ac:dyDescent="0.15">
      <c r="A33" s="2" t="s">
        <v>10</v>
      </c>
      <c r="B33" s="250"/>
      <c r="C33" s="250"/>
      <c r="D33" s="250"/>
      <c r="E33" s="250"/>
      <c r="F33" s="250"/>
      <c r="G33" s="250"/>
    </row>
    <row r="34" spans="1:7" ht="15" customHeight="1" x14ac:dyDescent="0.15">
      <c r="A34" s="2" t="s">
        <v>161</v>
      </c>
      <c r="B34" s="250"/>
      <c r="C34" s="250"/>
      <c r="D34" s="250"/>
      <c r="E34" s="250"/>
      <c r="F34" s="250"/>
      <c r="G34" s="250"/>
    </row>
    <row r="35" spans="1:7" ht="15" customHeight="1" x14ac:dyDescent="0.15">
      <c r="A35" s="2" t="s">
        <v>334</v>
      </c>
      <c r="B35" s="250"/>
      <c r="C35" s="250"/>
      <c r="D35" s="250"/>
      <c r="E35" s="250"/>
      <c r="F35" s="250"/>
      <c r="G35" s="250"/>
    </row>
    <row r="36" spans="1:7" ht="15" customHeight="1" x14ac:dyDescent="0.15">
      <c r="A36" s="2" t="s">
        <v>416</v>
      </c>
      <c r="B36" s="2"/>
      <c r="C36" s="2"/>
      <c r="D36" s="2"/>
      <c r="E36" s="5"/>
      <c r="F36" s="2"/>
    </row>
    <row r="37" spans="1:7" ht="15" customHeight="1" x14ac:dyDescent="0.15">
      <c r="A37" s="2" t="s">
        <v>413</v>
      </c>
      <c r="B37" s="250"/>
      <c r="C37" s="250"/>
      <c r="D37" s="250"/>
      <c r="E37" s="250"/>
      <c r="F37" s="250"/>
      <c r="G37" s="250"/>
    </row>
    <row r="38" spans="1:7" ht="15" customHeight="1" x14ac:dyDescent="0.15">
      <c r="A38" s="250"/>
      <c r="B38" s="250"/>
      <c r="C38" s="250"/>
      <c r="D38" s="250"/>
      <c r="E38" s="250"/>
      <c r="F38" s="250"/>
      <c r="G38" s="250"/>
    </row>
    <row r="39" spans="1:7" ht="15" customHeight="1" x14ac:dyDescent="0.15">
      <c r="A39" s="250"/>
      <c r="B39" s="250"/>
      <c r="C39" s="250"/>
      <c r="D39" s="250"/>
      <c r="E39" s="250"/>
      <c r="F39" s="250"/>
      <c r="G39" s="250"/>
    </row>
    <row r="40" spans="1:7" ht="15" customHeight="1" x14ac:dyDescent="0.15">
      <c r="A40" s="250"/>
      <c r="B40" s="250"/>
      <c r="C40" s="250"/>
      <c r="D40" s="250"/>
      <c r="E40" s="250"/>
      <c r="F40" s="250"/>
      <c r="G40" s="250"/>
    </row>
    <row r="41" spans="1:7" ht="15" customHeight="1" x14ac:dyDescent="0.15"/>
    <row r="42" spans="1:7" ht="15" customHeight="1" x14ac:dyDescent="0.15"/>
    <row r="43" spans="1:7" ht="15" customHeight="1" x14ac:dyDescent="0.15"/>
  </sheetData>
  <mergeCells count="2">
    <mergeCell ref="A11:E11"/>
    <mergeCell ref="A17:E17"/>
  </mergeCells>
  <phoneticPr fontId="4"/>
  <pageMargins left="0.66929133858267709" right="0.39370078740157483" top="1.17" bottom="0.78740157480314943" header="0.51181102362204722" footer="0.51181102362204722"/>
  <pageSetup paperSize="9" scale="12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3" zoomScale="70" zoomScaleNormal="60" zoomScaleSheetLayoutView="70" workbookViewId="0">
      <selection activeCell="C29" sqref="C29"/>
    </sheetView>
  </sheetViews>
  <sheetFormatPr defaultRowHeight="17.100000000000001" customHeight="1" x14ac:dyDescent="0.15"/>
  <cols>
    <col min="1" max="1" width="8.625" style="10" customWidth="1"/>
    <col min="2" max="2" width="50.125" style="11" customWidth="1"/>
    <col min="3" max="9" width="22.625" style="10" customWidth="1"/>
    <col min="10" max="10" width="9" style="10" customWidth="1"/>
    <col min="11" max="16384" width="9" style="10"/>
  </cols>
  <sheetData>
    <row r="1" spans="1:9" ht="22.5" customHeight="1" x14ac:dyDescent="0.2">
      <c r="A1" s="14" t="s">
        <v>216</v>
      </c>
      <c r="B1" s="9"/>
      <c r="C1" s="15"/>
      <c r="D1" s="15"/>
      <c r="E1" s="15"/>
      <c r="F1" s="15"/>
      <c r="G1" s="15"/>
      <c r="H1" s="15"/>
    </row>
    <row r="2" spans="1:9" ht="9.75" customHeight="1" x14ac:dyDescent="0.15">
      <c r="A2" s="15"/>
      <c r="B2" s="9"/>
      <c r="C2" s="15"/>
      <c r="D2" s="15"/>
      <c r="E2" s="15"/>
      <c r="F2" s="15"/>
      <c r="G2" s="15"/>
      <c r="H2" s="15"/>
    </row>
    <row r="3" spans="1:9" ht="27.75" customHeight="1" x14ac:dyDescent="0.15">
      <c r="A3" s="272" t="s">
        <v>327</v>
      </c>
      <c r="B3" s="272"/>
      <c r="C3" s="272"/>
      <c r="D3" s="272"/>
      <c r="E3" s="272"/>
      <c r="F3" s="272"/>
      <c r="G3" s="272"/>
      <c r="H3" s="272"/>
      <c r="I3" s="272"/>
    </row>
    <row r="4" spans="1:9" ht="12" customHeight="1" x14ac:dyDescent="0.15">
      <c r="A4" s="16"/>
      <c r="B4" s="16"/>
      <c r="C4" s="16"/>
      <c r="D4" s="16"/>
      <c r="E4" s="16"/>
      <c r="F4" s="16"/>
      <c r="G4" s="16"/>
      <c r="H4" s="16"/>
    </row>
    <row r="5" spans="1:9" ht="22.5" customHeight="1" x14ac:dyDescent="0.15">
      <c r="A5" s="17"/>
      <c r="B5" s="23"/>
      <c r="C5" s="20"/>
      <c r="D5" s="20"/>
      <c r="E5" s="20"/>
      <c r="F5" s="20"/>
      <c r="H5" s="22"/>
      <c r="I5" s="36" t="s">
        <v>18</v>
      </c>
    </row>
    <row r="6" spans="1:9" ht="22.5" customHeight="1" x14ac:dyDescent="0.15">
      <c r="A6" s="17"/>
      <c r="B6" s="23"/>
      <c r="C6" s="20"/>
      <c r="D6" s="20"/>
      <c r="E6" s="20"/>
      <c r="F6" s="20"/>
      <c r="H6" s="22"/>
      <c r="I6" s="37" t="s">
        <v>118</v>
      </c>
    </row>
    <row r="7" spans="1:9" s="12" customFormat="1" ht="50.25" customHeight="1" x14ac:dyDescent="0.15">
      <c r="A7" s="265" t="s">
        <v>11</v>
      </c>
      <c r="B7" s="265"/>
      <c r="C7" s="27" t="s">
        <v>24</v>
      </c>
      <c r="D7" s="27" t="s">
        <v>25</v>
      </c>
      <c r="E7" s="27" t="s">
        <v>27</v>
      </c>
      <c r="F7" s="27" t="s">
        <v>134</v>
      </c>
      <c r="G7" s="38" t="s">
        <v>233</v>
      </c>
      <c r="H7" s="38" t="s">
        <v>259</v>
      </c>
      <c r="I7" s="38" t="s">
        <v>404</v>
      </c>
    </row>
    <row r="8" spans="1:9" s="13" customFormat="1" ht="15.75" customHeight="1" x14ac:dyDescent="0.15">
      <c r="A8" s="266"/>
      <c r="B8" s="266"/>
      <c r="C8" s="28" t="s">
        <v>20</v>
      </c>
      <c r="D8" s="28" t="s">
        <v>26</v>
      </c>
      <c r="E8" s="28" t="s">
        <v>3</v>
      </c>
      <c r="F8" s="28" t="s">
        <v>155</v>
      </c>
      <c r="G8" s="28" t="s">
        <v>22</v>
      </c>
      <c r="H8" s="28" t="s">
        <v>35</v>
      </c>
      <c r="I8" s="28" t="s">
        <v>137</v>
      </c>
    </row>
    <row r="9" spans="1:9" s="13" customFormat="1" ht="13.5" customHeight="1" x14ac:dyDescent="0.15">
      <c r="A9" s="18"/>
      <c r="B9" s="24"/>
      <c r="C9" s="29" t="s">
        <v>5</v>
      </c>
      <c r="D9" s="29" t="s">
        <v>5</v>
      </c>
      <c r="E9" s="29" t="s">
        <v>5</v>
      </c>
      <c r="F9" s="29" t="s">
        <v>5</v>
      </c>
      <c r="G9" s="29" t="s">
        <v>5</v>
      </c>
      <c r="H9" s="29" t="s">
        <v>5</v>
      </c>
      <c r="I9" s="29" t="s">
        <v>5</v>
      </c>
    </row>
    <row r="10" spans="1:9" ht="45" customHeight="1" x14ac:dyDescent="0.15">
      <c r="A10" s="273" t="s">
        <v>142</v>
      </c>
      <c r="B10" s="273"/>
      <c r="C10" s="30"/>
      <c r="D10" s="30"/>
      <c r="E10" s="30">
        <f t="shared" ref="E10:E19" si="0">MIN(C10,D10)</f>
        <v>0</v>
      </c>
      <c r="F10" s="30">
        <f t="shared" ref="F10:F19" si="1">E10</f>
        <v>0</v>
      </c>
      <c r="G10" s="30">
        <f>ROUNDDOWN(F10*3/4,-3)</f>
        <v>0</v>
      </c>
      <c r="H10" s="253"/>
      <c r="I10" s="253">
        <f t="shared" ref="I10:I19" si="2">G10-H10</f>
        <v>0</v>
      </c>
    </row>
    <row r="11" spans="1:9" ht="45" customHeight="1" x14ac:dyDescent="0.15">
      <c r="A11" s="269" t="s">
        <v>145</v>
      </c>
      <c r="B11" s="270"/>
      <c r="C11" s="30"/>
      <c r="D11" s="30"/>
      <c r="E11" s="30">
        <f t="shared" si="0"/>
        <v>0</v>
      </c>
      <c r="F11" s="30">
        <f t="shared" si="1"/>
        <v>0</v>
      </c>
      <c r="G11" s="30">
        <f>ROUNDDOWN(F11/2,-3)</f>
        <v>0</v>
      </c>
      <c r="H11" s="253"/>
      <c r="I11" s="253">
        <f t="shared" si="2"/>
        <v>0</v>
      </c>
    </row>
    <row r="12" spans="1:9" ht="45" customHeight="1" x14ac:dyDescent="0.15">
      <c r="A12" s="269" t="s">
        <v>147</v>
      </c>
      <c r="B12" s="270"/>
      <c r="C12" s="30"/>
      <c r="D12" s="30"/>
      <c r="E12" s="30">
        <f t="shared" si="0"/>
        <v>0</v>
      </c>
      <c r="F12" s="30">
        <f t="shared" si="1"/>
        <v>0</v>
      </c>
      <c r="G12" s="30">
        <f>ROUNDDOWN(F12/2,-3)</f>
        <v>0</v>
      </c>
      <c r="H12" s="253"/>
      <c r="I12" s="253">
        <f t="shared" si="2"/>
        <v>0</v>
      </c>
    </row>
    <row r="13" spans="1:9" ht="45" customHeight="1" x14ac:dyDescent="0.15">
      <c r="A13" s="269" t="s">
        <v>149</v>
      </c>
      <c r="B13" s="270"/>
      <c r="C13" s="30"/>
      <c r="D13" s="30"/>
      <c r="E13" s="30">
        <f t="shared" si="0"/>
        <v>0</v>
      </c>
      <c r="F13" s="30">
        <f t="shared" si="1"/>
        <v>0</v>
      </c>
      <c r="G13" s="30">
        <f>ROUNDDOWN(F13/2,-3)</f>
        <v>0</v>
      </c>
      <c r="H13" s="253"/>
      <c r="I13" s="253">
        <f t="shared" si="2"/>
        <v>0</v>
      </c>
    </row>
    <row r="14" spans="1:9" ht="45" customHeight="1" x14ac:dyDescent="0.15">
      <c r="A14" s="269" t="s">
        <v>151</v>
      </c>
      <c r="B14" s="270"/>
      <c r="C14" s="30"/>
      <c r="D14" s="30"/>
      <c r="E14" s="30">
        <f t="shared" si="0"/>
        <v>0</v>
      </c>
      <c r="F14" s="30">
        <f t="shared" si="1"/>
        <v>0</v>
      </c>
      <c r="G14" s="30">
        <f>ROUNDDOWN(F14/2,-3)</f>
        <v>0</v>
      </c>
      <c r="H14" s="253"/>
      <c r="I14" s="253">
        <f t="shared" si="2"/>
        <v>0</v>
      </c>
    </row>
    <row r="15" spans="1:9" ht="45" customHeight="1" x14ac:dyDescent="0.15">
      <c r="A15" s="269" t="s">
        <v>152</v>
      </c>
      <c r="B15" s="270"/>
      <c r="C15" s="31"/>
      <c r="D15" s="30"/>
      <c r="E15" s="30">
        <f t="shared" si="0"/>
        <v>0</v>
      </c>
      <c r="F15" s="30">
        <f t="shared" si="1"/>
        <v>0</v>
      </c>
      <c r="G15" s="30">
        <f>ROUNDDOWN(F15/3,-3)</f>
        <v>0</v>
      </c>
      <c r="H15" s="253"/>
      <c r="I15" s="253">
        <f t="shared" si="2"/>
        <v>0</v>
      </c>
    </row>
    <row r="16" spans="1:9" ht="45" customHeight="1" x14ac:dyDescent="0.15">
      <c r="A16" s="269" t="s">
        <v>153</v>
      </c>
      <c r="B16" s="270"/>
      <c r="C16" s="32"/>
      <c r="D16" s="35"/>
      <c r="E16" s="30">
        <f t="shared" si="0"/>
        <v>0</v>
      </c>
      <c r="F16" s="30">
        <f t="shared" si="1"/>
        <v>0</v>
      </c>
      <c r="G16" s="35">
        <f>ROUNDDOWN(F16/2,-3)</f>
        <v>0</v>
      </c>
      <c r="H16" s="253"/>
      <c r="I16" s="253">
        <f t="shared" si="2"/>
        <v>0</v>
      </c>
    </row>
    <row r="17" spans="1:9" ht="45" customHeight="1" x14ac:dyDescent="0.15">
      <c r="A17" s="271" t="s">
        <v>303</v>
      </c>
      <c r="B17" s="271"/>
      <c r="C17" s="31"/>
      <c r="D17" s="31"/>
      <c r="E17" s="30">
        <f t="shared" si="0"/>
        <v>0</v>
      </c>
      <c r="F17" s="30">
        <f t="shared" si="1"/>
        <v>0</v>
      </c>
      <c r="G17" s="31">
        <v>0</v>
      </c>
      <c r="H17" s="253"/>
      <c r="I17" s="253">
        <f t="shared" si="2"/>
        <v>0</v>
      </c>
    </row>
    <row r="18" spans="1:9" ht="45" customHeight="1" x14ac:dyDescent="0.15">
      <c r="A18" s="271" t="s">
        <v>184</v>
      </c>
      <c r="B18" s="271"/>
      <c r="C18" s="31"/>
      <c r="D18" s="31"/>
      <c r="E18" s="31">
        <f t="shared" si="0"/>
        <v>0</v>
      </c>
      <c r="F18" s="31">
        <f t="shared" si="1"/>
        <v>0</v>
      </c>
      <c r="G18" s="31">
        <f>ROUNDDOWN(F18/2,-3)</f>
        <v>0</v>
      </c>
      <c r="H18" s="253"/>
      <c r="I18" s="253">
        <f t="shared" si="2"/>
        <v>0</v>
      </c>
    </row>
    <row r="19" spans="1:9" ht="45" customHeight="1" thickBot="1" x14ac:dyDescent="0.2">
      <c r="A19" s="267" t="s">
        <v>419</v>
      </c>
      <c r="B19" s="268"/>
      <c r="C19" s="33"/>
      <c r="D19" s="33"/>
      <c r="E19" s="33">
        <f t="shared" si="0"/>
        <v>0</v>
      </c>
      <c r="F19" s="33">
        <f t="shared" si="1"/>
        <v>0</v>
      </c>
      <c r="G19" s="33">
        <f>ROUNDDOWN(F19,-3)</f>
        <v>0</v>
      </c>
      <c r="H19" s="254"/>
      <c r="I19" s="254">
        <f t="shared" si="2"/>
        <v>0</v>
      </c>
    </row>
    <row r="20" spans="1:9" ht="45" customHeight="1" thickTop="1" x14ac:dyDescent="0.15">
      <c r="A20" s="263" t="s">
        <v>7</v>
      </c>
      <c r="B20" s="264"/>
      <c r="C20" s="30">
        <f>SUM(C10:C19)</f>
        <v>0</v>
      </c>
      <c r="D20" s="30">
        <f>SUM(D10:D19)</f>
        <v>0</v>
      </c>
      <c r="E20" s="30">
        <f>SUM(E10:E19)</f>
        <v>0</v>
      </c>
      <c r="F20" s="30">
        <f>SUM(F10:F19)</f>
        <v>0</v>
      </c>
      <c r="G20" s="30">
        <f>SUM(G10:G19)</f>
        <v>0</v>
      </c>
      <c r="H20" s="253">
        <f>SUM(H10:H19)</f>
        <v>0</v>
      </c>
      <c r="I20" s="253">
        <f>SUM(I10:I19)</f>
        <v>0</v>
      </c>
    </row>
    <row r="21" spans="1:9" ht="5.25" customHeight="1" x14ac:dyDescent="0.15">
      <c r="A21" s="19"/>
      <c r="B21" s="19"/>
      <c r="C21" s="34"/>
      <c r="D21" s="34"/>
      <c r="E21" s="34"/>
      <c r="F21" s="34"/>
      <c r="G21" s="34"/>
      <c r="H21" s="34"/>
      <c r="I21" s="34"/>
    </row>
    <row r="22" spans="1:9" ht="19.5" customHeight="1" x14ac:dyDescent="0.15">
      <c r="A22" s="20"/>
      <c r="B22" s="19"/>
      <c r="C22" s="20"/>
      <c r="D22" s="20"/>
      <c r="E22" s="20"/>
      <c r="F22" s="20"/>
      <c r="G22" s="20"/>
      <c r="H22" s="20"/>
      <c r="I22" s="20"/>
    </row>
    <row r="23" spans="1:9" ht="15.75" customHeight="1" x14ac:dyDescent="0.15">
      <c r="A23" s="20"/>
      <c r="B23" s="25"/>
      <c r="C23" s="20"/>
      <c r="D23" s="20"/>
      <c r="E23" s="20"/>
      <c r="F23" s="20"/>
      <c r="G23" s="20"/>
      <c r="H23" s="20"/>
      <c r="I23" s="20"/>
    </row>
    <row r="24" spans="1:9" ht="19.5" customHeight="1" x14ac:dyDescent="0.15">
      <c r="A24" s="20"/>
      <c r="B24" s="25"/>
      <c r="C24" s="20"/>
      <c r="D24" s="20"/>
      <c r="E24" s="20"/>
      <c r="F24" s="20"/>
      <c r="G24" s="20"/>
      <c r="H24" s="22"/>
    </row>
    <row r="25" spans="1:9" ht="24.95" customHeight="1" x14ac:dyDescent="0.15">
      <c r="A25" s="21"/>
      <c r="B25" s="26"/>
      <c r="C25" s="21"/>
      <c r="D25" s="21"/>
      <c r="E25" s="21"/>
      <c r="F25" s="21"/>
      <c r="G25" s="21"/>
      <c r="H25" s="22"/>
    </row>
    <row r="26" spans="1:9" ht="24.95" customHeight="1" x14ac:dyDescent="0.15">
      <c r="H26" s="22"/>
    </row>
    <row r="27" spans="1:9" ht="20.100000000000001" customHeight="1" x14ac:dyDescent="0.15">
      <c r="H27" s="22"/>
    </row>
    <row r="28" spans="1:9" ht="20.100000000000001" customHeight="1" x14ac:dyDescent="0.15">
      <c r="H28" s="22"/>
    </row>
    <row r="29" spans="1:9" ht="20.100000000000001" customHeight="1" x14ac:dyDescent="0.15">
      <c r="H29" s="22"/>
    </row>
    <row r="30" spans="1:9" ht="20.100000000000001" customHeight="1" x14ac:dyDescent="0.15">
      <c r="H30" s="21"/>
    </row>
    <row r="31" spans="1:9" ht="20.100000000000001" customHeight="1" x14ac:dyDescent="0.15"/>
    <row r="32" spans="1:9" ht="20.100000000000001" customHeight="1" x14ac:dyDescent="0.15"/>
    <row r="33" spans="1:1" ht="20.100000000000001" customHeight="1" x14ac:dyDescent="0.15"/>
    <row r="34" spans="1:1" ht="20.100000000000001" customHeight="1" x14ac:dyDescent="0.15"/>
    <row r="35" spans="1:1" ht="20.100000000000001" customHeight="1" x14ac:dyDescent="0.15"/>
    <row r="36" spans="1:1" ht="20.100000000000001" customHeight="1" x14ac:dyDescent="0.15"/>
    <row r="37" spans="1:1" ht="20.100000000000001" customHeight="1" x14ac:dyDescent="0.15"/>
    <row r="38" spans="1:1" ht="20.100000000000001" customHeight="1" x14ac:dyDescent="0.15"/>
    <row r="39" spans="1:1" ht="20.100000000000001" customHeight="1" x14ac:dyDescent="0.15"/>
    <row r="40" spans="1:1" ht="20.100000000000001" customHeight="1" x14ac:dyDescent="0.15">
      <c r="A40" s="22"/>
    </row>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row r="47" spans="1:1" ht="20.100000000000001" customHeight="1" x14ac:dyDescent="0.15"/>
    <row r="48" spans="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13">
    <mergeCell ref="A3:I3"/>
    <mergeCell ref="A10:B10"/>
    <mergeCell ref="A11:B11"/>
    <mergeCell ref="A12:B12"/>
    <mergeCell ref="A13:B13"/>
    <mergeCell ref="A20:B20"/>
    <mergeCell ref="A7:B8"/>
    <mergeCell ref="A19:B19"/>
    <mergeCell ref="A14:B14"/>
    <mergeCell ref="A15:B15"/>
    <mergeCell ref="A16:B16"/>
    <mergeCell ref="A17:B17"/>
    <mergeCell ref="A18:B18"/>
  </mergeCells>
  <phoneticPr fontId="4"/>
  <printOptions horizontalCentered="1"/>
  <pageMargins left="0.39370078740157483" right="0.39370078740157483" top="0.55118110236220474" bottom="0.27559055118110237" header="0.39370078740157483" footer="0.23622047244094488"/>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60" zoomScaleNormal="75" workbookViewId="0">
      <selection activeCell="A30" sqref="A30:N30"/>
    </sheetView>
  </sheetViews>
  <sheetFormatPr defaultRowHeight="13.5" x14ac:dyDescent="0.1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42" customFormat="1" x14ac:dyDescent="0.15">
      <c r="A1" s="43" t="s">
        <v>64</v>
      </c>
    </row>
    <row r="2" spans="1:14" s="42" customFormat="1" x14ac:dyDescent="0.15">
      <c r="A2" s="43"/>
    </row>
    <row r="3" spans="1:14" s="42" customFormat="1" ht="17.25" x14ac:dyDescent="0.15">
      <c r="A3" s="44" t="s">
        <v>138</v>
      </c>
    </row>
    <row r="4" spans="1:14" ht="29.25" customHeight="1" x14ac:dyDescent="0.2">
      <c r="A4" s="308"/>
      <c r="B4" s="308"/>
      <c r="C4" s="308"/>
      <c r="D4" s="49"/>
      <c r="E4" s="49"/>
      <c r="F4" s="49"/>
      <c r="G4" s="49"/>
      <c r="H4" s="49"/>
      <c r="I4" s="49"/>
      <c r="J4" s="49"/>
      <c r="L4" s="54"/>
      <c r="M4" s="54"/>
      <c r="N4" s="45"/>
    </row>
    <row r="5" spans="1:14" ht="7.5" customHeight="1" x14ac:dyDescent="0.15"/>
    <row r="6" spans="1:14" ht="30" customHeight="1" x14ac:dyDescent="0.15">
      <c r="A6" s="310" t="s">
        <v>67</v>
      </c>
      <c r="B6" s="311"/>
      <c r="C6" s="312"/>
      <c r="D6" s="310" t="s">
        <v>162</v>
      </c>
      <c r="E6" s="310" t="s">
        <v>158</v>
      </c>
      <c r="F6" s="310" t="s">
        <v>163</v>
      </c>
      <c r="G6" s="319" t="s">
        <v>165</v>
      </c>
      <c r="H6" s="319" t="s">
        <v>30</v>
      </c>
      <c r="I6" s="319" t="s">
        <v>123</v>
      </c>
      <c r="J6" s="319" t="s">
        <v>174</v>
      </c>
      <c r="K6" s="310" t="s">
        <v>14</v>
      </c>
      <c r="L6" s="310" t="s">
        <v>43</v>
      </c>
      <c r="M6" s="310" t="s">
        <v>175</v>
      </c>
      <c r="N6" s="319" t="s">
        <v>177</v>
      </c>
    </row>
    <row r="7" spans="1:14" ht="42.95" customHeight="1" x14ac:dyDescent="0.15">
      <c r="A7" s="313"/>
      <c r="B7" s="314"/>
      <c r="C7" s="315"/>
      <c r="D7" s="313"/>
      <c r="E7" s="313"/>
      <c r="F7" s="313"/>
      <c r="G7" s="320"/>
      <c r="H7" s="320"/>
      <c r="I7" s="320"/>
      <c r="J7" s="320"/>
      <c r="K7" s="313"/>
      <c r="L7" s="313"/>
      <c r="M7" s="313"/>
      <c r="N7" s="320"/>
    </row>
    <row r="8" spans="1:14" ht="27" customHeight="1" x14ac:dyDescent="0.2">
      <c r="A8" s="316"/>
      <c r="B8" s="317"/>
      <c r="C8" s="318"/>
      <c r="D8" s="50" t="s">
        <v>15</v>
      </c>
      <c r="E8" s="50" t="s">
        <v>48</v>
      </c>
      <c r="F8" s="50" t="s">
        <v>42</v>
      </c>
      <c r="G8" s="50" t="s">
        <v>50</v>
      </c>
      <c r="H8" s="52" t="s">
        <v>52</v>
      </c>
      <c r="I8" s="50" t="s">
        <v>55</v>
      </c>
      <c r="J8" s="50" t="s">
        <v>60</v>
      </c>
      <c r="K8" s="50" t="s">
        <v>61</v>
      </c>
      <c r="L8" s="50" t="s">
        <v>119</v>
      </c>
      <c r="M8" s="50" t="s">
        <v>176</v>
      </c>
      <c r="N8" s="52" t="s">
        <v>180</v>
      </c>
    </row>
    <row r="9" spans="1:14" ht="19.5" customHeight="1" x14ac:dyDescent="0.15">
      <c r="A9" s="46"/>
      <c r="C9" s="48"/>
      <c r="D9" s="51" t="s">
        <v>5</v>
      </c>
      <c r="E9" s="51" t="s">
        <v>5</v>
      </c>
      <c r="F9" s="51" t="s">
        <v>5</v>
      </c>
      <c r="G9" s="51" t="s">
        <v>5</v>
      </c>
      <c r="H9" s="53" t="s">
        <v>5</v>
      </c>
      <c r="I9" s="51" t="s">
        <v>167</v>
      </c>
      <c r="J9" s="51"/>
      <c r="K9" s="53" t="s">
        <v>5</v>
      </c>
      <c r="L9" s="53" t="s">
        <v>5</v>
      </c>
      <c r="M9" s="53" t="s">
        <v>5</v>
      </c>
      <c r="N9" s="53" t="s">
        <v>5</v>
      </c>
    </row>
    <row r="10" spans="1:14" ht="19.5" customHeight="1" x14ac:dyDescent="0.15">
      <c r="A10" s="302"/>
      <c r="B10" s="303"/>
      <c r="C10" s="304"/>
      <c r="D10" s="421"/>
      <c r="E10" s="421"/>
      <c r="F10" s="421"/>
      <c r="G10" s="421"/>
      <c r="H10" s="424"/>
      <c r="I10" s="424"/>
      <c r="J10" s="424"/>
      <c r="K10" s="421"/>
      <c r="L10" s="421"/>
      <c r="M10" s="421"/>
      <c r="N10" s="276"/>
    </row>
    <row r="11" spans="1:14" ht="19.5" customHeight="1" x14ac:dyDescent="0.15">
      <c r="A11" s="302"/>
      <c r="B11" s="303"/>
      <c r="C11" s="304"/>
      <c r="D11" s="421"/>
      <c r="E11" s="421"/>
      <c r="F11" s="421"/>
      <c r="G11" s="421"/>
      <c r="H11" s="424"/>
      <c r="I11" s="424"/>
      <c r="J11" s="424"/>
      <c r="K11" s="421"/>
      <c r="L11" s="421"/>
      <c r="M11" s="421"/>
      <c r="N11" s="276"/>
    </row>
    <row r="12" spans="1:14" ht="19.5" customHeight="1" x14ac:dyDescent="0.15">
      <c r="A12" s="305"/>
      <c r="B12" s="306"/>
      <c r="C12" s="307"/>
      <c r="D12" s="426"/>
      <c r="E12" s="426"/>
      <c r="F12" s="426"/>
      <c r="G12" s="426"/>
      <c r="H12" s="427"/>
      <c r="I12" s="427"/>
      <c r="J12" s="427"/>
      <c r="K12" s="426"/>
      <c r="L12" s="426"/>
      <c r="M12" s="426"/>
      <c r="N12" s="276"/>
    </row>
    <row r="13" spans="1:14" ht="19.5" customHeight="1" x14ac:dyDescent="0.15">
      <c r="A13" s="302"/>
      <c r="B13" s="303"/>
      <c r="C13" s="304"/>
      <c r="D13" s="420"/>
      <c r="E13" s="420"/>
      <c r="F13" s="420"/>
      <c r="G13" s="421"/>
      <c r="H13" s="423"/>
      <c r="I13" s="423"/>
      <c r="J13" s="423"/>
      <c r="K13" s="420"/>
      <c r="L13" s="420"/>
      <c r="M13" s="420"/>
      <c r="N13" s="276"/>
    </row>
    <row r="14" spans="1:14" ht="19.5" customHeight="1" x14ac:dyDescent="0.15">
      <c r="A14" s="302"/>
      <c r="B14" s="303"/>
      <c r="C14" s="304"/>
      <c r="D14" s="421"/>
      <c r="E14" s="421"/>
      <c r="F14" s="421"/>
      <c r="G14" s="421"/>
      <c r="H14" s="424"/>
      <c r="I14" s="424"/>
      <c r="J14" s="424"/>
      <c r="K14" s="421"/>
      <c r="L14" s="421"/>
      <c r="M14" s="421"/>
      <c r="N14" s="276"/>
    </row>
    <row r="15" spans="1:14" ht="19.5" customHeight="1" x14ac:dyDescent="0.15">
      <c r="A15" s="305"/>
      <c r="B15" s="306"/>
      <c r="C15" s="307"/>
      <c r="D15" s="426"/>
      <c r="E15" s="426"/>
      <c r="F15" s="426"/>
      <c r="G15" s="426"/>
      <c r="H15" s="427"/>
      <c r="I15" s="427"/>
      <c r="J15" s="427"/>
      <c r="K15" s="426"/>
      <c r="L15" s="426"/>
      <c r="M15" s="426"/>
      <c r="N15" s="276"/>
    </row>
    <row r="16" spans="1:14" ht="19.5" customHeight="1" x14ac:dyDescent="0.15">
      <c r="A16" s="290"/>
      <c r="B16" s="291"/>
      <c r="C16" s="292"/>
      <c r="D16" s="420"/>
      <c r="E16" s="420"/>
      <c r="F16" s="420"/>
      <c r="G16" s="421"/>
      <c r="H16" s="423"/>
      <c r="I16" s="423"/>
      <c r="J16" s="423"/>
      <c r="K16" s="420"/>
      <c r="L16" s="420"/>
      <c r="M16" s="420"/>
      <c r="N16" s="276"/>
    </row>
    <row r="17" spans="1:14" ht="19.5" customHeight="1" x14ac:dyDescent="0.15">
      <c r="A17" s="293"/>
      <c r="B17" s="294"/>
      <c r="C17" s="295"/>
      <c r="D17" s="421"/>
      <c r="E17" s="421"/>
      <c r="F17" s="421"/>
      <c r="G17" s="421"/>
      <c r="H17" s="424"/>
      <c r="I17" s="424"/>
      <c r="J17" s="424"/>
      <c r="K17" s="421"/>
      <c r="L17" s="421"/>
      <c r="M17" s="421"/>
      <c r="N17" s="276"/>
    </row>
    <row r="18" spans="1:14" ht="19.5" customHeight="1" x14ac:dyDescent="0.15">
      <c r="A18" s="299"/>
      <c r="B18" s="300"/>
      <c r="C18" s="301"/>
      <c r="D18" s="426"/>
      <c r="E18" s="426"/>
      <c r="F18" s="426"/>
      <c r="G18" s="426"/>
      <c r="H18" s="427"/>
      <c r="I18" s="427"/>
      <c r="J18" s="427"/>
      <c r="K18" s="426"/>
      <c r="L18" s="426"/>
      <c r="M18" s="426"/>
      <c r="N18" s="276"/>
    </row>
    <row r="19" spans="1:14" ht="19.5" customHeight="1" x14ac:dyDescent="0.15">
      <c r="A19" s="290"/>
      <c r="B19" s="291"/>
      <c r="C19" s="292"/>
      <c r="D19" s="420"/>
      <c r="E19" s="420"/>
      <c r="F19" s="420"/>
      <c r="G19" s="421"/>
      <c r="H19" s="423"/>
      <c r="I19" s="423"/>
      <c r="J19" s="423"/>
      <c r="K19" s="420"/>
      <c r="L19" s="420"/>
      <c r="M19" s="420"/>
      <c r="N19" s="276"/>
    </row>
    <row r="20" spans="1:14" ht="19.5" customHeight="1" x14ac:dyDescent="0.15">
      <c r="A20" s="293"/>
      <c r="B20" s="294"/>
      <c r="C20" s="295"/>
      <c r="D20" s="421"/>
      <c r="E20" s="421"/>
      <c r="F20" s="421"/>
      <c r="G20" s="421"/>
      <c r="H20" s="424"/>
      <c r="I20" s="424"/>
      <c r="J20" s="424"/>
      <c r="K20" s="421"/>
      <c r="L20" s="421"/>
      <c r="M20" s="421"/>
      <c r="N20" s="276"/>
    </row>
    <row r="21" spans="1:14" ht="19.5" customHeight="1" x14ac:dyDescent="0.15">
      <c r="A21" s="299"/>
      <c r="B21" s="300"/>
      <c r="C21" s="301"/>
      <c r="D21" s="426"/>
      <c r="E21" s="426"/>
      <c r="F21" s="426"/>
      <c r="G21" s="426"/>
      <c r="H21" s="427"/>
      <c r="I21" s="427"/>
      <c r="J21" s="427"/>
      <c r="K21" s="426"/>
      <c r="L21" s="426"/>
      <c r="M21" s="426"/>
      <c r="N21" s="276"/>
    </row>
    <row r="22" spans="1:14" ht="19.5" customHeight="1" x14ac:dyDescent="0.15">
      <c r="A22" s="290"/>
      <c r="B22" s="291"/>
      <c r="C22" s="292"/>
      <c r="D22" s="420"/>
      <c r="E22" s="420"/>
      <c r="F22" s="420"/>
      <c r="G22" s="423"/>
      <c r="H22" s="423"/>
      <c r="I22" s="423"/>
      <c r="J22" s="423"/>
      <c r="K22" s="420"/>
      <c r="L22" s="420"/>
      <c r="M22" s="420"/>
      <c r="N22" s="276"/>
    </row>
    <row r="23" spans="1:14" ht="19.5" customHeight="1" x14ac:dyDescent="0.15">
      <c r="A23" s="293"/>
      <c r="B23" s="294"/>
      <c r="C23" s="295"/>
      <c r="D23" s="421"/>
      <c r="E23" s="421"/>
      <c r="F23" s="421"/>
      <c r="G23" s="424"/>
      <c r="H23" s="424"/>
      <c r="I23" s="424"/>
      <c r="J23" s="424"/>
      <c r="K23" s="421"/>
      <c r="L23" s="421"/>
      <c r="M23" s="421"/>
      <c r="N23" s="276"/>
    </row>
    <row r="24" spans="1:14" ht="19.5" customHeight="1" x14ac:dyDescent="0.15">
      <c r="A24" s="296"/>
      <c r="B24" s="297"/>
      <c r="C24" s="298"/>
      <c r="D24" s="422"/>
      <c r="E24" s="422"/>
      <c r="F24" s="422"/>
      <c r="G24" s="425"/>
      <c r="H24" s="425"/>
      <c r="I24" s="425"/>
      <c r="J24" s="425"/>
      <c r="K24" s="422"/>
      <c r="L24" s="422"/>
      <c r="M24" s="422"/>
      <c r="N24" s="277"/>
    </row>
    <row r="25" spans="1:14" ht="19.5" customHeight="1" x14ac:dyDescent="0.15">
      <c r="A25" s="281" t="s">
        <v>157</v>
      </c>
      <c r="B25" s="282"/>
      <c r="C25" s="283"/>
      <c r="D25" s="279">
        <f t="shared" ref="D25:M25" si="0">SUM(D10:D24)</f>
        <v>0</v>
      </c>
      <c r="E25" s="279">
        <f t="shared" si="0"/>
        <v>0</v>
      </c>
      <c r="F25" s="279">
        <f t="shared" si="0"/>
        <v>0</v>
      </c>
      <c r="G25" s="279">
        <f t="shared" si="0"/>
        <v>0</v>
      </c>
      <c r="H25" s="279">
        <f t="shared" si="0"/>
        <v>0</v>
      </c>
      <c r="I25" s="279">
        <f t="shared" si="0"/>
        <v>0</v>
      </c>
      <c r="J25" s="279">
        <f t="shared" si="0"/>
        <v>0</v>
      </c>
      <c r="K25" s="279">
        <f t="shared" si="0"/>
        <v>0</v>
      </c>
      <c r="L25" s="279">
        <f t="shared" si="0"/>
        <v>0</v>
      </c>
      <c r="M25" s="279">
        <f t="shared" si="0"/>
        <v>0</v>
      </c>
      <c r="N25" s="274">
        <f>ROUNDDOWN(M25*3/4,-3)</f>
        <v>0</v>
      </c>
    </row>
    <row r="26" spans="1:14" ht="19.5" customHeight="1" x14ac:dyDescent="0.15">
      <c r="A26" s="281"/>
      <c r="B26" s="282"/>
      <c r="C26" s="283"/>
      <c r="D26" s="279"/>
      <c r="E26" s="279"/>
      <c r="F26" s="279"/>
      <c r="G26" s="279"/>
      <c r="H26" s="279"/>
      <c r="I26" s="279"/>
      <c r="J26" s="279"/>
      <c r="K26" s="279"/>
      <c r="L26" s="279"/>
      <c r="M26" s="279"/>
      <c r="N26" s="274"/>
    </row>
    <row r="27" spans="1:14" ht="19.5" customHeight="1" x14ac:dyDescent="0.15">
      <c r="A27" s="284"/>
      <c r="B27" s="285"/>
      <c r="C27" s="286"/>
      <c r="D27" s="287"/>
      <c r="E27" s="287"/>
      <c r="F27" s="287"/>
      <c r="G27" s="287"/>
      <c r="H27" s="287"/>
      <c r="I27" s="287"/>
      <c r="J27" s="287"/>
      <c r="K27" s="287"/>
      <c r="L27" s="287"/>
      <c r="M27" s="287"/>
      <c r="N27" s="275"/>
    </row>
    <row r="28" spans="1:14" ht="8.25" customHeight="1" x14ac:dyDescent="0.15"/>
    <row r="29" spans="1:14" ht="29.25" customHeight="1" x14ac:dyDescent="0.2">
      <c r="A29" s="309" t="s">
        <v>2</v>
      </c>
      <c r="B29" s="309"/>
      <c r="C29" s="309"/>
      <c r="D29" s="309"/>
      <c r="E29" s="309"/>
      <c r="F29" s="309"/>
      <c r="G29" s="309"/>
      <c r="H29" s="309"/>
      <c r="I29" s="309"/>
      <c r="J29" s="309"/>
      <c r="K29" s="309"/>
      <c r="L29" s="309"/>
      <c r="M29" s="309"/>
      <c r="N29" s="309"/>
    </row>
    <row r="30" spans="1:14" ht="29.25" customHeight="1" x14ac:dyDescent="0.2">
      <c r="A30" s="309" t="s">
        <v>173</v>
      </c>
      <c r="B30" s="309"/>
      <c r="C30" s="309"/>
      <c r="D30" s="309"/>
      <c r="E30" s="309"/>
      <c r="F30" s="309"/>
      <c r="G30" s="309"/>
      <c r="H30" s="309"/>
      <c r="I30" s="309"/>
      <c r="J30" s="309"/>
      <c r="K30" s="309"/>
      <c r="L30" s="309"/>
      <c r="M30" s="309"/>
      <c r="N30" s="309"/>
    </row>
    <row r="31" spans="1:14" ht="29.25" customHeight="1" x14ac:dyDescent="0.2">
      <c r="A31" s="309"/>
      <c r="B31" s="309"/>
      <c r="C31" s="309"/>
      <c r="D31" s="309"/>
      <c r="E31" s="309"/>
      <c r="F31" s="309"/>
      <c r="G31" s="309"/>
      <c r="H31" s="309"/>
      <c r="I31" s="309"/>
      <c r="J31" s="309"/>
      <c r="K31" s="309"/>
      <c r="L31" s="309"/>
      <c r="M31" s="309"/>
      <c r="N31" s="309"/>
    </row>
    <row r="38" spans="1:1" x14ac:dyDescent="0.15">
      <c r="A38" s="4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L10:L12"/>
    <mergeCell ref="A10:C12"/>
    <mergeCell ref="D10:D12"/>
    <mergeCell ref="E10:E12"/>
    <mergeCell ref="F10:F12"/>
    <mergeCell ref="G10:G12"/>
    <mergeCell ref="M10:M12"/>
    <mergeCell ref="A13:C15"/>
    <mergeCell ref="D13:D15"/>
    <mergeCell ref="E13:E15"/>
    <mergeCell ref="F13:F15"/>
    <mergeCell ref="G13:G15"/>
    <mergeCell ref="H13:H15"/>
    <mergeCell ref="I13:I15"/>
    <mergeCell ref="J13:J15"/>
    <mergeCell ref="K13:K15"/>
    <mergeCell ref="L13:L15"/>
    <mergeCell ref="M13:M15"/>
    <mergeCell ref="H10:H12"/>
    <mergeCell ref="I10:I12"/>
    <mergeCell ref="J10:J12"/>
    <mergeCell ref="K10:K12"/>
    <mergeCell ref="L16:L18"/>
    <mergeCell ref="A16:C18"/>
    <mergeCell ref="D16:D18"/>
    <mergeCell ref="E16:E18"/>
    <mergeCell ref="F16:F18"/>
    <mergeCell ref="G16:G18"/>
    <mergeCell ref="M16:M18"/>
    <mergeCell ref="A19:C21"/>
    <mergeCell ref="D19:D21"/>
    <mergeCell ref="E19:E21"/>
    <mergeCell ref="F19:F21"/>
    <mergeCell ref="G19:G21"/>
    <mergeCell ref="H19:H21"/>
    <mergeCell ref="I19:I21"/>
    <mergeCell ref="J19:J21"/>
    <mergeCell ref="K19:K21"/>
    <mergeCell ref="L19:L21"/>
    <mergeCell ref="M19:M21"/>
    <mergeCell ref="H16:H18"/>
    <mergeCell ref="I16:I18"/>
    <mergeCell ref="J16:J18"/>
    <mergeCell ref="K16:K18"/>
    <mergeCell ref="J22:J24"/>
    <mergeCell ref="K22:K24"/>
    <mergeCell ref="L22:L24"/>
    <mergeCell ref="A22:C24"/>
    <mergeCell ref="D22:D24"/>
    <mergeCell ref="E22:E24"/>
    <mergeCell ref="F22:F24"/>
    <mergeCell ref="G22:G24"/>
    <mergeCell ref="N25:N27"/>
    <mergeCell ref="N10:N24"/>
    <mergeCell ref="M22:M24"/>
    <mergeCell ref="A25:C27"/>
    <mergeCell ref="D25:D27"/>
    <mergeCell ref="E25:E27"/>
    <mergeCell ref="F25:F27"/>
    <mergeCell ref="G25:G27"/>
    <mergeCell ref="H25:H27"/>
    <mergeCell ref="I25:I27"/>
    <mergeCell ref="J25:J27"/>
    <mergeCell ref="K25:K27"/>
    <mergeCell ref="L25:L27"/>
    <mergeCell ref="M25:M27"/>
    <mergeCell ref="H22:H24"/>
    <mergeCell ref="I22:I24"/>
  </mergeCells>
  <phoneticPr fontId="4"/>
  <printOptions horizontalCentered="1"/>
  <pageMargins left="0.55118110236220474" right="0.55118110236220474" top="1.0629921259842521" bottom="0.78740157480314965" header="0.51181102362204722" footer="0.51181102362204722"/>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85" zoomScaleSheetLayoutView="100" workbookViewId="0">
      <selection activeCell="J13" sqref="J13"/>
    </sheetView>
  </sheetViews>
  <sheetFormatPr defaultRowHeight="13.5" x14ac:dyDescent="0.15"/>
  <cols>
    <col min="1" max="1" width="5" style="55" customWidth="1"/>
    <col min="2" max="2" width="25.5" style="55" customWidth="1"/>
    <col min="3" max="8" width="13.625" style="55" customWidth="1"/>
    <col min="9" max="9" width="21.125" style="55" customWidth="1"/>
    <col min="10" max="13" width="13.625" style="55" customWidth="1"/>
    <col min="14" max="14" width="9" style="55" customWidth="1"/>
    <col min="15" max="16384" width="9" style="55"/>
  </cols>
  <sheetData>
    <row r="1" spans="1:9" x14ac:dyDescent="0.15">
      <c r="A1" s="56" t="s">
        <v>68</v>
      </c>
    </row>
    <row r="3" spans="1:9" ht="17.25" x14ac:dyDescent="0.15">
      <c r="A3" s="321" t="s">
        <v>264</v>
      </c>
      <c r="B3" s="321"/>
      <c r="C3" s="321"/>
      <c r="D3" s="321"/>
      <c r="E3" s="321"/>
      <c r="F3" s="321"/>
      <c r="G3" s="321"/>
      <c r="H3" s="321"/>
      <c r="I3" s="321"/>
    </row>
    <row r="4" spans="1:9" ht="18.75" x14ac:dyDescent="0.15">
      <c r="A4" s="57"/>
      <c r="B4" s="61"/>
      <c r="C4" s="61"/>
      <c r="D4" s="61"/>
      <c r="E4" s="61"/>
      <c r="F4" s="61"/>
      <c r="G4" s="61"/>
      <c r="H4" s="74" t="s">
        <v>182</v>
      </c>
      <c r="I4" s="74"/>
    </row>
    <row r="5" spans="1:9" ht="18.75" x14ac:dyDescent="0.15">
      <c r="A5" s="57"/>
      <c r="B5" s="61"/>
      <c r="C5" s="61"/>
      <c r="D5" s="61"/>
      <c r="E5" s="61"/>
      <c r="F5" s="61"/>
      <c r="G5" s="61"/>
      <c r="H5" s="61"/>
      <c r="I5" s="57"/>
    </row>
    <row r="6" spans="1:9" x14ac:dyDescent="0.15">
      <c r="A6" s="57"/>
      <c r="B6" s="57"/>
      <c r="C6" s="57"/>
      <c r="D6" s="57"/>
      <c r="E6" s="57"/>
      <c r="F6" s="57"/>
      <c r="G6" s="57"/>
      <c r="H6" s="57"/>
      <c r="I6" s="77" t="s">
        <v>62</v>
      </c>
    </row>
    <row r="7" spans="1:9" ht="40.5" x14ac:dyDescent="0.15">
      <c r="A7" s="322" t="s">
        <v>185</v>
      </c>
      <c r="B7" s="323"/>
      <c r="C7" s="67" t="s">
        <v>326</v>
      </c>
      <c r="D7" s="67" t="s">
        <v>310</v>
      </c>
      <c r="E7" s="67" t="s">
        <v>245</v>
      </c>
      <c r="F7" s="67" t="s">
        <v>325</v>
      </c>
      <c r="G7" s="67" t="s">
        <v>324</v>
      </c>
      <c r="H7" s="75" t="s">
        <v>309</v>
      </c>
      <c r="I7" s="67" t="s">
        <v>308</v>
      </c>
    </row>
    <row r="8" spans="1:9" ht="53.25" customHeight="1" x14ac:dyDescent="0.15">
      <c r="A8" s="327">
        <v>1</v>
      </c>
      <c r="B8" s="62" t="s">
        <v>271</v>
      </c>
      <c r="C8" s="78"/>
      <c r="D8" s="78"/>
      <c r="E8" s="78">
        <f>C8-D8</f>
        <v>0</v>
      </c>
      <c r="F8" s="255"/>
      <c r="G8" s="329"/>
      <c r="H8" s="329"/>
      <c r="I8" s="78"/>
    </row>
    <row r="9" spans="1:9" ht="53.25" customHeight="1" x14ac:dyDescent="0.15">
      <c r="A9" s="328"/>
      <c r="B9" s="63" t="s">
        <v>306</v>
      </c>
      <c r="C9" s="78"/>
      <c r="D9" s="78"/>
      <c r="E9" s="78">
        <f>C9-D9</f>
        <v>0</v>
      </c>
      <c r="F9" s="255"/>
      <c r="G9" s="330"/>
      <c r="H9" s="330"/>
      <c r="I9" s="78"/>
    </row>
    <row r="10" spans="1:9" ht="52.5" customHeight="1" x14ac:dyDescent="0.15">
      <c r="A10" s="58">
        <v>2</v>
      </c>
      <c r="B10" s="63" t="s">
        <v>45</v>
      </c>
      <c r="C10" s="78"/>
      <c r="D10" s="78"/>
      <c r="E10" s="78">
        <f>C10-D10</f>
        <v>0</v>
      </c>
      <c r="F10" s="255"/>
      <c r="G10" s="330"/>
      <c r="H10" s="330"/>
      <c r="I10" s="78"/>
    </row>
    <row r="11" spans="1:9" ht="54" customHeight="1" x14ac:dyDescent="0.15">
      <c r="A11" s="59">
        <v>3</v>
      </c>
      <c r="B11" s="64" t="s">
        <v>305</v>
      </c>
      <c r="C11" s="79"/>
      <c r="D11" s="79"/>
      <c r="E11" s="79">
        <f>C11-D11</f>
        <v>0</v>
      </c>
      <c r="F11" s="256"/>
      <c r="G11" s="331"/>
      <c r="H11" s="331"/>
      <c r="I11" s="79"/>
    </row>
    <row r="12" spans="1:9" ht="27" customHeight="1" x14ac:dyDescent="0.15">
      <c r="A12" s="324" t="s">
        <v>38</v>
      </c>
      <c r="B12" s="325"/>
      <c r="C12" s="70">
        <f>SUM(C8:C11)</f>
        <v>0</v>
      </c>
      <c r="D12" s="70">
        <f>SUM(D8:D11)</f>
        <v>0</v>
      </c>
      <c r="E12" s="70">
        <f>SUM(E8:E11)</f>
        <v>0</v>
      </c>
      <c r="F12" s="70">
        <f>SUM(F8:F11)</f>
        <v>0</v>
      </c>
      <c r="G12" s="70">
        <f>MIN(E12,F12)</f>
        <v>0</v>
      </c>
      <c r="H12" s="76">
        <f>ROUNDDOWN(G12/2,-3)</f>
        <v>0</v>
      </c>
      <c r="I12" s="80"/>
    </row>
    <row r="13" spans="1:9" ht="13.5" customHeight="1" x14ac:dyDescent="0.15">
      <c r="A13" s="57"/>
      <c r="B13" s="65"/>
      <c r="C13" s="71"/>
      <c r="D13" s="71"/>
      <c r="E13" s="71"/>
      <c r="F13" s="71"/>
      <c r="G13" s="71"/>
      <c r="H13" s="71"/>
      <c r="I13" s="57"/>
    </row>
    <row r="14" spans="1:9" x14ac:dyDescent="0.15">
      <c r="A14" s="57"/>
      <c r="B14" s="428" t="s">
        <v>261</v>
      </c>
      <c r="C14" s="428"/>
      <c r="D14" s="428"/>
      <c r="E14" s="428"/>
      <c r="F14" s="428"/>
      <c r="G14" s="57"/>
      <c r="H14" s="57"/>
      <c r="I14" s="57"/>
    </row>
    <row r="15" spans="1:9" x14ac:dyDescent="0.15">
      <c r="A15" s="57"/>
      <c r="B15" s="66" t="s">
        <v>322</v>
      </c>
      <c r="C15" s="57"/>
      <c r="D15" s="57"/>
      <c r="E15" s="57"/>
      <c r="F15" s="57"/>
      <c r="G15" s="57"/>
      <c r="H15" s="57"/>
      <c r="I15" s="57"/>
    </row>
    <row r="16" spans="1:9" x14ac:dyDescent="0.15">
      <c r="A16" s="57"/>
      <c r="B16" s="66" t="s">
        <v>304</v>
      </c>
      <c r="C16" s="57"/>
      <c r="D16" s="57"/>
      <c r="E16" s="57"/>
      <c r="F16" s="57"/>
      <c r="G16" s="57"/>
      <c r="H16" s="57"/>
      <c r="I16" s="57"/>
    </row>
    <row r="17" spans="1:9" x14ac:dyDescent="0.15">
      <c r="A17" s="57"/>
      <c r="B17" s="57"/>
      <c r="C17" s="57"/>
      <c r="D17" s="57"/>
      <c r="E17" s="57"/>
      <c r="F17" s="57"/>
      <c r="G17" s="57"/>
      <c r="H17" s="57"/>
      <c r="I17" s="57"/>
    </row>
    <row r="38" spans="1:1" x14ac:dyDescent="0.15">
      <c r="A38" s="60"/>
    </row>
  </sheetData>
  <mergeCells count="7">
    <mergeCell ref="A3:I3"/>
    <mergeCell ref="A7:B7"/>
    <mergeCell ref="A12:B12"/>
    <mergeCell ref="B14:F14"/>
    <mergeCell ref="A8:A9"/>
    <mergeCell ref="G8:G11"/>
    <mergeCell ref="H8:H11"/>
  </mergeCells>
  <phoneticPr fontId="4"/>
  <pageMargins left="0.88" right="0.48"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80" zoomScaleSheetLayoutView="80" workbookViewId="0">
      <selection activeCell="B24" sqref="B24"/>
    </sheetView>
  </sheetViews>
  <sheetFormatPr defaultRowHeight="13.5" x14ac:dyDescent="0.15"/>
  <cols>
    <col min="1" max="1" width="4.875" style="55" customWidth="1"/>
    <col min="2" max="2" width="18.625" style="55" customWidth="1"/>
    <col min="3" max="3" width="11.625" style="55" bestFit="1" customWidth="1"/>
    <col min="4" max="4" width="13.125" style="55" customWidth="1"/>
    <col min="5" max="5" width="14.5" style="55" customWidth="1"/>
    <col min="6" max="9" width="13.125" style="55" customWidth="1"/>
    <col min="10" max="10" width="12.875" style="55" customWidth="1"/>
    <col min="11" max="11" width="10.625" style="55" customWidth="1"/>
    <col min="12" max="12" width="11.5" style="55" customWidth="1"/>
    <col min="13" max="13" width="9" style="55" customWidth="1"/>
    <col min="14" max="16384" width="9" style="55"/>
  </cols>
  <sheetData>
    <row r="1" spans="1:12" x14ac:dyDescent="0.15">
      <c r="A1" s="56" t="s">
        <v>320</v>
      </c>
    </row>
    <row r="3" spans="1:12" ht="17.25" x14ac:dyDescent="0.15">
      <c r="A3" s="321" t="s">
        <v>93</v>
      </c>
      <c r="B3" s="321"/>
      <c r="C3" s="321"/>
      <c r="D3" s="321"/>
      <c r="E3" s="321"/>
      <c r="F3" s="321"/>
      <c r="G3" s="321"/>
      <c r="H3" s="321"/>
      <c r="I3" s="321"/>
      <c r="J3" s="321"/>
      <c r="K3" s="81"/>
      <c r="L3" s="81"/>
    </row>
    <row r="4" spans="1:12" x14ac:dyDescent="0.15">
      <c r="A4" s="81"/>
      <c r="B4" s="81"/>
      <c r="C4" s="81"/>
      <c r="D4" s="81"/>
      <c r="E4" s="81"/>
      <c r="F4" s="81"/>
      <c r="G4" s="81"/>
      <c r="H4" s="81"/>
      <c r="I4" s="81"/>
      <c r="J4" s="81"/>
      <c r="K4" s="81"/>
      <c r="L4" s="81"/>
    </row>
    <row r="5" spans="1:12" x14ac:dyDescent="0.15">
      <c r="A5" s="57"/>
      <c r="B5" s="82"/>
      <c r="C5" s="82"/>
      <c r="D5" s="82"/>
      <c r="E5" s="74" t="s">
        <v>182</v>
      </c>
      <c r="F5" s="74"/>
      <c r="G5" s="74"/>
      <c r="H5" s="74"/>
      <c r="I5" s="74"/>
      <c r="J5" s="74"/>
    </row>
    <row r="6" spans="1:12" x14ac:dyDescent="0.15">
      <c r="A6" s="57"/>
      <c r="B6" s="57"/>
      <c r="C6" s="57"/>
      <c r="D6" s="57"/>
      <c r="E6" s="57"/>
      <c r="F6" s="57"/>
      <c r="G6" s="57"/>
      <c r="H6" s="57"/>
      <c r="I6" s="57"/>
      <c r="J6" s="57"/>
    </row>
    <row r="7" spans="1:12" ht="35.25" customHeight="1" x14ac:dyDescent="0.15">
      <c r="A7" s="340"/>
      <c r="B7" s="341"/>
      <c r="C7" s="84"/>
      <c r="D7" s="84" t="s">
        <v>186</v>
      </c>
      <c r="E7" s="84" t="s">
        <v>188</v>
      </c>
      <c r="F7" s="84" t="s">
        <v>319</v>
      </c>
      <c r="G7" s="84" t="s">
        <v>110</v>
      </c>
      <c r="H7" s="84" t="s">
        <v>187</v>
      </c>
      <c r="I7" s="94" t="s">
        <v>352</v>
      </c>
      <c r="J7" s="95" t="s">
        <v>189</v>
      </c>
    </row>
    <row r="8" spans="1:12" ht="27" customHeight="1" x14ac:dyDescent="0.15">
      <c r="A8" s="327">
        <v>1</v>
      </c>
      <c r="B8" s="342" t="s">
        <v>329</v>
      </c>
      <c r="C8" s="85" t="s">
        <v>318</v>
      </c>
      <c r="D8" s="87"/>
      <c r="E8" s="87"/>
      <c r="F8" s="90"/>
      <c r="G8" s="90"/>
      <c r="H8" s="90"/>
      <c r="I8" s="90"/>
      <c r="J8" s="343"/>
    </row>
    <row r="9" spans="1:12" ht="27" customHeight="1" x14ac:dyDescent="0.15">
      <c r="A9" s="332"/>
      <c r="B9" s="333"/>
      <c r="C9" s="62" t="s">
        <v>317</v>
      </c>
      <c r="D9" s="80"/>
      <c r="E9" s="80"/>
      <c r="F9" s="91"/>
      <c r="G9" s="91"/>
      <c r="H9" s="91"/>
      <c r="I9" s="91"/>
      <c r="J9" s="344"/>
    </row>
    <row r="10" spans="1:12" ht="27" customHeight="1" x14ac:dyDescent="0.15">
      <c r="A10" s="332"/>
      <c r="B10" s="345"/>
      <c r="C10" s="63" t="s">
        <v>191</v>
      </c>
      <c r="D10" s="68"/>
      <c r="E10" s="78"/>
      <c r="F10" s="93"/>
      <c r="G10" s="93"/>
      <c r="H10" s="93"/>
      <c r="I10" s="93"/>
      <c r="J10" s="257">
        <f>SUM(D10:I10)</f>
        <v>0</v>
      </c>
    </row>
    <row r="11" spans="1:12" ht="27" customHeight="1" x14ac:dyDescent="0.15">
      <c r="A11" s="332"/>
      <c r="B11" s="333" t="s">
        <v>299</v>
      </c>
      <c r="C11" s="62" t="s">
        <v>318</v>
      </c>
      <c r="D11" s="80"/>
      <c r="E11" s="80"/>
      <c r="F11" s="91"/>
      <c r="G11" s="91"/>
      <c r="H11" s="91"/>
      <c r="I11" s="91"/>
      <c r="J11" s="334"/>
    </row>
    <row r="12" spans="1:12" ht="27" customHeight="1" x14ac:dyDescent="0.15">
      <c r="A12" s="332"/>
      <c r="B12" s="333"/>
      <c r="C12" s="62" t="s">
        <v>317</v>
      </c>
      <c r="D12" s="80"/>
      <c r="E12" s="80"/>
      <c r="F12" s="91"/>
      <c r="G12" s="91"/>
      <c r="H12" s="91"/>
      <c r="I12" s="91"/>
      <c r="J12" s="335"/>
    </row>
    <row r="13" spans="1:12" ht="27" customHeight="1" x14ac:dyDescent="0.15">
      <c r="A13" s="328"/>
      <c r="B13" s="345"/>
      <c r="C13" s="63" t="s">
        <v>191</v>
      </c>
      <c r="D13" s="78"/>
      <c r="E13" s="78"/>
      <c r="F13" s="93"/>
      <c r="G13" s="93"/>
      <c r="H13" s="93"/>
      <c r="I13" s="93"/>
      <c r="J13" s="97">
        <f>SUM(D13:I13)</f>
        <v>0</v>
      </c>
    </row>
    <row r="14" spans="1:12" ht="27" customHeight="1" x14ac:dyDescent="0.15">
      <c r="A14" s="327">
        <v>2</v>
      </c>
      <c r="B14" s="342" t="s">
        <v>45</v>
      </c>
      <c r="C14" s="63" t="s">
        <v>318</v>
      </c>
      <c r="D14" s="78"/>
      <c r="E14" s="78"/>
      <c r="F14" s="93"/>
      <c r="G14" s="93"/>
      <c r="H14" s="93"/>
      <c r="I14" s="93"/>
      <c r="J14" s="339"/>
    </row>
    <row r="15" spans="1:12" ht="27" customHeight="1" x14ac:dyDescent="0.15">
      <c r="A15" s="332"/>
      <c r="B15" s="333"/>
      <c r="C15" s="62" t="s">
        <v>317</v>
      </c>
      <c r="D15" s="80"/>
      <c r="E15" s="80"/>
      <c r="F15" s="91"/>
      <c r="G15" s="91"/>
      <c r="H15" s="91"/>
      <c r="I15" s="91"/>
      <c r="J15" s="335"/>
    </row>
    <row r="16" spans="1:12" ht="27" customHeight="1" x14ac:dyDescent="0.15">
      <c r="A16" s="328"/>
      <c r="B16" s="345"/>
      <c r="C16" s="63" t="s">
        <v>191</v>
      </c>
      <c r="D16" s="78"/>
      <c r="E16" s="78"/>
      <c r="F16" s="93"/>
      <c r="G16" s="93"/>
      <c r="H16" s="93"/>
      <c r="I16" s="93"/>
      <c r="J16" s="97">
        <f>SUM(D16:I16)</f>
        <v>0</v>
      </c>
    </row>
    <row r="17" spans="1:10" ht="27" customHeight="1" x14ac:dyDescent="0.15">
      <c r="A17" s="332">
        <v>3</v>
      </c>
      <c r="B17" s="337" t="s">
        <v>305</v>
      </c>
      <c r="C17" s="62" t="s">
        <v>318</v>
      </c>
      <c r="D17" s="80"/>
      <c r="E17" s="80"/>
      <c r="F17" s="91"/>
      <c r="G17" s="91"/>
      <c r="H17" s="91"/>
      <c r="I17" s="91"/>
      <c r="J17" s="334"/>
    </row>
    <row r="18" spans="1:10" ht="27" customHeight="1" x14ac:dyDescent="0.15">
      <c r="A18" s="332"/>
      <c r="B18" s="337"/>
      <c r="C18" s="62" t="s">
        <v>317</v>
      </c>
      <c r="D18" s="80"/>
      <c r="E18" s="80"/>
      <c r="F18" s="91"/>
      <c r="G18" s="91"/>
      <c r="H18" s="91"/>
      <c r="I18" s="91"/>
      <c r="J18" s="335"/>
    </row>
    <row r="19" spans="1:10" ht="27" customHeight="1" x14ac:dyDescent="0.15">
      <c r="A19" s="328"/>
      <c r="B19" s="338"/>
      <c r="C19" s="63" t="s">
        <v>191</v>
      </c>
      <c r="D19" s="78"/>
      <c r="E19" s="78"/>
      <c r="F19" s="93"/>
      <c r="G19" s="93"/>
      <c r="H19" s="93"/>
      <c r="I19" s="93"/>
      <c r="J19" s="97">
        <f>SUM(D19:I19)</f>
        <v>0</v>
      </c>
    </row>
    <row r="20" spans="1:10" x14ac:dyDescent="0.15">
      <c r="A20" s="57"/>
      <c r="B20" s="57"/>
      <c r="C20" s="57"/>
      <c r="D20" s="57"/>
      <c r="E20" s="57"/>
      <c r="F20" s="57"/>
      <c r="G20" s="57"/>
      <c r="H20" s="57"/>
      <c r="I20" s="57"/>
      <c r="J20" s="57"/>
    </row>
    <row r="21" spans="1:10" x14ac:dyDescent="0.15">
      <c r="A21" s="57"/>
      <c r="B21" s="57" t="s">
        <v>164</v>
      </c>
      <c r="C21" s="57"/>
      <c r="D21" s="57"/>
      <c r="E21" s="57"/>
      <c r="F21" s="57"/>
      <c r="G21" s="57"/>
      <c r="H21" s="57"/>
      <c r="I21" s="57"/>
      <c r="J21" s="57"/>
    </row>
    <row r="22" spans="1:10" x14ac:dyDescent="0.15">
      <c r="A22" s="57"/>
      <c r="B22" s="57" t="s">
        <v>315</v>
      </c>
      <c r="C22" s="57"/>
      <c r="D22" s="57"/>
      <c r="E22" s="57"/>
      <c r="F22" s="57"/>
      <c r="G22" s="57"/>
      <c r="H22" s="57"/>
      <c r="I22" s="57"/>
      <c r="J22" s="57"/>
    </row>
    <row r="23" spans="1:10" x14ac:dyDescent="0.15">
      <c r="A23" s="57"/>
      <c r="B23" s="57" t="s">
        <v>356</v>
      </c>
      <c r="C23" s="57"/>
      <c r="D23" s="57"/>
      <c r="E23" s="57"/>
      <c r="F23" s="57"/>
      <c r="G23" s="57"/>
      <c r="H23" s="57"/>
      <c r="I23" s="57"/>
      <c r="J23" s="57"/>
    </row>
    <row r="24" spans="1:10" x14ac:dyDescent="0.15">
      <c r="A24" s="57"/>
      <c r="B24" s="57" t="s">
        <v>314</v>
      </c>
      <c r="C24" s="57"/>
      <c r="D24" s="57"/>
      <c r="E24" s="57"/>
      <c r="F24" s="57"/>
      <c r="G24" s="57"/>
      <c r="H24" s="57"/>
      <c r="I24" s="57"/>
      <c r="J24" s="57"/>
    </row>
    <row r="38" spans="1:1" x14ac:dyDescent="0.15">
      <c r="A38" s="60"/>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9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60" zoomScaleNormal="85" workbookViewId="0">
      <selection activeCell="C6" sqref="C6:F6"/>
    </sheetView>
  </sheetViews>
  <sheetFormatPr defaultRowHeight="13.5" x14ac:dyDescent="0.15"/>
  <cols>
    <col min="1" max="1" width="13.375" style="55" customWidth="1"/>
    <col min="2" max="6" width="14.25" style="55" customWidth="1"/>
    <col min="7" max="256" width="9" style="55" customWidth="1"/>
    <col min="257" max="257" width="13.375" style="55" customWidth="1"/>
    <col min="258" max="262" width="14.25" style="55" customWidth="1"/>
    <col min="263" max="512" width="9" style="55" customWidth="1"/>
    <col min="513" max="513" width="13.375" style="55" customWidth="1"/>
    <col min="514" max="518" width="14.25" style="55" customWidth="1"/>
    <col min="519" max="768" width="9" style="55" customWidth="1"/>
    <col min="769" max="769" width="13.375" style="55" customWidth="1"/>
    <col min="770" max="774" width="14.25" style="55" customWidth="1"/>
    <col min="775" max="1024" width="9" style="55" customWidth="1"/>
    <col min="1025" max="1025" width="13.375" style="55" customWidth="1"/>
    <col min="1026" max="1030" width="14.25" style="55" customWidth="1"/>
    <col min="1031" max="1280" width="9" style="55" customWidth="1"/>
    <col min="1281" max="1281" width="13.375" style="55" customWidth="1"/>
    <col min="1282" max="1286" width="14.25" style="55" customWidth="1"/>
    <col min="1287" max="1536" width="9" style="55" customWidth="1"/>
    <col min="1537" max="1537" width="13.375" style="55" customWidth="1"/>
    <col min="1538" max="1542" width="14.25" style="55" customWidth="1"/>
    <col min="1543" max="1792" width="9" style="55" customWidth="1"/>
    <col min="1793" max="1793" width="13.375" style="55" customWidth="1"/>
    <col min="1794" max="1798" width="14.25" style="55" customWidth="1"/>
    <col min="1799" max="2048" width="9" style="55" customWidth="1"/>
    <col min="2049" max="2049" width="13.375" style="55" customWidth="1"/>
    <col min="2050" max="2054" width="14.25" style="55" customWidth="1"/>
    <col min="2055" max="2304" width="9" style="55" customWidth="1"/>
    <col min="2305" max="2305" width="13.375" style="55" customWidth="1"/>
    <col min="2306" max="2310" width="14.25" style="55" customWidth="1"/>
    <col min="2311" max="2560" width="9" style="55" customWidth="1"/>
    <col min="2561" max="2561" width="13.375" style="55" customWidth="1"/>
    <col min="2562" max="2566" width="14.25" style="55" customWidth="1"/>
    <col min="2567" max="2816" width="9" style="55" customWidth="1"/>
    <col min="2817" max="2817" width="13.375" style="55" customWidth="1"/>
    <col min="2818" max="2822" width="14.25" style="55" customWidth="1"/>
    <col min="2823" max="3072" width="9" style="55" customWidth="1"/>
    <col min="3073" max="3073" width="13.375" style="55" customWidth="1"/>
    <col min="3074" max="3078" width="14.25" style="55" customWidth="1"/>
    <col min="3079" max="3328" width="9" style="55" customWidth="1"/>
    <col min="3329" max="3329" width="13.375" style="55" customWidth="1"/>
    <col min="3330" max="3334" width="14.25" style="55" customWidth="1"/>
    <col min="3335" max="3584" width="9" style="55" customWidth="1"/>
    <col min="3585" max="3585" width="13.375" style="55" customWidth="1"/>
    <col min="3586" max="3590" width="14.25" style="55" customWidth="1"/>
    <col min="3591" max="3840" width="9" style="55" customWidth="1"/>
    <col min="3841" max="3841" width="13.375" style="55" customWidth="1"/>
    <col min="3842" max="3846" width="14.25" style="55" customWidth="1"/>
    <col min="3847" max="4096" width="9" style="55" customWidth="1"/>
    <col min="4097" max="4097" width="13.375" style="55" customWidth="1"/>
    <col min="4098" max="4102" width="14.25" style="55" customWidth="1"/>
    <col min="4103" max="4352" width="9" style="55" customWidth="1"/>
    <col min="4353" max="4353" width="13.375" style="55" customWidth="1"/>
    <col min="4354" max="4358" width="14.25" style="55" customWidth="1"/>
    <col min="4359" max="4608" width="9" style="55" customWidth="1"/>
    <col min="4609" max="4609" width="13.375" style="55" customWidth="1"/>
    <col min="4610" max="4614" width="14.25" style="55" customWidth="1"/>
    <col min="4615" max="4864" width="9" style="55" customWidth="1"/>
    <col min="4865" max="4865" width="13.375" style="55" customWidth="1"/>
    <col min="4866" max="4870" width="14.25" style="55" customWidth="1"/>
    <col min="4871" max="5120" width="9" style="55" customWidth="1"/>
    <col min="5121" max="5121" width="13.375" style="55" customWidth="1"/>
    <col min="5122" max="5126" width="14.25" style="55" customWidth="1"/>
    <col min="5127" max="5376" width="9" style="55" customWidth="1"/>
    <col min="5377" max="5377" width="13.375" style="55" customWidth="1"/>
    <col min="5378" max="5382" width="14.25" style="55" customWidth="1"/>
    <col min="5383" max="5632" width="9" style="55" customWidth="1"/>
    <col min="5633" max="5633" width="13.375" style="55" customWidth="1"/>
    <col min="5634" max="5638" width="14.25" style="55" customWidth="1"/>
    <col min="5639" max="5888" width="9" style="55" customWidth="1"/>
    <col min="5889" max="5889" width="13.375" style="55" customWidth="1"/>
    <col min="5890" max="5894" width="14.25" style="55" customWidth="1"/>
    <col min="5895" max="6144" width="9" style="55" customWidth="1"/>
    <col min="6145" max="6145" width="13.375" style="55" customWidth="1"/>
    <col min="6146" max="6150" width="14.25" style="55" customWidth="1"/>
    <col min="6151" max="6400" width="9" style="55" customWidth="1"/>
    <col min="6401" max="6401" width="13.375" style="55" customWidth="1"/>
    <col min="6402" max="6406" width="14.25" style="55" customWidth="1"/>
    <col min="6407" max="6656" width="9" style="55" customWidth="1"/>
    <col min="6657" max="6657" width="13.375" style="55" customWidth="1"/>
    <col min="6658" max="6662" width="14.25" style="55" customWidth="1"/>
    <col min="6663" max="6912" width="9" style="55" customWidth="1"/>
    <col min="6913" max="6913" width="13.375" style="55" customWidth="1"/>
    <col min="6914" max="6918" width="14.25" style="55" customWidth="1"/>
    <col min="6919" max="7168" width="9" style="55" customWidth="1"/>
    <col min="7169" max="7169" width="13.375" style="55" customWidth="1"/>
    <col min="7170" max="7174" width="14.25" style="55" customWidth="1"/>
    <col min="7175" max="7424" width="9" style="55" customWidth="1"/>
    <col min="7425" max="7425" width="13.375" style="55" customWidth="1"/>
    <col min="7426" max="7430" width="14.25" style="55" customWidth="1"/>
    <col min="7431" max="7680" width="9" style="55" customWidth="1"/>
    <col min="7681" max="7681" width="13.375" style="55" customWidth="1"/>
    <col min="7682" max="7686" width="14.25" style="55" customWidth="1"/>
    <col min="7687" max="7936" width="9" style="55" customWidth="1"/>
    <col min="7937" max="7937" width="13.375" style="55" customWidth="1"/>
    <col min="7938" max="7942" width="14.25" style="55" customWidth="1"/>
    <col min="7943" max="8192" width="9" style="55" customWidth="1"/>
    <col min="8193" max="8193" width="13.375" style="55" customWidth="1"/>
    <col min="8194" max="8198" width="14.25" style="55" customWidth="1"/>
    <col min="8199" max="8448" width="9" style="55" customWidth="1"/>
    <col min="8449" max="8449" width="13.375" style="55" customWidth="1"/>
    <col min="8450" max="8454" width="14.25" style="55" customWidth="1"/>
    <col min="8455" max="8704" width="9" style="55" customWidth="1"/>
    <col min="8705" max="8705" width="13.375" style="55" customWidth="1"/>
    <col min="8706" max="8710" width="14.25" style="55" customWidth="1"/>
    <col min="8711" max="8960" width="9" style="55" customWidth="1"/>
    <col min="8961" max="8961" width="13.375" style="55" customWidth="1"/>
    <col min="8962" max="8966" width="14.25" style="55" customWidth="1"/>
    <col min="8967" max="9216" width="9" style="55" customWidth="1"/>
    <col min="9217" max="9217" width="13.375" style="55" customWidth="1"/>
    <col min="9218" max="9222" width="14.25" style="55" customWidth="1"/>
    <col min="9223" max="9472" width="9" style="55" customWidth="1"/>
    <col min="9473" max="9473" width="13.375" style="55" customWidth="1"/>
    <col min="9474" max="9478" width="14.25" style="55" customWidth="1"/>
    <col min="9479" max="9728" width="9" style="55" customWidth="1"/>
    <col min="9729" max="9729" width="13.375" style="55" customWidth="1"/>
    <col min="9730" max="9734" width="14.25" style="55" customWidth="1"/>
    <col min="9735" max="9984" width="9" style="55" customWidth="1"/>
    <col min="9985" max="9985" width="13.375" style="55" customWidth="1"/>
    <col min="9986" max="9990" width="14.25" style="55" customWidth="1"/>
    <col min="9991" max="10240" width="9" style="55" customWidth="1"/>
    <col min="10241" max="10241" width="13.375" style="55" customWidth="1"/>
    <col min="10242" max="10246" width="14.25" style="55" customWidth="1"/>
    <col min="10247" max="10496" width="9" style="55" customWidth="1"/>
    <col min="10497" max="10497" width="13.375" style="55" customWidth="1"/>
    <col min="10498" max="10502" width="14.25" style="55" customWidth="1"/>
    <col min="10503" max="10752" width="9" style="55" customWidth="1"/>
    <col min="10753" max="10753" width="13.375" style="55" customWidth="1"/>
    <col min="10754" max="10758" width="14.25" style="55" customWidth="1"/>
    <col min="10759" max="11008" width="9" style="55" customWidth="1"/>
    <col min="11009" max="11009" width="13.375" style="55" customWidth="1"/>
    <col min="11010" max="11014" width="14.25" style="55" customWidth="1"/>
    <col min="11015" max="11264" width="9" style="55" customWidth="1"/>
    <col min="11265" max="11265" width="13.375" style="55" customWidth="1"/>
    <col min="11266" max="11270" width="14.25" style="55" customWidth="1"/>
    <col min="11271" max="11520" width="9" style="55" customWidth="1"/>
    <col min="11521" max="11521" width="13.375" style="55" customWidth="1"/>
    <col min="11522" max="11526" width="14.25" style="55" customWidth="1"/>
    <col min="11527" max="11776" width="9" style="55" customWidth="1"/>
    <col min="11777" max="11777" width="13.375" style="55" customWidth="1"/>
    <col min="11778" max="11782" width="14.25" style="55" customWidth="1"/>
    <col min="11783" max="12032" width="9" style="55" customWidth="1"/>
    <col min="12033" max="12033" width="13.375" style="55" customWidth="1"/>
    <col min="12034" max="12038" width="14.25" style="55" customWidth="1"/>
    <col min="12039" max="12288" width="9" style="55" customWidth="1"/>
    <col min="12289" max="12289" width="13.375" style="55" customWidth="1"/>
    <col min="12290" max="12294" width="14.25" style="55" customWidth="1"/>
    <col min="12295" max="12544" width="9" style="55" customWidth="1"/>
    <col min="12545" max="12545" width="13.375" style="55" customWidth="1"/>
    <col min="12546" max="12550" width="14.25" style="55" customWidth="1"/>
    <col min="12551" max="12800" width="9" style="55" customWidth="1"/>
    <col min="12801" max="12801" width="13.375" style="55" customWidth="1"/>
    <col min="12802" max="12806" width="14.25" style="55" customWidth="1"/>
    <col min="12807" max="13056" width="9" style="55" customWidth="1"/>
    <col min="13057" max="13057" width="13.375" style="55" customWidth="1"/>
    <col min="13058" max="13062" width="14.25" style="55" customWidth="1"/>
    <col min="13063" max="13312" width="9" style="55" customWidth="1"/>
    <col min="13313" max="13313" width="13.375" style="55" customWidth="1"/>
    <col min="13314" max="13318" width="14.25" style="55" customWidth="1"/>
    <col min="13319" max="13568" width="9" style="55" customWidth="1"/>
    <col min="13569" max="13569" width="13.375" style="55" customWidth="1"/>
    <col min="13570" max="13574" width="14.25" style="55" customWidth="1"/>
    <col min="13575" max="13824" width="9" style="55" customWidth="1"/>
    <col min="13825" max="13825" width="13.375" style="55" customWidth="1"/>
    <col min="13826" max="13830" width="14.25" style="55" customWidth="1"/>
    <col min="13831" max="14080" width="9" style="55" customWidth="1"/>
    <col min="14081" max="14081" width="13.375" style="55" customWidth="1"/>
    <col min="14082" max="14086" width="14.25" style="55" customWidth="1"/>
    <col min="14087" max="14336" width="9" style="55" customWidth="1"/>
    <col min="14337" max="14337" width="13.375" style="55" customWidth="1"/>
    <col min="14338" max="14342" width="14.25" style="55" customWidth="1"/>
    <col min="14343" max="14592" width="9" style="55" customWidth="1"/>
    <col min="14593" max="14593" width="13.375" style="55" customWidth="1"/>
    <col min="14594" max="14598" width="14.25" style="55" customWidth="1"/>
    <col min="14599" max="14848" width="9" style="55" customWidth="1"/>
    <col min="14849" max="14849" width="13.375" style="55" customWidth="1"/>
    <col min="14850" max="14854" width="14.25" style="55" customWidth="1"/>
    <col min="14855" max="15104" width="9" style="55" customWidth="1"/>
    <col min="15105" max="15105" width="13.375" style="55" customWidth="1"/>
    <col min="15106" max="15110" width="14.25" style="55" customWidth="1"/>
    <col min="15111" max="15360" width="9" style="55" customWidth="1"/>
    <col min="15361" max="15361" width="13.375" style="55" customWidth="1"/>
    <col min="15362" max="15366" width="14.25" style="55" customWidth="1"/>
    <col min="15367" max="15616" width="9" style="55" customWidth="1"/>
    <col min="15617" max="15617" width="13.375" style="55" customWidth="1"/>
    <col min="15618" max="15622" width="14.25" style="55" customWidth="1"/>
    <col min="15623" max="15872" width="9" style="55" customWidth="1"/>
    <col min="15873" max="15873" width="13.375" style="55" customWidth="1"/>
    <col min="15874" max="15878" width="14.25" style="55" customWidth="1"/>
    <col min="15879" max="16128" width="9" style="55" customWidth="1"/>
    <col min="16129" max="16129" width="13.375" style="55" customWidth="1"/>
    <col min="16130" max="16134" width="14.25" style="55" customWidth="1"/>
    <col min="16135" max="16384" width="9" style="55" customWidth="1"/>
  </cols>
  <sheetData>
    <row r="1" spans="1:6" s="42" customFormat="1" x14ac:dyDescent="0.15">
      <c r="A1" s="43" t="s">
        <v>141</v>
      </c>
    </row>
    <row r="2" spans="1:6" s="42" customFormat="1" x14ac:dyDescent="0.15">
      <c r="A2" s="43"/>
    </row>
    <row r="3" spans="1:6" s="42" customFormat="1" ht="17.25" x14ac:dyDescent="0.15">
      <c r="A3" s="359" t="s">
        <v>265</v>
      </c>
      <c r="B3" s="359"/>
      <c r="C3" s="359"/>
      <c r="D3" s="359"/>
      <c r="E3" s="359"/>
      <c r="F3" s="359"/>
    </row>
    <row r="5" spans="1:6" x14ac:dyDescent="0.15">
      <c r="F5" s="123" t="s">
        <v>355</v>
      </c>
    </row>
    <row r="6" spans="1:6" ht="32.25" customHeight="1" x14ac:dyDescent="0.15">
      <c r="A6" s="360" t="s">
        <v>67</v>
      </c>
      <c r="B6" s="361"/>
      <c r="C6" s="361"/>
      <c r="D6" s="361"/>
      <c r="E6" s="361"/>
      <c r="F6" s="362"/>
    </row>
    <row r="7" spans="1:6" ht="32.25" customHeight="1" x14ac:dyDescent="0.15">
      <c r="A7" s="363" t="s">
        <v>203</v>
      </c>
      <c r="B7" s="364"/>
      <c r="C7" s="364"/>
      <c r="D7" s="364"/>
      <c r="E7" s="364"/>
      <c r="F7" s="365"/>
    </row>
    <row r="8" spans="1:6" ht="32.25" customHeight="1" x14ac:dyDescent="0.15">
      <c r="A8" s="356" t="s">
        <v>204</v>
      </c>
      <c r="B8" s="354" t="s">
        <v>205</v>
      </c>
      <c r="C8" s="354" t="s">
        <v>63</v>
      </c>
      <c r="D8" s="351" t="s">
        <v>206</v>
      </c>
      <c r="E8" s="352"/>
      <c r="F8" s="353"/>
    </row>
    <row r="9" spans="1:6" ht="32.25" customHeight="1" x14ac:dyDescent="0.15">
      <c r="A9" s="357"/>
      <c r="B9" s="355"/>
      <c r="C9" s="355"/>
      <c r="D9" s="122" t="s">
        <v>208</v>
      </c>
      <c r="E9" s="120" t="s">
        <v>211</v>
      </c>
      <c r="F9" s="124" t="s">
        <v>95</v>
      </c>
    </row>
    <row r="10" spans="1:6" ht="32.25" customHeight="1" x14ac:dyDescent="0.15">
      <c r="A10" s="357"/>
      <c r="B10" s="101" t="s">
        <v>54</v>
      </c>
      <c r="C10" s="120"/>
      <c r="D10" s="120"/>
      <c r="E10" s="109"/>
      <c r="F10" s="114"/>
    </row>
    <row r="11" spans="1:6" ht="32.25" customHeight="1" x14ac:dyDescent="0.15">
      <c r="A11" s="357"/>
      <c r="B11" s="117"/>
      <c r="C11" s="120"/>
      <c r="D11" s="120"/>
      <c r="E11" s="109"/>
      <c r="F11" s="114"/>
    </row>
    <row r="12" spans="1:6" ht="32.25" customHeight="1" x14ac:dyDescent="0.15">
      <c r="A12" s="357"/>
      <c r="B12" s="109"/>
      <c r="C12" s="109"/>
      <c r="D12" s="109"/>
      <c r="E12" s="109"/>
      <c r="F12" s="114"/>
    </row>
    <row r="13" spans="1:6" ht="32.25" customHeight="1" x14ac:dyDescent="0.15">
      <c r="A13" s="357"/>
      <c r="B13" s="109"/>
      <c r="C13" s="109"/>
      <c r="D13" s="109"/>
      <c r="E13" s="109"/>
      <c r="F13" s="114"/>
    </row>
    <row r="14" spans="1:6" ht="32.25" customHeight="1" x14ac:dyDescent="0.15">
      <c r="A14" s="357"/>
      <c r="B14" s="109"/>
      <c r="C14" s="109"/>
      <c r="D14" s="109"/>
      <c r="E14" s="109"/>
      <c r="F14" s="114"/>
    </row>
    <row r="15" spans="1:6" ht="32.25" customHeight="1" x14ac:dyDescent="0.15">
      <c r="A15" s="357"/>
      <c r="B15" s="109"/>
      <c r="C15" s="109"/>
      <c r="D15" s="109"/>
      <c r="E15" s="109"/>
      <c r="F15" s="114"/>
    </row>
    <row r="16" spans="1:6" ht="32.25" customHeight="1" x14ac:dyDescent="0.15">
      <c r="A16" s="357"/>
      <c r="B16" s="109"/>
      <c r="C16" s="109"/>
      <c r="D16" s="109"/>
      <c r="E16" s="109"/>
      <c r="F16" s="114"/>
    </row>
    <row r="17" spans="1:6" ht="32.25" customHeight="1" x14ac:dyDescent="0.15">
      <c r="A17" s="358"/>
      <c r="B17" s="119" t="s">
        <v>189</v>
      </c>
      <c r="C17" s="121"/>
      <c r="D17" s="121"/>
      <c r="E17" s="121"/>
      <c r="F17" s="125"/>
    </row>
    <row r="38" spans="1:1" x14ac:dyDescent="0.15">
      <c r="A38" s="60"/>
    </row>
  </sheetData>
  <mergeCells count="9">
    <mergeCell ref="D8:F8"/>
    <mergeCell ref="B8:B9"/>
    <mergeCell ref="C8:C9"/>
    <mergeCell ref="A8:A17"/>
    <mergeCell ref="A3:F3"/>
    <mergeCell ref="A6:B6"/>
    <mergeCell ref="C6:F6"/>
    <mergeCell ref="A7:B7"/>
    <mergeCell ref="C7:F7"/>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SheetLayoutView="100" workbookViewId="0">
      <selection activeCell="B8" sqref="B8:I15"/>
    </sheetView>
  </sheetViews>
  <sheetFormatPr defaultRowHeight="13.5" x14ac:dyDescent="0.15"/>
  <cols>
    <col min="1" max="1" width="4.125" style="42" customWidth="1"/>
    <col min="2" max="2" width="23.5" style="42" customWidth="1"/>
    <col min="3" max="5" width="16.25" style="42" customWidth="1"/>
    <col min="6" max="6" width="10" style="42" customWidth="1"/>
    <col min="7" max="8" width="17.5" style="42" customWidth="1"/>
    <col min="9" max="9" width="16.25" style="42" customWidth="1"/>
    <col min="10" max="10" width="3.75" style="42" customWidth="1"/>
    <col min="11" max="11" width="9" style="42" customWidth="1"/>
    <col min="12" max="16384" width="9" style="42"/>
  </cols>
  <sheetData>
    <row r="1" spans="1:9" x14ac:dyDescent="0.15">
      <c r="A1" s="43" t="s">
        <v>267</v>
      </c>
      <c r="B1" s="43"/>
    </row>
    <row r="2" spans="1:9" x14ac:dyDescent="0.15">
      <c r="A2" s="43"/>
      <c r="B2" s="43"/>
    </row>
    <row r="3" spans="1:9" ht="17.25" x14ac:dyDescent="0.15">
      <c r="A3" s="44" t="s">
        <v>268</v>
      </c>
      <c r="B3" s="43"/>
    </row>
    <row r="4" spans="1:9" x14ac:dyDescent="0.15">
      <c r="A4" s="43"/>
      <c r="B4" s="43"/>
    </row>
    <row r="5" spans="1:9" x14ac:dyDescent="0.15">
      <c r="A5" s="43"/>
      <c r="B5" s="43"/>
      <c r="I5" s="147" t="s">
        <v>62</v>
      </c>
    </row>
    <row r="6" spans="1:9" ht="34.5" customHeight="1" x14ac:dyDescent="0.15">
      <c r="A6" s="126"/>
      <c r="B6" s="126" t="s">
        <v>40</v>
      </c>
      <c r="C6" s="135" t="s">
        <v>41</v>
      </c>
      <c r="D6" s="135" t="s">
        <v>46</v>
      </c>
      <c r="E6" s="140" t="s">
        <v>227</v>
      </c>
      <c r="F6" s="126" t="s">
        <v>47</v>
      </c>
      <c r="G6" s="140" t="s">
        <v>228</v>
      </c>
      <c r="H6" s="140" t="s">
        <v>202</v>
      </c>
      <c r="I6" s="140" t="s">
        <v>29</v>
      </c>
    </row>
    <row r="7" spans="1:9" ht="21.75" customHeight="1" x14ac:dyDescent="0.15">
      <c r="A7" s="127"/>
      <c r="B7" s="133" t="s">
        <v>15</v>
      </c>
      <c r="C7" s="133" t="s">
        <v>48</v>
      </c>
      <c r="D7" s="133" t="s">
        <v>42</v>
      </c>
      <c r="E7" s="133" t="s">
        <v>50</v>
      </c>
      <c r="F7" s="133" t="s">
        <v>52</v>
      </c>
      <c r="G7" s="133" t="s">
        <v>55</v>
      </c>
      <c r="H7" s="133" t="s">
        <v>60</v>
      </c>
      <c r="I7" s="133" t="s">
        <v>61</v>
      </c>
    </row>
    <row r="8" spans="1:9" ht="26.25" customHeight="1" x14ac:dyDescent="0.15">
      <c r="A8" s="128">
        <v>1</v>
      </c>
      <c r="B8" s="128"/>
      <c r="C8" s="136"/>
      <c r="D8" s="136"/>
      <c r="E8" s="136">
        <f t="shared" ref="E8:E14" si="0">C8-D8</f>
        <v>0</v>
      </c>
      <c r="F8" s="141"/>
      <c r="G8" s="128">
        <f t="shared" ref="G8:G14" si="1">E8*F8</f>
        <v>0</v>
      </c>
      <c r="H8" s="128">
        <f t="shared" ref="H8:H14" si="2">F8*20000</f>
        <v>0</v>
      </c>
      <c r="I8" s="148"/>
    </row>
    <row r="9" spans="1:9" ht="26.25" customHeight="1" x14ac:dyDescent="0.15">
      <c r="A9" s="129">
        <v>2</v>
      </c>
      <c r="B9" s="129"/>
      <c r="C9" s="137"/>
      <c r="D9" s="137"/>
      <c r="E9" s="137">
        <f t="shared" si="0"/>
        <v>0</v>
      </c>
      <c r="F9" s="142"/>
      <c r="G9" s="129">
        <f t="shared" si="1"/>
        <v>0</v>
      </c>
      <c r="H9" s="129">
        <f t="shared" si="2"/>
        <v>0</v>
      </c>
      <c r="I9" s="149"/>
    </row>
    <row r="10" spans="1:9" ht="26.25" customHeight="1" x14ac:dyDescent="0.15">
      <c r="A10" s="129">
        <v>3</v>
      </c>
      <c r="B10" s="129"/>
      <c r="C10" s="137"/>
      <c r="D10" s="137"/>
      <c r="E10" s="137">
        <f t="shared" si="0"/>
        <v>0</v>
      </c>
      <c r="F10" s="142"/>
      <c r="G10" s="129">
        <f t="shared" si="1"/>
        <v>0</v>
      </c>
      <c r="H10" s="129">
        <f t="shared" si="2"/>
        <v>0</v>
      </c>
      <c r="I10" s="149"/>
    </row>
    <row r="11" spans="1:9" ht="26.25" customHeight="1" x14ac:dyDescent="0.15">
      <c r="A11" s="129">
        <v>4</v>
      </c>
      <c r="B11" s="129"/>
      <c r="C11" s="137"/>
      <c r="D11" s="137"/>
      <c r="E11" s="137">
        <f t="shared" si="0"/>
        <v>0</v>
      </c>
      <c r="F11" s="142"/>
      <c r="G11" s="129">
        <f t="shared" si="1"/>
        <v>0</v>
      </c>
      <c r="H11" s="129">
        <f t="shared" si="2"/>
        <v>0</v>
      </c>
      <c r="I11" s="149"/>
    </row>
    <row r="12" spans="1:9" ht="26.25" customHeight="1" x14ac:dyDescent="0.15">
      <c r="A12" s="129">
        <v>5</v>
      </c>
      <c r="B12" s="129"/>
      <c r="C12" s="137"/>
      <c r="D12" s="137"/>
      <c r="E12" s="137">
        <f t="shared" si="0"/>
        <v>0</v>
      </c>
      <c r="F12" s="142"/>
      <c r="G12" s="129">
        <f t="shared" si="1"/>
        <v>0</v>
      </c>
      <c r="H12" s="129">
        <f t="shared" si="2"/>
        <v>0</v>
      </c>
      <c r="I12" s="149"/>
    </row>
    <row r="13" spans="1:9" ht="26.25" customHeight="1" x14ac:dyDescent="0.15">
      <c r="A13" s="129">
        <v>6</v>
      </c>
      <c r="B13" s="129"/>
      <c r="C13" s="137"/>
      <c r="D13" s="137"/>
      <c r="E13" s="137">
        <f t="shared" si="0"/>
        <v>0</v>
      </c>
      <c r="F13" s="142"/>
      <c r="G13" s="129">
        <f t="shared" si="1"/>
        <v>0</v>
      </c>
      <c r="H13" s="129">
        <f t="shared" si="2"/>
        <v>0</v>
      </c>
      <c r="I13" s="149"/>
    </row>
    <row r="14" spans="1:9" ht="26.25" customHeight="1" x14ac:dyDescent="0.15">
      <c r="A14" s="130">
        <v>7</v>
      </c>
      <c r="B14" s="130"/>
      <c r="C14" s="138"/>
      <c r="D14" s="138"/>
      <c r="E14" s="138">
        <f t="shared" si="0"/>
        <v>0</v>
      </c>
      <c r="F14" s="143"/>
      <c r="G14" s="145">
        <f t="shared" si="1"/>
        <v>0</v>
      </c>
      <c r="H14" s="145">
        <f t="shared" si="2"/>
        <v>0</v>
      </c>
      <c r="I14" s="150"/>
    </row>
    <row r="15" spans="1:9" ht="26.25" customHeight="1" x14ac:dyDescent="0.15">
      <c r="A15" s="131"/>
      <c r="B15" s="134" t="s">
        <v>8</v>
      </c>
      <c r="C15" s="139">
        <f t="shared" ref="C15:I15" si="3">SUM(C8:C14)</f>
        <v>0</v>
      </c>
      <c r="D15" s="139">
        <f t="shared" si="3"/>
        <v>0</v>
      </c>
      <c r="E15" s="139">
        <f t="shared" si="3"/>
        <v>0</v>
      </c>
      <c r="F15" s="144">
        <f t="shared" si="3"/>
        <v>0</v>
      </c>
      <c r="G15" s="146">
        <f t="shared" si="3"/>
        <v>0</v>
      </c>
      <c r="H15" s="146">
        <f t="shared" si="3"/>
        <v>0</v>
      </c>
      <c r="I15" s="151">
        <f t="shared" si="3"/>
        <v>0</v>
      </c>
    </row>
    <row r="16" spans="1:9" x14ac:dyDescent="0.15">
      <c r="A16" s="43"/>
      <c r="B16" s="43"/>
    </row>
    <row r="17" spans="1:2" x14ac:dyDescent="0.15">
      <c r="A17" s="43"/>
      <c r="B17" s="43" t="s">
        <v>229</v>
      </c>
    </row>
    <row r="18" spans="1:2" x14ac:dyDescent="0.15">
      <c r="A18" s="43"/>
      <c r="B18" s="43" t="s">
        <v>230</v>
      </c>
    </row>
    <row r="19" spans="1:2" x14ac:dyDescent="0.15">
      <c r="A19" s="43"/>
      <c r="B19" s="43" t="s">
        <v>121</v>
      </c>
    </row>
    <row r="20" spans="1:2" ht="22.5" customHeight="1" x14ac:dyDescent="0.15">
      <c r="A20" s="43"/>
      <c r="B20" s="43"/>
    </row>
    <row r="38" spans="1:1" x14ac:dyDescent="0.15">
      <c r="A38" s="132"/>
    </row>
  </sheetData>
  <phoneticPr fontId="4"/>
  <pageMargins left="0.78740157480314965" right="0.78740157480314965" top="0.98425196850393681" bottom="0.98425196850393681" header="0.51181102362204722" footer="0.51181102362204722"/>
  <pageSetup paperSize="9" scale="9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SheetLayoutView="100" workbookViewId="0">
      <selection activeCell="D15" sqref="D15"/>
    </sheetView>
  </sheetViews>
  <sheetFormatPr defaultRowHeight="13.5" x14ac:dyDescent="0.15"/>
  <cols>
    <col min="1" max="1" width="4.125" style="42" customWidth="1"/>
    <col min="2" max="2" width="25" style="42" customWidth="1"/>
    <col min="3" max="3" width="9.375" style="42" customWidth="1"/>
    <col min="4" max="5" width="20" style="42" customWidth="1"/>
    <col min="6" max="6" width="38" style="42" customWidth="1"/>
    <col min="7" max="7" width="9" style="42" customWidth="1"/>
    <col min="8" max="16384" width="9" style="42"/>
  </cols>
  <sheetData>
    <row r="1" spans="1:6" x14ac:dyDescent="0.15">
      <c r="A1" s="43" t="s">
        <v>269</v>
      </c>
      <c r="B1" s="43"/>
      <c r="C1" s="43"/>
    </row>
    <row r="2" spans="1:6" x14ac:dyDescent="0.15">
      <c r="A2" s="43"/>
      <c r="B2" s="43"/>
      <c r="C2" s="43"/>
    </row>
    <row r="3" spans="1:6" ht="17.25" x14ac:dyDescent="0.15">
      <c r="A3" s="44" t="s">
        <v>270</v>
      </c>
      <c r="B3" s="43"/>
      <c r="C3" s="43"/>
    </row>
    <row r="4" spans="1:6" x14ac:dyDescent="0.15">
      <c r="A4" s="43"/>
      <c r="B4" s="43"/>
      <c r="C4" s="43"/>
    </row>
    <row r="5" spans="1:6" x14ac:dyDescent="0.15">
      <c r="A5" s="43"/>
      <c r="B5" s="43"/>
      <c r="C5" s="43"/>
      <c r="F5" s="147" t="s">
        <v>62</v>
      </c>
    </row>
    <row r="6" spans="1:6" ht="34.5" customHeight="1" x14ac:dyDescent="0.15">
      <c r="A6" s="126"/>
      <c r="B6" s="126" t="s">
        <v>40</v>
      </c>
      <c r="C6" s="126" t="s">
        <v>53</v>
      </c>
      <c r="D6" s="156" t="s">
        <v>125</v>
      </c>
      <c r="E6" s="156" t="s">
        <v>120</v>
      </c>
      <c r="F6" s="140" t="s">
        <v>128</v>
      </c>
    </row>
    <row r="7" spans="1:6" ht="19.5" customHeight="1" x14ac:dyDescent="0.15">
      <c r="A7" s="127"/>
      <c r="B7" s="153" t="s">
        <v>15</v>
      </c>
      <c r="C7" s="153" t="s">
        <v>48</v>
      </c>
      <c r="D7" s="153" t="s">
        <v>42</v>
      </c>
      <c r="E7" s="153" t="s">
        <v>50</v>
      </c>
      <c r="F7" s="153" t="s">
        <v>52</v>
      </c>
    </row>
    <row r="8" spans="1:6" ht="26.25" customHeight="1" x14ac:dyDescent="0.15">
      <c r="A8" s="128">
        <v>1</v>
      </c>
      <c r="B8" s="128"/>
      <c r="C8" s="128"/>
      <c r="D8" s="136"/>
      <c r="E8" s="136"/>
      <c r="F8" s="148"/>
    </row>
    <row r="9" spans="1:6" ht="26.25" customHeight="1" x14ac:dyDescent="0.15">
      <c r="A9" s="129">
        <v>2</v>
      </c>
      <c r="B9" s="129"/>
      <c r="C9" s="129"/>
      <c r="D9" s="137"/>
      <c r="E9" s="137"/>
      <c r="F9" s="149"/>
    </row>
    <row r="10" spans="1:6" ht="26.25" customHeight="1" x14ac:dyDescent="0.15">
      <c r="A10" s="129">
        <v>3</v>
      </c>
      <c r="B10" s="129"/>
      <c r="C10" s="129"/>
      <c r="D10" s="137"/>
      <c r="E10" s="137"/>
      <c r="F10" s="149"/>
    </row>
    <row r="11" spans="1:6" ht="26.25" customHeight="1" x14ac:dyDescent="0.15">
      <c r="A11" s="129">
        <v>4</v>
      </c>
      <c r="B11" s="129"/>
      <c r="C11" s="129"/>
      <c r="D11" s="137"/>
      <c r="E11" s="137"/>
      <c r="F11" s="149"/>
    </row>
    <row r="12" spans="1:6" ht="26.25" customHeight="1" x14ac:dyDescent="0.15">
      <c r="A12" s="129">
        <v>5</v>
      </c>
      <c r="B12" s="129"/>
      <c r="C12" s="129"/>
      <c r="D12" s="137"/>
      <c r="E12" s="137"/>
      <c r="F12" s="149"/>
    </row>
    <row r="13" spans="1:6" ht="26.25" customHeight="1" x14ac:dyDescent="0.15">
      <c r="A13" s="129">
        <v>6</v>
      </c>
      <c r="B13" s="129"/>
      <c r="C13" s="129"/>
      <c r="D13" s="137"/>
      <c r="E13" s="137"/>
      <c r="F13" s="149"/>
    </row>
    <row r="14" spans="1:6" ht="26.25" customHeight="1" x14ac:dyDescent="0.15">
      <c r="A14" s="130">
        <v>7</v>
      </c>
      <c r="B14" s="130"/>
      <c r="C14" s="130"/>
      <c r="D14" s="157"/>
      <c r="E14" s="157"/>
      <c r="F14" s="150"/>
    </row>
    <row r="15" spans="1:6" ht="26.25" customHeight="1" x14ac:dyDescent="0.15">
      <c r="A15" s="131"/>
      <c r="B15" s="134" t="s">
        <v>8</v>
      </c>
      <c r="C15" s="155"/>
      <c r="D15" s="146">
        <f>SUM(D8:D14)</f>
        <v>0</v>
      </c>
      <c r="E15" s="146">
        <f>SUM(E8:E14)</f>
        <v>0</v>
      </c>
      <c r="F15" s="151">
        <f>SUM(F8:F14)</f>
        <v>0</v>
      </c>
    </row>
    <row r="16" spans="1:6" ht="26.25" customHeight="1" x14ac:dyDescent="0.15">
      <c r="A16" s="152"/>
      <c r="B16" s="154"/>
      <c r="C16" s="154"/>
      <c r="D16" s="158"/>
      <c r="E16" s="158"/>
      <c r="F16" s="158"/>
    </row>
    <row r="17" spans="1:3" x14ac:dyDescent="0.15">
      <c r="A17" s="43"/>
      <c r="B17" s="43"/>
      <c r="C17" s="43"/>
    </row>
    <row r="18" spans="1:3" x14ac:dyDescent="0.15">
      <c r="A18" s="43"/>
      <c r="B18" s="43" t="s">
        <v>129</v>
      </c>
      <c r="C18" s="43"/>
    </row>
    <row r="19" spans="1:3" x14ac:dyDescent="0.15">
      <c r="A19" s="43"/>
      <c r="B19" s="43" t="s">
        <v>232</v>
      </c>
      <c r="C19" s="43"/>
    </row>
    <row r="20" spans="1:3" x14ac:dyDescent="0.15">
      <c r="A20" s="43"/>
      <c r="B20" s="43" t="s">
        <v>135</v>
      </c>
      <c r="C20" s="43"/>
    </row>
    <row r="21" spans="1:3" x14ac:dyDescent="0.15">
      <c r="A21" s="43"/>
      <c r="B21" s="43" t="s">
        <v>132</v>
      </c>
      <c r="C21" s="43"/>
    </row>
    <row r="22" spans="1:3" x14ac:dyDescent="0.15">
      <c r="A22" s="43"/>
      <c r="B22" s="43" t="s">
        <v>133</v>
      </c>
      <c r="C22" s="43"/>
    </row>
    <row r="23" spans="1:3" x14ac:dyDescent="0.15">
      <c r="A23" s="43"/>
      <c r="B23" s="43" t="s">
        <v>121</v>
      </c>
      <c r="C23" s="43"/>
    </row>
    <row r="24" spans="1:3" x14ac:dyDescent="0.15">
      <c r="A24" s="43"/>
      <c r="B24" s="43"/>
      <c r="C24" s="43"/>
    </row>
    <row r="38" spans="1:1" x14ac:dyDescent="0.15">
      <c r="A38" s="132"/>
    </row>
  </sheetData>
  <phoneticPr fontId="4"/>
  <pageMargins left="0.78740157480314965" right="0.78740157480314965" top="0.98425196850393681" bottom="0.98425196850393681"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60" workbookViewId="0">
      <selection activeCell="I16" sqref="I16"/>
    </sheetView>
  </sheetViews>
  <sheetFormatPr defaultRowHeight="13.5" x14ac:dyDescent="0.15"/>
  <cols>
    <col min="1" max="1" width="4.125" style="42" customWidth="1"/>
    <col min="2" max="2" width="23.5" style="42" customWidth="1"/>
    <col min="3" max="3" width="22.375" style="42" customWidth="1"/>
    <col min="4" max="9" width="17.5" style="42" customWidth="1"/>
    <col min="10" max="10" width="9" style="42" customWidth="1"/>
    <col min="11" max="16384" width="9" style="42"/>
  </cols>
  <sheetData>
    <row r="1" spans="1:9" x14ac:dyDescent="0.15">
      <c r="A1" s="43" t="s">
        <v>257</v>
      </c>
      <c r="B1" s="43"/>
      <c r="C1" s="43"/>
    </row>
    <row r="2" spans="1:9" x14ac:dyDescent="0.15">
      <c r="A2" s="43"/>
      <c r="B2" s="43"/>
      <c r="C2" s="43"/>
    </row>
    <row r="3" spans="1:9" ht="17.25" x14ac:dyDescent="0.15">
      <c r="A3" s="44" t="s">
        <v>237</v>
      </c>
      <c r="B3" s="43"/>
      <c r="C3" s="43"/>
    </row>
    <row r="4" spans="1:9" x14ac:dyDescent="0.15">
      <c r="A4" s="43"/>
      <c r="B4" s="43"/>
      <c r="C4" s="43"/>
    </row>
    <row r="5" spans="1:9" x14ac:dyDescent="0.15">
      <c r="A5" s="43"/>
      <c r="B5" s="43"/>
      <c r="C5" s="43"/>
      <c r="I5" s="147" t="s">
        <v>62</v>
      </c>
    </row>
    <row r="6" spans="1:9" ht="34.5" customHeight="1" x14ac:dyDescent="0.15">
      <c r="A6" s="126"/>
      <c r="B6" s="369" t="s">
        <v>67</v>
      </c>
      <c r="C6" s="371" t="s">
        <v>122</v>
      </c>
      <c r="D6" s="368" t="s">
        <v>79</v>
      </c>
      <c r="E6" s="368"/>
      <c r="F6" s="366" t="s">
        <v>32</v>
      </c>
      <c r="G6" s="366" t="s">
        <v>24</v>
      </c>
      <c r="H6" s="366" t="s">
        <v>234</v>
      </c>
      <c r="I6" s="140" t="s">
        <v>81</v>
      </c>
    </row>
    <row r="7" spans="1:9" ht="34.5" customHeight="1" x14ac:dyDescent="0.15">
      <c r="A7" s="159"/>
      <c r="B7" s="370"/>
      <c r="C7" s="372"/>
      <c r="D7" s="162" t="s">
        <v>56</v>
      </c>
      <c r="E7" s="162" t="s">
        <v>80</v>
      </c>
      <c r="F7" s="367"/>
      <c r="G7" s="367"/>
      <c r="H7" s="367"/>
      <c r="I7" s="165"/>
    </row>
    <row r="8" spans="1:9" ht="19.5" customHeight="1" x14ac:dyDescent="0.15">
      <c r="A8" s="160"/>
      <c r="B8" s="161" t="s">
        <v>15</v>
      </c>
      <c r="C8" s="161" t="s">
        <v>48</v>
      </c>
      <c r="D8" s="161" t="s">
        <v>42</v>
      </c>
      <c r="E8" s="161" t="s">
        <v>50</v>
      </c>
      <c r="F8" s="161" t="s">
        <v>52</v>
      </c>
      <c r="G8" s="161" t="s">
        <v>55</v>
      </c>
      <c r="H8" s="161" t="s">
        <v>60</v>
      </c>
      <c r="I8" s="161" t="s">
        <v>61</v>
      </c>
    </row>
    <row r="9" spans="1:9" ht="26.25" customHeight="1" x14ac:dyDescent="0.15">
      <c r="A9" s="131">
        <v>1</v>
      </c>
      <c r="B9" s="131"/>
      <c r="C9" s="134" t="s">
        <v>82</v>
      </c>
      <c r="D9" s="139"/>
      <c r="E9" s="139"/>
      <c r="F9" s="139"/>
      <c r="G9" s="131"/>
      <c r="H9" s="131">
        <f t="shared" ref="H9:H20" si="0">F9*5100</f>
        <v>0</v>
      </c>
      <c r="I9" s="166"/>
    </row>
    <row r="10" spans="1:9" ht="26.25" customHeight="1" x14ac:dyDescent="0.15">
      <c r="A10" s="131">
        <v>2</v>
      </c>
      <c r="B10" s="131"/>
      <c r="C10" s="134" t="s">
        <v>333</v>
      </c>
      <c r="D10" s="139"/>
      <c r="E10" s="139"/>
      <c r="F10" s="139"/>
      <c r="G10" s="131"/>
      <c r="H10" s="131">
        <f t="shared" si="0"/>
        <v>0</v>
      </c>
      <c r="I10" s="166"/>
    </row>
    <row r="11" spans="1:9" ht="26.25" customHeight="1" x14ac:dyDescent="0.15">
      <c r="A11" s="129">
        <v>3</v>
      </c>
      <c r="B11" s="129"/>
      <c r="C11" s="163" t="s">
        <v>69</v>
      </c>
      <c r="D11" s="137"/>
      <c r="E11" s="137"/>
      <c r="F11" s="137"/>
      <c r="G11" s="129"/>
      <c r="H11" s="131">
        <f t="shared" si="0"/>
        <v>0</v>
      </c>
      <c r="I11" s="149"/>
    </row>
    <row r="12" spans="1:9" ht="26.25" customHeight="1" x14ac:dyDescent="0.15">
      <c r="A12" s="129">
        <v>4</v>
      </c>
      <c r="B12" s="129"/>
      <c r="C12" s="163" t="s">
        <v>31</v>
      </c>
      <c r="D12" s="137"/>
      <c r="E12" s="137"/>
      <c r="F12" s="137"/>
      <c r="G12" s="129"/>
      <c r="H12" s="131">
        <f t="shared" si="0"/>
        <v>0</v>
      </c>
      <c r="I12" s="149"/>
    </row>
    <row r="13" spans="1:9" ht="26.25" customHeight="1" x14ac:dyDescent="0.15">
      <c r="A13" s="129">
        <v>5</v>
      </c>
      <c r="B13" s="129"/>
      <c r="C13" s="163" t="s">
        <v>44</v>
      </c>
      <c r="D13" s="137"/>
      <c r="E13" s="137"/>
      <c r="F13" s="137"/>
      <c r="G13" s="129"/>
      <c r="H13" s="131">
        <f t="shared" si="0"/>
        <v>0</v>
      </c>
      <c r="I13" s="149"/>
    </row>
    <row r="14" spans="1:9" ht="26.25" customHeight="1" x14ac:dyDescent="0.15">
      <c r="A14" s="129">
        <v>6</v>
      </c>
      <c r="B14" s="129"/>
      <c r="C14" s="163" t="s">
        <v>51</v>
      </c>
      <c r="D14" s="137"/>
      <c r="E14" s="137"/>
      <c r="F14" s="137"/>
      <c r="G14" s="129"/>
      <c r="H14" s="131">
        <f t="shared" si="0"/>
        <v>0</v>
      </c>
      <c r="I14" s="149"/>
    </row>
    <row r="15" spans="1:9" ht="26.25" customHeight="1" x14ac:dyDescent="0.15">
      <c r="A15" s="129">
        <v>7</v>
      </c>
      <c r="B15" s="129"/>
      <c r="C15" s="163" t="s">
        <v>71</v>
      </c>
      <c r="D15" s="137"/>
      <c r="E15" s="137"/>
      <c r="F15" s="137"/>
      <c r="G15" s="129"/>
      <c r="H15" s="131">
        <f t="shared" si="0"/>
        <v>0</v>
      </c>
      <c r="I15" s="149"/>
    </row>
    <row r="16" spans="1:9" ht="26.25" customHeight="1" x14ac:dyDescent="0.15">
      <c r="A16" s="129">
        <v>8</v>
      </c>
      <c r="B16" s="129"/>
      <c r="C16" s="163" t="s">
        <v>0</v>
      </c>
      <c r="D16" s="137"/>
      <c r="E16" s="137"/>
      <c r="F16" s="137"/>
      <c r="G16" s="129"/>
      <c r="H16" s="131">
        <f t="shared" si="0"/>
        <v>0</v>
      </c>
      <c r="I16" s="149"/>
    </row>
    <row r="17" spans="1:9" ht="26.25" customHeight="1" x14ac:dyDescent="0.15">
      <c r="A17" s="129">
        <v>9</v>
      </c>
      <c r="B17" s="129"/>
      <c r="C17" s="163" t="s">
        <v>66</v>
      </c>
      <c r="D17" s="137"/>
      <c r="E17" s="137"/>
      <c r="F17" s="137"/>
      <c r="G17" s="129"/>
      <c r="H17" s="131">
        <f t="shared" si="0"/>
        <v>0</v>
      </c>
      <c r="I17" s="149"/>
    </row>
    <row r="18" spans="1:9" ht="26.25" customHeight="1" x14ac:dyDescent="0.15">
      <c r="A18" s="129">
        <v>10</v>
      </c>
      <c r="B18" s="129"/>
      <c r="C18" s="163" t="s">
        <v>49</v>
      </c>
      <c r="D18" s="137"/>
      <c r="E18" s="137"/>
      <c r="F18" s="137"/>
      <c r="G18" s="129"/>
      <c r="H18" s="131">
        <f t="shared" si="0"/>
        <v>0</v>
      </c>
      <c r="I18" s="149"/>
    </row>
    <row r="19" spans="1:9" ht="26.25" customHeight="1" x14ac:dyDescent="0.15">
      <c r="A19" s="129">
        <v>11</v>
      </c>
      <c r="B19" s="129"/>
      <c r="C19" s="163" t="s">
        <v>78</v>
      </c>
      <c r="D19" s="137"/>
      <c r="E19" s="137"/>
      <c r="F19" s="137"/>
      <c r="G19" s="129"/>
      <c r="H19" s="131">
        <f t="shared" si="0"/>
        <v>0</v>
      </c>
      <c r="I19" s="149"/>
    </row>
    <row r="20" spans="1:9" ht="26.25" customHeight="1" x14ac:dyDescent="0.15">
      <c r="A20" s="130">
        <v>12</v>
      </c>
      <c r="B20" s="130"/>
      <c r="C20" s="164" t="s">
        <v>75</v>
      </c>
      <c r="D20" s="138"/>
      <c r="E20" s="138"/>
      <c r="F20" s="138"/>
      <c r="G20" s="145"/>
      <c r="H20" s="145">
        <f t="shared" si="0"/>
        <v>0</v>
      </c>
      <c r="I20" s="150"/>
    </row>
    <row r="21" spans="1:9" ht="26.25" customHeight="1" x14ac:dyDescent="0.15">
      <c r="A21" s="131"/>
      <c r="B21" s="134" t="s">
        <v>8</v>
      </c>
      <c r="C21" s="131"/>
      <c r="D21" s="139">
        <f>SUM(D9:D20)</f>
        <v>0</v>
      </c>
      <c r="E21" s="139">
        <f>SUM(E9:E20)</f>
        <v>0</v>
      </c>
      <c r="F21" s="139">
        <f>SUM(F9:F20)</f>
        <v>0</v>
      </c>
      <c r="G21" s="146">
        <f>SUM(G9:G20)</f>
        <v>0</v>
      </c>
      <c r="H21" s="146">
        <f>SUM(H9:H20)</f>
        <v>0</v>
      </c>
      <c r="I21" s="151"/>
    </row>
    <row r="22" spans="1:9" ht="26.25" customHeight="1" x14ac:dyDescent="0.15">
      <c r="A22" s="152"/>
      <c r="B22" s="154"/>
      <c r="C22" s="152"/>
      <c r="D22" s="158"/>
      <c r="E22" s="158"/>
      <c r="F22" s="158"/>
      <c r="G22" s="158"/>
      <c r="H22" s="158"/>
      <c r="I22" s="158"/>
    </row>
    <row r="23" spans="1:9" x14ac:dyDescent="0.15">
      <c r="A23" s="43"/>
      <c r="B23" s="43" t="s">
        <v>124</v>
      </c>
      <c r="C23" s="43"/>
    </row>
    <row r="24" spans="1:9" x14ac:dyDescent="0.15">
      <c r="A24" s="43"/>
      <c r="B24" s="43"/>
      <c r="C24" s="43"/>
    </row>
    <row r="25" spans="1:9" x14ac:dyDescent="0.15">
      <c r="A25" s="43"/>
      <c r="B25" s="43"/>
      <c r="C25" s="43"/>
    </row>
    <row r="26" spans="1:9" x14ac:dyDescent="0.15">
      <c r="A26" s="43"/>
      <c r="B26" s="43"/>
      <c r="C26" s="43"/>
    </row>
    <row r="27" spans="1:9" x14ac:dyDescent="0.15">
      <c r="A27" s="43"/>
      <c r="B27" s="43"/>
      <c r="C27" s="43"/>
    </row>
    <row r="28" spans="1:9" x14ac:dyDescent="0.15">
      <c r="A28" s="43"/>
      <c r="B28" s="43"/>
      <c r="C28" s="43"/>
    </row>
    <row r="38" spans="1:1" x14ac:dyDescent="0.15">
      <c r="A38" s="132"/>
    </row>
  </sheetData>
  <mergeCells count="6">
    <mergeCell ref="H6:H7"/>
    <mergeCell ref="D6:E6"/>
    <mergeCell ref="B6:B7"/>
    <mergeCell ref="C6:C7"/>
    <mergeCell ref="F6:F7"/>
    <mergeCell ref="G6:G7"/>
  </mergeCells>
  <phoneticPr fontId="4"/>
  <pageMargins left="0.78740157480314965" right="0.78740157480314965" top="0.98425196850393681" bottom="0.98425196850393681" header="0.51181102362204722" footer="0.51181102362204722"/>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topLeftCell="A7" zoomScaleNormal="85" zoomScaleSheetLayoutView="100" workbookViewId="0">
      <selection activeCell="F14" sqref="F14"/>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272</v>
      </c>
    </row>
    <row r="2" spans="1:8" s="42" customFormat="1" x14ac:dyDescent="0.15">
      <c r="A2" s="43"/>
    </row>
    <row r="3" spans="1:8" s="42" customFormat="1" ht="17.25" x14ac:dyDescent="0.15">
      <c r="A3" s="44" t="s">
        <v>17</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40.5" x14ac:dyDescent="0.15">
      <c r="A7" s="354" t="s">
        <v>239</v>
      </c>
      <c r="B7" s="171" t="s">
        <v>191</v>
      </c>
      <c r="C7" s="171" t="s">
        <v>213</v>
      </c>
      <c r="D7" s="171" t="s">
        <v>214</v>
      </c>
      <c r="E7" s="171" t="s">
        <v>101</v>
      </c>
      <c r="F7" s="171" t="s">
        <v>240</v>
      </c>
      <c r="G7" s="171" t="s">
        <v>242</v>
      </c>
      <c r="H7" s="171" t="s">
        <v>241</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4"/>
      <c r="C10" s="174"/>
      <c r="D10" s="174">
        <f t="shared" ref="D10:D16" si="0">B10-C10</f>
        <v>0</v>
      </c>
      <c r="E10" s="180"/>
      <c r="F10" s="180">
        <f t="shared" ref="F10:F16" si="1">E10*4500</f>
        <v>0</v>
      </c>
      <c r="G10" s="180">
        <f t="shared" ref="G10:G16" si="2">MIN(D10,F10)</f>
        <v>0</v>
      </c>
      <c r="H10" s="374"/>
    </row>
    <row r="11" spans="1:8" ht="30" customHeight="1" x14ac:dyDescent="0.15">
      <c r="A11" s="120"/>
      <c r="B11" s="175"/>
      <c r="C11" s="175"/>
      <c r="D11" s="175">
        <f t="shared" si="0"/>
        <v>0</v>
      </c>
      <c r="E11" s="181"/>
      <c r="F11" s="181">
        <f t="shared" si="1"/>
        <v>0</v>
      </c>
      <c r="G11" s="181">
        <f t="shared" si="2"/>
        <v>0</v>
      </c>
      <c r="H11" s="374"/>
    </row>
    <row r="12" spans="1:8" ht="30" customHeight="1" x14ac:dyDescent="0.15">
      <c r="A12" s="118"/>
      <c r="B12" s="176"/>
      <c r="C12" s="176"/>
      <c r="D12" s="175">
        <f t="shared" si="0"/>
        <v>0</v>
      </c>
      <c r="E12" s="176"/>
      <c r="F12" s="181">
        <f t="shared" si="1"/>
        <v>0</v>
      </c>
      <c r="G12" s="181">
        <f t="shared" si="2"/>
        <v>0</v>
      </c>
      <c r="H12" s="374"/>
    </row>
    <row r="13" spans="1:8" ht="30" customHeight="1" x14ac:dyDescent="0.15">
      <c r="A13" s="118"/>
      <c r="B13" s="176"/>
      <c r="C13" s="176"/>
      <c r="D13" s="175">
        <f t="shared" si="0"/>
        <v>0</v>
      </c>
      <c r="E13" s="176"/>
      <c r="F13" s="181">
        <f t="shared" si="1"/>
        <v>0</v>
      </c>
      <c r="G13" s="181">
        <f t="shared" si="2"/>
        <v>0</v>
      </c>
      <c r="H13" s="374"/>
    </row>
    <row r="14" spans="1:8" ht="30" customHeight="1" x14ac:dyDescent="0.15">
      <c r="A14" s="118"/>
      <c r="B14" s="176"/>
      <c r="C14" s="176"/>
      <c r="D14" s="175">
        <f t="shared" si="0"/>
        <v>0</v>
      </c>
      <c r="E14" s="176"/>
      <c r="F14" s="181">
        <f t="shared" si="1"/>
        <v>0</v>
      </c>
      <c r="G14" s="181">
        <f t="shared" si="2"/>
        <v>0</v>
      </c>
      <c r="H14" s="374"/>
    </row>
    <row r="15" spans="1:8" ht="30" customHeight="1" x14ac:dyDescent="0.15">
      <c r="A15" s="118"/>
      <c r="B15" s="176"/>
      <c r="C15" s="176"/>
      <c r="D15" s="175">
        <f t="shared" si="0"/>
        <v>0</v>
      </c>
      <c r="E15" s="176"/>
      <c r="F15" s="181">
        <f t="shared" si="1"/>
        <v>0</v>
      </c>
      <c r="G15" s="181">
        <f t="shared" si="2"/>
        <v>0</v>
      </c>
      <c r="H15" s="374"/>
    </row>
    <row r="16" spans="1:8" ht="30" customHeight="1" x14ac:dyDescent="0.15">
      <c r="A16" s="168"/>
      <c r="B16" s="177"/>
      <c r="C16" s="177"/>
      <c r="D16" s="177">
        <f t="shared" si="0"/>
        <v>0</v>
      </c>
      <c r="E16" s="177"/>
      <c r="F16" s="183">
        <f t="shared" si="1"/>
        <v>0</v>
      </c>
      <c r="G16" s="183">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ROUNDDOWN(G17/3,-3)</f>
        <v>0</v>
      </c>
    </row>
    <row r="18" spans="1:8" ht="13.5" customHeight="1" x14ac:dyDescent="0.15">
      <c r="A18" s="55" t="s">
        <v>244</v>
      </c>
      <c r="B18" s="179"/>
      <c r="C18" s="179"/>
      <c r="D18" s="179"/>
      <c r="E18" s="179"/>
      <c r="F18" s="179"/>
      <c r="G18" s="179"/>
      <c r="H18" s="179"/>
    </row>
    <row r="19" spans="1:8" x14ac:dyDescent="0.15">
      <c r="A19" s="55" t="s">
        <v>243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60" zoomScaleNormal="85" workbookViewId="0">
      <selection activeCell="A10" sqref="A10:H17"/>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273</v>
      </c>
    </row>
    <row r="2" spans="1:8" s="42" customFormat="1" x14ac:dyDescent="0.15">
      <c r="A2" s="43"/>
    </row>
    <row r="3" spans="1:8" s="42" customFormat="1" ht="17.25" x14ac:dyDescent="0.15">
      <c r="A3" s="44" t="s">
        <v>148</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40.5" x14ac:dyDescent="0.15">
      <c r="A7" s="354" t="s">
        <v>247</v>
      </c>
      <c r="B7" s="171" t="s">
        <v>191</v>
      </c>
      <c r="C7" s="171" t="s">
        <v>213</v>
      </c>
      <c r="D7" s="171" t="s">
        <v>214</v>
      </c>
      <c r="E7" s="171" t="s">
        <v>250</v>
      </c>
      <c r="F7" s="171" t="s">
        <v>251</v>
      </c>
      <c r="G7" s="171" t="s">
        <v>242</v>
      </c>
      <c r="H7" s="171" t="s">
        <v>252</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8"/>
      <c r="C10" s="178"/>
      <c r="D10" s="178">
        <f t="shared" ref="D10:D16" si="0">B10-C10</f>
        <v>0</v>
      </c>
      <c r="E10" s="187"/>
      <c r="F10" s="187">
        <f t="shared" ref="F10:F16" si="1">E10*600</f>
        <v>0</v>
      </c>
      <c r="G10" s="187">
        <f t="shared" ref="G10:G16" si="2">MIN(D10,F10)</f>
        <v>0</v>
      </c>
      <c r="H10" s="374"/>
    </row>
    <row r="11" spans="1:8" ht="30" customHeight="1" x14ac:dyDescent="0.15">
      <c r="A11" s="120"/>
      <c r="B11" s="184"/>
      <c r="C11" s="184"/>
      <c r="D11" s="184">
        <f t="shared" si="0"/>
        <v>0</v>
      </c>
      <c r="E11" s="188"/>
      <c r="F11" s="188">
        <f t="shared" si="1"/>
        <v>0</v>
      </c>
      <c r="G11" s="188">
        <f t="shared" si="2"/>
        <v>0</v>
      </c>
      <c r="H11" s="374"/>
    </row>
    <row r="12" spans="1:8" ht="30" customHeight="1" x14ac:dyDescent="0.15">
      <c r="A12" s="118"/>
      <c r="B12" s="185"/>
      <c r="C12" s="185"/>
      <c r="D12" s="184">
        <f t="shared" si="0"/>
        <v>0</v>
      </c>
      <c r="E12" s="185"/>
      <c r="F12" s="188">
        <f t="shared" si="1"/>
        <v>0</v>
      </c>
      <c r="G12" s="188">
        <f t="shared" si="2"/>
        <v>0</v>
      </c>
      <c r="H12" s="374"/>
    </row>
    <row r="13" spans="1:8" ht="30" customHeight="1" x14ac:dyDescent="0.15">
      <c r="A13" s="118"/>
      <c r="B13" s="185"/>
      <c r="C13" s="185"/>
      <c r="D13" s="184">
        <f t="shared" si="0"/>
        <v>0</v>
      </c>
      <c r="E13" s="185"/>
      <c r="F13" s="188">
        <f t="shared" si="1"/>
        <v>0</v>
      </c>
      <c r="G13" s="188">
        <f t="shared" si="2"/>
        <v>0</v>
      </c>
      <c r="H13" s="374"/>
    </row>
    <row r="14" spans="1:8" ht="30" customHeight="1" x14ac:dyDescent="0.15">
      <c r="A14" s="118"/>
      <c r="B14" s="185"/>
      <c r="C14" s="185"/>
      <c r="D14" s="184">
        <f t="shared" si="0"/>
        <v>0</v>
      </c>
      <c r="E14" s="185"/>
      <c r="F14" s="188">
        <f t="shared" si="1"/>
        <v>0</v>
      </c>
      <c r="G14" s="188">
        <f t="shared" si="2"/>
        <v>0</v>
      </c>
      <c r="H14" s="374"/>
    </row>
    <row r="15" spans="1:8" ht="30" customHeight="1" x14ac:dyDescent="0.15">
      <c r="A15" s="118"/>
      <c r="B15" s="185"/>
      <c r="C15" s="185"/>
      <c r="D15" s="184">
        <f t="shared" si="0"/>
        <v>0</v>
      </c>
      <c r="E15" s="185"/>
      <c r="F15" s="188">
        <f t="shared" si="1"/>
        <v>0</v>
      </c>
      <c r="G15" s="188">
        <f t="shared" si="2"/>
        <v>0</v>
      </c>
      <c r="H15" s="374"/>
    </row>
    <row r="16" spans="1:8" ht="30" customHeight="1" x14ac:dyDescent="0.15">
      <c r="A16" s="168"/>
      <c r="B16" s="186"/>
      <c r="C16" s="186"/>
      <c r="D16" s="186">
        <f t="shared" si="0"/>
        <v>0</v>
      </c>
      <c r="E16" s="186"/>
      <c r="F16" s="189">
        <f t="shared" si="1"/>
        <v>0</v>
      </c>
      <c r="G16" s="189">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ROUNDDOWN(G17/2,-3)</f>
        <v>0</v>
      </c>
    </row>
    <row r="18" spans="1:8" ht="13.5" customHeight="1" x14ac:dyDescent="0.15">
      <c r="A18" s="55" t="s">
        <v>244</v>
      </c>
      <c r="B18" s="179"/>
      <c r="C18" s="179"/>
      <c r="D18" s="179"/>
      <c r="E18" s="179"/>
      <c r="F18" s="179"/>
      <c r="G18" s="179"/>
      <c r="H18" s="179"/>
    </row>
    <row r="19" spans="1:8" x14ac:dyDescent="0.15">
      <c r="A19" s="55" t="s">
        <v>253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90" zoomScaleNormal="90" zoomScaleSheetLayoutView="90" workbookViewId="0">
      <selection activeCell="A2" sqref="A2"/>
    </sheetView>
  </sheetViews>
  <sheetFormatPr defaultRowHeight="13.5" x14ac:dyDescent="0.15"/>
  <cols>
    <col min="1" max="1" width="4.125" style="42" customWidth="1"/>
    <col min="2" max="2" width="19.625" style="42" customWidth="1"/>
    <col min="3" max="3" width="8.5" style="42" customWidth="1"/>
    <col min="4" max="4" width="9.375" style="42" customWidth="1"/>
    <col min="5" max="5" width="11.375" style="42" customWidth="1"/>
    <col min="6" max="9" width="16.125" style="42" customWidth="1"/>
    <col min="10" max="10" width="18.125" style="42" customWidth="1"/>
    <col min="11" max="11" width="3.75" style="42" customWidth="1"/>
    <col min="12" max="12" width="9" style="42" customWidth="1"/>
    <col min="13" max="16384" width="9" style="42"/>
  </cols>
  <sheetData>
    <row r="1" spans="1:9" x14ac:dyDescent="0.15">
      <c r="A1" s="43" t="s">
        <v>172</v>
      </c>
      <c r="B1" s="43"/>
      <c r="C1" s="43"/>
      <c r="D1" s="43"/>
    </row>
    <row r="2" spans="1:9" ht="6" customHeight="1" x14ac:dyDescent="0.15">
      <c r="A2" s="43"/>
      <c r="B2" s="43"/>
      <c r="C2" s="43"/>
      <c r="D2" s="43"/>
    </row>
    <row r="3" spans="1:9" ht="17.25" x14ac:dyDescent="0.15">
      <c r="A3" s="44" t="s">
        <v>367</v>
      </c>
      <c r="B3" s="43"/>
      <c r="C3" s="43"/>
      <c r="D3" s="43"/>
    </row>
    <row r="4" spans="1:9" ht="6" customHeight="1" x14ac:dyDescent="0.15">
      <c r="A4" s="43"/>
      <c r="B4" s="43"/>
      <c r="C4" s="43"/>
      <c r="D4" s="43"/>
    </row>
    <row r="5" spans="1:9" x14ac:dyDescent="0.15">
      <c r="A5" s="43"/>
      <c r="B5" s="43"/>
      <c r="C5" s="43"/>
      <c r="D5" s="43"/>
      <c r="I5" s="147" t="s">
        <v>62</v>
      </c>
    </row>
    <row r="6" spans="1:9" ht="75.75" customHeight="1" x14ac:dyDescent="0.15">
      <c r="A6" s="126"/>
      <c r="B6" s="126" t="s">
        <v>40</v>
      </c>
      <c r="C6" s="126" t="s">
        <v>84</v>
      </c>
      <c r="D6" s="126" t="s">
        <v>76</v>
      </c>
      <c r="E6" s="156" t="s">
        <v>361</v>
      </c>
      <c r="F6" s="156" t="s">
        <v>65</v>
      </c>
      <c r="G6" s="140" t="s">
        <v>25</v>
      </c>
      <c r="H6" s="366" t="s">
        <v>107</v>
      </c>
      <c r="I6" s="366" t="s">
        <v>362</v>
      </c>
    </row>
    <row r="7" spans="1:9" ht="19.5" customHeight="1" x14ac:dyDescent="0.15">
      <c r="A7" s="127"/>
      <c r="B7" s="133"/>
      <c r="C7" s="133" t="s">
        <v>15</v>
      </c>
      <c r="D7" s="133" t="s">
        <v>48</v>
      </c>
      <c r="E7" s="133" t="s">
        <v>42</v>
      </c>
      <c r="F7" s="133" t="s">
        <v>50</v>
      </c>
      <c r="G7" s="133" t="s">
        <v>52</v>
      </c>
      <c r="H7" s="376"/>
      <c r="I7" s="376"/>
    </row>
    <row r="8" spans="1:9" ht="19.5" customHeight="1" x14ac:dyDescent="0.15">
      <c r="A8" s="128">
        <v>1</v>
      </c>
      <c r="B8" s="128"/>
      <c r="C8" s="128"/>
      <c r="D8" s="141"/>
      <c r="E8" s="136"/>
      <c r="F8" s="136"/>
      <c r="G8" s="136">
        <f t="shared" ref="G8:G22" si="0">MIN(E8,F8)</f>
        <v>0</v>
      </c>
      <c r="H8" s="136">
        <f t="shared" ref="H8:H22" si="1">ROUNDDOWN(G8/2,-3)</f>
        <v>0</v>
      </c>
      <c r="I8" s="148"/>
    </row>
    <row r="9" spans="1:9" ht="19.5" customHeight="1" x14ac:dyDescent="0.15">
      <c r="A9" s="129">
        <v>2</v>
      </c>
      <c r="B9" s="129"/>
      <c r="C9" s="129"/>
      <c r="D9" s="142"/>
      <c r="E9" s="137"/>
      <c r="F9" s="137"/>
      <c r="G9" s="137">
        <f t="shared" si="0"/>
        <v>0</v>
      </c>
      <c r="H9" s="137">
        <f t="shared" si="1"/>
        <v>0</v>
      </c>
      <c r="I9" s="149"/>
    </row>
    <row r="10" spans="1:9" ht="19.5" customHeight="1" x14ac:dyDescent="0.15">
      <c r="A10" s="129">
        <v>3</v>
      </c>
      <c r="B10" s="129"/>
      <c r="C10" s="129"/>
      <c r="D10" s="142"/>
      <c r="E10" s="137"/>
      <c r="F10" s="137"/>
      <c r="G10" s="137">
        <f t="shared" si="0"/>
        <v>0</v>
      </c>
      <c r="H10" s="137">
        <f t="shared" si="1"/>
        <v>0</v>
      </c>
      <c r="I10" s="149"/>
    </row>
    <row r="11" spans="1:9" ht="19.5" customHeight="1" x14ac:dyDescent="0.15">
      <c r="A11" s="129">
        <v>4</v>
      </c>
      <c r="B11" s="129"/>
      <c r="C11" s="129"/>
      <c r="D11" s="142"/>
      <c r="E11" s="137"/>
      <c r="F11" s="137"/>
      <c r="G11" s="137">
        <f t="shared" si="0"/>
        <v>0</v>
      </c>
      <c r="H11" s="137">
        <f t="shared" si="1"/>
        <v>0</v>
      </c>
      <c r="I11" s="149"/>
    </row>
    <row r="12" spans="1:9" ht="19.5" customHeight="1" x14ac:dyDescent="0.15">
      <c r="A12" s="129">
        <v>5</v>
      </c>
      <c r="B12" s="129"/>
      <c r="C12" s="129"/>
      <c r="D12" s="142"/>
      <c r="E12" s="137"/>
      <c r="F12" s="137"/>
      <c r="G12" s="137">
        <f t="shared" si="0"/>
        <v>0</v>
      </c>
      <c r="H12" s="137">
        <f t="shared" si="1"/>
        <v>0</v>
      </c>
      <c r="I12" s="149"/>
    </row>
    <row r="13" spans="1:9" ht="19.5" customHeight="1" x14ac:dyDescent="0.15">
      <c r="A13" s="129">
        <v>6</v>
      </c>
      <c r="B13" s="129"/>
      <c r="C13" s="129"/>
      <c r="D13" s="142"/>
      <c r="E13" s="137"/>
      <c r="F13" s="137"/>
      <c r="G13" s="137">
        <f t="shared" si="0"/>
        <v>0</v>
      </c>
      <c r="H13" s="137">
        <f t="shared" si="1"/>
        <v>0</v>
      </c>
      <c r="I13" s="149"/>
    </row>
    <row r="14" spans="1:9" ht="19.5" customHeight="1" x14ac:dyDescent="0.15">
      <c r="A14" s="129">
        <v>7</v>
      </c>
      <c r="B14" s="129"/>
      <c r="C14" s="129"/>
      <c r="D14" s="142"/>
      <c r="E14" s="137"/>
      <c r="F14" s="137"/>
      <c r="G14" s="137">
        <f t="shared" si="0"/>
        <v>0</v>
      </c>
      <c r="H14" s="137">
        <f t="shared" si="1"/>
        <v>0</v>
      </c>
      <c r="I14" s="149"/>
    </row>
    <row r="15" spans="1:9" ht="19.5" customHeight="1" x14ac:dyDescent="0.15">
      <c r="A15" s="129">
        <v>8</v>
      </c>
      <c r="B15" s="129"/>
      <c r="C15" s="129"/>
      <c r="D15" s="142"/>
      <c r="E15" s="137"/>
      <c r="F15" s="137"/>
      <c r="G15" s="137">
        <f t="shared" si="0"/>
        <v>0</v>
      </c>
      <c r="H15" s="137">
        <f t="shared" si="1"/>
        <v>0</v>
      </c>
      <c r="I15" s="149"/>
    </row>
    <row r="16" spans="1:9" ht="19.5" customHeight="1" x14ac:dyDescent="0.15">
      <c r="A16" s="129">
        <v>9</v>
      </c>
      <c r="B16" s="129"/>
      <c r="C16" s="129"/>
      <c r="D16" s="142"/>
      <c r="E16" s="137"/>
      <c r="F16" s="137"/>
      <c r="G16" s="137">
        <f t="shared" si="0"/>
        <v>0</v>
      </c>
      <c r="H16" s="137">
        <f t="shared" si="1"/>
        <v>0</v>
      </c>
      <c r="I16" s="149"/>
    </row>
    <row r="17" spans="1:9" ht="19.5" customHeight="1" x14ac:dyDescent="0.15">
      <c r="A17" s="129">
        <v>10</v>
      </c>
      <c r="B17" s="129"/>
      <c r="C17" s="129"/>
      <c r="D17" s="142"/>
      <c r="E17" s="137"/>
      <c r="F17" s="137"/>
      <c r="G17" s="137">
        <f t="shared" si="0"/>
        <v>0</v>
      </c>
      <c r="H17" s="137">
        <f t="shared" si="1"/>
        <v>0</v>
      </c>
      <c r="I17" s="149"/>
    </row>
    <row r="18" spans="1:9" ht="19.5" customHeight="1" x14ac:dyDescent="0.15">
      <c r="A18" s="129">
        <v>11</v>
      </c>
      <c r="B18" s="129"/>
      <c r="C18" s="129"/>
      <c r="D18" s="142"/>
      <c r="E18" s="137"/>
      <c r="F18" s="137"/>
      <c r="G18" s="137">
        <f t="shared" si="0"/>
        <v>0</v>
      </c>
      <c r="H18" s="137">
        <f t="shared" si="1"/>
        <v>0</v>
      </c>
      <c r="I18" s="149"/>
    </row>
    <row r="19" spans="1:9" ht="19.5" customHeight="1" x14ac:dyDescent="0.15">
      <c r="A19" s="129">
        <v>12</v>
      </c>
      <c r="B19" s="129"/>
      <c r="C19" s="129"/>
      <c r="D19" s="142"/>
      <c r="E19" s="137"/>
      <c r="F19" s="137"/>
      <c r="G19" s="137">
        <f t="shared" si="0"/>
        <v>0</v>
      </c>
      <c r="H19" s="137">
        <f t="shared" si="1"/>
        <v>0</v>
      </c>
      <c r="I19" s="149"/>
    </row>
    <row r="20" spans="1:9" ht="19.5" customHeight="1" x14ac:dyDescent="0.15">
      <c r="A20" s="129">
        <v>13</v>
      </c>
      <c r="B20" s="129"/>
      <c r="C20" s="129"/>
      <c r="D20" s="142"/>
      <c r="E20" s="137"/>
      <c r="F20" s="137"/>
      <c r="G20" s="137">
        <f t="shared" si="0"/>
        <v>0</v>
      </c>
      <c r="H20" s="137">
        <f t="shared" si="1"/>
        <v>0</v>
      </c>
      <c r="I20" s="149"/>
    </row>
    <row r="21" spans="1:9" ht="19.5" customHeight="1" x14ac:dyDescent="0.15">
      <c r="A21" s="129">
        <v>14</v>
      </c>
      <c r="B21" s="129"/>
      <c r="C21" s="129"/>
      <c r="D21" s="142"/>
      <c r="E21" s="137"/>
      <c r="F21" s="137"/>
      <c r="G21" s="137">
        <f t="shared" si="0"/>
        <v>0</v>
      </c>
      <c r="H21" s="137">
        <f t="shared" si="1"/>
        <v>0</v>
      </c>
      <c r="I21" s="149"/>
    </row>
    <row r="22" spans="1:9" ht="19.5" customHeight="1" x14ac:dyDescent="0.15">
      <c r="A22" s="130">
        <v>15</v>
      </c>
      <c r="B22" s="130"/>
      <c r="C22" s="130"/>
      <c r="D22" s="143"/>
      <c r="E22" s="138"/>
      <c r="F22" s="138"/>
      <c r="G22" s="138">
        <f t="shared" si="0"/>
        <v>0</v>
      </c>
      <c r="H22" s="138">
        <f t="shared" si="1"/>
        <v>0</v>
      </c>
      <c r="I22" s="150"/>
    </row>
    <row r="23" spans="1:9" ht="19.5" customHeight="1" x14ac:dyDescent="0.15">
      <c r="A23" s="131"/>
      <c r="B23" s="134" t="s">
        <v>8</v>
      </c>
      <c r="C23" s="155"/>
      <c r="D23" s="144"/>
      <c r="E23" s="139">
        <f>SUM(E8:E22)</f>
        <v>0</v>
      </c>
      <c r="F23" s="139">
        <f>SUM(F8:F22)</f>
        <v>0</v>
      </c>
      <c r="G23" s="139">
        <f>SUM(G8:G22)</f>
        <v>0</v>
      </c>
      <c r="H23" s="139">
        <f>SUM(H8:H22)</f>
        <v>0</v>
      </c>
      <c r="I23" s="151">
        <f>SUM(I8:I22)</f>
        <v>0</v>
      </c>
    </row>
    <row r="24" spans="1:9" x14ac:dyDescent="0.15">
      <c r="A24" s="43"/>
      <c r="B24" s="43"/>
      <c r="C24" s="154"/>
      <c r="D24" s="154"/>
    </row>
    <row r="25" spans="1:9" x14ac:dyDescent="0.15">
      <c r="A25" s="43"/>
      <c r="B25" s="43" t="s">
        <v>340</v>
      </c>
      <c r="C25" s="154"/>
      <c r="D25" s="154"/>
    </row>
    <row r="26" spans="1:9" x14ac:dyDescent="0.15">
      <c r="A26" s="43"/>
      <c r="B26" s="43" t="s">
        <v>127</v>
      </c>
      <c r="C26" s="154"/>
      <c r="D26" s="154"/>
    </row>
    <row r="27" spans="1:9" x14ac:dyDescent="0.15">
      <c r="A27" s="43"/>
      <c r="B27" s="43" t="s">
        <v>363</v>
      </c>
      <c r="C27" s="154"/>
      <c r="D27" s="154"/>
    </row>
    <row r="28" spans="1:9" x14ac:dyDescent="0.15">
      <c r="A28" s="43"/>
      <c r="B28" s="43" t="s">
        <v>330</v>
      </c>
      <c r="C28" s="154"/>
      <c r="D28" s="154"/>
    </row>
    <row r="29" spans="1:9" x14ac:dyDescent="0.15">
      <c r="A29" s="43"/>
      <c r="B29" s="43" t="s">
        <v>210</v>
      </c>
      <c r="C29" s="190"/>
      <c r="D29" s="190"/>
    </row>
    <row r="30" spans="1:9" x14ac:dyDescent="0.15">
      <c r="A30" s="43"/>
      <c r="B30" s="43" t="s">
        <v>364</v>
      </c>
      <c r="C30" s="154"/>
      <c r="D30" s="154"/>
    </row>
    <row r="31" spans="1:9" x14ac:dyDescent="0.15">
      <c r="A31" s="43"/>
      <c r="B31" s="43" t="s">
        <v>19</v>
      </c>
      <c r="C31" s="154"/>
      <c r="D31" s="154"/>
    </row>
    <row r="32" spans="1:9" x14ac:dyDescent="0.15">
      <c r="A32" s="43"/>
      <c r="B32" s="43" t="s">
        <v>365</v>
      </c>
      <c r="C32" s="43"/>
      <c r="D32" s="43"/>
    </row>
    <row r="33" spans="1:4" x14ac:dyDescent="0.15">
      <c r="A33" s="43"/>
      <c r="B33" s="43" t="s">
        <v>121</v>
      </c>
      <c r="C33" s="43"/>
      <c r="D33" s="43"/>
    </row>
    <row r="34" spans="1:4" ht="22.5" customHeight="1" x14ac:dyDescent="0.15">
      <c r="A34" s="43"/>
      <c r="B34" s="43"/>
      <c r="C34" s="43"/>
      <c r="D34" s="43"/>
    </row>
    <row r="35" spans="1:4" x14ac:dyDescent="0.15">
      <c r="C35" s="43"/>
      <c r="D35" s="43"/>
    </row>
    <row r="36" spans="1:4" x14ac:dyDescent="0.15">
      <c r="C36" s="43"/>
      <c r="D36" s="43"/>
    </row>
    <row r="37" spans="1:4" x14ac:dyDescent="0.15">
      <c r="C37" s="43"/>
      <c r="D37" s="43"/>
    </row>
    <row r="38" spans="1:4" x14ac:dyDescent="0.15">
      <c r="C38" s="43"/>
      <c r="D38" s="43"/>
    </row>
    <row r="39" spans="1:4" x14ac:dyDescent="0.15">
      <c r="A39" s="132"/>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Normal="70" zoomScaleSheetLayoutView="100" workbookViewId="0"/>
  </sheetViews>
  <sheetFormatPr defaultRowHeight="13.5" x14ac:dyDescent="0.15"/>
  <cols>
    <col min="1" max="1" width="4.125" style="42" customWidth="1"/>
    <col min="2" max="2" width="23.5" style="42" customWidth="1"/>
    <col min="3" max="3" width="22.375" style="42" customWidth="1"/>
    <col min="4" max="5" width="17.5" style="42" customWidth="1"/>
    <col min="6" max="6" width="17.375" style="42" customWidth="1"/>
    <col min="7" max="8" width="17.5" style="42" customWidth="1"/>
    <col min="9" max="9" width="9" style="42" customWidth="1"/>
    <col min="10" max="16384" width="9" style="42"/>
  </cols>
  <sheetData>
    <row r="1" spans="1:8" x14ac:dyDescent="0.15">
      <c r="A1" s="43" t="s">
        <v>344</v>
      </c>
      <c r="B1" s="43"/>
      <c r="C1" s="43"/>
      <c r="F1" s="43"/>
    </row>
    <row r="2" spans="1:8" x14ac:dyDescent="0.15">
      <c r="A2" s="43"/>
      <c r="B2" s="43"/>
      <c r="C2" s="43"/>
      <c r="F2" s="43"/>
    </row>
    <row r="3" spans="1:8" ht="17.25" x14ac:dyDescent="0.15">
      <c r="A3" s="44" t="s">
        <v>345</v>
      </c>
      <c r="B3" s="43"/>
      <c r="C3" s="43"/>
      <c r="F3" s="43"/>
    </row>
    <row r="4" spans="1:8" x14ac:dyDescent="0.15">
      <c r="A4" s="43"/>
      <c r="B4" s="43"/>
      <c r="C4" s="43"/>
      <c r="F4" s="43"/>
    </row>
    <row r="5" spans="1:8" x14ac:dyDescent="0.15">
      <c r="A5" s="43"/>
      <c r="B5" s="43"/>
      <c r="C5" s="43"/>
      <c r="F5" s="43"/>
      <c r="H5" s="147" t="s">
        <v>62</v>
      </c>
    </row>
    <row r="6" spans="1:8" ht="34.5" customHeight="1" x14ac:dyDescent="0.15">
      <c r="A6" s="126"/>
      <c r="B6" s="369" t="s">
        <v>67</v>
      </c>
      <c r="C6" s="371" t="s">
        <v>122</v>
      </c>
      <c r="D6" s="381" t="s">
        <v>79</v>
      </c>
      <c r="E6" s="382" t="s">
        <v>32</v>
      </c>
      <c r="F6" s="369" t="s">
        <v>342</v>
      </c>
      <c r="G6" s="366" t="s">
        <v>347</v>
      </c>
      <c r="H6" s="366" t="s">
        <v>143</v>
      </c>
    </row>
    <row r="7" spans="1:8" ht="34.5" customHeight="1" x14ac:dyDescent="0.15">
      <c r="A7" s="159"/>
      <c r="B7" s="370"/>
      <c r="C7" s="372"/>
      <c r="D7" s="372"/>
      <c r="E7" s="367"/>
      <c r="F7" s="370"/>
      <c r="G7" s="367"/>
      <c r="H7" s="367"/>
    </row>
    <row r="8" spans="1:8" ht="19.5" customHeight="1" x14ac:dyDescent="0.15">
      <c r="A8" s="160"/>
      <c r="B8" s="161" t="s">
        <v>15</v>
      </c>
      <c r="C8" s="161" t="s">
        <v>48</v>
      </c>
      <c r="D8" s="161" t="s">
        <v>42</v>
      </c>
      <c r="E8" s="161" t="s">
        <v>50</v>
      </c>
      <c r="F8" s="161" t="s">
        <v>52</v>
      </c>
      <c r="G8" s="161" t="s">
        <v>55</v>
      </c>
      <c r="H8" s="161" t="s">
        <v>60</v>
      </c>
    </row>
    <row r="9" spans="1:8" ht="26.25" customHeight="1" x14ac:dyDescent="0.15">
      <c r="A9" s="131">
        <v>1</v>
      </c>
      <c r="B9" s="131"/>
      <c r="C9" s="134" t="s">
        <v>82</v>
      </c>
      <c r="D9" s="139"/>
      <c r="E9" s="139"/>
      <c r="F9" s="131"/>
      <c r="G9" s="131">
        <f t="shared" ref="G9:G20" si="0">E9*F9</f>
        <v>0</v>
      </c>
      <c r="H9" s="377"/>
    </row>
    <row r="10" spans="1:8" ht="26.25" customHeight="1" x14ac:dyDescent="0.15">
      <c r="A10" s="131">
        <v>2</v>
      </c>
      <c r="B10" s="131"/>
      <c r="C10" s="134" t="s">
        <v>333</v>
      </c>
      <c r="D10" s="139"/>
      <c r="E10" s="139"/>
      <c r="F10" s="131"/>
      <c r="G10" s="131">
        <f t="shared" si="0"/>
        <v>0</v>
      </c>
      <c r="H10" s="378"/>
    </row>
    <row r="11" spans="1:8" ht="26.25" customHeight="1" x14ac:dyDescent="0.15">
      <c r="A11" s="129">
        <v>3</v>
      </c>
      <c r="B11" s="129"/>
      <c r="C11" s="163" t="s">
        <v>69</v>
      </c>
      <c r="D11" s="137"/>
      <c r="E11" s="137"/>
      <c r="F11" s="129"/>
      <c r="G11" s="131">
        <f t="shared" si="0"/>
        <v>0</v>
      </c>
      <c r="H11" s="378"/>
    </row>
    <row r="12" spans="1:8" ht="26.25" customHeight="1" x14ac:dyDescent="0.15">
      <c r="A12" s="129">
        <v>4</v>
      </c>
      <c r="B12" s="129"/>
      <c r="C12" s="163" t="s">
        <v>31</v>
      </c>
      <c r="D12" s="137"/>
      <c r="E12" s="137"/>
      <c r="F12" s="129"/>
      <c r="G12" s="131">
        <f t="shared" si="0"/>
        <v>0</v>
      </c>
      <c r="H12" s="378"/>
    </row>
    <row r="13" spans="1:8" ht="26.25" customHeight="1" x14ac:dyDescent="0.15">
      <c r="A13" s="129">
        <v>5</v>
      </c>
      <c r="B13" s="129"/>
      <c r="C13" s="163" t="s">
        <v>44</v>
      </c>
      <c r="D13" s="137"/>
      <c r="E13" s="137"/>
      <c r="F13" s="129"/>
      <c r="G13" s="131">
        <f t="shared" si="0"/>
        <v>0</v>
      </c>
      <c r="H13" s="378"/>
    </row>
    <row r="14" spans="1:8" ht="26.25" customHeight="1" x14ac:dyDescent="0.15">
      <c r="A14" s="129">
        <v>6</v>
      </c>
      <c r="B14" s="129"/>
      <c r="C14" s="163" t="s">
        <v>51</v>
      </c>
      <c r="D14" s="137"/>
      <c r="E14" s="137"/>
      <c r="F14" s="129"/>
      <c r="G14" s="131">
        <f t="shared" si="0"/>
        <v>0</v>
      </c>
      <c r="H14" s="378"/>
    </row>
    <row r="15" spans="1:8" ht="26.25" customHeight="1" x14ac:dyDescent="0.15">
      <c r="A15" s="129">
        <v>7</v>
      </c>
      <c r="B15" s="129"/>
      <c r="C15" s="163" t="s">
        <v>71</v>
      </c>
      <c r="D15" s="137"/>
      <c r="E15" s="137"/>
      <c r="F15" s="129"/>
      <c r="G15" s="131">
        <f t="shared" si="0"/>
        <v>0</v>
      </c>
      <c r="H15" s="378"/>
    </row>
    <row r="16" spans="1:8" ht="26.25" customHeight="1" x14ac:dyDescent="0.15">
      <c r="A16" s="129">
        <v>8</v>
      </c>
      <c r="B16" s="129"/>
      <c r="C16" s="163" t="s">
        <v>0</v>
      </c>
      <c r="D16" s="137"/>
      <c r="E16" s="137"/>
      <c r="F16" s="129"/>
      <c r="G16" s="131">
        <f t="shared" si="0"/>
        <v>0</v>
      </c>
      <c r="H16" s="378"/>
    </row>
    <row r="17" spans="1:8" ht="26.25" customHeight="1" x14ac:dyDescent="0.15">
      <c r="A17" s="129">
        <v>9</v>
      </c>
      <c r="B17" s="129"/>
      <c r="C17" s="163" t="s">
        <v>66</v>
      </c>
      <c r="D17" s="137"/>
      <c r="E17" s="137"/>
      <c r="F17" s="129"/>
      <c r="G17" s="131">
        <f t="shared" si="0"/>
        <v>0</v>
      </c>
      <c r="H17" s="378"/>
    </row>
    <row r="18" spans="1:8" ht="26.25" customHeight="1" x14ac:dyDescent="0.15">
      <c r="A18" s="129">
        <v>10</v>
      </c>
      <c r="B18" s="129"/>
      <c r="C18" s="163" t="s">
        <v>49</v>
      </c>
      <c r="D18" s="137"/>
      <c r="E18" s="137"/>
      <c r="F18" s="129"/>
      <c r="G18" s="131">
        <f t="shared" si="0"/>
        <v>0</v>
      </c>
      <c r="H18" s="378"/>
    </row>
    <row r="19" spans="1:8" ht="26.25" customHeight="1" x14ac:dyDescent="0.15">
      <c r="A19" s="129">
        <v>11</v>
      </c>
      <c r="B19" s="129"/>
      <c r="C19" s="163" t="s">
        <v>78</v>
      </c>
      <c r="D19" s="137"/>
      <c r="E19" s="137"/>
      <c r="F19" s="129"/>
      <c r="G19" s="131">
        <f t="shared" si="0"/>
        <v>0</v>
      </c>
      <c r="H19" s="378"/>
    </row>
    <row r="20" spans="1:8" ht="26.25" customHeight="1" x14ac:dyDescent="0.15">
      <c r="A20" s="130">
        <v>12</v>
      </c>
      <c r="B20" s="130"/>
      <c r="C20" s="164" t="s">
        <v>75</v>
      </c>
      <c r="D20" s="138"/>
      <c r="E20" s="138"/>
      <c r="F20" s="130"/>
      <c r="G20" s="130">
        <f t="shared" si="0"/>
        <v>0</v>
      </c>
      <c r="H20" s="379"/>
    </row>
    <row r="21" spans="1:8" ht="26.25" customHeight="1" x14ac:dyDescent="0.15">
      <c r="A21" s="131"/>
      <c r="B21" s="134" t="s">
        <v>8</v>
      </c>
      <c r="C21" s="131"/>
      <c r="D21" s="139">
        <f>SUM(D9:D20)</f>
        <v>0</v>
      </c>
      <c r="E21" s="139">
        <f>SUM(E9:E20)</f>
        <v>0</v>
      </c>
      <c r="F21" s="139">
        <f>SUM(F9:F20)</f>
        <v>0</v>
      </c>
      <c r="G21" s="139">
        <f>SUM(G9:G20)</f>
        <v>0</v>
      </c>
      <c r="H21" s="139">
        <f>ROUNDDOWN(G21*0.5,-3)</f>
        <v>0</v>
      </c>
    </row>
    <row r="22" spans="1:8" ht="26.25" customHeight="1" x14ac:dyDescent="0.15">
      <c r="A22" s="152"/>
      <c r="B22" s="154"/>
      <c r="C22" s="152"/>
      <c r="D22" s="158"/>
      <c r="E22" s="158"/>
      <c r="F22" s="154"/>
      <c r="G22" s="158"/>
      <c r="H22" s="158"/>
    </row>
    <row r="23" spans="1:8" x14ac:dyDescent="0.15">
      <c r="A23" s="43"/>
      <c r="B23" s="43" t="s">
        <v>343</v>
      </c>
      <c r="C23" s="43"/>
      <c r="F23" s="43"/>
    </row>
    <row r="24" spans="1:8" x14ac:dyDescent="0.15">
      <c r="A24" s="43"/>
      <c r="B24" s="43" t="s">
        <v>348</v>
      </c>
      <c r="C24" s="43"/>
      <c r="F24" s="43"/>
    </row>
    <row r="25" spans="1:8" x14ac:dyDescent="0.15">
      <c r="A25" s="43"/>
      <c r="B25" s="43"/>
      <c r="C25" s="43"/>
      <c r="F25" s="43"/>
    </row>
    <row r="26" spans="1:8" x14ac:dyDescent="0.15">
      <c r="A26" s="43"/>
      <c r="B26" s="43"/>
      <c r="C26" s="43"/>
      <c r="F26" s="43"/>
    </row>
    <row r="27" spans="1:8" x14ac:dyDescent="0.15">
      <c r="A27" s="43"/>
      <c r="B27" s="43"/>
      <c r="C27" s="43"/>
      <c r="F27" s="43"/>
    </row>
    <row r="28" spans="1:8" x14ac:dyDescent="0.15">
      <c r="A28" s="43"/>
      <c r="B28" s="43"/>
      <c r="C28" s="43"/>
      <c r="F28" s="43"/>
    </row>
    <row r="38" spans="1:1" x14ac:dyDescent="0.15">
      <c r="A38" s="132"/>
    </row>
  </sheetData>
  <mergeCells count="8">
    <mergeCell ref="G6:G7"/>
    <mergeCell ref="H6:H7"/>
    <mergeCell ref="H9:H20"/>
    <mergeCell ref="B6:B7"/>
    <mergeCell ref="C6:C7"/>
    <mergeCell ref="D6:D7"/>
    <mergeCell ref="E6:E7"/>
    <mergeCell ref="F6:F7"/>
  </mergeCells>
  <phoneticPr fontId="4"/>
  <pageMargins left="0.78740157480314965" right="0.78740157480314965" top="0.98425196850393681" bottom="0.98425196850393681" header="0.51181102362204722" footer="0.51181102362204722"/>
  <pageSetup paperSize="9" scale="8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3"/>
  <sheetViews>
    <sheetView showGridLines="0" showZeros="0" view="pageBreakPreview" zoomScale="55" zoomScaleNormal="70" zoomScaleSheetLayoutView="55" workbookViewId="0">
      <selection activeCell="B2" sqref="B2:O2"/>
    </sheetView>
  </sheetViews>
  <sheetFormatPr defaultColWidth="8" defaultRowHeight="18.75" x14ac:dyDescent="0.15"/>
  <cols>
    <col min="1" max="1" width="1.75" style="191" customWidth="1"/>
    <col min="2" max="2" width="2.875" style="192" customWidth="1"/>
    <col min="3" max="3" width="20.625" style="192" customWidth="1"/>
    <col min="4" max="4" width="34.375" style="193" customWidth="1"/>
    <col min="5" max="5" width="9" style="193" customWidth="1"/>
    <col min="6" max="6" width="58" style="193" customWidth="1"/>
    <col min="7" max="11" width="18.625" style="191" customWidth="1"/>
    <col min="12" max="12" width="28.125" style="191" customWidth="1"/>
    <col min="13" max="13" width="18.125" style="191" customWidth="1"/>
    <col min="14" max="14" width="21.75" style="191" customWidth="1"/>
    <col min="15" max="15" width="26.25" style="191" customWidth="1"/>
    <col min="16" max="16" width="2.125" style="191" customWidth="1"/>
    <col min="17" max="17" width="21.125" style="194" customWidth="1"/>
    <col min="18" max="16384" width="8" style="191"/>
  </cols>
  <sheetData>
    <row r="1" spans="2:17" ht="33.75" customHeight="1" x14ac:dyDescent="0.15">
      <c r="B1" s="197" t="s">
        <v>212</v>
      </c>
      <c r="C1" s="197"/>
      <c r="D1" s="197"/>
      <c r="E1" s="197"/>
      <c r="F1" s="197"/>
      <c r="G1" s="202"/>
      <c r="H1" s="202"/>
      <c r="I1" s="202"/>
      <c r="J1" s="202"/>
      <c r="K1" s="202"/>
      <c r="L1" s="202"/>
      <c r="M1" s="202"/>
      <c r="N1" s="202"/>
      <c r="O1" s="202"/>
    </row>
    <row r="2" spans="2:17" ht="33.75" customHeight="1" x14ac:dyDescent="0.15">
      <c r="B2" s="414" t="s">
        <v>410</v>
      </c>
      <c r="C2" s="414"/>
      <c r="D2" s="415"/>
      <c r="E2" s="415"/>
      <c r="F2" s="415"/>
      <c r="G2" s="415"/>
      <c r="H2" s="415"/>
      <c r="I2" s="415"/>
      <c r="J2" s="415"/>
      <c r="K2" s="415"/>
      <c r="L2" s="415"/>
      <c r="M2" s="415"/>
      <c r="N2" s="415"/>
      <c r="O2" s="415"/>
    </row>
    <row r="3" spans="2:17" ht="33.75" customHeight="1" x14ac:dyDescent="0.2">
      <c r="B3" s="198"/>
      <c r="C3" s="198"/>
      <c r="D3" s="198"/>
      <c r="E3" s="198"/>
      <c r="F3" s="198"/>
      <c r="G3" s="198"/>
      <c r="H3" s="198"/>
      <c r="I3" s="198"/>
      <c r="J3" s="198"/>
      <c r="K3" s="198"/>
      <c r="L3" s="210"/>
      <c r="M3" s="247" t="s">
        <v>105</v>
      </c>
      <c r="N3" s="416"/>
      <c r="O3" s="416"/>
      <c r="P3" s="210"/>
    </row>
    <row r="4" spans="2:17" ht="33.75" customHeight="1" x14ac:dyDescent="0.2">
      <c r="B4" s="214"/>
      <c r="C4" s="214"/>
      <c r="D4" s="214"/>
      <c r="E4" s="214"/>
      <c r="F4" s="198"/>
      <c r="G4" s="214"/>
      <c r="H4" s="214"/>
      <c r="I4" s="214"/>
      <c r="J4" s="214"/>
      <c r="K4" s="214"/>
      <c r="L4" s="246"/>
      <c r="M4" s="248" t="s">
        <v>102</v>
      </c>
      <c r="N4" s="417"/>
      <c r="O4" s="417"/>
      <c r="P4" s="246"/>
    </row>
    <row r="5" spans="2:17" ht="33.75" customHeight="1" x14ac:dyDescent="0.2">
      <c r="B5" s="214"/>
      <c r="C5" s="214"/>
      <c r="D5" s="214"/>
      <c r="E5" s="214"/>
      <c r="F5" s="214"/>
      <c r="G5" s="214"/>
      <c r="H5" s="214"/>
      <c r="I5" s="214"/>
      <c r="J5" s="214"/>
      <c r="K5" s="214"/>
      <c r="L5" s="246"/>
      <c r="M5" s="249" t="s">
        <v>395</v>
      </c>
      <c r="N5" s="418"/>
      <c r="O5" s="418"/>
      <c r="P5" s="246"/>
    </row>
    <row r="6" spans="2:17" ht="24" customHeight="1" x14ac:dyDescent="0.2">
      <c r="B6" s="198" t="s">
        <v>372</v>
      </c>
      <c r="C6" s="198"/>
      <c r="D6" s="198"/>
      <c r="E6" s="198"/>
      <c r="F6" s="198"/>
      <c r="G6" s="198"/>
      <c r="H6" s="198"/>
      <c r="I6" s="198"/>
      <c r="J6" s="198"/>
      <c r="K6" s="198"/>
      <c r="L6" s="211"/>
      <c r="M6" s="212"/>
      <c r="N6" s="212"/>
      <c r="O6" s="211"/>
    </row>
    <row r="7" spans="2:17" ht="28.5" customHeight="1" x14ac:dyDescent="0.15">
      <c r="B7" s="391" t="s">
        <v>24</v>
      </c>
      <c r="C7" s="392"/>
      <c r="D7" s="393"/>
      <c r="E7" s="393"/>
      <c r="F7" s="394"/>
      <c r="G7" s="398" t="s">
        <v>373</v>
      </c>
      <c r="H7" s="392" t="s">
        <v>144</v>
      </c>
      <c r="I7" s="392" t="s">
        <v>374</v>
      </c>
      <c r="J7" s="392" t="s">
        <v>217</v>
      </c>
      <c r="K7" s="392" t="s">
        <v>403</v>
      </c>
      <c r="L7" s="392" t="s">
        <v>166</v>
      </c>
      <c r="M7" s="401" t="s">
        <v>401</v>
      </c>
      <c r="N7" s="401"/>
      <c r="O7" s="402"/>
    </row>
    <row r="8" spans="2:17" ht="68.25" customHeight="1" x14ac:dyDescent="0.15">
      <c r="B8" s="395"/>
      <c r="C8" s="396"/>
      <c r="D8" s="396"/>
      <c r="E8" s="396"/>
      <c r="F8" s="397"/>
      <c r="G8" s="399"/>
      <c r="H8" s="396"/>
      <c r="I8" s="396"/>
      <c r="J8" s="400"/>
      <c r="K8" s="396"/>
      <c r="L8" s="396"/>
      <c r="M8" s="403"/>
      <c r="N8" s="403"/>
      <c r="O8" s="404"/>
    </row>
    <row r="9" spans="2:17" ht="57" customHeight="1" x14ac:dyDescent="0.15">
      <c r="B9" s="215" t="s">
        <v>103</v>
      </c>
      <c r="C9" s="219"/>
      <c r="D9" s="222"/>
      <c r="E9" s="224"/>
      <c r="F9" s="226"/>
      <c r="G9" s="228">
        <f>SUM(G10:G11)</f>
        <v>0</v>
      </c>
      <c r="H9" s="234">
        <f>SUM(H10:H11)</f>
        <v>0</v>
      </c>
      <c r="I9" s="234">
        <f>SUM(I10:I11)</f>
        <v>0</v>
      </c>
      <c r="J9" s="239"/>
      <c r="K9" s="234">
        <f>SUM(K10:K11)</f>
        <v>0</v>
      </c>
      <c r="L9" s="405"/>
      <c r="M9" s="419"/>
      <c r="N9" s="419"/>
      <c r="O9" s="419"/>
    </row>
    <row r="10" spans="2:17" ht="104.25" customHeight="1" x14ac:dyDescent="0.15">
      <c r="B10" s="216"/>
      <c r="C10" s="408" t="s">
        <v>399</v>
      </c>
      <c r="D10" s="408"/>
      <c r="E10" s="408"/>
      <c r="F10" s="409"/>
      <c r="G10" s="229"/>
      <c r="H10" s="203">
        <v>0</v>
      </c>
      <c r="I10" s="205">
        <f>G10-H10</f>
        <v>0</v>
      </c>
      <c r="J10" s="240" t="str">
        <f>IF(N5="","",VLOOKUP(N5,R35:V63,2,FALSE)&amp;",000")</f>
        <v/>
      </c>
      <c r="K10" s="207">
        <f>MIN(I10,J10)</f>
        <v>0</v>
      </c>
      <c r="L10" s="406"/>
      <c r="M10" s="410"/>
      <c r="N10" s="410"/>
      <c r="O10" s="410"/>
    </row>
    <row r="11" spans="2:17" ht="104.25" customHeight="1" x14ac:dyDescent="0.15">
      <c r="B11" s="217"/>
      <c r="C11" s="411" t="s">
        <v>400</v>
      </c>
      <c r="D11" s="411"/>
      <c r="E11" s="411"/>
      <c r="F11" s="412"/>
      <c r="G11" s="230"/>
      <c r="H11" s="204"/>
      <c r="I11" s="206">
        <f>G11-H11</f>
        <v>0</v>
      </c>
      <c r="J11" s="241" t="str">
        <f>IF(N5="","",VLOOKUP(N5,R35:V63,4,FALSE)&amp;",000")</f>
        <v/>
      </c>
      <c r="K11" s="208">
        <f>MIN(I11,J11)</f>
        <v>0</v>
      </c>
      <c r="L11" s="406"/>
      <c r="M11" s="413"/>
      <c r="N11" s="413"/>
      <c r="O11" s="413"/>
    </row>
    <row r="12" spans="2:17" ht="57" customHeight="1" x14ac:dyDescent="0.15">
      <c r="B12" s="218" t="s">
        <v>276</v>
      </c>
      <c r="C12" s="220"/>
      <c r="D12" s="223"/>
      <c r="E12" s="225"/>
      <c r="F12" s="227"/>
      <c r="G12" s="231">
        <f>G13</f>
        <v>0</v>
      </c>
      <c r="H12" s="235">
        <f>H13</f>
        <v>0</v>
      </c>
      <c r="I12" s="235">
        <f>I13</f>
        <v>0</v>
      </c>
      <c r="J12" s="242"/>
      <c r="K12" s="245">
        <f>K13</f>
        <v>0</v>
      </c>
      <c r="L12" s="406"/>
      <c r="M12" s="405"/>
      <c r="N12" s="405"/>
      <c r="O12" s="405"/>
    </row>
    <row r="13" spans="2:17" ht="104.25" customHeight="1" x14ac:dyDescent="0.15">
      <c r="B13" s="216"/>
      <c r="C13" s="383" t="s">
        <v>73</v>
      </c>
      <c r="D13" s="383"/>
      <c r="E13" s="383"/>
      <c r="F13" s="384"/>
      <c r="G13" s="232"/>
      <c r="H13" s="236"/>
      <c r="I13" s="238">
        <f>G13-H13</f>
        <v>0</v>
      </c>
      <c r="J13" s="243" t="str">
        <f>IF(N5="","",VLOOKUP(N5,R35:V63,5,FALSE)&amp;",000")</f>
        <v/>
      </c>
      <c r="K13" s="243">
        <f>MIN(I13,J13)</f>
        <v>0</v>
      </c>
      <c r="L13" s="407"/>
      <c r="M13" s="385"/>
      <c r="N13" s="385"/>
      <c r="O13" s="385"/>
    </row>
    <row r="14" spans="2:17" ht="73.5" customHeight="1" x14ac:dyDescent="0.15">
      <c r="B14" s="386" t="s">
        <v>286</v>
      </c>
      <c r="C14" s="387"/>
      <c r="D14" s="387"/>
      <c r="E14" s="387"/>
      <c r="F14" s="388"/>
      <c r="G14" s="233">
        <f>G9+G12</f>
        <v>0</v>
      </c>
      <c r="H14" s="237">
        <f>H9+H12</f>
        <v>0</v>
      </c>
      <c r="I14" s="237">
        <f>I9+I12</f>
        <v>0</v>
      </c>
      <c r="J14" s="244">
        <f>SUM(J10:J13)</f>
        <v>0</v>
      </c>
      <c r="K14" s="237">
        <f>K9+K12</f>
        <v>0</v>
      </c>
      <c r="L14" s="237">
        <f>ROUNDDOWN(K14,-3)</f>
        <v>0</v>
      </c>
      <c r="M14" s="389">
        <f>SUM(M10:M13)</f>
        <v>0</v>
      </c>
      <c r="N14" s="389"/>
      <c r="O14" s="390"/>
    </row>
    <row r="15" spans="2:17" s="195" customFormat="1" ht="24.75" customHeight="1" x14ac:dyDescent="0.15">
      <c r="B15" s="196" t="s">
        <v>402</v>
      </c>
      <c r="C15" s="221"/>
      <c r="E15" s="200"/>
      <c r="F15" s="200"/>
      <c r="G15" s="200"/>
      <c r="H15" s="200"/>
      <c r="I15" s="200"/>
      <c r="J15" s="200"/>
      <c r="K15" s="200"/>
      <c r="L15" s="200"/>
      <c r="M15" s="200"/>
      <c r="N15" s="200"/>
      <c r="O15" s="200"/>
      <c r="Q15" s="213"/>
    </row>
    <row r="16" spans="2:17" s="196" customFormat="1" ht="24.75" customHeight="1" x14ac:dyDescent="0.15">
      <c r="B16" s="196" t="s">
        <v>298</v>
      </c>
      <c r="C16" s="197"/>
      <c r="F16" s="201"/>
      <c r="G16" s="201"/>
      <c r="H16" s="201"/>
      <c r="I16" s="201"/>
      <c r="J16" s="201"/>
      <c r="K16" s="201"/>
      <c r="L16" s="201"/>
      <c r="M16" s="201"/>
      <c r="N16" s="201"/>
      <c r="O16" s="201"/>
      <c r="Q16" s="213"/>
    </row>
    <row r="17" spans="2:17" s="196" customFormat="1" ht="24.75" customHeight="1" x14ac:dyDescent="0.15">
      <c r="B17" s="196" t="s">
        <v>77</v>
      </c>
      <c r="C17" s="197"/>
      <c r="F17" s="201"/>
      <c r="G17" s="201"/>
      <c r="H17" s="201"/>
      <c r="I17" s="201"/>
      <c r="J17" s="209"/>
      <c r="K17" s="209"/>
      <c r="L17" s="201"/>
      <c r="M17" s="213"/>
      <c r="N17" s="213"/>
      <c r="O17" s="201"/>
    </row>
    <row r="18" spans="2:17" s="196" customFormat="1" ht="24.75" customHeight="1" x14ac:dyDescent="0.15">
      <c r="C18" s="197"/>
      <c r="F18" s="201"/>
      <c r="G18" s="201"/>
      <c r="H18" s="201"/>
      <c r="I18" s="201"/>
      <c r="J18" s="209"/>
      <c r="K18" s="209"/>
      <c r="L18" s="201"/>
      <c r="M18" s="213"/>
      <c r="N18" s="213"/>
      <c r="O18" s="201"/>
    </row>
    <row r="19" spans="2:17" ht="24.75" customHeight="1" x14ac:dyDescent="0.15">
      <c r="B19" s="199"/>
      <c r="C19" s="199"/>
      <c r="D19" s="196"/>
      <c r="M19" s="194"/>
      <c r="N19" s="194"/>
      <c r="Q19" s="191"/>
    </row>
    <row r="20" spans="2:17" ht="24.75" customHeight="1" x14ac:dyDescent="0.15">
      <c r="B20" s="199"/>
      <c r="C20" s="199"/>
      <c r="D20" s="196"/>
      <c r="M20" s="194"/>
      <c r="N20" s="194"/>
      <c r="Q20" s="191"/>
    </row>
    <row r="21" spans="2:17" ht="24.75" customHeight="1" x14ac:dyDescent="0.15">
      <c r="B21" s="199"/>
      <c r="C21" s="199"/>
      <c r="D21" s="196"/>
      <c r="M21" s="194"/>
      <c r="N21" s="194"/>
      <c r="Q21" s="191"/>
    </row>
    <row r="22" spans="2:17" ht="24.75" customHeight="1" x14ac:dyDescent="0.15">
      <c r="B22" s="199"/>
      <c r="C22" s="199"/>
      <c r="D22" s="196"/>
      <c r="M22" s="194"/>
      <c r="N22" s="194"/>
      <c r="Q22" s="191"/>
    </row>
    <row r="23" spans="2:17" ht="45" customHeight="1" x14ac:dyDescent="0.15"/>
    <row r="24" spans="2:17" ht="45" customHeight="1" x14ac:dyDescent="0.15">
      <c r="J24" s="193"/>
      <c r="K24" s="193"/>
    </row>
    <row r="25" spans="2:17" ht="78.75" customHeight="1" x14ac:dyDescent="0.15">
      <c r="J25" s="193"/>
      <c r="K25" s="193"/>
    </row>
    <row r="26" spans="2:17" ht="45" customHeight="1" x14ac:dyDescent="0.15">
      <c r="B26" s="193"/>
      <c r="C26" s="193"/>
      <c r="G26" s="193"/>
      <c r="H26" s="193"/>
      <c r="I26" s="193"/>
      <c r="J26" s="193"/>
      <c r="K26" s="193"/>
      <c r="L26" s="193"/>
      <c r="M26" s="193"/>
      <c r="N26" s="193"/>
      <c r="O26" s="193"/>
    </row>
    <row r="27" spans="2:17" s="193" customFormat="1" ht="24.75" customHeight="1" x14ac:dyDescent="0.15">
      <c r="Q27" s="194"/>
    </row>
    <row r="28" spans="2:17" s="193" customFormat="1" ht="24.75" customHeight="1" x14ac:dyDescent="0.15">
      <c r="J28" s="191"/>
      <c r="K28" s="191"/>
      <c r="Q28" s="194"/>
    </row>
    <row r="29" spans="2:17" s="193" customFormat="1" ht="24.75" customHeight="1" x14ac:dyDescent="0.15">
      <c r="J29" s="209"/>
      <c r="K29" s="209"/>
      <c r="Q29" s="194"/>
    </row>
    <row r="30" spans="2:17" s="193" customFormat="1" ht="24.75" customHeight="1" x14ac:dyDescent="0.15">
      <c r="B30" s="192"/>
      <c r="C30" s="192"/>
      <c r="G30" s="191"/>
      <c r="H30" s="191"/>
      <c r="I30" s="191"/>
      <c r="J30" s="209"/>
      <c r="K30" s="209"/>
      <c r="L30" s="191"/>
      <c r="M30" s="191"/>
      <c r="N30" s="191"/>
      <c r="O30" s="191"/>
      <c r="Q30" s="194"/>
    </row>
    <row r="31" spans="2:17" ht="24.75" customHeight="1" x14ac:dyDescent="0.15"/>
    <row r="32" spans="2:17" ht="24.75" customHeight="1" x14ac:dyDescent="0.15"/>
    <row r="34" spans="18:22" x14ac:dyDescent="0.15">
      <c r="S34" s="191" t="s">
        <v>397</v>
      </c>
      <c r="T34" s="191" t="s">
        <v>377</v>
      </c>
      <c r="U34" s="191" t="s">
        <v>398</v>
      </c>
      <c r="V34" s="191" t="s">
        <v>192</v>
      </c>
    </row>
    <row r="35" spans="18:22" x14ac:dyDescent="0.15">
      <c r="R35" s="191" t="s">
        <v>375</v>
      </c>
      <c r="S35" s="191">
        <v>1978</v>
      </c>
      <c r="T35" s="191">
        <v>1978</v>
      </c>
      <c r="U35" s="191">
        <v>1978</v>
      </c>
      <c r="V35" s="191">
        <v>989</v>
      </c>
    </row>
    <row r="36" spans="18:22" x14ac:dyDescent="0.15">
      <c r="R36" s="191" t="s">
        <v>376</v>
      </c>
      <c r="S36" s="191">
        <v>631</v>
      </c>
      <c r="T36" s="191">
        <v>631</v>
      </c>
      <c r="U36" s="191">
        <v>631</v>
      </c>
      <c r="V36" s="191">
        <v>316</v>
      </c>
    </row>
    <row r="37" spans="18:22" x14ac:dyDescent="0.15">
      <c r="R37" s="191" t="s">
        <v>378</v>
      </c>
      <c r="S37" s="191">
        <v>288</v>
      </c>
      <c r="T37" s="191">
        <v>288</v>
      </c>
      <c r="U37" s="191">
        <v>288</v>
      </c>
      <c r="V37" s="191">
        <v>144</v>
      </c>
    </row>
    <row r="38" spans="18:22" x14ac:dyDescent="0.15">
      <c r="R38" s="191" t="s">
        <v>169</v>
      </c>
      <c r="S38" s="191">
        <v>228</v>
      </c>
      <c r="T38" s="191">
        <v>228</v>
      </c>
      <c r="U38" s="191">
        <v>228</v>
      </c>
      <c r="V38" s="191">
        <v>114</v>
      </c>
    </row>
    <row r="39" spans="18:22" x14ac:dyDescent="0.15">
      <c r="R39" s="191" t="s">
        <v>380</v>
      </c>
      <c r="S39" s="191">
        <v>221</v>
      </c>
      <c r="T39" s="191">
        <v>221</v>
      </c>
      <c r="U39" s="191">
        <v>221</v>
      </c>
      <c r="V39" s="191">
        <v>110</v>
      </c>
    </row>
    <row r="40" spans="18:22" x14ac:dyDescent="0.15">
      <c r="R40" s="191" t="s">
        <v>381</v>
      </c>
      <c r="S40" s="191">
        <v>279</v>
      </c>
      <c r="T40" s="191">
        <v>279</v>
      </c>
      <c r="U40" s="191">
        <v>279</v>
      </c>
      <c r="V40" s="191">
        <v>140</v>
      </c>
    </row>
    <row r="41" spans="18:22" x14ac:dyDescent="0.15">
      <c r="R41" s="191" t="s">
        <v>293</v>
      </c>
      <c r="S41" s="191">
        <v>294</v>
      </c>
      <c r="T41" s="191">
        <v>294</v>
      </c>
      <c r="U41" s="191">
        <v>294</v>
      </c>
      <c r="V41" s="191">
        <v>147</v>
      </c>
    </row>
    <row r="42" spans="18:22" x14ac:dyDescent="0.15">
      <c r="R42" s="191" t="s">
        <v>383</v>
      </c>
      <c r="S42" s="191">
        <v>44</v>
      </c>
      <c r="T42" s="191">
        <v>35</v>
      </c>
      <c r="U42" s="191">
        <v>35</v>
      </c>
      <c r="V42" s="191">
        <v>17</v>
      </c>
    </row>
    <row r="43" spans="18:22" x14ac:dyDescent="0.15">
      <c r="R43" s="191" t="s">
        <v>16</v>
      </c>
      <c r="S43" s="191">
        <v>23</v>
      </c>
      <c r="T43" s="191">
        <v>19</v>
      </c>
      <c r="U43" s="191">
        <v>19</v>
      </c>
      <c r="V43" s="191">
        <v>9</v>
      </c>
    </row>
    <row r="44" spans="18:22" x14ac:dyDescent="0.15">
      <c r="R44" s="191" t="s">
        <v>370</v>
      </c>
      <c r="S44" s="191">
        <v>271</v>
      </c>
      <c r="T44" s="191">
        <v>271</v>
      </c>
      <c r="U44" s="191">
        <v>271</v>
      </c>
      <c r="V44" s="191">
        <v>136</v>
      </c>
    </row>
    <row r="45" spans="18:22" x14ac:dyDescent="0.15">
      <c r="R45" s="191" t="s">
        <v>384</v>
      </c>
      <c r="S45" s="191">
        <v>172</v>
      </c>
      <c r="T45" s="191">
        <v>172</v>
      </c>
      <c r="U45" s="191">
        <v>172</v>
      </c>
      <c r="V45" s="191">
        <v>86</v>
      </c>
    </row>
    <row r="46" spans="18:22" x14ac:dyDescent="0.15">
      <c r="R46" s="191" t="s">
        <v>385</v>
      </c>
      <c r="S46" s="191">
        <v>257</v>
      </c>
      <c r="T46" s="191">
        <v>257</v>
      </c>
      <c r="U46" s="191">
        <v>257</v>
      </c>
      <c r="V46" s="191">
        <v>128</v>
      </c>
    </row>
    <row r="47" spans="18:22" x14ac:dyDescent="0.15">
      <c r="R47" s="191" t="s">
        <v>131</v>
      </c>
      <c r="S47" s="191">
        <v>146</v>
      </c>
      <c r="T47" s="191">
        <v>146</v>
      </c>
      <c r="U47" s="191">
        <v>146</v>
      </c>
      <c r="V47" s="191">
        <v>73</v>
      </c>
    </row>
    <row r="48" spans="18:22" x14ac:dyDescent="0.15">
      <c r="R48" s="191" t="s">
        <v>37</v>
      </c>
      <c r="S48" s="191">
        <v>1013</v>
      </c>
      <c r="T48" s="191">
        <v>1013</v>
      </c>
      <c r="U48" s="191">
        <v>1013</v>
      </c>
      <c r="V48" s="191">
        <v>506</v>
      </c>
    </row>
    <row r="49" spans="18:22" x14ac:dyDescent="0.15">
      <c r="R49" s="191" t="s">
        <v>58</v>
      </c>
      <c r="S49" s="191">
        <v>335</v>
      </c>
      <c r="T49" s="191">
        <v>335</v>
      </c>
      <c r="U49" s="191">
        <v>335</v>
      </c>
      <c r="V49" s="191">
        <v>167</v>
      </c>
    </row>
    <row r="50" spans="18:22" x14ac:dyDescent="0.15">
      <c r="R50" s="191" t="s">
        <v>386</v>
      </c>
      <c r="S50" s="191">
        <v>299</v>
      </c>
      <c r="T50" s="191">
        <v>259</v>
      </c>
      <c r="U50" s="191">
        <v>259</v>
      </c>
      <c r="V50" s="191">
        <v>129</v>
      </c>
    </row>
    <row r="51" spans="18:22" x14ac:dyDescent="0.15">
      <c r="R51" s="191" t="s">
        <v>337</v>
      </c>
      <c r="S51" s="191">
        <v>150</v>
      </c>
      <c r="T51" s="191">
        <v>150</v>
      </c>
      <c r="U51" s="191">
        <v>150</v>
      </c>
      <c r="V51" s="191">
        <v>75</v>
      </c>
    </row>
    <row r="52" spans="18:22" x14ac:dyDescent="0.15">
      <c r="R52" s="191" t="s">
        <v>387</v>
      </c>
      <c r="S52" s="191">
        <v>985</v>
      </c>
      <c r="T52" s="191">
        <v>985</v>
      </c>
      <c r="U52" s="191">
        <v>985</v>
      </c>
      <c r="V52" s="191">
        <v>493</v>
      </c>
    </row>
    <row r="53" spans="18:22" x14ac:dyDescent="0.15">
      <c r="R53" s="191" t="s">
        <v>388</v>
      </c>
      <c r="S53" s="191">
        <v>529</v>
      </c>
      <c r="T53" s="191">
        <v>529</v>
      </c>
      <c r="U53" s="191">
        <v>529</v>
      </c>
      <c r="V53" s="191">
        <v>264</v>
      </c>
    </row>
    <row r="54" spans="18:22" x14ac:dyDescent="0.15">
      <c r="R54" s="191" t="s">
        <v>379</v>
      </c>
      <c r="S54" s="191">
        <v>107</v>
      </c>
      <c r="V54" s="191">
        <v>41</v>
      </c>
    </row>
    <row r="55" spans="18:22" x14ac:dyDescent="0.15">
      <c r="R55" s="191" t="s">
        <v>389</v>
      </c>
      <c r="S55" s="191">
        <v>175</v>
      </c>
      <c r="V55" s="191">
        <v>67</v>
      </c>
    </row>
    <row r="56" spans="18:22" x14ac:dyDescent="0.15">
      <c r="R56" s="191" t="s">
        <v>390</v>
      </c>
      <c r="S56" s="191">
        <v>60</v>
      </c>
      <c r="V56" s="191">
        <v>23</v>
      </c>
    </row>
    <row r="57" spans="18:22" x14ac:dyDescent="0.15">
      <c r="R57" s="191" t="s">
        <v>391</v>
      </c>
      <c r="S57" s="191">
        <v>106</v>
      </c>
      <c r="V57" s="191">
        <v>41</v>
      </c>
    </row>
    <row r="58" spans="18:22" x14ac:dyDescent="0.15">
      <c r="R58" s="191" t="s">
        <v>392</v>
      </c>
      <c r="S58" s="191">
        <v>33</v>
      </c>
      <c r="V58" s="191">
        <v>11</v>
      </c>
    </row>
    <row r="59" spans="18:22" x14ac:dyDescent="0.15">
      <c r="R59" s="191" t="s">
        <v>393</v>
      </c>
      <c r="S59" s="191">
        <v>35</v>
      </c>
      <c r="V59" s="191">
        <v>13</v>
      </c>
    </row>
    <row r="60" spans="18:22" x14ac:dyDescent="0.15">
      <c r="R60" s="191" t="s">
        <v>382</v>
      </c>
      <c r="S60" s="191">
        <v>50</v>
      </c>
      <c r="V60" s="191">
        <v>25</v>
      </c>
    </row>
    <row r="61" spans="18:22" x14ac:dyDescent="0.15">
      <c r="R61" s="191" t="s">
        <v>328</v>
      </c>
      <c r="S61" s="191">
        <v>36</v>
      </c>
      <c r="V61" s="191">
        <v>18</v>
      </c>
    </row>
    <row r="62" spans="18:22" x14ac:dyDescent="0.15">
      <c r="R62" s="191" t="s">
        <v>263</v>
      </c>
      <c r="S62" s="191">
        <v>38</v>
      </c>
      <c r="V62" s="191">
        <v>19</v>
      </c>
    </row>
    <row r="63" spans="18:22" x14ac:dyDescent="0.15">
      <c r="R63" s="191" t="s">
        <v>394</v>
      </c>
      <c r="S63" s="191">
        <v>37</v>
      </c>
      <c r="V63" s="191">
        <v>18</v>
      </c>
    </row>
  </sheetData>
  <mergeCells count="23">
    <mergeCell ref="M11:O11"/>
    <mergeCell ref="M12:O12"/>
    <mergeCell ref="B2:O2"/>
    <mergeCell ref="N3:O3"/>
    <mergeCell ref="N4:O4"/>
    <mergeCell ref="N5:O5"/>
    <mergeCell ref="M9:O9"/>
    <mergeCell ref="C13:F13"/>
    <mergeCell ref="M13:O13"/>
    <mergeCell ref="B14:F14"/>
    <mergeCell ref="M14:O14"/>
    <mergeCell ref="B7:F8"/>
    <mergeCell ref="G7:G8"/>
    <mergeCell ref="H7:H8"/>
    <mergeCell ref="I7:I8"/>
    <mergeCell ref="J7:J8"/>
    <mergeCell ref="K7:K8"/>
    <mergeCell ref="L7:L8"/>
    <mergeCell ref="M7:O8"/>
    <mergeCell ref="L9:L13"/>
    <mergeCell ref="C10:F10"/>
    <mergeCell ref="M10:O10"/>
    <mergeCell ref="C11:F11"/>
  </mergeCells>
  <phoneticPr fontId="4"/>
  <dataValidations count="1">
    <dataValidation type="list" allowBlank="1"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orientation="landscape" horizontalDpi="300" verticalDpi="300" r:id="rId1"/>
  <headerFooter alignWithMargins="0">
    <oddHeader xml:space="preserve">&amp;R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49"/>
  <sheetViews>
    <sheetView view="pageBreakPreview" topLeftCell="A22" zoomScaleSheetLayoutView="100" workbookViewId="0">
      <selection activeCell="E12" sqref="E12"/>
    </sheetView>
  </sheetViews>
  <sheetFormatPr defaultRowHeight="11.25" x14ac:dyDescent="0.1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8" width="9" style="1" customWidth="1"/>
    <col min="9" max="16384" width="9" style="1"/>
  </cols>
  <sheetData>
    <row r="1" spans="1:7" ht="15" customHeight="1" x14ac:dyDescent="0.15">
      <c r="A1" s="2" t="s">
        <v>100</v>
      </c>
      <c r="B1" s="2"/>
      <c r="C1" s="2"/>
      <c r="D1" s="2"/>
      <c r="E1" s="2"/>
      <c r="F1" s="2"/>
      <c r="G1" s="250"/>
    </row>
    <row r="2" spans="1:7" ht="15" customHeight="1" x14ac:dyDescent="0.15">
      <c r="A2" s="2"/>
      <c r="B2" s="2"/>
      <c r="C2" s="2"/>
      <c r="D2" s="2"/>
      <c r="E2" s="2"/>
      <c r="F2" s="2"/>
      <c r="G2" s="250"/>
    </row>
    <row r="3" spans="1:7" ht="15" customHeight="1" x14ac:dyDescent="0.15">
      <c r="A3" s="2"/>
      <c r="B3" s="2"/>
      <c r="C3" s="2"/>
      <c r="D3" s="2"/>
      <c r="E3" s="2"/>
      <c r="F3" s="2"/>
      <c r="G3" s="250"/>
    </row>
    <row r="4" spans="1:7" ht="15" customHeight="1" x14ac:dyDescent="0.15">
      <c r="A4" s="2"/>
      <c r="B4" s="2"/>
      <c r="C4" s="2"/>
      <c r="D4" s="2"/>
      <c r="E4" s="2"/>
      <c r="F4" s="2"/>
      <c r="G4" s="250"/>
    </row>
    <row r="5" spans="1:7" ht="15" customHeight="1" x14ac:dyDescent="0.15">
      <c r="A5" s="2"/>
      <c r="B5" s="2"/>
      <c r="C5" s="2"/>
      <c r="D5" s="2"/>
      <c r="E5" s="9" t="s">
        <v>1</v>
      </c>
      <c r="G5" s="250"/>
    </row>
    <row r="6" spans="1:7" ht="15" customHeight="1" x14ac:dyDescent="0.15">
      <c r="A6" s="2"/>
      <c r="B6" s="2"/>
      <c r="C6" s="2"/>
      <c r="D6" s="2"/>
      <c r="E6" s="9" t="s">
        <v>9</v>
      </c>
      <c r="G6" s="250"/>
    </row>
    <row r="7" spans="1:7" ht="15" customHeight="1" x14ac:dyDescent="0.15">
      <c r="A7" s="2"/>
      <c r="B7" s="2"/>
      <c r="C7" s="5"/>
      <c r="D7" s="5"/>
      <c r="E7" s="2"/>
      <c r="G7" s="250"/>
    </row>
    <row r="8" spans="1:7" ht="15" customHeight="1" x14ac:dyDescent="0.15">
      <c r="A8" s="3" t="s">
        <v>190</v>
      </c>
      <c r="B8" s="2"/>
      <c r="C8" s="2"/>
      <c r="D8" s="2"/>
      <c r="E8" s="252"/>
      <c r="G8" s="250"/>
    </row>
    <row r="9" spans="1:7" ht="15" customHeight="1" x14ac:dyDescent="0.15">
      <c r="A9" s="2"/>
      <c r="B9" s="2"/>
      <c r="C9" s="2"/>
      <c r="D9" s="2"/>
      <c r="E9" s="252"/>
      <c r="G9" s="250"/>
    </row>
    <row r="10" spans="1:7" ht="15" customHeight="1" x14ac:dyDescent="0.15">
      <c r="A10" s="2"/>
      <c r="B10" s="2"/>
      <c r="C10" s="2"/>
      <c r="D10" s="2"/>
      <c r="E10" s="2"/>
      <c r="G10" s="250"/>
    </row>
    <row r="11" spans="1:7" ht="15" customHeight="1" x14ac:dyDescent="0.15">
      <c r="A11" s="4"/>
      <c r="B11" s="4"/>
      <c r="C11" s="5"/>
      <c r="D11" s="5"/>
      <c r="E11" s="5"/>
      <c r="G11" s="250"/>
    </row>
    <row r="12" spans="1:7" ht="15" customHeight="1" x14ac:dyDescent="0.15">
      <c r="A12" s="4"/>
      <c r="B12" s="4"/>
      <c r="C12" s="5"/>
      <c r="D12" s="9" t="s">
        <v>12</v>
      </c>
      <c r="E12" s="5"/>
      <c r="G12" s="250"/>
    </row>
    <row r="13" spans="1:7" ht="15" customHeight="1" x14ac:dyDescent="0.15">
      <c r="A13" s="2"/>
      <c r="B13" s="2"/>
      <c r="C13" s="6"/>
      <c r="D13" s="6" t="s">
        <v>307</v>
      </c>
      <c r="E13" s="6"/>
      <c r="G13" s="250"/>
    </row>
    <row r="14" spans="1:7" ht="15" customHeight="1" x14ac:dyDescent="0.15">
      <c r="A14" s="2"/>
      <c r="B14" s="2"/>
      <c r="C14" s="6"/>
      <c r="D14" s="6"/>
      <c r="E14" s="6"/>
      <c r="G14" s="250"/>
    </row>
    <row r="15" spans="1:7" ht="15" customHeight="1" x14ac:dyDescent="0.15">
      <c r="A15" s="5"/>
      <c r="B15" s="5"/>
      <c r="C15" s="5"/>
      <c r="D15" s="5"/>
      <c r="E15" s="2"/>
      <c r="F15" s="2"/>
      <c r="G15" s="250"/>
    </row>
    <row r="16" spans="1:7" ht="15" customHeight="1" x14ac:dyDescent="0.15">
      <c r="A16" s="261" t="s">
        <v>89</v>
      </c>
      <c r="B16" s="261"/>
      <c r="C16" s="261"/>
      <c r="D16" s="261"/>
      <c r="E16" s="261"/>
      <c r="F16" s="2"/>
      <c r="G16" s="250"/>
    </row>
    <row r="17" spans="1:7" ht="15" customHeight="1" x14ac:dyDescent="0.15">
      <c r="A17" s="5"/>
      <c r="B17" s="5"/>
      <c r="C17" s="5"/>
      <c r="D17" s="5"/>
      <c r="E17" s="5"/>
      <c r="F17" s="5"/>
      <c r="G17" s="250"/>
    </row>
    <row r="18" spans="1:7" ht="15" customHeight="1" x14ac:dyDescent="0.15">
      <c r="A18" s="5"/>
      <c r="B18" s="5"/>
      <c r="C18" s="5"/>
      <c r="D18" s="5"/>
      <c r="E18" s="2"/>
      <c r="F18" s="2"/>
      <c r="G18" s="250"/>
    </row>
    <row r="19" spans="1:7" ht="15" customHeight="1" x14ac:dyDescent="0.15">
      <c r="A19" s="2" t="s">
        <v>368</v>
      </c>
      <c r="B19" s="5"/>
      <c r="C19" s="5"/>
      <c r="D19" s="5"/>
      <c r="E19" s="2"/>
      <c r="F19" s="2"/>
      <c r="G19" s="250"/>
    </row>
    <row r="20" spans="1:7" ht="15" customHeight="1" x14ac:dyDescent="0.15">
      <c r="A20" s="2" t="s">
        <v>301</v>
      </c>
      <c r="B20" s="2"/>
      <c r="C20" s="251"/>
      <c r="D20" s="251"/>
      <c r="E20" s="2"/>
      <c r="F20" s="2"/>
      <c r="G20" s="250"/>
    </row>
    <row r="21" spans="1:7" ht="15" customHeight="1" x14ac:dyDescent="0.15">
      <c r="A21" s="2" t="s">
        <v>156</v>
      </c>
      <c r="B21" s="2"/>
      <c r="C21" s="2"/>
      <c r="D21" s="2"/>
      <c r="E21" s="2"/>
      <c r="F21" s="2"/>
      <c r="G21" s="250"/>
    </row>
    <row r="22" spans="1:7" ht="15" customHeight="1" x14ac:dyDescent="0.15">
      <c r="A22" s="2" t="s">
        <v>34</v>
      </c>
      <c r="B22" s="5"/>
      <c r="C22" s="5"/>
      <c r="D22" s="5"/>
      <c r="E22" s="2"/>
      <c r="F22" s="2"/>
      <c r="G22" s="250"/>
    </row>
    <row r="23" spans="1:7" ht="15" customHeight="1" x14ac:dyDescent="0.15">
      <c r="A23" s="2"/>
      <c r="B23" s="5"/>
      <c r="C23" s="5"/>
      <c r="D23" s="5"/>
      <c r="E23" s="2"/>
      <c r="F23" s="2"/>
      <c r="G23" s="250"/>
    </row>
    <row r="24" spans="1:7" ht="15" customHeight="1" x14ac:dyDescent="0.15">
      <c r="A24" s="262" t="s">
        <v>13</v>
      </c>
      <c r="B24" s="262"/>
      <c r="C24" s="262"/>
      <c r="D24" s="262"/>
      <c r="E24" s="262"/>
      <c r="F24" s="2"/>
      <c r="G24" s="250"/>
    </row>
    <row r="25" spans="1:7" ht="15" customHeight="1" x14ac:dyDescent="0.15">
      <c r="A25" s="2"/>
      <c r="B25" s="2"/>
      <c r="C25" s="2"/>
      <c r="D25" s="2"/>
      <c r="E25" s="2"/>
      <c r="F25" s="2"/>
      <c r="G25" s="250"/>
    </row>
    <row r="26" spans="1:7" ht="15" customHeight="1" x14ac:dyDescent="0.15">
      <c r="A26" s="2" t="s">
        <v>91</v>
      </c>
      <c r="B26" s="6"/>
      <c r="C26" s="8"/>
      <c r="D26" s="2"/>
      <c r="E26" s="2"/>
      <c r="F26" s="2"/>
      <c r="G26" s="250"/>
    </row>
    <row r="27" spans="1:7" ht="15" customHeight="1" x14ac:dyDescent="0.15">
      <c r="A27" s="2"/>
      <c r="B27" s="6"/>
      <c r="C27" s="8"/>
      <c r="D27" s="2"/>
      <c r="E27" s="2"/>
      <c r="F27" s="2"/>
      <c r="G27" s="250"/>
    </row>
    <row r="28" spans="1:7" ht="15" customHeight="1" x14ac:dyDescent="0.15">
      <c r="A28" s="2"/>
      <c r="B28" s="6"/>
      <c r="C28" s="8"/>
      <c r="D28" s="2"/>
      <c r="E28" s="2"/>
      <c r="F28" s="2"/>
      <c r="G28" s="250"/>
    </row>
    <row r="29" spans="1:7" ht="15" customHeight="1" x14ac:dyDescent="0.15">
      <c r="A29" s="2"/>
      <c r="B29" s="2"/>
      <c r="C29" s="2"/>
      <c r="D29" s="2"/>
      <c r="E29" s="2"/>
      <c r="F29" s="2"/>
      <c r="G29" s="250"/>
    </row>
    <row r="30" spans="1:7" ht="15" customHeight="1" x14ac:dyDescent="0.15">
      <c r="A30" s="2"/>
      <c r="B30" s="2"/>
      <c r="C30" s="2"/>
      <c r="D30" s="2"/>
      <c r="E30" s="2"/>
      <c r="F30" s="2"/>
      <c r="G30" s="250"/>
    </row>
    <row r="31" spans="1:7" ht="15" customHeight="1" x14ac:dyDescent="0.15">
      <c r="A31" s="2"/>
      <c r="B31" s="2"/>
      <c r="C31" s="2"/>
      <c r="D31" s="2"/>
      <c r="E31" s="2"/>
      <c r="F31" s="2"/>
      <c r="G31" s="250"/>
    </row>
    <row r="32" spans="1:7" ht="15" customHeight="1" x14ac:dyDescent="0.15">
      <c r="A32" s="2" t="s">
        <v>92</v>
      </c>
      <c r="B32" s="2"/>
      <c r="C32" s="2"/>
      <c r="D32" s="2"/>
      <c r="E32" s="2"/>
      <c r="F32" s="2"/>
      <c r="G32" s="250"/>
    </row>
    <row r="33" spans="1:7" ht="15" customHeight="1" x14ac:dyDescent="0.15">
      <c r="A33" s="2"/>
      <c r="B33" s="2"/>
      <c r="C33" s="2"/>
      <c r="D33" s="2"/>
      <c r="E33" s="2"/>
      <c r="F33" s="2"/>
      <c r="G33" s="250"/>
    </row>
    <row r="34" spans="1:7" ht="15" customHeight="1" x14ac:dyDescent="0.15">
      <c r="A34" s="2"/>
      <c r="B34" s="2"/>
      <c r="C34" s="2"/>
      <c r="D34" s="2"/>
      <c r="E34" s="2"/>
      <c r="F34" s="2"/>
      <c r="G34" s="250"/>
    </row>
    <row r="35" spans="1:7" ht="15" customHeight="1" x14ac:dyDescent="0.15">
      <c r="A35" s="2"/>
      <c r="B35" s="2"/>
      <c r="C35" s="2"/>
      <c r="D35" s="2"/>
      <c r="E35" s="5"/>
      <c r="F35" s="2"/>
      <c r="G35" s="250"/>
    </row>
    <row r="36" spans="1:7" ht="15" customHeight="1" x14ac:dyDescent="0.15">
      <c r="A36" s="2"/>
      <c r="B36" s="2"/>
      <c r="C36" s="2"/>
      <c r="D36" s="2"/>
      <c r="E36" s="5"/>
      <c r="F36" s="2"/>
      <c r="G36" s="250"/>
    </row>
    <row r="37" spans="1:7" ht="15" customHeight="1" x14ac:dyDescent="0.15">
      <c r="A37" s="2"/>
      <c r="B37" s="2"/>
      <c r="C37" s="2"/>
      <c r="D37" s="2"/>
      <c r="E37" s="5"/>
      <c r="F37" s="2"/>
      <c r="G37" s="250"/>
    </row>
    <row r="38" spans="1:7" ht="15" customHeight="1" x14ac:dyDescent="0.15">
      <c r="A38" s="2"/>
      <c r="B38" s="2"/>
      <c r="C38" s="2"/>
      <c r="D38" s="2"/>
      <c r="E38" s="5"/>
      <c r="F38" s="2"/>
      <c r="G38" s="250"/>
    </row>
    <row r="39" spans="1:7" ht="15" customHeight="1" x14ac:dyDescent="0.15">
      <c r="A39" s="2"/>
      <c r="B39" s="2"/>
      <c r="C39" s="2"/>
      <c r="D39" s="2"/>
      <c r="E39" s="5"/>
      <c r="F39" s="2"/>
      <c r="G39" s="250"/>
    </row>
    <row r="40" spans="1:7" ht="15" customHeight="1" x14ac:dyDescent="0.15">
      <c r="A40" s="250"/>
      <c r="B40" s="250"/>
      <c r="C40" s="250"/>
      <c r="D40" s="250"/>
      <c r="E40" s="250"/>
      <c r="F40" s="250"/>
      <c r="G40" s="250"/>
    </row>
    <row r="41" spans="1:7" ht="15" customHeight="1" x14ac:dyDescent="0.15">
      <c r="A41" s="250"/>
      <c r="B41" s="250"/>
      <c r="C41" s="250"/>
      <c r="D41" s="250"/>
      <c r="E41" s="250"/>
      <c r="F41" s="250"/>
      <c r="G41" s="250"/>
    </row>
    <row r="42" spans="1:7" ht="15" customHeight="1" x14ac:dyDescent="0.15">
      <c r="A42" s="250"/>
      <c r="B42" s="250"/>
      <c r="C42" s="250"/>
      <c r="D42" s="250"/>
      <c r="E42" s="250"/>
      <c r="F42" s="250"/>
      <c r="G42" s="250"/>
    </row>
    <row r="43" spans="1:7" ht="15" customHeight="1" x14ac:dyDescent="0.15">
      <c r="A43" s="250"/>
      <c r="B43" s="250"/>
      <c r="C43" s="250"/>
      <c r="D43" s="250"/>
      <c r="E43" s="250"/>
      <c r="F43" s="250"/>
      <c r="G43" s="250"/>
    </row>
    <row r="44" spans="1:7" ht="15" customHeight="1" x14ac:dyDescent="0.15">
      <c r="A44" s="250"/>
      <c r="B44" s="250"/>
      <c r="C44" s="250"/>
      <c r="D44" s="250"/>
      <c r="E44" s="250"/>
      <c r="F44" s="250"/>
      <c r="G44" s="250"/>
    </row>
    <row r="45" spans="1:7" ht="15" customHeight="1" x14ac:dyDescent="0.15">
      <c r="A45" s="250"/>
      <c r="B45" s="250"/>
      <c r="C45" s="250"/>
      <c r="D45" s="250"/>
      <c r="E45" s="250"/>
      <c r="F45" s="250"/>
      <c r="G45" s="250"/>
    </row>
    <row r="46" spans="1:7" ht="15" customHeight="1" x14ac:dyDescent="0.15">
      <c r="A46" s="250"/>
      <c r="B46" s="250"/>
      <c r="C46" s="250"/>
      <c r="D46" s="250"/>
      <c r="E46" s="250"/>
      <c r="F46" s="250"/>
      <c r="G46" s="250"/>
    </row>
    <row r="47" spans="1:7" ht="15" customHeight="1" x14ac:dyDescent="0.15"/>
    <row r="48" spans="1:7" ht="15" customHeight="1" x14ac:dyDescent="0.15"/>
    <row r="49" ht="15" customHeight="1" x14ac:dyDescent="0.15"/>
  </sheetData>
  <mergeCells count="2">
    <mergeCell ref="A16:E16"/>
    <mergeCell ref="A24:E24"/>
  </mergeCells>
  <phoneticPr fontId="4"/>
  <pageMargins left="0.85" right="0.59055118110236227" top="1.17" bottom="0.78740157480314965" header="0.51181102362204722" footer="0.51181102362204722"/>
  <pageSetup paperSize="9" scale="12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44"/>
  <sheetViews>
    <sheetView view="pageBreakPreview" topLeftCell="A25" zoomScaleSheetLayoutView="100" workbookViewId="0">
      <selection activeCell="A38" sqref="A38"/>
    </sheetView>
  </sheetViews>
  <sheetFormatPr defaultRowHeight="11.25" x14ac:dyDescent="0.15"/>
  <cols>
    <col min="1" max="1" width="13.25" style="1" customWidth="1"/>
    <col min="2" max="2" width="11.375" style="1" customWidth="1"/>
    <col min="3" max="3" width="22.5" style="1" customWidth="1"/>
    <col min="4" max="4" width="15.125" style="1" customWidth="1"/>
    <col min="5" max="5" width="11.125" style="1" customWidth="1"/>
    <col min="6" max="6" width="5.25" style="1" customWidth="1"/>
    <col min="7" max="7" width="1.625" style="1" customWidth="1"/>
    <col min="8" max="8" width="9" style="1" customWidth="1"/>
    <col min="9" max="16384" width="9" style="1"/>
  </cols>
  <sheetData>
    <row r="1" spans="1:7" ht="15" customHeight="1" x14ac:dyDescent="0.15">
      <c r="A1" s="2" t="s">
        <v>99</v>
      </c>
      <c r="B1" s="2"/>
      <c r="C1" s="2"/>
      <c r="D1" s="2"/>
      <c r="E1" s="2"/>
      <c r="F1" s="2"/>
      <c r="G1" s="250"/>
    </row>
    <row r="2" spans="1:7" ht="15" customHeight="1" x14ac:dyDescent="0.15">
      <c r="A2" s="2"/>
      <c r="B2" s="2"/>
      <c r="C2" s="2"/>
      <c r="D2" s="2"/>
      <c r="E2" s="2"/>
      <c r="F2" s="2"/>
      <c r="G2" s="250"/>
    </row>
    <row r="3" spans="1:7" ht="15" customHeight="1" x14ac:dyDescent="0.15">
      <c r="A3" s="2"/>
      <c r="B3" s="2"/>
      <c r="C3" s="2"/>
      <c r="D3" s="2"/>
      <c r="E3" s="9" t="s">
        <v>1</v>
      </c>
      <c r="G3" s="250"/>
    </row>
    <row r="4" spans="1:7" ht="15" customHeight="1" x14ac:dyDescent="0.15">
      <c r="A4" s="2"/>
      <c r="B4" s="2"/>
      <c r="C4" s="2"/>
      <c r="D4" s="2"/>
      <c r="E4" s="9" t="s">
        <v>9</v>
      </c>
      <c r="G4" s="250"/>
    </row>
    <row r="5" spans="1:7" ht="15" customHeight="1" x14ac:dyDescent="0.15">
      <c r="A5" s="2"/>
      <c r="B5" s="2"/>
      <c r="C5" s="5"/>
      <c r="D5" s="5"/>
      <c r="E5" s="2"/>
      <c r="G5" s="250"/>
    </row>
    <row r="6" spans="1:7" ht="15" customHeight="1" x14ac:dyDescent="0.15">
      <c r="A6" s="3" t="s">
        <v>190</v>
      </c>
      <c r="B6" s="2"/>
      <c r="C6" s="2"/>
      <c r="D6" s="2"/>
      <c r="E6" s="252"/>
      <c r="G6" s="250"/>
    </row>
    <row r="7" spans="1:7" ht="15" customHeight="1" x14ac:dyDescent="0.15">
      <c r="A7" s="4"/>
      <c r="B7" s="4"/>
      <c r="C7" s="5"/>
      <c r="D7" s="5"/>
      <c r="E7" s="5"/>
      <c r="G7" s="250"/>
    </row>
    <row r="8" spans="1:7" ht="15" customHeight="1" x14ac:dyDescent="0.15">
      <c r="A8" s="4"/>
      <c r="B8" s="4"/>
      <c r="C8" s="5"/>
      <c r="D8" s="9" t="s">
        <v>12</v>
      </c>
      <c r="E8" s="5"/>
      <c r="G8" s="250"/>
    </row>
    <row r="9" spans="1:7" ht="15" customHeight="1" x14ac:dyDescent="0.15">
      <c r="A9" s="2"/>
      <c r="B9" s="2"/>
      <c r="C9" s="6"/>
      <c r="D9" s="6" t="s">
        <v>307</v>
      </c>
      <c r="E9" s="6"/>
      <c r="G9" s="250"/>
    </row>
    <row r="10" spans="1:7" ht="15" customHeight="1" x14ac:dyDescent="0.15">
      <c r="A10" s="2"/>
      <c r="B10" s="2"/>
      <c r="C10" s="6"/>
      <c r="D10" s="6"/>
      <c r="E10" s="6"/>
      <c r="G10" s="250"/>
    </row>
    <row r="11" spans="1:7" ht="15" customHeight="1" x14ac:dyDescent="0.15">
      <c r="A11" s="261" t="s">
        <v>94</v>
      </c>
      <c r="B11" s="261"/>
      <c r="C11" s="261"/>
      <c r="D11" s="261"/>
      <c r="E11" s="261"/>
      <c r="F11" s="2"/>
      <c r="G11" s="250"/>
    </row>
    <row r="12" spans="1:7" ht="15" customHeight="1" x14ac:dyDescent="0.15">
      <c r="A12" s="5"/>
      <c r="B12" s="5"/>
      <c r="C12" s="5"/>
      <c r="D12" s="5"/>
      <c r="E12" s="5"/>
      <c r="F12" s="5"/>
      <c r="G12" s="250"/>
    </row>
    <row r="13" spans="1:7" ht="15" customHeight="1" x14ac:dyDescent="0.15">
      <c r="A13" s="5"/>
      <c r="B13" s="5"/>
      <c r="C13" s="5"/>
      <c r="D13" s="5"/>
      <c r="E13" s="2"/>
      <c r="F13" s="2"/>
      <c r="G13" s="250"/>
    </row>
    <row r="14" spans="1:7" ht="15" customHeight="1" x14ac:dyDescent="0.15">
      <c r="A14" s="2" t="s">
        <v>313</v>
      </c>
      <c r="B14" s="5"/>
      <c r="C14" s="5"/>
      <c r="D14" s="5"/>
      <c r="E14" s="2"/>
      <c r="F14" s="2"/>
      <c r="G14" s="250"/>
    </row>
    <row r="15" spans="1:7" ht="15" customHeight="1" x14ac:dyDescent="0.15">
      <c r="A15" s="2" t="s">
        <v>302</v>
      </c>
      <c r="B15" s="2"/>
      <c r="C15" s="251"/>
      <c r="D15" s="251"/>
      <c r="E15" s="2"/>
      <c r="F15" s="2"/>
      <c r="G15" s="250"/>
    </row>
    <row r="16" spans="1:7" ht="15" customHeight="1" x14ac:dyDescent="0.15">
      <c r="A16" s="2" t="s">
        <v>238</v>
      </c>
      <c r="B16" s="2"/>
      <c r="C16" s="2"/>
      <c r="D16" s="2"/>
      <c r="E16" s="2"/>
      <c r="F16" s="2"/>
      <c r="G16" s="250"/>
    </row>
    <row r="17" spans="1:7" ht="15" customHeight="1" x14ac:dyDescent="0.15">
      <c r="A17" s="2" t="s">
        <v>88</v>
      </c>
      <c r="B17" s="5"/>
      <c r="C17" s="5"/>
      <c r="D17" s="5"/>
      <c r="E17" s="2"/>
      <c r="F17" s="2"/>
      <c r="G17" s="250"/>
    </row>
    <row r="18" spans="1:7" ht="15" customHeight="1" x14ac:dyDescent="0.15">
      <c r="A18" s="2"/>
      <c r="B18" s="5"/>
      <c r="C18" s="5"/>
      <c r="D18" s="5"/>
      <c r="E18" s="2"/>
      <c r="F18" s="2"/>
      <c r="G18" s="250"/>
    </row>
    <row r="19" spans="1:7" ht="15" customHeight="1" x14ac:dyDescent="0.15">
      <c r="A19" s="262" t="s">
        <v>13</v>
      </c>
      <c r="B19" s="262"/>
      <c r="C19" s="262"/>
      <c r="D19" s="262"/>
      <c r="E19" s="262"/>
      <c r="F19" s="2"/>
      <c r="G19" s="250"/>
    </row>
    <row r="20" spans="1:7" ht="15" customHeight="1" x14ac:dyDescent="0.15">
      <c r="A20" s="2"/>
      <c r="B20" s="2"/>
      <c r="C20" s="2"/>
      <c r="D20" s="2"/>
      <c r="E20" s="2"/>
      <c r="F20" s="2"/>
      <c r="G20" s="250"/>
    </row>
    <row r="21" spans="1:7" ht="15" customHeight="1" x14ac:dyDescent="0.15">
      <c r="A21" s="2" t="s">
        <v>74</v>
      </c>
      <c r="B21" s="6"/>
      <c r="C21" s="8"/>
      <c r="D21" s="2" t="s">
        <v>5</v>
      </c>
      <c r="E21" s="2"/>
      <c r="F21" s="2"/>
      <c r="G21" s="250"/>
    </row>
    <row r="22" spans="1:7" ht="15" customHeight="1" x14ac:dyDescent="0.15">
      <c r="A22" s="2" t="s">
        <v>96</v>
      </c>
      <c r="B22" s="6"/>
      <c r="C22" s="8"/>
      <c r="D22" s="2" t="s">
        <v>5</v>
      </c>
      <c r="E22" s="2"/>
      <c r="F22" s="2"/>
      <c r="G22" s="250"/>
    </row>
    <row r="23" spans="1:7" ht="15" customHeight="1" x14ac:dyDescent="0.15">
      <c r="A23" s="2" t="s">
        <v>97</v>
      </c>
      <c r="B23" s="6"/>
      <c r="C23" s="8"/>
      <c r="D23" s="2" t="s">
        <v>5</v>
      </c>
      <c r="E23" s="2"/>
      <c r="F23" s="2"/>
      <c r="G23" s="250"/>
    </row>
    <row r="24" spans="1:7" ht="15" customHeight="1" x14ac:dyDescent="0.15">
      <c r="A24" s="2"/>
      <c r="B24" s="2"/>
      <c r="C24" s="2"/>
      <c r="D24" s="2"/>
      <c r="E24" s="2"/>
      <c r="F24" s="2"/>
      <c r="G24" s="250"/>
    </row>
    <row r="25" spans="1:7" ht="15" customHeight="1" x14ac:dyDescent="0.15">
      <c r="A25" s="2"/>
      <c r="B25" s="2"/>
      <c r="C25" s="2"/>
      <c r="D25" s="2"/>
      <c r="E25" s="2"/>
      <c r="F25" s="2"/>
      <c r="G25" s="250"/>
    </row>
    <row r="26" spans="1:7" ht="15" customHeight="1" x14ac:dyDescent="0.15">
      <c r="A26" s="2" t="s">
        <v>36</v>
      </c>
      <c r="B26" s="2"/>
      <c r="C26" s="2"/>
      <c r="D26" s="2"/>
      <c r="E26" s="2"/>
      <c r="F26" s="2"/>
      <c r="G26" s="250"/>
    </row>
    <row r="27" spans="1:7" ht="15" customHeight="1" x14ac:dyDescent="0.15">
      <c r="A27" s="2" t="s">
        <v>207</v>
      </c>
      <c r="B27" s="2"/>
      <c r="C27" s="2"/>
      <c r="D27" s="2"/>
      <c r="E27" s="5"/>
      <c r="F27" s="2"/>
      <c r="G27" s="250"/>
    </row>
    <row r="28" spans="1:7" ht="15" customHeight="1" x14ac:dyDescent="0.15">
      <c r="A28" s="2" t="s">
        <v>249</v>
      </c>
      <c r="B28" s="2"/>
      <c r="C28" s="2"/>
      <c r="D28" s="2"/>
      <c r="E28" s="5"/>
      <c r="F28" s="2"/>
      <c r="G28" s="250"/>
    </row>
    <row r="29" spans="1:7" ht="15" customHeight="1" x14ac:dyDescent="0.15">
      <c r="A29" s="2" t="s">
        <v>274</v>
      </c>
      <c r="B29" s="2"/>
      <c r="C29" s="2"/>
      <c r="D29" s="2"/>
      <c r="E29" s="5"/>
      <c r="F29" s="2"/>
      <c r="G29" s="250"/>
    </row>
    <row r="30" spans="1:7" ht="15" customHeight="1" x14ac:dyDescent="0.15">
      <c r="A30" s="2" t="s">
        <v>277</v>
      </c>
      <c r="B30" s="2"/>
      <c r="C30" s="2"/>
      <c r="D30" s="2"/>
      <c r="E30" s="5"/>
      <c r="F30" s="2"/>
      <c r="G30" s="250"/>
    </row>
    <row r="31" spans="1:7" ht="15" customHeight="1" x14ac:dyDescent="0.15">
      <c r="A31" s="2" t="s">
        <v>275</v>
      </c>
      <c r="B31" s="2"/>
      <c r="C31" s="2"/>
      <c r="D31" s="2"/>
      <c r="E31" s="5"/>
      <c r="F31" s="2"/>
      <c r="G31" s="250"/>
    </row>
    <row r="32" spans="1:7" ht="15" customHeight="1" x14ac:dyDescent="0.15">
      <c r="A32" s="2" t="s">
        <v>160</v>
      </c>
      <c r="B32" s="250"/>
      <c r="C32" s="250"/>
      <c r="D32" s="250"/>
      <c r="E32" s="250"/>
      <c r="F32" s="250"/>
      <c r="G32" s="250"/>
    </row>
    <row r="33" spans="1:7" ht="15" customHeight="1" x14ac:dyDescent="0.15">
      <c r="A33" s="2" t="s">
        <v>278</v>
      </c>
      <c r="B33" s="250"/>
      <c r="C33" s="250"/>
      <c r="D33" s="250"/>
      <c r="E33" s="250"/>
      <c r="F33" s="250"/>
      <c r="G33" s="250"/>
    </row>
    <row r="34" spans="1:7" ht="15" customHeight="1" x14ac:dyDescent="0.15">
      <c r="A34" s="2" t="s">
        <v>280</v>
      </c>
      <c r="B34" s="250"/>
      <c r="C34" s="250"/>
      <c r="D34" s="250"/>
      <c r="E34" s="250"/>
      <c r="F34" s="250"/>
      <c r="G34" s="250"/>
    </row>
    <row r="35" spans="1:7" ht="15" customHeight="1" x14ac:dyDescent="0.15">
      <c r="A35" s="2" t="s">
        <v>219</v>
      </c>
      <c r="B35" s="250"/>
      <c r="C35" s="250"/>
      <c r="D35" s="250"/>
      <c r="E35" s="250"/>
      <c r="F35" s="250"/>
      <c r="G35" s="250"/>
    </row>
    <row r="36" spans="1:7" ht="15" customHeight="1" x14ac:dyDescent="0.15">
      <c r="A36" s="2" t="s">
        <v>338</v>
      </c>
      <c r="B36" s="250"/>
      <c r="C36" s="250"/>
      <c r="D36" s="250"/>
      <c r="E36" s="250"/>
      <c r="F36" s="250"/>
      <c r="G36" s="250"/>
    </row>
    <row r="37" spans="1:7" ht="15" customHeight="1" x14ac:dyDescent="0.15">
      <c r="A37" s="2" t="s">
        <v>417</v>
      </c>
      <c r="B37" s="2"/>
      <c r="C37" s="2"/>
      <c r="D37" s="2"/>
      <c r="E37" s="5"/>
      <c r="F37" s="2"/>
    </row>
    <row r="38" spans="1:7" ht="15" customHeight="1" x14ac:dyDescent="0.15">
      <c r="A38" s="2" t="s">
        <v>414</v>
      </c>
      <c r="B38" s="250"/>
      <c r="C38" s="250"/>
      <c r="D38" s="250"/>
      <c r="E38" s="250"/>
      <c r="F38" s="250"/>
      <c r="G38" s="250"/>
    </row>
    <row r="39" spans="1:7" ht="15" customHeight="1" x14ac:dyDescent="0.15">
      <c r="A39" s="250"/>
      <c r="B39" s="250"/>
      <c r="C39" s="250"/>
      <c r="D39" s="250"/>
      <c r="E39" s="250"/>
      <c r="F39" s="250"/>
      <c r="G39" s="250"/>
    </row>
    <row r="40" spans="1:7" ht="15" customHeight="1" x14ac:dyDescent="0.15">
      <c r="A40" s="250"/>
      <c r="B40" s="250"/>
      <c r="C40" s="250"/>
      <c r="D40" s="250"/>
      <c r="E40" s="250"/>
      <c r="F40" s="250"/>
      <c r="G40" s="250"/>
    </row>
    <row r="41" spans="1:7" ht="15" customHeight="1" x14ac:dyDescent="0.15">
      <c r="A41" s="250"/>
      <c r="B41" s="250"/>
      <c r="C41" s="250"/>
      <c r="D41" s="250"/>
      <c r="E41" s="250"/>
      <c r="F41" s="250"/>
      <c r="G41" s="250"/>
    </row>
    <row r="42" spans="1:7" ht="15" customHeight="1" x14ac:dyDescent="0.15"/>
    <row r="43" spans="1:7" ht="15" customHeight="1" x14ac:dyDescent="0.15"/>
    <row r="44" spans="1:7" ht="15" customHeight="1" x14ac:dyDescent="0.15"/>
  </sheetData>
  <mergeCells count="2">
    <mergeCell ref="A11:E11"/>
    <mergeCell ref="A19:E19"/>
  </mergeCells>
  <phoneticPr fontId="4"/>
  <pageMargins left="0.65314960629921259" right="0.39370078740157483" top="0.97314960629921243" bottom="0.78740157480314943" header="0.51181102362204722" footer="0.51181102362204722"/>
  <pageSetup paperSize="9" scale="12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6" zoomScale="70" zoomScaleNormal="60" zoomScaleSheetLayoutView="70" workbookViewId="0">
      <selection activeCell="D5" sqref="D5"/>
    </sheetView>
  </sheetViews>
  <sheetFormatPr defaultRowHeight="17.100000000000001" customHeight="1" x14ac:dyDescent="0.15"/>
  <cols>
    <col min="1" max="1" width="8.625" style="10" customWidth="1"/>
    <col min="2" max="2" width="50.125" style="11" customWidth="1"/>
    <col min="3" max="9" width="22.625" style="10" customWidth="1"/>
    <col min="10" max="10" width="9" style="10" customWidth="1"/>
    <col min="11" max="16384" width="9" style="10"/>
  </cols>
  <sheetData>
    <row r="1" spans="1:9" ht="22.5" customHeight="1" x14ac:dyDescent="0.2">
      <c r="A1" s="14" t="s">
        <v>216</v>
      </c>
      <c r="B1" s="9"/>
      <c r="C1" s="15"/>
      <c r="D1" s="15"/>
      <c r="E1" s="15"/>
      <c r="F1" s="15"/>
      <c r="G1" s="15"/>
      <c r="H1" s="15"/>
    </row>
    <row r="2" spans="1:9" ht="9.75" customHeight="1" x14ac:dyDescent="0.15">
      <c r="A2" s="15"/>
      <c r="B2" s="9"/>
      <c r="C2" s="15"/>
      <c r="D2" s="15"/>
      <c r="E2" s="15"/>
      <c r="F2" s="15"/>
      <c r="G2" s="15"/>
      <c r="H2" s="15"/>
    </row>
    <row r="3" spans="1:9" ht="27.75" customHeight="1" x14ac:dyDescent="0.15">
      <c r="A3" s="272" t="s">
        <v>406</v>
      </c>
      <c r="B3" s="272"/>
      <c r="C3" s="272"/>
      <c r="D3" s="272"/>
      <c r="E3" s="272"/>
      <c r="F3" s="272"/>
      <c r="G3" s="272"/>
      <c r="H3" s="272"/>
      <c r="I3" s="272"/>
    </row>
    <row r="4" spans="1:9" ht="12" customHeight="1" x14ac:dyDescent="0.15">
      <c r="A4" s="16"/>
      <c r="B4" s="16"/>
      <c r="C4" s="16"/>
      <c r="D4" s="16"/>
      <c r="E4" s="16"/>
      <c r="F4" s="16"/>
      <c r="G4" s="16"/>
      <c r="H4" s="16"/>
    </row>
    <row r="5" spans="1:9" ht="22.5" customHeight="1" x14ac:dyDescent="0.15">
      <c r="A5" s="17"/>
      <c r="B5" s="23"/>
      <c r="C5" s="20"/>
      <c r="D5" s="20"/>
      <c r="E5" s="20"/>
      <c r="F5" s="20"/>
      <c r="H5" s="22"/>
      <c r="I5" s="36" t="s">
        <v>18</v>
      </c>
    </row>
    <row r="6" spans="1:9" ht="22.5" customHeight="1" x14ac:dyDescent="0.15">
      <c r="A6" s="17"/>
      <c r="B6" s="23"/>
      <c r="C6" s="20"/>
      <c r="D6" s="20"/>
      <c r="E6" s="20"/>
      <c r="F6" s="20"/>
      <c r="H6" s="22"/>
      <c r="I6" s="37" t="s">
        <v>118</v>
      </c>
    </row>
    <row r="7" spans="1:9" s="12" customFormat="1" ht="50.25" customHeight="1" x14ac:dyDescent="0.15">
      <c r="A7" s="265" t="s">
        <v>11</v>
      </c>
      <c r="B7" s="265"/>
      <c r="C7" s="27" t="s">
        <v>24</v>
      </c>
      <c r="D7" s="27" t="s">
        <v>25</v>
      </c>
      <c r="E7" s="27" t="s">
        <v>27</v>
      </c>
      <c r="F7" s="27" t="s">
        <v>134</v>
      </c>
      <c r="G7" s="38" t="s">
        <v>233</v>
      </c>
      <c r="H7" s="38" t="s">
        <v>259</v>
      </c>
      <c r="I7" s="38" t="s">
        <v>282</v>
      </c>
    </row>
    <row r="8" spans="1:9" s="13" customFormat="1" ht="15.75" customHeight="1" x14ac:dyDescent="0.15">
      <c r="A8" s="266"/>
      <c r="B8" s="266"/>
      <c r="C8" s="28" t="s">
        <v>20</v>
      </c>
      <c r="D8" s="28" t="s">
        <v>26</v>
      </c>
      <c r="E8" s="28" t="s">
        <v>3</v>
      </c>
      <c r="F8" s="28" t="s">
        <v>155</v>
      </c>
      <c r="G8" s="28" t="s">
        <v>22</v>
      </c>
      <c r="H8" s="28" t="s">
        <v>35</v>
      </c>
      <c r="I8" s="28" t="s">
        <v>137</v>
      </c>
    </row>
    <row r="9" spans="1:9" s="13" customFormat="1" ht="13.5" customHeight="1" x14ac:dyDescent="0.15">
      <c r="A9" s="18"/>
      <c r="B9" s="24"/>
      <c r="C9" s="29" t="s">
        <v>5</v>
      </c>
      <c r="D9" s="29" t="s">
        <v>5</v>
      </c>
      <c r="E9" s="29" t="s">
        <v>5</v>
      </c>
      <c r="F9" s="29" t="s">
        <v>5</v>
      </c>
      <c r="G9" s="29" t="s">
        <v>5</v>
      </c>
      <c r="H9" s="29" t="s">
        <v>5</v>
      </c>
      <c r="I9" s="29" t="s">
        <v>5</v>
      </c>
    </row>
    <row r="10" spans="1:9" ht="45" customHeight="1" x14ac:dyDescent="0.15">
      <c r="A10" s="273" t="s">
        <v>142</v>
      </c>
      <c r="B10" s="273"/>
      <c r="C10" s="30"/>
      <c r="D10" s="30"/>
      <c r="E10" s="30">
        <f t="shared" ref="E10:E19" si="0">MIN(C10,D10)</f>
        <v>0</v>
      </c>
      <c r="F10" s="30">
        <f t="shared" ref="F10:F19" si="1">E10</f>
        <v>0</v>
      </c>
      <c r="G10" s="30">
        <f>ROUNDDOWN(F10*3/4,-3)</f>
        <v>0</v>
      </c>
      <c r="H10" s="253"/>
      <c r="I10" s="253">
        <f t="shared" ref="I10:I19" si="2">G10-H10</f>
        <v>0</v>
      </c>
    </row>
    <row r="11" spans="1:9" ht="45" customHeight="1" x14ac:dyDescent="0.15">
      <c r="A11" s="269" t="s">
        <v>145</v>
      </c>
      <c r="B11" s="270"/>
      <c r="C11" s="30"/>
      <c r="D11" s="30"/>
      <c r="E11" s="30">
        <f t="shared" si="0"/>
        <v>0</v>
      </c>
      <c r="F11" s="30">
        <f t="shared" si="1"/>
        <v>0</v>
      </c>
      <c r="G11" s="30">
        <f>ROUNDDOWN(F11/2,-3)</f>
        <v>0</v>
      </c>
      <c r="H11" s="253"/>
      <c r="I11" s="253">
        <f t="shared" si="2"/>
        <v>0</v>
      </c>
    </row>
    <row r="12" spans="1:9" ht="45" customHeight="1" x14ac:dyDescent="0.15">
      <c r="A12" s="269" t="s">
        <v>147</v>
      </c>
      <c r="B12" s="270"/>
      <c r="C12" s="30"/>
      <c r="D12" s="30"/>
      <c r="E12" s="30">
        <f t="shared" si="0"/>
        <v>0</v>
      </c>
      <c r="F12" s="30">
        <f t="shared" si="1"/>
        <v>0</v>
      </c>
      <c r="G12" s="30">
        <f>ROUNDDOWN(F12/2,-3)</f>
        <v>0</v>
      </c>
      <c r="H12" s="253"/>
      <c r="I12" s="253">
        <f t="shared" si="2"/>
        <v>0</v>
      </c>
    </row>
    <row r="13" spans="1:9" ht="45" customHeight="1" x14ac:dyDescent="0.15">
      <c r="A13" s="269" t="s">
        <v>149</v>
      </c>
      <c r="B13" s="270"/>
      <c r="C13" s="30"/>
      <c r="D13" s="30"/>
      <c r="E13" s="30">
        <f t="shared" si="0"/>
        <v>0</v>
      </c>
      <c r="F13" s="30">
        <f t="shared" si="1"/>
        <v>0</v>
      </c>
      <c r="G13" s="30">
        <f>ROUNDDOWN(F13/2,-3)</f>
        <v>0</v>
      </c>
      <c r="H13" s="253"/>
      <c r="I13" s="253">
        <f t="shared" si="2"/>
        <v>0</v>
      </c>
    </row>
    <row r="14" spans="1:9" ht="45" customHeight="1" x14ac:dyDescent="0.15">
      <c r="A14" s="269" t="s">
        <v>151</v>
      </c>
      <c r="B14" s="270"/>
      <c r="C14" s="30"/>
      <c r="D14" s="30"/>
      <c r="E14" s="30">
        <f t="shared" si="0"/>
        <v>0</v>
      </c>
      <c r="F14" s="30">
        <f t="shared" si="1"/>
        <v>0</v>
      </c>
      <c r="G14" s="30">
        <f>ROUNDDOWN(F14/2,-3)</f>
        <v>0</v>
      </c>
      <c r="H14" s="253"/>
      <c r="I14" s="253">
        <f t="shared" si="2"/>
        <v>0</v>
      </c>
    </row>
    <row r="15" spans="1:9" ht="45" customHeight="1" x14ac:dyDescent="0.15">
      <c r="A15" s="269" t="s">
        <v>152</v>
      </c>
      <c r="B15" s="270"/>
      <c r="C15" s="31"/>
      <c r="D15" s="30"/>
      <c r="E15" s="30">
        <f t="shared" si="0"/>
        <v>0</v>
      </c>
      <c r="F15" s="30">
        <f t="shared" si="1"/>
        <v>0</v>
      </c>
      <c r="G15" s="30">
        <f>ROUNDDOWN(F15/3,-3)</f>
        <v>0</v>
      </c>
      <c r="H15" s="253"/>
      <c r="I15" s="253">
        <f t="shared" si="2"/>
        <v>0</v>
      </c>
    </row>
    <row r="16" spans="1:9" ht="45" customHeight="1" x14ac:dyDescent="0.15">
      <c r="A16" s="269" t="s">
        <v>153</v>
      </c>
      <c r="B16" s="270"/>
      <c r="C16" s="32"/>
      <c r="D16" s="35"/>
      <c r="E16" s="30">
        <f t="shared" si="0"/>
        <v>0</v>
      </c>
      <c r="F16" s="30">
        <f t="shared" si="1"/>
        <v>0</v>
      </c>
      <c r="G16" s="35">
        <f>ROUNDDOWN(F16/2,-3)</f>
        <v>0</v>
      </c>
      <c r="H16" s="253"/>
      <c r="I16" s="253">
        <f t="shared" si="2"/>
        <v>0</v>
      </c>
    </row>
    <row r="17" spans="1:9" ht="45" customHeight="1" x14ac:dyDescent="0.15">
      <c r="A17" s="271" t="s">
        <v>303</v>
      </c>
      <c r="B17" s="271"/>
      <c r="C17" s="31"/>
      <c r="D17" s="31"/>
      <c r="E17" s="30">
        <f t="shared" si="0"/>
        <v>0</v>
      </c>
      <c r="F17" s="30">
        <f t="shared" si="1"/>
        <v>0</v>
      </c>
      <c r="G17" s="31">
        <v>0</v>
      </c>
      <c r="H17" s="253"/>
      <c r="I17" s="253">
        <f t="shared" si="2"/>
        <v>0</v>
      </c>
    </row>
    <row r="18" spans="1:9" ht="45" customHeight="1" x14ac:dyDescent="0.15">
      <c r="A18" s="271" t="s">
        <v>184</v>
      </c>
      <c r="B18" s="271"/>
      <c r="C18" s="31"/>
      <c r="D18" s="31"/>
      <c r="E18" s="31">
        <f t="shared" si="0"/>
        <v>0</v>
      </c>
      <c r="F18" s="31">
        <f t="shared" si="1"/>
        <v>0</v>
      </c>
      <c r="G18" s="31">
        <f>ROUNDDOWN(F18/2,-3)</f>
        <v>0</v>
      </c>
      <c r="H18" s="253"/>
      <c r="I18" s="253">
        <f t="shared" si="2"/>
        <v>0</v>
      </c>
    </row>
    <row r="19" spans="1:9" ht="45" customHeight="1" thickBot="1" x14ac:dyDescent="0.2">
      <c r="A19" s="267" t="s">
        <v>419</v>
      </c>
      <c r="B19" s="268"/>
      <c r="C19" s="33"/>
      <c r="D19" s="33"/>
      <c r="E19" s="33">
        <f t="shared" si="0"/>
        <v>0</v>
      </c>
      <c r="F19" s="33">
        <f t="shared" si="1"/>
        <v>0</v>
      </c>
      <c r="G19" s="33">
        <f>ROUNDDOWN(F19,-3)</f>
        <v>0</v>
      </c>
      <c r="H19" s="254"/>
      <c r="I19" s="254">
        <f t="shared" si="2"/>
        <v>0</v>
      </c>
    </row>
    <row r="20" spans="1:9" ht="45" customHeight="1" thickTop="1" x14ac:dyDescent="0.15">
      <c r="A20" s="263" t="s">
        <v>7</v>
      </c>
      <c r="B20" s="264"/>
      <c r="C20" s="30">
        <f>SUM(C10:C19)</f>
        <v>0</v>
      </c>
      <c r="D20" s="30">
        <f>SUM(D10:D19)</f>
        <v>0</v>
      </c>
      <c r="E20" s="30">
        <f>SUM(E10:E19)</f>
        <v>0</v>
      </c>
      <c r="F20" s="30">
        <f>SUM(F10:F19)</f>
        <v>0</v>
      </c>
      <c r="G20" s="30">
        <f>SUM(G10:G19)</f>
        <v>0</v>
      </c>
      <c r="H20" s="253">
        <f>SUM(H10:H19)</f>
        <v>0</v>
      </c>
      <c r="I20" s="253">
        <f>SUM(I10:I19)</f>
        <v>0</v>
      </c>
    </row>
    <row r="21" spans="1:9" ht="5.25" customHeight="1" x14ac:dyDescent="0.15">
      <c r="A21" s="19"/>
      <c r="B21" s="19"/>
      <c r="C21" s="34"/>
      <c r="D21" s="34"/>
      <c r="E21" s="34"/>
      <c r="F21" s="34"/>
      <c r="G21" s="34"/>
      <c r="H21" s="34"/>
      <c r="I21" s="34"/>
    </row>
    <row r="22" spans="1:9" ht="19.5" customHeight="1" x14ac:dyDescent="0.15">
      <c r="A22" s="20"/>
      <c r="B22" s="19"/>
      <c r="C22" s="20"/>
      <c r="D22" s="20"/>
      <c r="E22" s="20"/>
      <c r="F22" s="20"/>
      <c r="G22" s="20"/>
      <c r="H22" s="20"/>
      <c r="I22" s="20"/>
    </row>
    <row r="23" spans="1:9" ht="15.75" customHeight="1" x14ac:dyDescent="0.15">
      <c r="A23" s="20"/>
      <c r="B23" s="25"/>
      <c r="C23" s="20"/>
      <c r="D23" s="20"/>
      <c r="E23" s="20"/>
      <c r="F23" s="20"/>
      <c r="G23" s="20"/>
      <c r="H23" s="20"/>
      <c r="I23" s="20"/>
    </row>
    <row r="24" spans="1:9" ht="19.5" customHeight="1" x14ac:dyDescent="0.15">
      <c r="A24" s="20"/>
      <c r="B24" s="25"/>
      <c r="C24" s="20"/>
      <c r="D24" s="20"/>
      <c r="E24" s="20"/>
      <c r="F24" s="20"/>
      <c r="G24" s="20"/>
      <c r="H24" s="22"/>
    </row>
    <row r="25" spans="1:9" ht="24.95" customHeight="1" x14ac:dyDescent="0.15">
      <c r="A25" s="21"/>
      <c r="B25" s="26"/>
      <c r="C25" s="21"/>
      <c r="D25" s="21"/>
      <c r="E25" s="21"/>
      <c r="F25" s="21"/>
      <c r="G25" s="21"/>
      <c r="H25" s="22"/>
    </row>
    <row r="26" spans="1:9" ht="24.95" customHeight="1" x14ac:dyDescent="0.15">
      <c r="H26" s="22"/>
    </row>
    <row r="27" spans="1:9" ht="20.100000000000001" customHeight="1" x14ac:dyDescent="0.15">
      <c r="H27" s="22"/>
    </row>
    <row r="28" spans="1:9" ht="20.100000000000001" customHeight="1" x14ac:dyDescent="0.15">
      <c r="H28" s="22"/>
    </row>
    <row r="29" spans="1:9" ht="20.100000000000001" customHeight="1" x14ac:dyDescent="0.15">
      <c r="H29" s="22"/>
    </row>
    <row r="30" spans="1:9" ht="20.100000000000001" customHeight="1" x14ac:dyDescent="0.15">
      <c r="H30" s="21"/>
    </row>
    <row r="31" spans="1:9" ht="20.100000000000001" customHeight="1" x14ac:dyDescent="0.15"/>
    <row r="32" spans="1:9" ht="20.100000000000001" customHeight="1" x14ac:dyDescent="0.15"/>
    <row r="33" spans="1:1" ht="20.100000000000001" customHeight="1" x14ac:dyDescent="0.15"/>
    <row r="34" spans="1:1" ht="20.100000000000001" customHeight="1" x14ac:dyDescent="0.15"/>
    <row r="35" spans="1:1" ht="20.100000000000001" customHeight="1" x14ac:dyDescent="0.15"/>
    <row r="36" spans="1:1" ht="20.100000000000001" customHeight="1" x14ac:dyDescent="0.15"/>
    <row r="37" spans="1:1" ht="20.100000000000001" customHeight="1" x14ac:dyDescent="0.15"/>
    <row r="38" spans="1:1" ht="20.100000000000001" customHeight="1" x14ac:dyDescent="0.15"/>
    <row r="39" spans="1:1" ht="20.100000000000001" customHeight="1" x14ac:dyDescent="0.15"/>
    <row r="40" spans="1:1" ht="20.100000000000001" customHeight="1" x14ac:dyDescent="0.15">
      <c r="A40" s="22"/>
    </row>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row r="47" spans="1:1" ht="20.100000000000001" customHeight="1" x14ac:dyDescent="0.15"/>
    <row r="48" spans="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13">
    <mergeCell ref="A3:I3"/>
    <mergeCell ref="A10:B10"/>
    <mergeCell ref="A11:B11"/>
    <mergeCell ref="A12:B12"/>
    <mergeCell ref="A13:B13"/>
    <mergeCell ref="A20:B20"/>
    <mergeCell ref="A7:B8"/>
    <mergeCell ref="A19:B19"/>
    <mergeCell ref="A14:B14"/>
    <mergeCell ref="A15:B15"/>
    <mergeCell ref="A16:B16"/>
    <mergeCell ref="A17:B17"/>
    <mergeCell ref="A18:B18"/>
  </mergeCells>
  <phoneticPr fontId="4"/>
  <printOptions horizontalCentered="1"/>
  <pageMargins left="0.39370078740157483" right="0.39370078740157483" top="0.55118110236220474" bottom="0.27559055118110237" header="0.39370078740157483" footer="0.23622047244094488"/>
  <pageSetup paperSize="9" scale="6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70" zoomScaleNormal="75" zoomScaleSheetLayoutView="70" workbookViewId="0">
      <selection activeCell="M22" sqref="M22:M24"/>
    </sheetView>
  </sheetViews>
  <sheetFormatPr defaultRowHeight="13.5" x14ac:dyDescent="0.1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42" customFormat="1" x14ac:dyDescent="0.15">
      <c r="A1" s="43" t="s">
        <v>284</v>
      </c>
    </row>
    <row r="2" spans="1:14" s="42" customFormat="1" x14ac:dyDescent="0.15">
      <c r="A2" s="43"/>
    </row>
    <row r="3" spans="1:14" s="42" customFormat="1" ht="17.25" x14ac:dyDescent="0.15">
      <c r="A3" s="44" t="s">
        <v>117</v>
      </c>
    </row>
    <row r="4" spans="1:14" ht="29.25" customHeight="1" x14ac:dyDescent="0.2">
      <c r="A4" s="308"/>
      <c r="B4" s="308"/>
      <c r="C4" s="308"/>
      <c r="D4" s="49"/>
      <c r="E4" s="49"/>
      <c r="F4" s="49"/>
      <c r="G4" s="49"/>
      <c r="H4" s="49"/>
      <c r="I4" s="49"/>
      <c r="J4" s="49"/>
      <c r="L4" s="54"/>
      <c r="M4" s="54"/>
      <c r="N4" s="45"/>
    </row>
    <row r="5" spans="1:14" ht="7.5" customHeight="1" x14ac:dyDescent="0.15"/>
    <row r="6" spans="1:14" ht="30" customHeight="1" x14ac:dyDescent="0.15">
      <c r="A6" s="310" t="s">
        <v>67</v>
      </c>
      <c r="B6" s="311"/>
      <c r="C6" s="312"/>
      <c r="D6" s="310" t="s">
        <v>162</v>
      </c>
      <c r="E6" s="310" t="s">
        <v>146</v>
      </c>
      <c r="F6" s="310" t="s">
        <v>163</v>
      </c>
      <c r="G6" s="319" t="s">
        <v>165</v>
      </c>
      <c r="H6" s="319" t="s">
        <v>30</v>
      </c>
      <c r="I6" s="319" t="s">
        <v>123</v>
      </c>
      <c r="J6" s="319" t="s">
        <v>174</v>
      </c>
      <c r="K6" s="310" t="s">
        <v>300</v>
      </c>
      <c r="L6" s="310" t="s">
        <v>43</v>
      </c>
      <c r="M6" s="310" t="s">
        <v>175</v>
      </c>
      <c r="N6" s="319" t="s">
        <v>177</v>
      </c>
    </row>
    <row r="7" spans="1:14" ht="42.95" customHeight="1" x14ac:dyDescent="0.15">
      <c r="A7" s="313"/>
      <c r="B7" s="314"/>
      <c r="C7" s="315"/>
      <c r="D7" s="313"/>
      <c r="E7" s="313"/>
      <c r="F7" s="313"/>
      <c r="G7" s="320"/>
      <c r="H7" s="320"/>
      <c r="I7" s="320"/>
      <c r="J7" s="320"/>
      <c r="K7" s="313"/>
      <c r="L7" s="313"/>
      <c r="M7" s="313"/>
      <c r="N7" s="320"/>
    </row>
    <row r="8" spans="1:14" ht="27" customHeight="1" x14ac:dyDescent="0.2">
      <c r="A8" s="316"/>
      <c r="B8" s="317"/>
      <c r="C8" s="318"/>
      <c r="D8" s="50" t="s">
        <v>15</v>
      </c>
      <c r="E8" s="50" t="s">
        <v>48</v>
      </c>
      <c r="F8" s="50" t="s">
        <v>42</v>
      </c>
      <c r="G8" s="50" t="s">
        <v>50</v>
      </c>
      <c r="H8" s="52" t="s">
        <v>52</v>
      </c>
      <c r="I8" s="50" t="s">
        <v>55</v>
      </c>
      <c r="J8" s="50" t="s">
        <v>60</v>
      </c>
      <c r="K8" s="50" t="s">
        <v>61</v>
      </c>
      <c r="L8" s="50" t="s">
        <v>119</v>
      </c>
      <c r="M8" s="50" t="s">
        <v>176</v>
      </c>
      <c r="N8" s="52" t="s">
        <v>180</v>
      </c>
    </row>
    <row r="9" spans="1:14" ht="19.5" customHeight="1" x14ac:dyDescent="0.15">
      <c r="A9" s="46"/>
      <c r="C9" s="48"/>
      <c r="D9" s="51" t="s">
        <v>5</v>
      </c>
      <c r="E9" s="51" t="s">
        <v>5</v>
      </c>
      <c r="F9" s="51" t="s">
        <v>5</v>
      </c>
      <c r="G9" s="51" t="s">
        <v>5</v>
      </c>
      <c r="H9" s="53" t="s">
        <v>5</v>
      </c>
      <c r="I9" s="51" t="s">
        <v>167</v>
      </c>
      <c r="J9" s="51"/>
      <c r="K9" s="53" t="s">
        <v>5</v>
      </c>
      <c r="L9" s="53" t="s">
        <v>5</v>
      </c>
      <c r="M9" s="53" t="s">
        <v>5</v>
      </c>
      <c r="N9" s="53" t="s">
        <v>5</v>
      </c>
    </row>
    <row r="10" spans="1:14" ht="19.5" customHeight="1" x14ac:dyDescent="0.15">
      <c r="A10" s="302"/>
      <c r="B10" s="303"/>
      <c r="C10" s="304"/>
      <c r="D10" s="421"/>
      <c r="E10" s="421"/>
      <c r="F10" s="421"/>
      <c r="G10" s="421"/>
      <c r="H10" s="424"/>
      <c r="I10" s="424"/>
      <c r="J10" s="424"/>
      <c r="K10" s="421"/>
      <c r="L10" s="421"/>
      <c r="M10" s="421"/>
      <c r="N10" s="276"/>
    </row>
    <row r="11" spans="1:14" ht="19.5" customHeight="1" x14ac:dyDescent="0.15">
      <c r="A11" s="302"/>
      <c r="B11" s="303"/>
      <c r="C11" s="304"/>
      <c r="D11" s="421"/>
      <c r="E11" s="421"/>
      <c r="F11" s="421"/>
      <c r="G11" s="421"/>
      <c r="H11" s="424"/>
      <c r="I11" s="424"/>
      <c r="J11" s="424"/>
      <c r="K11" s="421"/>
      <c r="L11" s="421"/>
      <c r="M11" s="421"/>
      <c r="N11" s="276"/>
    </row>
    <row r="12" spans="1:14" ht="19.5" customHeight="1" x14ac:dyDescent="0.15">
      <c r="A12" s="305"/>
      <c r="B12" s="306"/>
      <c r="C12" s="307"/>
      <c r="D12" s="426"/>
      <c r="E12" s="426"/>
      <c r="F12" s="426"/>
      <c r="G12" s="426"/>
      <c r="H12" s="427"/>
      <c r="I12" s="427"/>
      <c r="J12" s="427"/>
      <c r="K12" s="426"/>
      <c r="L12" s="426"/>
      <c r="M12" s="426"/>
      <c r="N12" s="276"/>
    </row>
    <row r="13" spans="1:14" ht="19.5" customHeight="1" x14ac:dyDescent="0.15">
      <c r="A13" s="302"/>
      <c r="B13" s="303"/>
      <c r="C13" s="304"/>
      <c r="D13" s="420"/>
      <c r="E13" s="420"/>
      <c r="F13" s="420"/>
      <c r="G13" s="421"/>
      <c r="H13" s="423"/>
      <c r="I13" s="423"/>
      <c r="J13" s="423"/>
      <c r="K13" s="420"/>
      <c r="L13" s="420"/>
      <c r="M13" s="420"/>
      <c r="N13" s="276"/>
    </row>
    <row r="14" spans="1:14" ht="19.5" customHeight="1" x14ac:dyDescent="0.15">
      <c r="A14" s="302"/>
      <c r="B14" s="303"/>
      <c r="C14" s="304"/>
      <c r="D14" s="421"/>
      <c r="E14" s="421"/>
      <c r="F14" s="421"/>
      <c r="G14" s="421"/>
      <c r="H14" s="424"/>
      <c r="I14" s="424"/>
      <c r="J14" s="424"/>
      <c r="K14" s="421"/>
      <c r="L14" s="421"/>
      <c r="M14" s="421"/>
      <c r="N14" s="276"/>
    </row>
    <row r="15" spans="1:14" ht="19.5" customHeight="1" x14ac:dyDescent="0.15">
      <c r="A15" s="305"/>
      <c r="B15" s="306"/>
      <c r="C15" s="307"/>
      <c r="D15" s="426"/>
      <c r="E15" s="426"/>
      <c r="F15" s="426"/>
      <c r="G15" s="426"/>
      <c r="H15" s="427"/>
      <c r="I15" s="427"/>
      <c r="J15" s="427"/>
      <c r="K15" s="426"/>
      <c r="L15" s="426"/>
      <c r="M15" s="426"/>
      <c r="N15" s="276"/>
    </row>
    <row r="16" spans="1:14" ht="19.5" customHeight="1" x14ac:dyDescent="0.15">
      <c r="A16" s="290"/>
      <c r="B16" s="291"/>
      <c r="C16" s="292"/>
      <c r="D16" s="420"/>
      <c r="E16" s="420"/>
      <c r="F16" s="420"/>
      <c r="G16" s="421"/>
      <c r="H16" s="423"/>
      <c r="I16" s="423"/>
      <c r="J16" s="423"/>
      <c r="K16" s="420"/>
      <c r="L16" s="420"/>
      <c r="M16" s="420"/>
      <c r="N16" s="276"/>
    </row>
    <row r="17" spans="1:14" ht="19.5" customHeight="1" x14ac:dyDescent="0.15">
      <c r="A17" s="293"/>
      <c r="B17" s="294"/>
      <c r="C17" s="295"/>
      <c r="D17" s="421"/>
      <c r="E17" s="421"/>
      <c r="F17" s="421"/>
      <c r="G17" s="421"/>
      <c r="H17" s="424"/>
      <c r="I17" s="424"/>
      <c r="J17" s="424"/>
      <c r="K17" s="421"/>
      <c r="L17" s="421"/>
      <c r="M17" s="421"/>
      <c r="N17" s="276"/>
    </row>
    <row r="18" spans="1:14" ht="19.5" customHeight="1" x14ac:dyDescent="0.15">
      <c r="A18" s="299"/>
      <c r="B18" s="300"/>
      <c r="C18" s="301"/>
      <c r="D18" s="426"/>
      <c r="E18" s="426"/>
      <c r="F18" s="426"/>
      <c r="G18" s="426"/>
      <c r="H18" s="427"/>
      <c r="I18" s="427"/>
      <c r="J18" s="427"/>
      <c r="K18" s="426"/>
      <c r="L18" s="426"/>
      <c r="M18" s="426"/>
      <c r="N18" s="276"/>
    </row>
    <row r="19" spans="1:14" ht="19.5" customHeight="1" x14ac:dyDescent="0.15">
      <c r="A19" s="290"/>
      <c r="B19" s="291"/>
      <c r="C19" s="292"/>
      <c r="D19" s="420"/>
      <c r="E19" s="420"/>
      <c r="F19" s="420"/>
      <c r="G19" s="421"/>
      <c r="H19" s="423"/>
      <c r="I19" s="423"/>
      <c r="J19" s="423"/>
      <c r="K19" s="420"/>
      <c r="L19" s="420"/>
      <c r="M19" s="420"/>
      <c r="N19" s="276"/>
    </row>
    <row r="20" spans="1:14" ht="19.5" customHeight="1" x14ac:dyDescent="0.15">
      <c r="A20" s="293"/>
      <c r="B20" s="294"/>
      <c r="C20" s="295"/>
      <c r="D20" s="421"/>
      <c r="E20" s="421"/>
      <c r="F20" s="421"/>
      <c r="G20" s="421"/>
      <c r="H20" s="424"/>
      <c r="I20" s="424"/>
      <c r="J20" s="424"/>
      <c r="K20" s="421"/>
      <c r="L20" s="421"/>
      <c r="M20" s="421"/>
      <c r="N20" s="276"/>
    </row>
    <row r="21" spans="1:14" ht="19.5" customHeight="1" x14ac:dyDescent="0.15">
      <c r="A21" s="299"/>
      <c r="B21" s="300"/>
      <c r="C21" s="301"/>
      <c r="D21" s="426"/>
      <c r="E21" s="426"/>
      <c r="F21" s="426"/>
      <c r="G21" s="426"/>
      <c r="H21" s="427"/>
      <c r="I21" s="427"/>
      <c r="J21" s="427"/>
      <c r="K21" s="426"/>
      <c r="L21" s="426"/>
      <c r="M21" s="426"/>
      <c r="N21" s="276"/>
    </row>
    <row r="22" spans="1:14" ht="19.5" customHeight="1" x14ac:dyDescent="0.15">
      <c r="A22" s="290"/>
      <c r="B22" s="291"/>
      <c r="C22" s="292"/>
      <c r="D22" s="420"/>
      <c r="E22" s="420"/>
      <c r="F22" s="420"/>
      <c r="G22" s="423"/>
      <c r="H22" s="423"/>
      <c r="I22" s="423"/>
      <c r="J22" s="423"/>
      <c r="K22" s="420"/>
      <c r="L22" s="420"/>
      <c r="M22" s="420"/>
      <c r="N22" s="276"/>
    </row>
    <row r="23" spans="1:14" ht="19.5" customHeight="1" x14ac:dyDescent="0.15">
      <c r="A23" s="293"/>
      <c r="B23" s="294"/>
      <c r="C23" s="295"/>
      <c r="D23" s="421"/>
      <c r="E23" s="421"/>
      <c r="F23" s="421"/>
      <c r="G23" s="424"/>
      <c r="H23" s="424"/>
      <c r="I23" s="424"/>
      <c r="J23" s="424"/>
      <c r="K23" s="421"/>
      <c r="L23" s="421"/>
      <c r="M23" s="421"/>
      <c r="N23" s="276"/>
    </row>
    <row r="24" spans="1:14" ht="19.5" customHeight="1" x14ac:dyDescent="0.15">
      <c r="A24" s="296"/>
      <c r="B24" s="297"/>
      <c r="C24" s="298"/>
      <c r="D24" s="422"/>
      <c r="E24" s="422"/>
      <c r="F24" s="422"/>
      <c r="G24" s="425"/>
      <c r="H24" s="425"/>
      <c r="I24" s="425"/>
      <c r="J24" s="425"/>
      <c r="K24" s="422"/>
      <c r="L24" s="422"/>
      <c r="M24" s="422"/>
      <c r="N24" s="277"/>
    </row>
    <row r="25" spans="1:14" ht="19.5" customHeight="1" x14ac:dyDescent="0.15">
      <c r="A25" s="281" t="s">
        <v>157</v>
      </c>
      <c r="B25" s="282"/>
      <c r="C25" s="283"/>
      <c r="D25" s="421">
        <f t="shared" ref="D25:M25" si="0">SUM(D10:D24)</f>
        <v>0</v>
      </c>
      <c r="E25" s="421">
        <f t="shared" si="0"/>
        <v>0</v>
      </c>
      <c r="F25" s="421">
        <f t="shared" si="0"/>
        <v>0</v>
      </c>
      <c r="G25" s="421">
        <f t="shared" si="0"/>
        <v>0</v>
      </c>
      <c r="H25" s="421">
        <f t="shared" si="0"/>
        <v>0</v>
      </c>
      <c r="I25" s="421">
        <f t="shared" si="0"/>
        <v>0</v>
      </c>
      <c r="J25" s="421">
        <f t="shared" si="0"/>
        <v>0</v>
      </c>
      <c r="K25" s="421">
        <f t="shared" si="0"/>
        <v>0</v>
      </c>
      <c r="L25" s="421">
        <f t="shared" si="0"/>
        <v>0</v>
      </c>
      <c r="M25" s="421">
        <f t="shared" si="0"/>
        <v>0</v>
      </c>
      <c r="N25" s="424">
        <f>ROUNDDOWN(M25*3/4,-3)</f>
        <v>0</v>
      </c>
    </row>
    <row r="26" spans="1:14" ht="19.5" customHeight="1" x14ac:dyDescent="0.15">
      <c r="A26" s="281"/>
      <c r="B26" s="282"/>
      <c r="C26" s="283"/>
      <c r="D26" s="421"/>
      <c r="E26" s="421"/>
      <c r="F26" s="421"/>
      <c r="G26" s="421"/>
      <c r="H26" s="421"/>
      <c r="I26" s="421"/>
      <c r="J26" s="421"/>
      <c r="K26" s="421"/>
      <c r="L26" s="421"/>
      <c r="M26" s="421"/>
      <c r="N26" s="424"/>
    </row>
    <row r="27" spans="1:14" ht="19.5" customHeight="1" x14ac:dyDescent="0.15">
      <c r="A27" s="284"/>
      <c r="B27" s="285"/>
      <c r="C27" s="286"/>
      <c r="D27" s="426"/>
      <c r="E27" s="426"/>
      <c r="F27" s="426"/>
      <c r="G27" s="426"/>
      <c r="H27" s="426"/>
      <c r="I27" s="426"/>
      <c r="J27" s="426"/>
      <c r="K27" s="426"/>
      <c r="L27" s="426"/>
      <c r="M27" s="426"/>
      <c r="N27" s="427"/>
    </row>
    <row r="28" spans="1:14" ht="8.25" customHeight="1" x14ac:dyDescent="0.15"/>
    <row r="29" spans="1:14" ht="29.25" customHeight="1" x14ac:dyDescent="0.2">
      <c r="A29" s="309" t="s">
        <v>2</v>
      </c>
      <c r="B29" s="309"/>
      <c r="C29" s="309"/>
      <c r="D29" s="309"/>
      <c r="E29" s="309"/>
      <c r="F29" s="309"/>
      <c r="G29" s="309"/>
      <c r="H29" s="309"/>
      <c r="I29" s="309"/>
      <c r="J29" s="309"/>
      <c r="K29" s="309"/>
      <c r="L29" s="309"/>
      <c r="M29" s="309"/>
      <c r="N29" s="309"/>
    </row>
    <row r="30" spans="1:14" ht="29.25" customHeight="1" x14ac:dyDescent="0.2">
      <c r="A30" s="309" t="s">
        <v>173</v>
      </c>
      <c r="B30" s="309"/>
      <c r="C30" s="309"/>
      <c r="D30" s="309"/>
      <c r="E30" s="309"/>
      <c r="F30" s="309"/>
      <c r="G30" s="309"/>
      <c r="H30" s="309"/>
      <c r="I30" s="309"/>
      <c r="J30" s="309"/>
      <c r="K30" s="309"/>
      <c r="L30" s="309"/>
      <c r="M30" s="309"/>
      <c r="N30" s="309"/>
    </row>
    <row r="31" spans="1:14" ht="29.25" customHeight="1" x14ac:dyDescent="0.2">
      <c r="A31" s="309"/>
      <c r="B31" s="309"/>
      <c r="C31" s="309"/>
      <c r="D31" s="309"/>
      <c r="E31" s="309"/>
      <c r="F31" s="309"/>
      <c r="G31" s="309"/>
      <c r="H31" s="309"/>
      <c r="I31" s="309"/>
      <c r="J31" s="309"/>
      <c r="K31" s="309"/>
      <c r="L31" s="309"/>
      <c r="M31" s="309"/>
      <c r="N31" s="309"/>
    </row>
    <row r="38" spans="1:1" x14ac:dyDescent="0.15">
      <c r="A38" s="4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L10:L12"/>
    <mergeCell ref="A10:C12"/>
    <mergeCell ref="D10:D12"/>
    <mergeCell ref="E10:E12"/>
    <mergeCell ref="F10:F12"/>
    <mergeCell ref="G10:G12"/>
    <mergeCell ref="M10:M12"/>
    <mergeCell ref="A13:C15"/>
    <mergeCell ref="D13:D15"/>
    <mergeCell ref="E13:E15"/>
    <mergeCell ref="F13:F15"/>
    <mergeCell ref="G13:G15"/>
    <mergeCell ref="H13:H15"/>
    <mergeCell ref="I13:I15"/>
    <mergeCell ref="J13:J15"/>
    <mergeCell ref="K13:K15"/>
    <mergeCell ref="L13:L15"/>
    <mergeCell ref="M13:M15"/>
    <mergeCell ref="H10:H12"/>
    <mergeCell ref="I10:I12"/>
    <mergeCell ref="J10:J12"/>
    <mergeCell ref="K10:K12"/>
    <mergeCell ref="L16:L18"/>
    <mergeCell ref="A16:C18"/>
    <mergeCell ref="D16:D18"/>
    <mergeCell ref="E16:E18"/>
    <mergeCell ref="F16:F18"/>
    <mergeCell ref="G16:G18"/>
    <mergeCell ref="M16:M18"/>
    <mergeCell ref="A19:C21"/>
    <mergeCell ref="D19:D21"/>
    <mergeCell ref="E19:E21"/>
    <mergeCell ref="F19:F21"/>
    <mergeCell ref="G19:G21"/>
    <mergeCell ref="H19:H21"/>
    <mergeCell ref="I19:I21"/>
    <mergeCell ref="J19:J21"/>
    <mergeCell ref="K19:K21"/>
    <mergeCell ref="L19:L21"/>
    <mergeCell ref="M19:M21"/>
    <mergeCell ref="H16:H18"/>
    <mergeCell ref="I16:I18"/>
    <mergeCell ref="J16:J18"/>
    <mergeCell ref="K16:K18"/>
    <mergeCell ref="J22:J24"/>
    <mergeCell ref="K22:K24"/>
    <mergeCell ref="L22:L24"/>
    <mergeCell ref="A22:C24"/>
    <mergeCell ref="D22:D24"/>
    <mergeCell ref="E22:E24"/>
    <mergeCell ref="F22:F24"/>
    <mergeCell ref="G22:G24"/>
    <mergeCell ref="N25:N27"/>
    <mergeCell ref="N10:N24"/>
    <mergeCell ref="M22:M24"/>
    <mergeCell ref="A25:C27"/>
    <mergeCell ref="D25:D27"/>
    <mergeCell ref="E25:E27"/>
    <mergeCell ref="F25:F27"/>
    <mergeCell ref="G25:G27"/>
    <mergeCell ref="H25:H27"/>
    <mergeCell ref="I25:I27"/>
    <mergeCell ref="J25:J27"/>
    <mergeCell ref="K25:K27"/>
    <mergeCell ref="L25:L27"/>
    <mergeCell ref="M25:M27"/>
    <mergeCell ref="H22:H24"/>
    <mergeCell ref="I22:I24"/>
  </mergeCells>
  <phoneticPr fontId="4"/>
  <printOptions horizontalCentered="1"/>
  <pageMargins left="0.55118110236220474" right="0.55118110236220474" top="1.0629921259842521" bottom="0.78740157480314965" header="0.51181102362204722" footer="0.51181102362204722"/>
  <pageSetup paperSize="9" scale="5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4" zoomScaleNormal="85" zoomScaleSheetLayoutView="100" workbookViewId="0">
      <selection activeCell="H12" sqref="H12"/>
    </sheetView>
  </sheetViews>
  <sheetFormatPr defaultRowHeight="13.5" x14ac:dyDescent="0.15"/>
  <cols>
    <col min="1" max="1" width="5" style="55" customWidth="1"/>
    <col min="2" max="2" width="25.5" style="55" customWidth="1"/>
    <col min="3" max="8" width="13.625" style="55" customWidth="1"/>
    <col min="9" max="9" width="21.125" style="55" customWidth="1"/>
    <col min="10" max="13" width="13.625" style="55" customWidth="1"/>
    <col min="14" max="14" width="9" style="55" customWidth="1"/>
    <col min="15" max="16384" width="9" style="55"/>
  </cols>
  <sheetData>
    <row r="1" spans="1:9" x14ac:dyDescent="0.15">
      <c r="A1" s="56" t="s">
        <v>331</v>
      </c>
    </row>
    <row r="3" spans="1:9" ht="23.25" customHeight="1" x14ac:dyDescent="0.15">
      <c r="A3" s="321" t="s">
        <v>285</v>
      </c>
      <c r="B3" s="321"/>
      <c r="C3" s="321"/>
      <c r="D3" s="321"/>
      <c r="E3" s="321"/>
      <c r="F3" s="321"/>
      <c r="G3" s="321"/>
      <c r="H3" s="321"/>
      <c r="I3" s="321"/>
    </row>
    <row r="4" spans="1:9" ht="18.75" x14ac:dyDescent="0.15">
      <c r="A4" s="57"/>
      <c r="B4" s="61"/>
      <c r="C4" s="61"/>
      <c r="D4" s="61"/>
      <c r="E4" s="61"/>
      <c r="F4" s="61"/>
      <c r="G4" s="61"/>
      <c r="H4" s="74" t="s">
        <v>182</v>
      </c>
      <c r="I4" s="74"/>
    </row>
    <row r="5" spans="1:9" ht="18.75" x14ac:dyDescent="0.15">
      <c r="A5" s="57"/>
      <c r="B5" s="61"/>
      <c r="C5" s="61"/>
      <c r="D5" s="61"/>
      <c r="E5" s="61"/>
      <c r="F5" s="61"/>
      <c r="G5" s="61"/>
      <c r="H5" s="61"/>
      <c r="I5" s="57"/>
    </row>
    <row r="6" spans="1:9" x14ac:dyDescent="0.15">
      <c r="A6" s="57"/>
      <c r="B6" s="57"/>
      <c r="C6" s="57"/>
      <c r="D6" s="57"/>
      <c r="E6" s="57"/>
      <c r="F6" s="57"/>
      <c r="G6" s="57"/>
      <c r="H6" s="57"/>
      <c r="I6" s="77" t="s">
        <v>62</v>
      </c>
    </row>
    <row r="7" spans="1:9" ht="40.5" x14ac:dyDescent="0.15">
      <c r="A7" s="322" t="s">
        <v>185</v>
      </c>
      <c r="B7" s="323"/>
      <c r="C7" s="67" t="s">
        <v>326</v>
      </c>
      <c r="D7" s="67" t="s">
        <v>349</v>
      </c>
      <c r="E7" s="67" t="s">
        <v>245</v>
      </c>
      <c r="F7" s="67" t="s">
        <v>350</v>
      </c>
      <c r="G7" s="67" t="s">
        <v>324</v>
      </c>
      <c r="H7" s="75" t="s">
        <v>309</v>
      </c>
      <c r="I7" s="67" t="s">
        <v>308</v>
      </c>
    </row>
    <row r="8" spans="1:9" ht="53.25" customHeight="1" x14ac:dyDescent="0.15">
      <c r="A8" s="327">
        <v>1</v>
      </c>
      <c r="B8" s="62" t="s">
        <v>271</v>
      </c>
      <c r="C8" s="78"/>
      <c r="D8" s="78"/>
      <c r="E8" s="78">
        <f>C8-D8</f>
        <v>0</v>
      </c>
      <c r="F8" s="255"/>
      <c r="G8" s="329"/>
      <c r="H8" s="329"/>
      <c r="I8" s="78"/>
    </row>
    <row r="9" spans="1:9" ht="53.25" customHeight="1" x14ac:dyDescent="0.15">
      <c r="A9" s="328"/>
      <c r="B9" s="63" t="s">
        <v>306</v>
      </c>
      <c r="C9" s="78"/>
      <c r="D9" s="78"/>
      <c r="E9" s="78">
        <f>C9-D9</f>
        <v>0</v>
      </c>
      <c r="F9" s="255"/>
      <c r="G9" s="330"/>
      <c r="H9" s="330"/>
      <c r="I9" s="78"/>
    </row>
    <row r="10" spans="1:9" ht="52.5" customHeight="1" x14ac:dyDescent="0.15">
      <c r="A10" s="58">
        <v>2</v>
      </c>
      <c r="B10" s="63" t="s">
        <v>45</v>
      </c>
      <c r="C10" s="78"/>
      <c r="D10" s="78"/>
      <c r="E10" s="78">
        <f>C10-D10</f>
        <v>0</v>
      </c>
      <c r="F10" s="255"/>
      <c r="G10" s="330"/>
      <c r="H10" s="330"/>
      <c r="I10" s="78"/>
    </row>
    <row r="11" spans="1:9" ht="54" customHeight="1" x14ac:dyDescent="0.15">
      <c r="A11" s="59">
        <v>3</v>
      </c>
      <c r="B11" s="64" t="s">
        <v>305</v>
      </c>
      <c r="C11" s="79"/>
      <c r="D11" s="79"/>
      <c r="E11" s="79">
        <f>C11-D11</f>
        <v>0</v>
      </c>
      <c r="F11" s="256"/>
      <c r="G11" s="331"/>
      <c r="H11" s="331"/>
      <c r="I11" s="79"/>
    </row>
    <row r="12" spans="1:9" ht="27" customHeight="1" x14ac:dyDescent="0.15">
      <c r="A12" s="324" t="s">
        <v>38</v>
      </c>
      <c r="B12" s="325"/>
      <c r="C12" s="70">
        <f>SUM(C8:C11)</f>
        <v>0</v>
      </c>
      <c r="D12" s="70">
        <f>SUM(D8:D11)</f>
        <v>0</v>
      </c>
      <c r="E12" s="70">
        <f>SUM(E8:E11)</f>
        <v>0</v>
      </c>
      <c r="F12" s="70">
        <f>SUM(F8:F11)</f>
        <v>0</v>
      </c>
      <c r="G12" s="70">
        <f>MIN(E12,F12)</f>
        <v>0</v>
      </c>
      <c r="H12" s="76">
        <f>ROUNDDOWN(G12/2,-3)</f>
        <v>0</v>
      </c>
      <c r="I12" s="80"/>
    </row>
    <row r="13" spans="1:9" ht="13.5" customHeight="1" x14ac:dyDescent="0.15">
      <c r="A13" s="57"/>
      <c r="B13" s="65"/>
      <c r="C13" s="71"/>
      <c r="D13" s="71"/>
      <c r="E13" s="71"/>
      <c r="F13" s="71"/>
      <c r="G13" s="71"/>
      <c r="H13" s="71"/>
      <c r="I13" s="57"/>
    </row>
    <row r="14" spans="1:9" x14ac:dyDescent="0.15">
      <c r="A14" s="57"/>
      <c r="B14" s="428" t="s">
        <v>261</v>
      </c>
      <c r="C14" s="428"/>
      <c r="D14" s="428"/>
      <c r="E14" s="428"/>
      <c r="F14" s="428"/>
      <c r="G14" s="57"/>
      <c r="H14" s="57"/>
      <c r="I14" s="57"/>
    </row>
    <row r="15" spans="1:9" x14ac:dyDescent="0.15">
      <c r="A15" s="57"/>
      <c r="B15" s="66" t="s">
        <v>322</v>
      </c>
      <c r="C15" s="57"/>
      <c r="D15" s="57"/>
      <c r="E15" s="57"/>
      <c r="F15" s="57"/>
      <c r="G15" s="57"/>
      <c r="H15" s="57"/>
      <c r="I15" s="57"/>
    </row>
    <row r="16" spans="1:9" x14ac:dyDescent="0.15">
      <c r="A16" s="57"/>
      <c r="B16" s="66" t="s">
        <v>304</v>
      </c>
      <c r="C16" s="57"/>
      <c r="D16" s="57"/>
      <c r="E16" s="57"/>
      <c r="F16" s="57"/>
      <c r="G16" s="57"/>
      <c r="H16" s="57"/>
      <c r="I16" s="57"/>
    </row>
    <row r="38" spans="1:1" x14ac:dyDescent="0.15">
      <c r="A38" s="60"/>
    </row>
  </sheetData>
  <mergeCells count="7">
    <mergeCell ref="A3:I3"/>
    <mergeCell ref="A7:B7"/>
    <mergeCell ref="A12:B12"/>
    <mergeCell ref="B14:F14"/>
    <mergeCell ref="A8:A9"/>
    <mergeCell ref="G8:G11"/>
    <mergeCell ref="H8:H11"/>
  </mergeCells>
  <phoneticPr fontId="4"/>
  <pageMargins left="0.88" right="0.48"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topLeftCell="A10" zoomScaleSheetLayoutView="100" workbookViewId="0">
      <selection activeCell="B24" sqref="B24"/>
    </sheetView>
  </sheetViews>
  <sheetFormatPr defaultRowHeight="13.5" x14ac:dyDescent="0.15"/>
  <cols>
    <col min="1" max="1" width="4.875" style="55" customWidth="1"/>
    <col min="2" max="2" width="22.625" style="55" customWidth="1"/>
    <col min="3" max="3" width="13" style="55" customWidth="1"/>
    <col min="4" max="9" width="13.875" style="55" customWidth="1"/>
    <col min="10" max="10" width="14.25" style="55" customWidth="1"/>
    <col min="11" max="11" width="10.625" style="55" customWidth="1"/>
    <col min="12" max="12" width="11.5" style="55" customWidth="1"/>
    <col min="13" max="13" width="9" style="55" customWidth="1"/>
    <col min="14" max="16384" width="9" style="55"/>
  </cols>
  <sheetData>
    <row r="1" spans="1:12" x14ac:dyDescent="0.15">
      <c r="A1" s="56" t="s">
        <v>321</v>
      </c>
      <c r="B1" s="56"/>
    </row>
    <row r="3" spans="1:12" ht="17.25" x14ac:dyDescent="0.15">
      <c r="A3" s="321" t="s">
        <v>225</v>
      </c>
      <c r="B3" s="321"/>
      <c r="C3" s="321"/>
      <c r="D3" s="321"/>
      <c r="E3" s="321"/>
      <c r="F3" s="321"/>
      <c r="G3" s="321"/>
      <c r="H3" s="321"/>
      <c r="I3" s="321"/>
      <c r="J3" s="321"/>
      <c r="K3" s="81"/>
      <c r="L3" s="81"/>
    </row>
    <row r="4" spans="1:12" x14ac:dyDescent="0.15">
      <c r="A4" s="81"/>
      <c r="B4" s="81"/>
      <c r="C4" s="81"/>
      <c r="D4" s="81"/>
      <c r="E4" s="81"/>
      <c r="F4" s="81"/>
      <c r="G4" s="81"/>
      <c r="H4" s="81"/>
      <c r="I4" s="81"/>
      <c r="J4" s="81"/>
      <c r="K4" s="81"/>
      <c r="L4" s="81"/>
    </row>
    <row r="5" spans="1:12" x14ac:dyDescent="0.15">
      <c r="A5" s="57"/>
      <c r="B5" s="82"/>
      <c r="C5" s="82"/>
      <c r="D5" s="82"/>
      <c r="E5" s="74" t="s">
        <v>182</v>
      </c>
      <c r="F5" s="74"/>
      <c r="G5" s="74"/>
      <c r="H5" s="74"/>
      <c r="I5" s="74"/>
      <c r="J5" s="74"/>
    </row>
    <row r="6" spans="1:12" x14ac:dyDescent="0.15">
      <c r="A6" s="57"/>
      <c r="B6" s="57"/>
      <c r="C6" s="57"/>
      <c r="D6" s="57"/>
      <c r="E6" s="57"/>
      <c r="F6" s="57"/>
      <c r="G6" s="57"/>
      <c r="H6" s="57"/>
      <c r="I6" s="57"/>
      <c r="J6" s="57"/>
    </row>
    <row r="7" spans="1:12" ht="36.75" customHeight="1" x14ac:dyDescent="0.15">
      <c r="A7" s="340"/>
      <c r="B7" s="341"/>
      <c r="C7" s="84"/>
      <c r="D7" s="84" t="s">
        <v>186</v>
      </c>
      <c r="E7" s="84" t="s">
        <v>188</v>
      </c>
      <c r="F7" s="84" t="s">
        <v>319</v>
      </c>
      <c r="G7" s="67" t="s">
        <v>110</v>
      </c>
      <c r="H7" s="67" t="s">
        <v>187</v>
      </c>
      <c r="I7" s="94" t="s">
        <v>352</v>
      </c>
      <c r="J7" s="95" t="s">
        <v>189</v>
      </c>
    </row>
    <row r="8" spans="1:12" ht="27" customHeight="1" x14ac:dyDescent="0.15">
      <c r="A8" s="327">
        <v>1</v>
      </c>
      <c r="B8" s="342" t="s">
        <v>329</v>
      </c>
      <c r="C8" s="85" t="s">
        <v>318</v>
      </c>
      <c r="D8" s="87"/>
      <c r="E8" s="87"/>
      <c r="F8" s="90"/>
      <c r="G8" s="90"/>
      <c r="H8" s="90"/>
      <c r="I8" s="90"/>
      <c r="J8" s="343"/>
    </row>
    <row r="9" spans="1:12" ht="27" customHeight="1" x14ac:dyDescent="0.15">
      <c r="A9" s="332"/>
      <c r="B9" s="333"/>
      <c r="C9" s="62" t="s">
        <v>317</v>
      </c>
      <c r="D9" s="80"/>
      <c r="E9" s="80"/>
      <c r="F9" s="91"/>
      <c r="G9" s="91"/>
      <c r="H9" s="91"/>
      <c r="I9" s="91"/>
      <c r="J9" s="344"/>
    </row>
    <row r="10" spans="1:12" ht="27" customHeight="1" x14ac:dyDescent="0.15">
      <c r="A10" s="332"/>
      <c r="B10" s="345"/>
      <c r="C10" s="63" t="s">
        <v>351</v>
      </c>
      <c r="D10" s="68"/>
      <c r="E10" s="78"/>
      <c r="F10" s="93"/>
      <c r="G10" s="93"/>
      <c r="H10" s="93"/>
      <c r="I10" s="93"/>
      <c r="J10" s="257">
        <f>SUM(D10:I10)</f>
        <v>0</v>
      </c>
    </row>
    <row r="11" spans="1:12" ht="27" customHeight="1" x14ac:dyDescent="0.15">
      <c r="A11" s="332"/>
      <c r="B11" s="333" t="s">
        <v>299</v>
      </c>
      <c r="C11" s="62" t="s">
        <v>318</v>
      </c>
      <c r="D11" s="80"/>
      <c r="E11" s="80"/>
      <c r="F11" s="91"/>
      <c r="G11" s="91"/>
      <c r="H11" s="91"/>
      <c r="I11" s="91"/>
      <c r="J11" s="334"/>
    </row>
    <row r="12" spans="1:12" ht="27" customHeight="1" x14ac:dyDescent="0.15">
      <c r="A12" s="332"/>
      <c r="B12" s="333"/>
      <c r="C12" s="62" t="s">
        <v>317</v>
      </c>
      <c r="D12" s="80"/>
      <c r="E12" s="80"/>
      <c r="F12" s="91"/>
      <c r="G12" s="91"/>
      <c r="H12" s="91"/>
      <c r="I12" s="91"/>
      <c r="J12" s="335"/>
    </row>
    <row r="13" spans="1:12" ht="27" customHeight="1" x14ac:dyDescent="0.15">
      <c r="A13" s="328"/>
      <c r="B13" s="345"/>
      <c r="C13" s="63" t="s">
        <v>351</v>
      </c>
      <c r="D13" s="78"/>
      <c r="E13" s="78"/>
      <c r="F13" s="93"/>
      <c r="G13" s="93"/>
      <c r="H13" s="93"/>
      <c r="I13" s="93"/>
      <c r="J13" s="97">
        <f>SUM(D13:I13)</f>
        <v>0</v>
      </c>
    </row>
    <row r="14" spans="1:12" ht="27" customHeight="1" x14ac:dyDescent="0.15">
      <c r="A14" s="332">
        <v>2</v>
      </c>
      <c r="B14" s="333" t="s">
        <v>45</v>
      </c>
      <c r="C14" s="62" t="s">
        <v>318</v>
      </c>
      <c r="D14" s="80"/>
      <c r="E14" s="80"/>
      <c r="F14" s="91"/>
      <c r="G14" s="91"/>
      <c r="H14" s="91"/>
      <c r="I14" s="91"/>
      <c r="J14" s="334"/>
    </row>
    <row r="15" spans="1:12" ht="27" customHeight="1" x14ac:dyDescent="0.15">
      <c r="A15" s="332"/>
      <c r="B15" s="333"/>
      <c r="C15" s="62" t="s">
        <v>317</v>
      </c>
      <c r="D15" s="80"/>
      <c r="E15" s="80"/>
      <c r="F15" s="91"/>
      <c r="G15" s="91"/>
      <c r="H15" s="91"/>
      <c r="I15" s="91"/>
      <c r="J15" s="335"/>
    </row>
    <row r="16" spans="1:12" ht="27" customHeight="1" x14ac:dyDescent="0.15">
      <c r="A16" s="332"/>
      <c r="B16" s="333"/>
      <c r="C16" s="86" t="s">
        <v>351</v>
      </c>
      <c r="D16" s="89"/>
      <c r="E16" s="89"/>
      <c r="F16" s="92"/>
      <c r="G16" s="92"/>
      <c r="H16" s="92"/>
      <c r="I16" s="92"/>
      <c r="J16" s="98">
        <f>SUM(D16:I16)</f>
        <v>0</v>
      </c>
    </row>
    <row r="17" spans="1:10" ht="27" customHeight="1" x14ac:dyDescent="0.15">
      <c r="A17" s="327">
        <v>3</v>
      </c>
      <c r="B17" s="336" t="s">
        <v>305</v>
      </c>
      <c r="C17" s="63" t="s">
        <v>318</v>
      </c>
      <c r="D17" s="78"/>
      <c r="E17" s="78"/>
      <c r="F17" s="93"/>
      <c r="G17" s="93"/>
      <c r="H17" s="93"/>
      <c r="I17" s="93"/>
      <c r="J17" s="339"/>
    </row>
    <row r="18" spans="1:10" ht="27" customHeight="1" x14ac:dyDescent="0.15">
      <c r="A18" s="332"/>
      <c r="B18" s="337"/>
      <c r="C18" s="62" t="s">
        <v>317</v>
      </c>
      <c r="D18" s="80"/>
      <c r="E18" s="80"/>
      <c r="F18" s="91"/>
      <c r="G18" s="91"/>
      <c r="H18" s="91"/>
      <c r="I18" s="91"/>
      <c r="J18" s="335"/>
    </row>
    <row r="19" spans="1:10" ht="27" customHeight="1" x14ac:dyDescent="0.15">
      <c r="A19" s="328"/>
      <c r="B19" s="338"/>
      <c r="C19" s="63" t="s">
        <v>351</v>
      </c>
      <c r="D19" s="78"/>
      <c r="E19" s="78"/>
      <c r="F19" s="93"/>
      <c r="G19" s="93"/>
      <c r="H19" s="93"/>
      <c r="I19" s="93"/>
      <c r="J19" s="97">
        <f>SUM(D19:I19)</f>
        <v>0</v>
      </c>
    </row>
    <row r="20" spans="1:10" x14ac:dyDescent="0.15">
      <c r="A20" s="57"/>
      <c r="B20" s="57"/>
      <c r="C20" s="57"/>
      <c r="D20" s="57"/>
      <c r="E20" s="57"/>
      <c r="F20" s="57"/>
      <c r="G20" s="57"/>
      <c r="H20" s="57"/>
      <c r="I20" s="57"/>
      <c r="J20" s="57"/>
    </row>
    <row r="21" spans="1:10" x14ac:dyDescent="0.15">
      <c r="A21" s="57"/>
      <c r="B21" s="57" t="s">
        <v>164</v>
      </c>
      <c r="C21" s="57"/>
      <c r="D21" s="57"/>
      <c r="E21" s="57"/>
      <c r="F21" s="57"/>
      <c r="G21" s="57"/>
      <c r="H21" s="57"/>
      <c r="I21" s="57"/>
      <c r="J21" s="57"/>
    </row>
    <row r="22" spans="1:10" x14ac:dyDescent="0.15">
      <c r="A22" s="57"/>
      <c r="B22" s="57" t="s">
        <v>315</v>
      </c>
      <c r="C22" s="57"/>
      <c r="D22" s="57"/>
      <c r="E22" s="57"/>
      <c r="F22" s="57"/>
      <c r="G22" s="57"/>
      <c r="H22" s="57"/>
      <c r="I22" s="57"/>
      <c r="J22" s="57"/>
    </row>
    <row r="23" spans="1:10" x14ac:dyDescent="0.15">
      <c r="A23" s="57"/>
      <c r="B23" s="57" t="s">
        <v>356</v>
      </c>
      <c r="C23" s="57"/>
      <c r="D23" s="57"/>
      <c r="E23" s="57"/>
      <c r="F23" s="57"/>
      <c r="G23" s="57"/>
      <c r="H23" s="57"/>
      <c r="I23" s="57"/>
      <c r="J23" s="57"/>
    </row>
    <row r="24" spans="1:10" x14ac:dyDescent="0.15">
      <c r="A24" s="57"/>
      <c r="B24" s="57" t="s">
        <v>314</v>
      </c>
      <c r="C24" s="57"/>
      <c r="D24" s="57"/>
      <c r="E24" s="57"/>
      <c r="F24" s="57"/>
      <c r="G24" s="57"/>
      <c r="H24" s="57"/>
      <c r="I24" s="57"/>
      <c r="J24" s="57"/>
    </row>
    <row r="38" spans="1:1" x14ac:dyDescent="0.15">
      <c r="A38" s="60"/>
    </row>
  </sheetData>
  <mergeCells count="13">
    <mergeCell ref="A3:J3"/>
    <mergeCell ref="A7:B7"/>
    <mergeCell ref="A8:A13"/>
    <mergeCell ref="B8:B10"/>
    <mergeCell ref="J8:J9"/>
    <mergeCell ref="B11:B13"/>
    <mergeCell ref="J11:J12"/>
    <mergeCell ref="A14:A16"/>
    <mergeCell ref="B14:B16"/>
    <mergeCell ref="J14:J15"/>
    <mergeCell ref="A17:A19"/>
    <mergeCell ref="B17:B19"/>
    <mergeCell ref="J17:J18"/>
  </mergeCells>
  <phoneticPr fontId="4"/>
  <pageMargins left="1.5" right="0.70866141732283472" top="0.74803149606299213" bottom="0.74803149606299213" header="0.31496062992125984" footer="0.31496062992125984"/>
  <pageSetup paperSize="9" scale="8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85" zoomScaleSheetLayoutView="100" workbookViewId="0">
      <selection activeCell="C6" sqref="C6:F6"/>
    </sheetView>
  </sheetViews>
  <sheetFormatPr defaultRowHeight="13.5" x14ac:dyDescent="0.15"/>
  <cols>
    <col min="1" max="1" width="13.375" style="55" customWidth="1"/>
    <col min="2" max="6" width="14.25" style="55" customWidth="1"/>
    <col min="7" max="256" width="9" style="55" customWidth="1"/>
    <col min="257" max="257" width="13.375" style="55" customWidth="1"/>
    <col min="258" max="262" width="14.25" style="55" customWidth="1"/>
    <col min="263" max="512" width="9" style="55" customWidth="1"/>
    <col min="513" max="513" width="13.375" style="55" customWidth="1"/>
    <col min="514" max="518" width="14.25" style="55" customWidth="1"/>
    <col min="519" max="768" width="9" style="55" customWidth="1"/>
    <col min="769" max="769" width="13.375" style="55" customWidth="1"/>
    <col min="770" max="774" width="14.25" style="55" customWidth="1"/>
    <col min="775" max="1024" width="9" style="55" customWidth="1"/>
    <col min="1025" max="1025" width="13.375" style="55" customWidth="1"/>
    <col min="1026" max="1030" width="14.25" style="55" customWidth="1"/>
    <col min="1031" max="1280" width="9" style="55" customWidth="1"/>
    <col min="1281" max="1281" width="13.375" style="55" customWidth="1"/>
    <col min="1282" max="1286" width="14.25" style="55" customWidth="1"/>
    <col min="1287" max="1536" width="9" style="55" customWidth="1"/>
    <col min="1537" max="1537" width="13.375" style="55" customWidth="1"/>
    <col min="1538" max="1542" width="14.25" style="55" customWidth="1"/>
    <col min="1543" max="1792" width="9" style="55" customWidth="1"/>
    <col min="1793" max="1793" width="13.375" style="55" customWidth="1"/>
    <col min="1794" max="1798" width="14.25" style="55" customWidth="1"/>
    <col min="1799" max="2048" width="9" style="55" customWidth="1"/>
    <col min="2049" max="2049" width="13.375" style="55" customWidth="1"/>
    <col min="2050" max="2054" width="14.25" style="55" customWidth="1"/>
    <col min="2055" max="2304" width="9" style="55" customWidth="1"/>
    <col min="2305" max="2305" width="13.375" style="55" customWidth="1"/>
    <col min="2306" max="2310" width="14.25" style="55" customWidth="1"/>
    <col min="2311" max="2560" width="9" style="55" customWidth="1"/>
    <col min="2561" max="2561" width="13.375" style="55" customWidth="1"/>
    <col min="2562" max="2566" width="14.25" style="55" customWidth="1"/>
    <col min="2567" max="2816" width="9" style="55" customWidth="1"/>
    <col min="2817" max="2817" width="13.375" style="55" customWidth="1"/>
    <col min="2818" max="2822" width="14.25" style="55" customWidth="1"/>
    <col min="2823" max="3072" width="9" style="55" customWidth="1"/>
    <col min="3073" max="3073" width="13.375" style="55" customWidth="1"/>
    <col min="3074" max="3078" width="14.25" style="55" customWidth="1"/>
    <col min="3079" max="3328" width="9" style="55" customWidth="1"/>
    <col min="3329" max="3329" width="13.375" style="55" customWidth="1"/>
    <col min="3330" max="3334" width="14.25" style="55" customWidth="1"/>
    <col min="3335" max="3584" width="9" style="55" customWidth="1"/>
    <col min="3585" max="3585" width="13.375" style="55" customWidth="1"/>
    <col min="3586" max="3590" width="14.25" style="55" customWidth="1"/>
    <col min="3591" max="3840" width="9" style="55" customWidth="1"/>
    <col min="3841" max="3841" width="13.375" style="55" customWidth="1"/>
    <col min="3842" max="3846" width="14.25" style="55" customWidth="1"/>
    <col min="3847" max="4096" width="9" style="55" customWidth="1"/>
    <col min="4097" max="4097" width="13.375" style="55" customWidth="1"/>
    <col min="4098" max="4102" width="14.25" style="55" customWidth="1"/>
    <col min="4103" max="4352" width="9" style="55" customWidth="1"/>
    <col min="4353" max="4353" width="13.375" style="55" customWidth="1"/>
    <col min="4354" max="4358" width="14.25" style="55" customWidth="1"/>
    <col min="4359" max="4608" width="9" style="55" customWidth="1"/>
    <col min="4609" max="4609" width="13.375" style="55" customWidth="1"/>
    <col min="4610" max="4614" width="14.25" style="55" customWidth="1"/>
    <col min="4615" max="4864" width="9" style="55" customWidth="1"/>
    <col min="4865" max="4865" width="13.375" style="55" customWidth="1"/>
    <col min="4866" max="4870" width="14.25" style="55" customWidth="1"/>
    <col min="4871" max="5120" width="9" style="55" customWidth="1"/>
    <col min="5121" max="5121" width="13.375" style="55" customWidth="1"/>
    <col min="5122" max="5126" width="14.25" style="55" customWidth="1"/>
    <col min="5127" max="5376" width="9" style="55" customWidth="1"/>
    <col min="5377" max="5377" width="13.375" style="55" customWidth="1"/>
    <col min="5378" max="5382" width="14.25" style="55" customWidth="1"/>
    <col min="5383" max="5632" width="9" style="55" customWidth="1"/>
    <col min="5633" max="5633" width="13.375" style="55" customWidth="1"/>
    <col min="5634" max="5638" width="14.25" style="55" customWidth="1"/>
    <col min="5639" max="5888" width="9" style="55" customWidth="1"/>
    <col min="5889" max="5889" width="13.375" style="55" customWidth="1"/>
    <col min="5890" max="5894" width="14.25" style="55" customWidth="1"/>
    <col min="5895" max="6144" width="9" style="55" customWidth="1"/>
    <col min="6145" max="6145" width="13.375" style="55" customWidth="1"/>
    <col min="6146" max="6150" width="14.25" style="55" customWidth="1"/>
    <col min="6151" max="6400" width="9" style="55" customWidth="1"/>
    <col min="6401" max="6401" width="13.375" style="55" customWidth="1"/>
    <col min="6402" max="6406" width="14.25" style="55" customWidth="1"/>
    <col min="6407" max="6656" width="9" style="55" customWidth="1"/>
    <col min="6657" max="6657" width="13.375" style="55" customWidth="1"/>
    <col min="6658" max="6662" width="14.25" style="55" customWidth="1"/>
    <col min="6663" max="6912" width="9" style="55" customWidth="1"/>
    <col min="6913" max="6913" width="13.375" style="55" customWidth="1"/>
    <col min="6914" max="6918" width="14.25" style="55" customWidth="1"/>
    <col min="6919" max="7168" width="9" style="55" customWidth="1"/>
    <col min="7169" max="7169" width="13.375" style="55" customWidth="1"/>
    <col min="7170" max="7174" width="14.25" style="55" customWidth="1"/>
    <col min="7175" max="7424" width="9" style="55" customWidth="1"/>
    <col min="7425" max="7425" width="13.375" style="55" customWidth="1"/>
    <col min="7426" max="7430" width="14.25" style="55" customWidth="1"/>
    <col min="7431" max="7680" width="9" style="55" customWidth="1"/>
    <col min="7681" max="7681" width="13.375" style="55" customWidth="1"/>
    <col min="7682" max="7686" width="14.25" style="55" customWidth="1"/>
    <col min="7687" max="7936" width="9" style="55" customWidth="1"/>
    <col min="7937" max="7937" width="13.375" style="55" customWidth="1"/>
    <col min="7938" max="7942" width="14.25" style="55" customWidth="1"/>
    <col min="7943" max="8192" width="9" style="55" customWidth="1"/>
    <col min="8193" max="8193" width="13.375" style="55" customWidth="1"/>
    <col min="8194" max="8198" width="14.25" style="55" customWidth="1"/>
    <col min="8199" max="8448" width="9" style="55" customWidth="1"/>
    <col min="8449" max="8449" width="13.375" style="55" customWidth="1"/>
    <col min="8450" max="8454" width="14.25" style="55" customWidth="1"/>
    <col min="8455" max="8704" width="9" style="55" customWidth="1"/>
    <col min="8705" max="8705" width="13.375" style="55" customWidth="1"/>
    <col min="8706" max="8710" width="14.25" style="55" customWidth="1"/>
    <col min="8711" max="8960" width="9" style="55" customWidth="1"/>
    <col min="8961" max="8961" width="13.375" style="55" customWidth="1"/>
    <col min="8962" max="8966" width="14.25" style="55" customWidth="1"/>
    <col min="8967" max="9216" width="9" style="55" customWidth="1"/>
    <col min="9217" max="9217" width="13.375" style="55" customWidth="1"/>
    <col min="9218" max="9222" width="14.25" style="55" customWidth="1"/>
    <col min="9223" max="9472" width="9" style="55" customWidth="1"/>
    <col min="9473" max="9473" width="13.375" style="55" customWidth="1"/>
    <col min="9474" max="9478" width="14.25" style="55" customWidth="1"/>
    <col min="9479" max="9728" width="9" style="55" customWidth="1"/>
    <col min="9729" max="9729" width="13.375" style="55" customWidth="1"/>
    <col min="9730" max="9734" width="14.25" style="55" customWidth="1"/>
    <col min="9735" max="9984" width="9" style="55" customWidth="1"/>
    <col min="9985" max="9985" width="13.375" style="55" customWidth="1"/>
    <col min="9986" max="9990" width="14.25" style="55" customWidth="1"/>
    <col min="9991" max="10240" width="9" style="55" customWidth="1"/>
    <col min="10241" max="10241" width="13.375" style="55" customWidth="1"/>
    <col min="10242" max="10246" width="14.25" style="55" customWidth="1"/>
    <col min="10247" max="10496" width="9" style="55" customWidth="1"/>
    <col min="10497" max="10497" width="13.375" style="55" customWidth="1"/>
    <col min="10498" max="10502" width="14.25" style="55" customWidth="1"/>
    <col min="10503" max="10752" width="9" style="55" customWidth="1"/>
    <col min="10753" max="10753" width="13.375" style="55" customWidth="1"/>
    <col min="10754" max="10758" width="14.25" style="55" customWidth="1"/>
    <col min="10759" max="11008" width="9" style="55" customWidth="1"/>
    <col min="11009" max="11009" width="13.375" style="55" customWidth="1"/>
    <col min="11010" max="11014" width="14.25" style="55" customWidth="1"/>
    <col min="11015" max="11264" width="9" style="55" customWidth="1"/>
    <col min="11265" max="11265" width="13.375" style="55" customWidth="1"/>
    <col min="11266" max="11270" width="14.25" style="55" customWidth="1"/>
    <col min="11271" max="11520" width="9" style="55" customWidth="1"/>
    <col min="11521" max="11521" width="13.375" style="55" customWidth="1"/>
    <col min="11522" max="11526" width="14.25" style="55" customWidth="1"/>
    <col min="11527" max="11776" width="9" style="55" customWidth="1"/>
    <col min="11777" max="11777" width="13.375" style="55" customWidth="1"/>
    <col min="11778" max="11782" width="14.25" style="55" customWidth="1"/>
    <col min="11783" max="12032" width="9" style="55" customWidth="1"/>
    <col min="12033" max="12033" width="13.375" style="55" customWidth="1"/>
    <col min="12034" max="12038" width="14.25" style="55" customWidth="1"/>
    <col min="12039" max="12288" width="9" style="55" customWidth="1"/>
    <col min="12289" max="12289" width="13.375" style="55" customWidth="1"/>
    <col min="12290" max="12294" width="14.25" style="55" customWidth="1"/>
    <col min="12295" max="12544" width="9" style="55" customWidth="1"/>
    <col min="12545" max="12545" width="13.375" style="55" customWidth="1"/>
    <col min="12546" max="12550" width="14.25" style="55" customWidth="1"/>
    <col min="12551" max="12800" width="9" style="55" customWidth="1"/>
    <col min="12801" max="12801" width="13.375" style="55" customWidth="1"/>
    <col min="12802" max="12806" width="14.25" style="55" customWidth="1"/>
    <col min="12807" max="13056" width="9" style="55" customWidth="1"/>
    <col min="13057" max="13057" width="13.375" style="55" customWidth="1"/>
    <col min="13058" max="13062" width="14.25" style="55" customWidth="1"/>
    <col min="13063" max="13312" width="9" style="55" customWidth="1"/>
    <col min="13313" max="13313" width="13.375" style="55" customWidth="1"/>
    <col min="13314" max="13318" width="14.25" style="55" customWidth="1"/>
    <col min="13319" max="13568" width="9" style="55" customWidth="1"/>
    <col min="13569" max="13569" width="13.375" style="55" customWidth="1"/>
    <col min="13570" max="13574" width="14.25" style="55" customWidth="1"/>
    <col min="13575" max="13824" width="9" style="55" customWidth="1"/>
    <col min="13825" max="13825" width="13.375" style="55" customWidth="1"/>
    <col min="13826" max="13830" width="14.25" style="55" customWidth="1"/>
    <col min="13831" max="14080" width="9" style="55" customWidth="1"/>
    <col min="14081" max="14081" width="13.375" style="55" customWidth="1"/>
    <col min="14082" max="14086" width="14.25" style="55" customWidth="1"/>
    <col min="14087" max="14336" width="9" style="55" customWidth="1"/>
    <col min="14337" max="14337" width="13.375" style="55" customWidth="1"/>
    <col min="14338" max="14342" width="14.25" style="55" customWidth="1"/>
    <col min="14343" max="14592" width="9" style="55" customWidth="1"/>
    <col min="14593" max="14593" width="13.375" style="55" customWidth="1"/>
    <col min="14594" max="14598" width="14.25" style="55" customWidth="1"/>
    <col min="14599" max="14848" width="9" style="55" customWidth="1"/>
    <col min="14849" max="14849" width="13.375" style="55" customWidth="1"/>
    <col min="14850" max="14854" width="14.25" style="55" customWidth="1"/>
    <col min="14855" max="15104" width="9" style="55" customWidth="1"/>
    <col min="15105" max="15105" width="13.375" style="55" customWidth="1"/>
    <col min="15106" max="15110" width="14.25" style="55" customWidth="1"/>
    <col min="15111" max="15360" width="9" style="55" customWidth="1"/>
    <col min="15361" max="15361" width="13.375" style="55" customWidth="1"/>
    <col min="15362" max="15366" width="14.25" style="55" customWidth="1"/>
    <col min="15367" max="15616" width="9" style="55" customWidth="1"/>
    <col min="15617" max="15617" width="13.375" style="55" customWidth="1"/>
    <col min="15618" max="15622" width="14.25" style="55" customWidth="1"/>
    <col min="15623" max="15872" width="9" style="55" customWidth="1"/>
    <col min="15873" max="15873" width="13.375" style="55" customWidth="1"/>
    <col min="15874" max="15878" width="14.25" style="55" customWidth="1"/>
    <col min="15879" max="16128" width="9" style="55" customWidth="1"/>
    <col min="16129" max="16129" width="13.375" style="55" customWidth="1"/>
    <col min="16130" max="16134" width="14.25" style="55" customWidth="1"/>
    <col min="16135" max="16384" width="9" style="55" customWidth="1"/>
  </cols>
  <sheetData>
    <row r="1" spans="1:6" s="42" customFormat="1" x14ac:dyDescent="0.15">
      <c r="A1" s="43" t="s">
        <v>288</v>
      </c>
    </row>
    <row r="2" spans="1:6" s="42" customFormat="1" x14ac:dyDescent="0.15">
      <c r="A2" s="43"/>
    </row>
    <row r="3" spans="1:6" s="42" customFormat="1" ht="17.25" x14ac:dyDescent="0.15">
      <c r="A3" s="359" t="s">
        <v>279</v>
      </c>
      <c r="B3" s="359"/>
      <c r="C3" s="359"/>
      <c r="D3" s="359"/>
      <c r="E3" s="359"/>
      <c r="F3" s="359"/>
    </row>
    <row r="5" spans="1:6" x14ac:dyDescent="0.15">
      <c r="F5" s="123" t="s">
        <v>359</v>
      </c>
    </row>
    <row r="6" spans="1:6" ht="32.25" customHeight="1" x14ac:dyDescent="0.15">
      <c r="A6" s="360" t="s">
        <v>67</v>
      </c>
      <c r="B6" s="361"/>
      <c r="C6" s="361"/>
      <c r="D6" s="361"/>
      <c r="E6" s="361"/>
      <c r="F6" s="362"/>
    </row>
    <row r="7" spans="1:6" ht="32.25" customHeight="1" x14ac:dyDescent="0.15">
      <c r="A7" s="363" t="s">
        <v>203</v>
      </c>
      <c r="B7" s="364"/>
      <c r="C7" s="364"/>
      <c r="D7" s="364"/>
      <c r="E7" s="364"/>
      <c r="F7" s="365"/>
    </row>
    <row r="8" spans="1:6" ht="32.25" customHeight="1" x14ac:dyDescent="0.15">
      <c r="A8" s="356" t="s">
        <v>204</v>
      </c>
      <c r="B8" s="354" t="s">
        <v>205</v>
      </c>
      <c r="C8" s="354" t="s">
        <v>63</v>
      </c>
      <c r="D8" s="351" t="s">
        <v>206</v>
      </c>
      <c r="E8" s="352"/>
      <c r="F8" s="353"/>
    </row>
    <row r="9" spans="1:6" ht="32.25" customHeight="1" x14ac:dyDescent="0.15">
      <c r="A9" s="357"/>
      <c r="B9" s="355"/>
      <c r="C9" s="355"/>
      <c r="D9" s="122" t="s">
        <v>316</v>
      </c>
      <c r="E9" s="120" t="s">
        <v>181</v>
      </c>
      <c r="F9" s="124" t="s">
        <v>95</v>
      </c>
    </row>
    <row r="10" spans="1:6" ht="32.25" customHeight="1" x14ac:dyDescent="0.15">
      <c r="A10" s="357"/>
      <c r="B10" s="101" t="s">
        <v>54</v>
      </c>
      <c r="C10" s="120"/>
      <c r="D10" s="120"/>
      <c r="E10" s="109"/>
      <c r="F10" s="114"/>
    </row>
    <row r="11" spans="1:6" ht="32.25" customHeight="1" x14ac:dyDescent="0.15">
      <c r="A11" s="357"/>
      <c r="B11" s="117"/>
      <c r="C11" s="120"/>
      <c r="D11" s="120"/>
      <c r="E11" s="109"/>
      <c r="F11" s="114"/>
    </row>
    <row r="12" spans="1:6" ht="32.25" customHeight="1" x14ac:dyDescent="0.15">
      <c r="A12" s="357"/>
      <c r="B12" s="109"/>
      <c r="C12" s="109"/>
      <c r="D12" s="109"/>
      <c r="E12" s="109"/>
      <c r="F12" s="114"/>
    </row>
    <row r="13" spans="1:6" ht="32.25" customHeight="1" x14ac:dyDescent="0.15">
      <c r="A13" s="357"/>
      <c r="B13" s="109"/>
      <c r="C13" s="109"/>
      <c r="D13" s="109"/>
      <c r="E13" s="109"/>
      <c r="F13" s="114"/>
    </row>
    <row r="14" spans="1:6" ht="32.25" customHeight="1" x14ac:dyDescent="0.15">
      <c r="A14" s="357"/>
      <c r="B14" s="109"/>
      <c r="C14" s="109"/>
      <c r="D14" s="109"/>
      <c r="E14" s="109"/>
      <c r="F14" s="114"/>
    </row>
    <row r="15" spans="1:6" ht="32.25" customHeight="1" x14ac:dyDescent="0.15">
      <c r="A15" s="357"/>
      <c r="B15" s="109"/>
      <c r="C15" s="109"/>
      <c r="D15" s="109"/>
      <c r="E15" s="109"/>
      <c r="F15" s="114"/>
    </row>
    <row r="16" spans="1:6" ht="32.25" customHeight="1" x14ac:dyDescent="0.15">
      <c r="A16" s="357"/>
      <c r="B16" s="109"/>
      <c r="C16" s="109"/>
      <c r="D16" s="109"/>
      <c r="E16" s="109"/>
      <c r="F16" s="114"/>
    </row>
    <row r="17" spans="1:6" ht="32.25" customHeight="1" x14ac:dyDescent="0.15">
      <c r="A17" s="358"/>
      <c r="B17" s="119" t="s">
        <v>189</v>
      </c>
      <c r="C17" s="121"/>
      <c r="D17" s="121"/>
      <c r="E17" s="121"/>
      <c r="F17" s="125"/>
    </row>
    <row r="38" spans="1:1" x14ac:dyDescent="0.15">
      <c r="A38" s="60"/>
    </row>
  </sheetData>
  <mergeCells count="9">
    <mergeCell ref="D8:F8"/>
    <mergeCell ref="B8:B9"/>
    <mergeCell ref="C8:C9"/>
    <mergeCell ref="A8:A17"/>
    <mergeCell ref="A3:F3"/>
    <mergeCell ref="A6:B6"/>
    <mergeCell ref="C6:F6"/>
    <mergeCell ref="A7:B7"/>
    <mergeCell ref="C7:F7"/>
  </mergeCells>
  <phoneticPr fontId="4"/>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SheetLayoutView="100" workbookViewId="0">
      <selection activeCell="H10" sqref="H10"/>
    </sheetView>
  </sheetViews>
  <sheetFormatPr defaultRowHeight="13.5" x14ac:dyDescent="0.15"/>
  <cols>
    <col min="1" max="1" width="4.125" style="42" customWidth="1"/>
    <col min="2" max="2" width="23.5" style="42" customWidth="1"/>
    <col min="3" max="5" width="16.25" style="42" customWidth="1"/>
    <col min="6" max="6" width="10" style="42" customWidth="1"/>
    <col min="7" max="8" width="17.5" style="42" customWidth="1"/>
    <col min="9" max="9" width="16.25" style="42" customWidth="1"/>
    <col min="10" max="10" width="3.75" style="42" customWidth="1"/>
    <col min="11" max="11" width="9" style="42" customWidth="1"/>
    <col min="12" max="16384" width="9" style="42"/>
  </cols>
  <sheetData>
    <row r="1" spans="1:9" x14ac:dyDescent="0.15">
      <c r="A1" s="43" t="s">
        <v>289</v>
      </c>
      <c r="B1" s="43"/>
    </row>
    <row r="2" spans="1:9" x14ac:dyDescent="0.15">
      <c r="A2" s="43"/>
      <c r="B2" s="43"/>
    </row>
    <row r="3" spans="1:9" ht="17.25" x14ac:dyDescent="0.15">
      <c r="A3" s="44" t="s">
        <v>290</v>
      </c>
      <c r="B3" s="43"/>
    </row>
    <row r="4" spans="1:9" x14ac:dyDescent="0.15">
      <c r="A4" s="43"/>
      <c r="B4" s="43"/>
    </row>
    <row r="5" spans="1:9" x14ac:dyDescent="0.15">
      <c r="A5" s="43"/>
      <c r="B5" s="43"/>
      <c r="I5" s="147" t="s">
        <v>62</v>
      </c>
    </row>
    <row r="6" spans="1:9" ht="34.5" customHeight="1" x14ac:dyDescent="0.15">
      <c r="A6" s="126"/>
      <c r="B6" s="126" t="s">
        <v>40</v>
      </c>
      <c r="C6" s="135" t="s">
        <v>41</v>
      </c>
      <c r="D6" s="135" t="s">
        <v>46</v>
      </c>
      <c r="E6" s="140" t="s">
        <v>227</v>
      </c>
      <c r="F6" s="126" t="s">
        <v>47</v>
      </c>
      <c r="G6" s="140" t="s">
        <v>228</v>
      </c>
      <c r="H6" s="140" t="s">
        <v>202</v>
      </c>
      <c r="I6" s="140" t="s">
        <v>29</v>
      </c>
    </row>
    <row r="7" spans="1:9" ht="21.75" customHeight="1" x14ac:dyDescent="0.15">
      <c r="A7" s="127"/>
      <c r="B7" s="133" t="s">
        <v>15</v>
      </c>
      <c r="C7" s="133" t="s">
        <v>48</v>
      </c>
      <c r="D7" s="133" t="s">
        <v>42</v>
      </c>
      <c r="E7" s="133" t="s">
        <v>50</v>
      </c>
      <c r="F7" s="133" t="s">
        <v>52</v>
      </c>
      <c r="G7" s="133" t="s">
        <v>55</v>
      </c>
      <c r="H7" s="133" t="s">
        <v>60</v>
      </c>
      <c r="I7" s="133" t="s">
        <v>61</v>
      </c>
    </row>
    <row r="8" spans="1:9" ht="26.25" customHeight="1" x14ac:dyDescent="0.15">
      <c r="A8" s="128">
        <v>1</v>
      </c>
      <c r="B8" s="128"/>
      <c r="C8" s="136"/>
      <c r="D8" s="136"/>
      <c r="E8" s="136">
        <f t="shared" ref="E8:E14" si="0">C8-D8</f>
        <v>0</v>
      </c>
      <c r="F8" s="141"/>
      <c r="G8" s="128">
        <f t="shared" ref="G8:G14" si="1">E8*F8</f>
        <v>0</v>
      </c>
      <c r="H8" s="128">
        <f t="shared" ref="H8:H14" si="2">F8*20000</f>
        <v>0</v>
      </c>
      <c r="I8" s="148"/>
    </row>
    <row r="9" spans="1:9" ht="26.25" customHeight="1" x14ac:dyDescent="0.15">
      <c r="A9" s="129">
        <v>2</v>
      </c>
      <c r="B9" s="129"/>
      <c r="C9" s="137"/>
      <c r="D9" s="137"/>
      <c r="E9" s="137">
        <f t="shared" si="0"/>
        <v>0</v>
      </c>
      <c r="F9" s="142"/>
      <c r="G9" s="129">
        <f t="shared" si="1"/>
        <v>0</v>
      </c>
      <c r="H9" s="129">
        <f t="shared" si="2"/>
        <v>0</v>
      </c>
      <c r="I9" s="149"/>
    </row>
    <row r="10" spans="1:9" ht="26.25" customHeight="1" x14ac:dyDescent="0.15">
      <c r="A10" s="129">
        <v>3</v>
      </c>
      <c r="B10" s="129"/>
      <c r="C10" s="137"/>
      <c r="D10" s="137"/>
      <c r="E10" s="137">
        <f t="shared" si="0"/>
        <v>0</v>
      </c>
      <c r="F10" s="142"/>
      <c r="G10" s="129">
        <f t="shared" si="1"/>
        <v>0</v>
      </c>
      <c r="H10" s="129">
        <f t="shared" si="2"/>
        <v>0</v>
      </c>
      <c r="I10" s="149"/>
    </row>
    <row r="11" spans="1:9" ht="26.25" customHeight="1" x14ac:dyDescent="0.15">
      <c r="A11" s="129">
        <v>4</v>
      </c>
      <c r="B11" s="129"/>
      <c r="C11" s="137"/>
      <c r="D11" s="137"/>
      <c r="E11" s="137">
        <f t="shared" si="0"/>
        <v>0</v>
      </c>
      <c r="F11" s="142"/>
      <c r="G11" s="129">
        <f t="shared" si="1"/>
        <v>0</v>
      </c>
      <c r="H11" s="129">
        <f t="shared" si="2"/>
        <v>0</v>
      </c>
      <c r="I11" s="149"/>
    </row>
    <row r="12" spans="1:9" ht="26.25" customHeight="1" x14ac:dyDescent="0.15">
      <c r="A12" s="129">
        <v>5</v>
      </c>
      <c r="B12" s="129"/>
      <c r="C12" s="137"/>
      <c r="D12" s="137"/>
      <c r="E12" s="137">
        <f t="shared" si="0"/>
        <v>0</v>
      </c>
      <c r="F12" s="142"/>
      <c r="G12" s="129">
        <f t="shared" si="1"/>
        <v>0</v>
      </c>
      <c r="H12" s="129">
        <f t="shared" si="2"/>
        <v>0</v>
      </c>
      <c r="I12" s="149"/>
    </row>
    <row r="13" spans="1:9" ht="26.25" customHeight="1" x14ac:dyDescent="0.15">
      <c r="A13" s="129">
        <v>6</v>
      </c>
      <c r="B13" s="129"/>
      <c r="C13" s="137"/>
      <c r="D13" s="137"/>
      <c r="E13" s="137">
        <f t="shared" si="0"/>
        <v>0</v>
      </c>
      <c r="F13" s="142"/>
      <c r="G13" s="129">
        <f t="shared" si="1"/>
        <v>0</v>
      </c>
      <c r="H13" s="129">
        <f t="shared" si="2"/>
        <v>0</v>
      </c>
      <c r="I13" s="149"/>
    </row>
    <row r="14" spans="1:9" ht="26.25" customHeight="1" x14ac:dyDescent="0.15">
      <c r="A14" s="130">
        <v>7</v>
      </c>
      <c r="B14" s="130"/>
      <c r="C14" s="138"/>
      <c r="D14" s="138"/>
      <c r="E14" s="138">
        <f t="shared" si="0"/>
        <v>0</v>
      </c>
      <c r="F14" s="143"/>
      <c r="G14" s="145">
        <f t="shared" si="1"/>
        <v>0</v>
      </c>
      <c r="H14" s="145">
        <f t="shared" si="2"/>
        <v>0</v>
      </c>
      <c r="I14" s="150"/>
    </row>
    <row r="15" spans="1:9" ht="26.25" customHeight="1" x14ac:dyDescent="0.15">
      <c r="A15" s="131"/>
      <c r="B15" s="134" t="s">
        <v>8</v>
      </c>
      <c r="C15" s="139">
        <f t="shared" ref="C15:I15" si="3">SUM(C8:C14)</f>
        <v>0</v>
      </c>
      <c r="D15" s="139">
        <f t="shared" si="3"/>
        <v>0</v>
      </c>
      <c r="E15" s="139">
        <f t="shared" si="3"/>
        <v>0</v>
      </c>
      <c r="F15" s="144">
        <f t="shared" si="3"/>
        <v>0</v>
      </c>
      <c r="G15" s="146">
        <f t="shared" si="3"/>
        <v>0</v>
      </c>
      <c r="H15" s="146">
        <f t="shared" si="3"/>
        <v>0</v>
      </c>
      <c r="I15" s="151">
        <f t="shared" si="3"/>
        <v>0</v>
      </c>
    </row>
    <row r="16" spans="1:9" x14ac:dyDescent="0.15">
      <c r="A16" s="43"/>
      <c r="B16" s="43"/>
    </row>
    <row r="17" spans="1:2" x14ac:dyDescent="0.15">
      <c r="A17" s="43"/>
      <c r="B17" s="43" t="s">
        <v>229</v>
      </c>
    </row>
    <row r="18" spans="1:2" x14ac:dyDescent="0.15">
      <c r="A18" s="43"/>
      <c r="B18" s="43" t="s">
        <v>230</v>
      </c>
    </row>
    <row r="19" spans="1:2" x14ac:dyDescent="0.15">
      <c r="A19" s="43"/>
      <c r="B19" s="43" t="s">
        <v>121</v>
      </c>
    </row>
    <row r="20" spans="1:2" ht="22.5" customHeight="1" x14ac:dyDescent="0.15">
      <c r="A20" s="43"/>
      <c r="B20" s="43"/>
    </row>
    <row r="38" spans="1:1" x14ac:dyDescent="0.15">
      <c r="A38" s="132"/>
    </row>
  </sheetData>
  <phoneticPr fontId="4"/>
  <pageMargins left="0.78740157480314965" right="0.78740157480314965" top="0.98425196850393681" bottom="0.98425196850393681" header="0.51181102362204722" footer="0.51181102362204722"/>
  <pageSetup paperSize="9" scale="9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SheetLayoutView="100" workbookViewId="0">
      <selection activeCell="E14" sqref="E14"/>
    </sheetView>
  </sheetViews>
  <sheetFormatPr defaultRowHeight="13.5" x14ac:dyDescent="0.15"/>
  <cols>
    <col min="1" max="1" width="4.125" style="42" customWidth="1"/>
    <col min="2" max="2" width="25" style="42" customWidth="1"/>
    <col min="3" max="3" width="9.375" style="42" customWidth="1"/>
    <col min="4" max="5" width="20" style="42" customWidth="1"/>
    <col min="6" max="6" width="38" style="42" customWidth="1"/>
    <col min="7" max="7" width="9" style="42" customWidth="1"/>
    <col min="8" max="16384" width="9" style="42"/>
  </cols>
  <sheetData>
    <row r="1" spans="1:6" x14ac:dyDescent="0.15">
      <c r="A1" s="43" t="s">
        <v>291</v>
      </c>
      <c r="B1" s="43"/>
      <c r="C1" s="43"/>
    </row>
    <row r="2" spans="1:6" x14ac:dyDescent="0.15">
      <c r="A2" s="43"/>
      <c r="B2" s="43"/>
      <c r="C2" s="43"/>
    </row>
    <row r="3" spans="1:6" ht="17.25" x14ac:dyDescent="0.15">
      <c r="A3" s="44" t="s">
        <v>159</v>
      </c>
      <c r="B3" s="43"/>
      <c r="C3" s="43"/>
    </row>
    <row r="4" spans="1:6" x14ac:dyDescent="0.15">
      <c r="A4" s="43"/>
      <c r="B4" s="43"/>
      <c r="C4" s="43"/>
    </row>
    <row r="5" spans="1:6" x14ac:dyDescent="0.15">
      <c r="A5" s="43"/>
      <c r="B5" s="43"/>
      <c r="C5" s="43"/>
      <c r="F5" s="147" t="s">
        <v>62</v>
      </c>
    </row>
    <row r="6" spans="1:6" ht="34.5" customHeight="1" x14ac:dyDescent="0.15">
      <c r="A6" s="126"/>
      <c r="B6" s="126" t="s">
        <v>40</v>
      </c>
      <c r="C6" s="126" t="s">
        <v>53</v>
      </c>
      <c r="D6" s="156" t="s">
        <v>125</v>
      </c>
      <c r="E6" s="156" t="s">
        <v>120</v>
      </c>
      <c r="F6" s="140" t="s">
        <v>128</v>
      </c>
    </row>
    <row r="7" spans="1:6" ht="19.5" customHeight="1" x14ac:dyDescent="0.15">
      <c r="A7" s="127"/>
      <c r="B7" s="153" t="s">
        <v>15</v>
      </c>
      <c r="C7" s="153" t="s">
        <v>48</v>
      </c>
      <c r="D7" s="153" t="s">
        <v>42</v>
      </c>
      <c r="E7" s="153" t="s">
        <v>50</v>
      </c>
      <c r="F7" s="153" t="s">
        <v>52</v>
      </c>
    </row>
    <row r="8" spans="1:6" ht="26.25" customHeight="1" x14ac:dyDescent="0.15">
      <c r="A8" s="128">
        <v>1</v>
      </c>
      <c r="B8" s="128"/>
      <c r="C8" s="128"/>
      <c r="D8" s="136"/>
      <c r="E8" s="136"/>
      <c r="F8" s="148"/>
    </row>
    <row r="9" spans="1:6" ht="26.25" customHeight="1" x14ac:dyDescent="0.15">
      <c r="A9" s="129">
        <v>2</v>
      </c>
      <c r="B9" s="129"/>
      <c r="C9" s="129"/>
      <c r="D9" s="137"/>
      <c r="E9" s="137"/>
      <c r="F9" s="149"/>
    </row>
    <row r="10" spans="1:6" ht="26.25" customHeight="1" x14ac:dyDescent="0.15">
      <c r="A10" s="129">
        <v>3</v>
      </c>
      <c r="B10" s="129"/>
      <c r="C10" s="129"/>
      <c r="D10" s="137"/>
      <c r="E10" s="137"/>
      <c r="F10" s="149"/>
    </row>
    <row r="11" spans="1:6" ht="26.25" customHeight="1" x14ac:dyDescent="0.15">
      <c r="A11" s="129">
        <v>4</v>
      </c>
      <c r="B11" s="129"/>
      <c r="C11" s="129"/>
      <c r="D11" s="137"/>
      <c r="E11" s="137"/>
      <c r="F11" s="149"/>
    </row>
    <row r="12" spans="1:6" ht="26.25" customHeight="1" x14ac:dyDescent="0.15">
      <c r="A12" s="129">
        <v>5</v>
      </c>
      <c r="B12" s="129"/>
      <c r="C12" s="129"/>
      <c r="D12" s="137"/>
      <c r="E12" s="137"/>
      <c r="F12" s="149"/>
    </row>
    <row r="13" spans="1:6" ht="26.25" customHeight="1" x14ac:dyDescent="0.15">
      <c r="A13" s="129">
        <v>6</v>
      </c>
      <c r="B13" s="129"/>
      <c r="C13" s="129"/>
      <c r="D13" s="137"/>
      <c r="E13" s="137"/>
      <c r="F13" s="149"/>
    </row>
    <row r="14" spans="1:6" ht="26.25" customHeight="1" x14ac:dyDescent="0.15">
      <c r="A14" s="130">
        <v>7</v>
      </c>
      <c r="B14" s="130"/>
      <c r="C14" s="130"/>
      <c r="D14" s="157"/>
      <c r="E14" s="157"/>
      <c r="F14" s="150"/>
    </row>
    <row r="15" spans="1:6" ht="26.25" customHeight="1" x14ac:dyDescent="0.15">
      <c r="A15" s="131"/>
      <c r="B15" s="134" t="s">
        <v>8</v>
      </c>
      <c r="C15" s="155"/>
      <c r="D15" s="146">
        <f>SUM(D8:D14)</f>
        <v>0</v>
      </c>
      <c r="E15" s="146">
        <f>SUM(E8:E14)</f>
        <v>0</v>
      </c>
      <c r="F15" s="151">
        <f>SUM(F8:F14)</f>
        <v>0</v>
      </c>
    </row>
    <row r="16" spans="1:6" ht="26.25" customHeight="1" x14ac:dyDescent="0.15">
      <c r="A16" s="152"/>
      <c r="B16" s="154"/>
      <c r="C16" s="154"/>
      <c r="D16" s="158"/>
      <c r="E16" s="158"/>
      <c r="F16" s="158"/>
    </row>
    <row r="17" spans="1:3" x14ac:dyDescent="0.15">
      <c r="A17" s="43"/>
      <c r="B17" s="43"/>
      <c r="C17" s="43"/>
    </row>
    <row r="18" spans="1:3" x14ac:dyDescent="0.15">
      <c r="A18" s="43"/>
      <c r="B18" s="43" t="s">
        <v>129</v>
      </c>
      <c r="C18" s="43"/>
    </row>
    <row r="19" spans="1:3" x14ac:dyDescent="0.15">
      <c r="A19" s="43"/>
      <c r="B19" s="43" t="s">
        <v>232</v>
      </c>
      <c r="C19" s="43"/>
    </row>
    <row r="20" spans="1:3" x14ac:dyDescent="0.15">
      <c r="A20" s="43"/>
      <c r="B20" s="43" t="s">
        <v>135</v>
      </c>
      <c r="C20" s="43"/>
    </row>
    <row r="21" spans="1:3" x14ac:dyDescent="0.15">
      <c r="A21" s="43"/>
      <c r="B21" s="43" t="s">
        <v>132</v>
      </c>
      <c r="C21" s="43"/>
    </row>
    <row r="22" spans="1:3" x14ac:dyDescent="0.15">
      <c r="A22" s="43"/>
      <c r="B22" s="43" t="s">
        <v>133</v>
      </c>
      <c r="C22" s="43"/>
    </row>
    <row r="23" spans="1:3" x14ac:dyDescent="0.15">
      <c r="A23" s="43"/>
      <c r="B23" s="43" t="s">
        <v>121</v>
      </c>
      <c r="C23" s="43"/>
    </row>
    <row r="24" spans="1:3" x14ac:dyDescent="0.15">
      <c r="A24" s="43"/>
      <c r="B24" s="43"/>
      <c r="C24" s="43"/>
    </row>
    <row r="38" spans="1:1" x14ac:dyDescent="0.15">
      <c r="A38" s="132"/>
    </row>
  </sheetData>
  <phoneticPr fontId="4"/>
  <pageMargins left="0.78740157480314965" right="0.78740157480314965" top="0.98425196850393681" bottom="0.98425196850393681" header="0.51181102362204722" footer="0.5118110236220472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60" workbookViewId="0">
      <selection activeCell="H18" sqref="H18"/>
    </sheetView>
  </sheetViews>
  <sheetFormatPr defaultRowHeight="13.5" x14ac:dyDescent="0.15"/>
  <cols>
    <col min="1" max="1" width="4.125" style="42" customWidth="1"/>
    <col min="2" max="2" width="23.5" style="42" customWidth="1"/>
    <col min="3" max="3" width="22.375" style="42" customWidth="1"/>
    <col min="4" max="9" width="17.5" style="42" customWidth="1"/>
    <col min="10" max="10" width="9" style="42" customWidth="1"/>
    <col min="11" max="16384" width="9" style="42"/>
  </cols>
  <sheetData>
    <row r="1" spans="1:9" x14ac:dyDescent="0.15">
      <c r="A1" s="43" t="s">
        <v>292</v>
      </c>
      <c r="B1" s="43"/>
      <c r="C1" s="43"/>
    </row>
    <row r="2" spans="1:9" x14ac:dyDescent="0.15">
      <c r="A2" s="43"/>
      <c r="B2" s="43"/>
      <c r="C2" s="43"/>
    </row>
    <row r="3" spans="1:9" ht="17.25" x14ac:dyDescent="0.15">
      <c r="A3" s="44" t="s">
        <v>294</v>
      </c>
      <c r="B3" s="43"/>
      <c r="C3" s="43"/>
    </row>
    <row r="4" spans="1:9" x14ac:dyDescent="0.15">
      <c r="A4" s="43"/>
      <c r="B4" s="43"/>
      <c r="C4" s="43"/>
    </row>
    <row r="5" spans="1:9" x14ac:dyDescent="0.15">
      <c r="A5" s="43"/>
      <c r="B5" s="43"/>
      <c r="C5" s="43"/>
      <c r="I5" s="147" t="s">
        <v>62</v>
      </c>
    </row>
    <row r="6" spans="1:9" ht="34.5" customHeight="1" x14ac:dyDescent="0.15">
      <c r="A6" s="126"/>
      <c r="B6" s="369" t="s">
        <v>67</v>
      </c>
      <c r="C6" s="371" t="s">
        <v>122</v>
      </c>
      <c r="D6" s="368" t="s">
        <v>79</v>
      </c>
      <c r="E6" s="368"/>
      <c r="F6" s="366" t="s">
        <v>32</v>
      </c>
      <c r="G6" s="366" t="s">
        <v>24</v>
      </c>
      <c r="H6" s="366" t="s">
        <v>234</v>
      </c>
      <c r="I6" s="140" t="s">
        <v>81</v>
      </c>
    </row>
    <row r="7" spans="1:9" ht="34.5" customHeight="1" x14ac:dyDescent="0.15">
      <c r="A7" s="159"/>
      <c r="B7" s="370"/>
      <c r="C7" s="372"/>
      <c r="D7" s="162" t="s">
        <v>56</v>
      </c>
      <c r="E7" s="162" t="s">
        <v>80</v>
      </c>
      <c r="F7" s="367"/>
      <c r="G7" s="367"/>
      <c r="H7" s="367"/>
      <c r="I7" s="165"/>
    </row>
    <row r="8" spans="1:9" ht="19.5" customHeight="1" x14ac:dyDescent="0.15">
      <c r="A8" s="160"/>
      <c r="B8" s="161" t="s">
        <v>15</v>
      </c>
      <c r="C8" s="161" t="s">
        <v>48</v>
      </c>
      <c r="D8" s="161" t="s">
        <v>42</v>
      </c>
      <c r="E8" s="161" t="s">
        <v>50</v>
      </c>
      <c r="F8" s="161" t="s">
        <v>52</v>
      </c>
      <c r="G8" s="161" t="s">
        <v>55</v>
      </c>
      <c r="H8" s="161" t="s">
        <v>60</v>
      </c>
      <c r="I8" s="161" t="s">
        <v>61</v>
      </c>
    </row>
    <row r="9" spans="1:9" ht="26.25" customHeight="1" x14ac:dyDescent="0.15">
      <c r="A9" s="131">
        <v>1</v>
      </c>
      <c r="B9" s="131"/>
      <c r="C9" s="134" t="s">
        <v>82</v>
      </c>
      <c r="D9" s="139"/>
      <c r="E9" s="139"/>
      <c r="F9" s="139"/>
      <c r="G9" s="131"/>
      <c r="H9" s="131">
        <f t="shared" ref="H9:H20" si="0">F9*5100</f>
        <v>0</v>
      </c>
      <c r="I9" s="166"/>
    </row>
    <row r="10" spans="1:9" ht="26.25" customHeight="1" x14ac:dyDescent="0.15">
      <c r="A10" s="131">
        <v>2</v>
      </c>
      <c r="B10" s="131"/>
      <c r="C10" s="134" t="s">
        <v>333</v>
      </c>
      <c r="D10" s="139"/>
      <c r="E10" s="139"/>
      <c r="F10" s="139"/>
      <c r="G10" s="131"/>
      <c r="H10" s="129">
        <f t="shared" si="0"/>
        <v>0</v>
      </c>
      <c r="I10" s="166"/>
    </row>
    <row r="11" spans="1:9" ht="26.25" customHeight="1" x14ac:dyDescent="0.15">
      <c r="A11" s="129">
        <v>3</v>
      </c>
      <c r="B11" s="129"/>
      <c r="C11" s="163" t="s">
        <v>69</v>
      </c>
      <c r="D11" s="137"/>
      <c r="E11" s="137"/>
      <c r="F11" s="137"/>
      <c r="G11" s="129"/>
      <c r="H11" s="129">
        <f t="shared" si="0"/>
        <v>0</v>
      </c>
      <c r="I11" s="149"/>
    </row>
    <row r="12" spans="1:9" ht="26.25" customHeight="1" x14ac:dyDescent="0.15">
      <c r="A12" s="129">
        <v>4</v>
      </c>
      <c r="B12" s="129"/>
      <c r="C12" s="163" t="s">
        <v>31</v>
      </c>
      <c r="D12" s="137"/>
      <c r="E12" s="137"/>
      <c r="F12" s="137"/>
      <c r="G12" s="129"/>
      <c r="H12" s="129">
        <f t="shared" si="0"/>
        <v>0</v>
      </c>
      <c r="I12" s="149"/>
    </row>
    <row r="13" spans="1:9" ht="26.25" customHeight="1" x14ac:dyDescent="0.15">
      <c r="A13" s="129">
        <v>5</v>
      </c>
      <c r="B13" s="129"/>
      <c r="C13" s="163" t="s">
        <v>44</v>
      </c>
      <c r="D13" s="137"/>
      <c r="E13" s="137"/>
      <c r="F13" s="137"/>
      <c r="G13" s="129"/>
      <c r="H13" s="129">
        <f t="shared" si="0"/>
        <v>0</v>
      </c>
      <c r="I13" s="149"/>
    </row>
    <row r="14" spans="1:9" ht="26.25" customHeight="1" x14ac:dyDescent="0.15">
      <c r="A14" s="129">
        <v>6</v>
      </c>
      <c r="B14" s="129"/>
      <c r="C14" s="163" t="s">
        <v>51</v>
      </c>
      <c r="D14" s="137"/>
      <c r="E14" s="137"/>
      <c r="F14" s="137"/>
      <c r="G14" s="129"/>
      <c r="H14" s="129">
        <f t="shared" si="0"/>
        <v>0</v>
      </c>
      <c r="I14" s="149"/>
    </row>
    <row r="15" spans="1:9" ht="26.25" customHeight="1" x14ac:dyDescent="0.15">
      <c r="A15" s="129">
        <v>7</v>
      </c>
      <c r="B15" s="129"/>
      <c r="C15" s="163" t="s">
        <v>71</v>
      </c>
      <c r="D15" s="137"/>
      <c r="E15" s="137"/>
      <c r="F15" s="137"/>
      <c r="G15" s="129"/>
      <c r="H15" s="129">
        <f t="shared" si="0"/>
        <v>0</v>
      </c>
      <c r="I15" s="149"/>
    </row>
    <row r="16" spans="1:9" ht="26.25" customHeight="1" x14ac:dyDescent="0.15">
      <c r="A16" s="129">
        <v>8</v>
      </c>
      <c r="B16" s="129"/>
      <c r="C16" s="163" t="s">
        <v>0</v>
      </c>
      <c r="D16" s="137"/>
      <c r="E16" s="137"/>
      <c r="F16" s="137"/>
      <c r="G16" s="129"/>
      <c r="H16" s="129">
        <f t="shared" si="0"/>
        <v>0</v>
      </c>
      <c r="I16" s="149"/>
    </row>
    <row r="17" spans="1:9" ht="26.25" customHeight="1" x14ac:dyDescent="0.15">
      <c r="A17" s="129">
        <v>9</v>
      </c>
      <c r="B17" s="129"/>
      <c r="C17" s="163" t="s">
        <v>66</v>
      </c>
      <c r="D17" s="137"/>
      <c r="E17" s="137"/>
      <c r="F17" s="137"/>
      <c r="G17" s="129"/>
      <c r="H17" s="129">
        <f t="shared" si="0"/>
        <v>0</v>
      </c>
      <c r="I17" s="149"/>
    </row>
    <row r="18" spans="1:9" ht="26.25" customHeight="1" x14ac:dyDescent="0.15">
      <c r="A18" s="129">
        <v>10</v>
      </c>
      <c r="B18" s="129"/>
      <c r="C18" s="163" t="s">
        <v>49</v>
      </c>
      <c r="D18" s="137"/>
      <c r="E18" s="137"/>
      <c r="F18" s="137"/>
      <c r="G18" s="129"/>
      <c r="H18" s="129">
        <f t="shared" si="0"/>
        <v>0</v>
      </c>
      <c r="I18" s="149"/>
    </row>
    <row r="19" spans="1:9" ht="26.25" customHeight="1" x14ac:dyDescent="0.15">
      <c r="A19" s="129">
        <v>11</v>
      </c>
      <c r="B19" s="129"/>
      <c r="C19" s="163" t="s">
        <v>78</v>
      </c>
      <c r="D19" s="137"/>
      <c r="E19" s="137"/>
      <c r="F19" s="137"/>
      <c r="G19" s="129"/>
      <c r="H19" s="129">
        <f t="shared" si="0"/>
        <v>0</v>
      </c>
      <c r="I19" s="149"/>
    </row>
    <row r="20" spans="1:9" ht="26.25" customHeight="1" x14ac:dyDescent="0.15">
      <c r="A20" s="130">
        <v>12</v>
      </c>
      <c r="B20" s="130"/>
      <c r="C20" s="164" t="s">
        <v>75</v>
      </c>
      <c r="D20" s="138"/>
      <c r="E20" s="138"/>
      <c r="F20" s="138"/>
      <c r="G20" s="145"/>
      <c r="H20" s="145">
        <f t="shared" si="0"/>
        <v>0</v>
      </c>
      <c r="I20" s="150"/>
    </row>
    <row r="21" spans="1:9" ht="26.25" customHeight="1" x14ac:dyDescent="0.15">
      <c r="A21" s="131"/>
      <c r="B21" s="134" t="s">
        <v>8</v>
      </c>
      <c r="C21" s="131"/>
      <c r="D21" s="139">
        <f t="shared" ref="D21:I21" si="1">SUM(D9:D20)</f>
        <v>0</v>
      </c>
      <c r="E21" s="139">
        <f t="shared" si="1"/>
        <v>0</v>
      </c>
      <c r="F21" s="139">
        <f t="shared" si="1"/>
        <v>0</v>
      </c>
      <c r="G21" s="146">
        <f t="shared" si="1"/>
        <v>0</v>
      </c>
      <c r="H21" s="146">
        <f t="shared" si="1"/>
        <v>0</v>
      </c>
      <c r="I21" s="151">
        <f t="shared" si="1"/>
        <v>0</v>
      </c>
    </row>
    <row r="22" spans="1:9" ht="26.25" customHeight="1" x14ac:dyDescent="0.15">
      <c r="A22" s="152"/>
      <c r="B22" s="154"/>
      <c r="C22" s="152"/>
      <c r="D22" s="158"/>
      <c r="E22" s="158"/>
      <c r="F22" s="158"/>
      <c r="G22" s="158"/>
      <c r="H22" s="158"/>
      <c r="I22" s="158"/>
    </row>
    <row r="23" spans="1:9" x14ac:dyDescent="0.15">
      <c r="A23" s="43"/>
      <c r="B23" s="43" t="s">
        <v>124</v>
      </c>
      <c r="C23" s="43"/>
    </row>
    <row r="24" spans="1:9" x14ac:dyDescent="0.15">
      <c r="A24" s="43"/>
      <c r="B24" s="43"/>
      <c r="C24" s="43"/>
    </row>
    <row r="25" spans="1:9" x14ac:dyDescent="0.15">
      <c r="A25" s="43"/>
      <c r="B25" s="43"/>
      <c r="C25" s="43"/>
    </row>
    <row r="26" spans="1:9" x14ac:dyDescent="0.15">
      <c r="A26" s="43"/>
      <c r="B26" s="43"/>
      <c r="C26" s="43"/>
    </row>
    <row r="27" spans="1:9" x14ac:dyDescent="0.15">
      <c r="A27" s="43"/>
      <c r="B27" s="43"/>
      <c r="C27" s="43"/>
    </row>
    <row r="28" spans="1:9" x14ac:dyDescent="0.15">
      <c r="A28" s="43"/>
      <c r="B28" s="43"/>
      <c r="C28" s="43"/>
    </row>
    <row r="38" spans="1:1" x14ac:dyDescent="0.15">
      <c r="A38" s="132"/>
    </row>
  </sheetData>
  <mergeCells count="6">
    <mergeCell ref="H6:H7"/>
    <mergeCell ref="D6:E6"/>
    <mergeCell ref="B6:B7"/>
    <mergeCell ref="C6:C7"/>
    <mergeCell ref="F6:F7"/>
    <mergeCell ref="G6:G7"/>
  </mergeCells>
  <phoneticPr fontId="4"/>
  <pageMargins left="0.78740157480314965" right="0.78740157480314965" top="0.98425196850393681" bottom="0.98425196850393681" header="0.51181102362204722" footer="0.51181102362204722"/>
  <pageSetup paperSize="9"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85" zoomScaleNormal="85" zoomScaleSheetLayoutView="85" workbookViewId="0">
      <selection activeCell="F16" sqref="F16"/>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23</v>
      </c>
    </row>
    <row r="2" spans="1:8" s="42" customFormat="1" x14ac:dyDescent="0.15">
      <c r="A2" s="43"/>
    </row>
    <row r="3" spans="1:8" s="42" customFormat="1" ht="17.25" x14ac:dyDescent="0.15">
      <c r="A3" s="44" t="s">
        <v>296</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50.25" customHeight="1" x14ac:dyDescent="0.15">
      <c r="A7" s="354" t="s">
        <v>239</v>
      </c>
      <c r="B7" s="171" t="s">
        <v>351</v>
      </c>
      <c r="C7" s="171" t="s">
        <v>266</v>
      </c>
      <c r="D7" s="171" t="s">
        <v>214</v>
      </c>
      <c r="E7" s="171" t="s">
        <v>101</v>
      </c>
      <c r="F7" s="171" t="s">
        <v>240</v>
      </c>
      <c r="G7" s="171" t="s">
        <v>242</v>
      </c>
      <c r="H7" s="171" t="s">
        <v>241</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4"/>
      <c r="C10" s="174"/>
      <c r="D10" s="174">
        <f t="shared" ref="D10:D16" si="0">B10-C10</f>
        <v>0</v>
      </c>
      <c r="E10" s="180"/>
      <c r="F10" s="180">
        <f t="shared" ref="F10:F16" si="1">E10*4500</f>
        <v>0</v>
      </c>
      <c r="G10" s="180">
        <f t="shared" ref="G10:G16" si="2">MIN(D10,F10)</f>
        <v>0</v>
      </c>
      <c r="H10" s="374"/>
    </row>
    <row r="11" spans="1:8" ht="30" customHeight="1" x14ac:dyDescent="0.15">
      <c r="A11" s="120"/>
      <c r="B11" s="175"/>
      <c r="C11" s="175"/>
      <c r="D11" s="175">
        <f t="shared" si="0"/>
        <v>0</v>
      </c>
      <c r="E11" s="181"/>
      <c r="F11" s="181">
        <f t="shared" si="1"/>
        <v>0</v>
      </c>
      <c r="G11" s="181">
        <f t="shared" si="2"/>
        <v>0</v>
      </c>
      <c r="H11" s="374"/>
    </row>
    <row r="12" spans="1:8" ht="30" customHeight="1" x14ac:dyDescent="0.15">
      <c r="A12" s="118"/>
      <c r="B12" s="176"/>
      <c r="C12" s="176"/>
      <c r="D12" s="175">
        <f t="shared" si="0"/>
        <v>0</v>
      </c>
      <c r="E12" s="176"/>
      <c r="F12" s="181">
        <f t="shared" si="1"/>
        <v>0</v>
      </c>
      <c r="G12" s="181">
        <f t="shared" si="2"/>
        <v>0</v>
      </c>
      <c r="H12" s="374"/>
    </row>
    <row r="13" spans="1:8" ht="30" customHeight="1" x14ac:dyDescent="0.15">
      <c r="A13" s="118"/>
      <c r="B13" s="176"/>
      <c r="C13" s="176"/>
      <c r="D13" s="175">
        <f t="shared" si="0"/>
        <v>0</v>
      </c>
      <c r="E13" s="176"/>
      <c r="F13" s="181">
        <f t="shared" si="1"/>
        <v>0</v>
      </c>
      <c r="G13" s="181">
        <f t="shared" si="2"/>
        <v>0</v>
      </c>
      <c r="H13" s="374"/>
    </row>
    <row r="14" spans="1:8" ht="30" customHeight="1" x14ac:dyDescent="0.15">
      <c r="A14" s="118"/>
      <c r="B14" s="176"/>
      <c r="C14" s="176"/>
      <c r="D14" s="175">
        <f t="shared" si="0"/>
        <v>0</v>
      </c>
      <c r="E14" s="176"/>
      <c r="F14" s="181">
        <f t="shared" si="1"/>
        <v>0</v>
      </c>
      <c r="G14" s="181">
        <f t="shared" si="2"/>
        <v>0</v>
      </c>
      <c r="H14" s="374"/>
    </row>
    <row r="15" spans="1:8" ht="30" customHeight="1" x14ac:dyDescent="0.15">
      <c r="A15" s="118"/>
      <c r="B15" s="176"/>
      <c r="C15" s="176"/>
      <c r="D15" s="175">
        <f t="shared" si="0"/>
        <v>0</v>
      </c>
      <c r="E15" s="176"/>
      <c r="F15" s="181">
        <f t="shared" si="1"/>
        <v>0</v>
      </c>
      <c r="G15" s="181">
        <f t="shared" si="2"/>
        <v>0</v>
      </c>
      <c r="H15" s="374"/>
    </row>
    <row r="16" spans="1:8" ht="30" customHeight="1" x14ac:dyDescent="0.15">
      <c r="A16" s="168"/>
      <c r="B16" s="177"/>
      <c r="C16" s="177"/>
      <c r="D16" s="177">
        <f t="shared" si="0"/>
        <v>0</v>
      </c>
      <c r="E16" s="177"/>
      <c r="F16" s="183">
        <f t="shared" si="1"/>
        <v>0</v>
      </c>
      <c r="G16" s="183">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ROUNDDOWN(G17/3,-3)</f>
        <v>0</v>
      </c>
    </row>
    <row r="18" spans="1:8" ht="13.5" customHeight="1" x14ac:dyDescent="0.15">
      <c r="A18" s="55" t="s">
        <v>244</v>
      </c>
      <c r="B18" s="179"/>
      <c r="C18" s="179"/>
      <c r="D18" s="179"/>
      <c r="E18" s="179"/>
      <c r="F18" s="179"/>
      <c r="G18" s="179"/>
      <c r="H18" s="179"/>
    </row>
    <row r="19" spans="1:8" x14ac:dyDescent="0.15">
      <c r="A19" s="55" t="s">
        <v>243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60" zoomScaleNormal="85" workbookViewId="0">
      <selection activeCell="G14" sqref="G14"/>
    </sheetView>
  </sheetViews>
  <sheetFormatPr defaultRowHeight="13.5" x14ac:dyDescent="0.15"/>
  <cols>
    <col min="1" max="1" width="17.375" style="55" customWidth="1"/>
    <col min="2" max="4" width="17.5" style="55" customWidth="1"/>
    <col min="5" max="5" width="8.75" style="55" customWidth="1"/>
    <col min="6" max="8" width="17.5" style="55" customWidth="1"/>
    <col min="9" max="12" width="13.625" style="55" customWidth="1"/>
    <col min="13" max="255" width="9" style="55" customWidth="1"/>
    <col min="256" max="256" width="5" style="55" customWidth="1"/>
    <col min="257" max="257" width="25.5" style="55" customWidth="1"/>
    <col min="258" max="263" width="13.625" style="55" customWidth="1"/>
    <col min="264" max="264" width="21.125" style="55" customWidth="1"/>
    <col min="265" max="268" width="13.625" style="55" customWidth="1"/>
    <col min="269" max="511" width="9" style="55" customWidth="1"/>
    <col min="512" max="512" width="5" style="55" customWidth="1"/>
    <col min="513" max="513" width="25.5" style="55" customWidth="1"/>
    <col min="514" max="519" width="13.625" style="55" customWidth="1"/>
    <col min="520" max="520" width="21.125" style="55" customWidth="1"/>
    <col min="521" max="524" width="13.625" style="55" customWidth="1"/>
    <col min="525" max="767" width="9" style="55" customWidth="1"/>
    <col min="768" max="768" width="5" style="55" customWidth="1"/>
    <col min="769" max="769" width="25.5" style="55" customWidth="1"/>
    <col min="770" max="775" width="13.625" style="55" customWidth="1"/>
    <col min="776" max="776" width="21.125" style="55" customWidth="1"/>
    <col min="777" max="780" width="13.625" style="55" customWidth="1"/>
    <col min="781" max="1023" width="9" style="55" customWidth="1"/>
    <col min="1024" max="1024" width="5" style="55" customWidth="1"/>
    <col min="1025" max="1025" width="25.5" style="55" customWidth="1"/>
    <col min="1026" max="1031" width="13.625" style="55" customWidth="1"/>
    <col min="1032" max="1032" width="21.125" style="55" customWidth="1"/>
    <col min="1033" max="1036" width="13.625" style="55" customWidth="1"/>
    <col min="1037" max="1279" width="9" style="55" customWidth="1"/>
    <col min="1280" max="1280" width="5" style="55" customWidth="1"/>
    <col min="1281" max="1281" width="25.5" style="55" customWidth="1"/>
    <col min="1282" max="1287" width="13.625" style="55" customWidth="1"/>
    <col min="1288" max="1288" width="21.125" style="55" customWidth="1"/>
    <col min="1289" max="1292" width="13.625" style="55" customWidth="1"/>
    <col min="1293" max="1535" width="9" style="55" customWidth="1"/>
    <col min="1536" max="1536" width="5" style="55" customWidth="1"/>
    <col min="1537" max="1537" width="25.5" style="55" customWidth="1"/>
    <col min="1538" max="1543" width="13.625" style="55" customWidth="1"/>
    <col min="1544" max="1544" width="21.125" style="55" customWidth="1"/>
    <col min="1545" max="1548" width="13.625" style="55" customWidth="1"/>
    <col min="1549" max="1791" width="9" style="55" customWidth="1"/>
    <col min="1792" max="1792" width="5" style="55" customWidth="1"/>
    <col min="1793" max="1793" width="25.5" style="55" customWidth="1"/>
    <col min="1794" max="1799" width="13.625" style="55" customWidth="1"/>
    <col min="1800" max="1800" width="21.125" style="55" customWidth="1"/>
    <col min="1801" max="1804" width="13.625" style="55" customWidth="1"/>
    <col min="1805" max="2047" width="9" style="55" customWidth="1"/>
    <col min="2048" max="2048" width="5" style="55" customWidth="1"/>
    <col min="2049" max="2049" width="25.5" style="55" customWidth="1"/>
    <col min="2050" max="2055" width="13.625" style="55" customWidth="1"/>
    <col min="2056" max="2056" width="21.125" style="55" customWidth="1"/>
    <col min="2057" max="2060" width="13.625" style="55" customWidth="1"/>
    <col min="2061" max="2303" width="9" style="55" customWidth="1"/>
    <col min="2304" max="2304" width="5" style="55" customWidth="1"/>
    <col min="2305" max="2305" width="25.5" style="55" customWidth="1"/>
    <col min="2306" max="2311" width="13.625" style="55" customWidth="1"/>
    <col min="2312" max="2312" width="21.125" style="55" customWidth="1"/>
    <col min="2313" max="2316" width="13.625" style="55" customWidth="1"/>
    <col min="2317" max="2559" width="9" style="55" customWidth="1"/>
    <col min="2560" max="2560" width="5" style="55" customWidth="1"/>
    <col min="2561" max="2561" width="25.5" style="55" customWidth="1"/>
    <col min="2562" max="2567" width="13.625" style="55" customWidth="1"/>
    <col min="2568" max="2568" width="21.125" style="55" customWidth="1"/>
    <col min="2569" max="2572" width="13.625" style="55" customWidth="1"/>
    <col min="2573" max="2815" width="9" style="55" customWidth="1"/>
    <col min="2816" max="2816" width="5" style="55" customWidth="1"/>
    <col min="2817" max="2817" width="25.5" style="55" customWidth="1"/>
    <col min="2818" max="2823" width="13.625" style="55" customWidth="1"/>
    <col min="2824" max="2824" width="21.125" style="55" customWidth="1"/>
    <col min="2825" max="2828" width="13.625" style="55" customWidth="1"/>
    <col min="2829" max="3071" width="9" style="55" customWidth="1"/>
    <col min="3072" max="3072" width="5" style="55" customWidth="1"/>
    <col min="3073" max="3073" width="25.5" style="55" customWidth="1"/>
    <col min="3074" max="3079" width="13.625" style="55" customWidth="1"/>
    <col min="3080" max="3080" width="21.125" style="55" customWidth="1"/>
    <col min="3081" max="3084" width="13.625" style="55" customWidth="1"/>
    <col min="3085" max="3327" width="9" style="55" customWidth="1"/>
    <col min="3328" max="3328" width="5" style="55" customWidth="1"/>
    <col min="3329" max="3329" width="25.5" style="55" customWidth="1"/>
    <col min="3330" max="3335" width="13.625" style="55" customWidth="1"/>
    <col min="3336" max="3336" width="21.125" style="55" customWidth="1"/>
    <col min="3337" max="3340" width="13.625" style="55" customWidth="1"/>
    <col min="3341" max="3583" width="9" style="55" customWidth="1"/>
    <col min="3584" max="3584" width="5" style="55" customWidth="1"/>
    <col min="3585" max="3585" width="25.5" style="55" customWidth="1"/>
    <col min="3586" max="3591" width="13.625" style="55" customWidth="1"/>
    <col min="3592" max="3592" width="21.125" style="55" customWidth="1"/>
    <col min="3593" max="3596" width="13.625" style="55" customWidth="1"/>
    <col min="3597" max="3839" width="9" style="55" customWidth="1"/>
    <col min="3840" max="3840" width="5" style="55" customWidth="1"/>
    <col min="3841" max="3841" width="25.5" style="55" customWidth="1"/>
    <col min="3842" max="3847" width="13.625" style="55" customWidth="1"/>
    <col min="3848" max="3848" width="21.125" style="55" customWidth="1"/>
    <col min="3849" max="3852" width="13.625" style="55" customWidth="1"/>
    <col min="3853" max="4095" width="9" style="55" customWidth="1"/>
    <col min="4096" max="4096" width="5" style="55" customWidth="1"/>
    <col min="4097" max="4097" width="25.5" style="55" customWidth="1"/>
    <col min="4098" max="4103" width="13.625" style="55" customWidth="1"/>
    <col min="4104" max="4104" width="21.125" style="55" customWidth="1"/>
    <col min="4105" max="4108" width="13.625" style="55" customWidth="1"/>
    <col min="4109" max="4351" width="9" style="55" customWidth="1"/>
    <col min="4352" max="4352" width="5" style="55" customWidth="1"/>
    <col min="4353" max="4353" width="25.5" style="55" customWidth="1"/>
    <col min="4354" max="4359" width="13.625" style="55" customWidth="1"/>
    <col min="4360" max="4360" width="21.125" style="55" customWidth="1"/>
    <col min="4361" max="4364" width="13.625" style="55" customWidth="1"/>
    <col min="4365" max="4607" width="9" style="55" customWidth="1"/>
    <col min="4608" max="4608" width="5" style="55" customWidth="1"/>
    <col min="4609" max="4609" width="25.5" style="55" customWidth="1"/>
    <col min="4610" max="4615" width="13.625" style="55" customWidth="1"/>
    <col min="4616" max="4616" width="21.125" style="55" customWidth="1"/>
    <col min="4617" max="4620" width="13.625" style="55" customWidth="1"/>
    <col min="4621" max="4863" width="9" style="55" customWidth="1"/>
    <col min="4864" max="4864" width="5" style="55" customWidth="1"/>
    <col min="4865" max="4865" width="25.5" style="55" customWidth="1"/>
    <col min="4866" max="4871" width="13.625" style="55" customWidth="1"/>
    <col min="4872" max="4872" width="21.125" style="55" customWidth="1"/>
    <col min="4873" max="4876" width="13.625" style="55" customWidth="1"/>
    <col min="4877" max="5119" width="9" style="55" customWidth="1"/>
    <col min="5120" max="5120" width="5" style="55" customWidth="1"/>
    <col min="5121" max="5121" width="25.5" style="55" customWidth="1"/>
    <col min="5122" max="5127" width="13.625" style="55" customWidth="1"/>
    <col min="5128" max="5128" width="21.125" style="55" customWidth="1"/>
    <col min="5129" max="5132" width="13.625" style="55" customWidth="1"/>
    <col min="5133" max="5375" width="9" style="55" customWidth="1"/>
    <col min="5376" max="5376" width="5" style="55" customWidth="1"/>
    <col min="5377" max="5377" width="25.5" style="55" customWidth="1"/>
    <col min="5378" max="5383" width="13.625" style="55" customWidth="1"/>
    <col min="5384" max="5384" width="21.125" style="55" customWidth="1"/>
    <col min="5385" max="5388" width="13.625" style="55" customWidth="1"/>
    <col min="5389" max="5631" width="9" style="55" customWidth="1"/>
    <col min="5632" max="5632" width="5" style="55" customWidth="1"/>
    <col min="5633" max="5633" width="25.5" style="55" customWidth="1"/>
    <col min="5634" max="5639" width="13.625" style="55" customWidth="1"/>
    <col min="5640" max="5640" width="21.125" style="55" customWidth="1"/>
    <col min="5641" max="5644" width="13.625" style="55" customWidth="1"/>
    <col min="5645" max="5887" width="9" style="55" customWidth="1"/>
    <col min="5888" max="5888" width="5" style="55" customWidth="1"/>
    <col min="5889" max="5889" width="25.5" style="55" customWidth="1"/>
    <col min="5890" max="5895" width="13.625" style="55" customWidth="1"/>
    <col min="5896" max="5896" width="21.125" style="55" customWidth="1"/>
    <col min="5897" max="5900" width="13.625" style="55" customWidth="1"/>
    <col min="5901" max="6143" width="9" style="55" customWidth="1"/>
    <col min="6144" max="6144" width="5" style="55" customWidth="1"/>
    <col min="6145" max="6145" width="25.5" style="55" customWidth="1"/>
    <col min="6146" max="6151" width="13.625" style="55" customWidth="1"/>
    <col min="6152" max="6152" width="21.125" style="55" customWidth="1"/>
    <col min="6153" max="6156" width="13.625" style="55" customWidth="1"/>
    <col min="6157" max="6399" width="9" style="55" customWidth="1"/>
    <col min="6400" max="6400" width="5" style="55" customWidth="1"/>
    <col min="6401" max="6401" width="25.5" style="55" customWidth="1"/>
    <col min="6402" max="6407" width="13.625" style="55" customWidth="1"/>
    <col min="6408" max="6408" width="21.125" style="55" customWidth="1"/>
    <col min="6409" max="6412" width="13.625" style="55" customWidth="1"/>
    <col min="6413" max="6655" width="9" style="55" customWidth="1"/>
    <col min="6656" max="6656" width="5" style="55" customWidth="1"/>
    <col min="6657" max="6657" width="25.5" style="55" customWidth="1"/>
    <col min="6658" max="6663" width="13.625" style="55" customWidth="1"/>
    <col min="6664" max="6664" width="21.125" style="55" customWidth="1"/>
    <col min="6665" max="6668" width="13.625" style="55" customWidth="1"/>
    <col min="6669" max="6911" width="9" style="55" customWidth="1"/>
    <col min="6912" max="6912" width="5" style="55" customWidth="1"/>
    <col min="6913" max="6913" width="25.5" style="55" customWidth="1"/>
    <col min="6914" max="6919" width="13.625" style="55" customWidth="1"/>
    <col min="6920" max="6920" width="21.125" style="55" customWidth="1"/>
    <col min="6921" max="6924" width="13.625" style="55" customWidth="1"/>
    <col min="6925" max="7167" width="9" style="55" customWidth="1"/>
    <col min="7168" max="7168" width="5" style="55" customWidth="1"/>
    <col min="7169" max="7169" width="25.5" style="55" customWidth="1"/>
    <col min="7170" max="7175" width="13.625" style="55" customWidth="1"/>
    <col min="7176" max="7176" width="21.125" style="55" customWidth="1"/>
    <col min="7177" max="7180" width="13.625" style="55" customWidth="1"/>
    <col min="7181" max="7423" width="9" style="55" customWidth="1"/>
    <col min="7424" max="7424" width="5" style="55" customWidth="1"/>
    <col min="7425" max="7425" width="25.5" style="55" customWidth="1"/>
    <col min="7426" max="7431" width="13.625" style="55" customWidth="1"/>
    <col min="7432" max="7432" width="21.125" style="55" customWidth="1"/>
    <col min="7433" max="7436" width="13.625" style="55" customWidth="1"/>
    <col min="7437" max="7679" width="9" style="55" customWidth="1"/>
    <col min="7680" max="7680" width="5" style="55" customWidth="1"/>
    <col min="7681" max="7681" width="25.5" style="55" customWidth="1"/>
    <col min="7682" max="7687" width="13.625" style="55" customWidth="1"/>
    <col min="7688" max="7688" width="21.125" style="55" customWidth="1"/>
    <col min="7689" max="7692" width="13.625" style="55" customWidth="1"/>
    <col min="7693" max="7935" width="9" style="55" customWidth="1"/>
    <col min="7936" max="7936" width="5" style="55" customWidth="1"/>
    <col min="7937" max="7937" width="25.5" style="55" customWidth="1"/>
    <col min="7938" max="7943" width="13.625" style="55" customWidth="1"/>
    <col min="7944" max="7944" width="21.125" style="55" customWidth="1"/>
    <col min="7945" max="7948" width="13.625" style="55" customWidth="1"/>
    <col min="7949" max="8191" width="9" style="55" customWidth="1"/>
    <col min="8192" max="8192" width="5" style="55" customWidth="1"/>
    <col min="8193" max="8193" width="25.5" style="55" customWidth="1"/>
    <col min="8194" max="8199" width="13.625" style="55" customWidth="1"/>
    <col min="8200" max="8200" width="21.125" style="55" customWidth="1"/>
    <col min="8201" max="8204" width="13.625" style="55" customWidth="1"/>
    <col min="8205" max="8447" width="9" style="55" customWidth="1"/>
    <col min="8448" max="8448" width="5" style="55" customWidth="1"/>
    <col min="8449" max="8449" width="25.5" style="55" customWidth="1"/>
    <col min="8450" max="8455" width="13.625" style="55" customWidth="1"/>
    <col min="8456" max="8456" width="21.125" style="55" customWidth="1"/>
    <col min="8457" max="8460" width="13.625" style="55" customWidth="1"/>
    <col min="8461" max="8703" width="9" style="55" customWidth="1"/>
    <col min="8704" max="8704" width="5" style="55" customWidth="1"/>
    <col min="8705" max="8705" width="25.5" style="55" customWidth="1"/>
    <col min="8706" max="8711" width="13.625" style="55" customWidth="1"/>
    <col min="8712" max="8712" width="21.125" style="55" customWidth="1"/>
    <col min="8713" max="8716" width="13.625" style="55" customWidth="1"/>
    <col min="8717" max="8959" width="9" style="55" customWidth="1"/>
    <col min="8960" max="8960" width="5" style="55" customWidth="1"/>
    <col min="8961" max="8961" width="25.5" style="55" customWidth="1"/>
    <col min="8962" max="8967" width="13.625" style="55" customWidth="1"/>
    <col min="8968" max="8968" width="21.125" style="55" customWidth="1"/>
    <col min="8969" max="8972" width="13.625" style="55" customWidth="1"/>
    <col min="8973" max="9215" width="9" style="55" customWidth="1"/>
    <col min="9216" max="9216" width="5" style="55" customWidth="1"/>
    <col min="9217" max="9217" width="25.5" style="55" customWidth="1"/>
    <col min="9218" max="9223" width="13.625" style="55" customWidth="1"/>
    <col min="9224" max="9224" width="21.125" style="55" customWidth="1"/>
    <col min="9225" max="9228" width="13.625" style="55" customWidth="1"/>
    <col min="9229" max="9471" width="9" style="55" customWidth="1"/>
    <col min="9472" max="9472" width="5" style="55" customWidth="1"/>
    <col min="9473" max="9473" width="25.5" style="55" customWidth="1"/>
    <col min="9474" max="9479" width="13.625" style="55" customWidth="1"/>
    <col min="9480" max="9480" width="21.125" style="55" customWidth="1"/>
    <col min="9481" max="9484" width="13.625" style="55" customWidth="1"/>
    <col min="9485" max="9727" width="9" style="55" customWidth="1"/>
    <col min="9728" max="9728" width="5" style="55" customWidth="1"/>
    <col min="9729" max="9729" width="25.5" style="55" customWidth="1"/>
    <col min="9730" max="9735" width="13.625" style="55" customWidth="1"/>
    <col min="9736" max="9736" width="21.125" style="55" customWidth="1"/>
    <col min="9737" max="9740" width="13.625" style="55" customWidth="1"/>
    <col min="9741" max="9983" width="9" style="55" customWidth="1"/>
    <col min="9984" max="9984" width="5" style="55" customWidth="1"/>
    <col min="9985" max="9985" width="25.5" style="55" customWidth="1"/>
    <col min="9986" max="9991" width="13.625" style="55" customWidth="1"/>
    <col min="9992" max="9992" width="21.125" style="55" customWidth="1"/>
    <col min="9993" max="9996" width="13.625" style="55" customWidth="1"/>
    <col min="9997" max="10239" width="9" style="55" customWidth="1"/>
    <col min="10240" max="10240" width="5" style="55" customWidth="1"/>
    <col min="10241" max="10241" width="25.5" style="55" customWidth="1"/>
    <col min="10242" max="10247" width="13.625" style="55" customWidth="1"/>
    <col min="10248" max="10248" width="21.125" style="55" customWidth="1"/>
    <col min="10249" max="10252" width="13.625" style="55" customWidth="1"/>
    <col min="10253" max="10495" width="9" style="55" customWidth="1"/>
    <col min="10496" max="10496" width="5" style="55" customWidth="1"/>
    <col min="10497" max="10497" width="25.5" style="55" customWidth="1"/>
    <col min="10498" max="10503" width="13.625" style="55" customWidth="1"/>
    <col min="10504" max="10504" width="21.125" style="55" customWidth="1"/>
    <col min="10505" max="10508" width="13.625" style="55" customWidth="1"/>
    <col min="10509" max="10751" width="9" style="55" customWidth="1"/>
    <col min="10752" max="10752" width="5" style="55" customWidth="1"/>
    <col min="10753" max="10753" width="25.5" style="55" customWidth="1"/>
    <col min="10754" max="10759" width="13.625" style="55" customWidth="1"/>
    <col min="10760" max="10760" width="21.125" style="55" customWidth="1"/>
    <col min="10761" max="10764" width="13.625" style="55" customWidth="1"/>
    <col min="10765" max="11007" width="9" style="55" customWidth="1"/>
    <col min="11008" max="11008" width="5" style="55" customWidth="1"/>
    <col min="11009" max="11009" width="25.5" style="55" customWidth="1"/>
    <col min="11010" max="11015" width="13.625" style="55" customWidth="1"/>
    <col min="11016" max="11016" width="21.125" style="55" customWidth="1"/>
    <col min="11017" max="11020" width="13.625" style="55" customWidth="1"/>
    <col min="11021" max="11263" width="9" style="55" customWidth="1"/>
    <col min="11264" max="11264" width="5" style="55" customWidth="1"/>
    <col min="11265" max="11265" width="25.5" style="55" customWidth="1"/>
    <col min="11266" max="11271" width="13.625" style="55" customWidth="1"/>
    <col min="11272" max="11272" width="21.125" style="55" customWidth="1"/>
    <col min="11273" max="11276" width="13.625" style="55" customWidth="1"/>
    <col min="11277" max="11519" width="9" style="55" customWidth="1"/>
    <col min="11520" max="11520" width="5" style="55" customWidth="1"/>
    <col min="11521" max="11521" width="25.5" style="55" customWidth="1"/>
    <col min="11522" max="11527" width="13.625" style="55" customWidth="1"/>
    <col min="11528" max="11528" width="21.125" style="55" customWidth="1"/>
    <col min="11529" max="11532" width="13.625" style="55" customWidth="1"/>
    <col min="11533" max="11775" width="9" style="55" customWidth="1"/>
    <col min="11776" max="11776" width="5" style="55" customWidth="1"/>
    <col min="11777" max="11777" width="25.5" style="55" customWidth="1"/>
    <col min="11778" max="11783" width="13.625" style="55" customWidth="1"/>
    <col min="11784" max="11784" width="21.125" style="55" customWidth="1"/>
    <col min="11785" max="11788" width="13.625" style="55" customWidth="1"/>
    <col min="11789" max="12031" width="9" style="55" customWidth="1"/>
    <col min="12032" max="12032" width="5" style="55" customWidth="1"/>
    <col min="12033" max="12033" width="25.5" style="55" customWidth="1"/>
    <col min="12034" max="12039" width="13.625" style="55" customWidth="1"/>
    <col min="12040" max="12040" width="21.125" style="55" customWidth="1"/>
    <col min="12041" max="12044" width="13.625" style="55" customWidth="1"/>
    <col min="12045" max="12287" width="9" style="55" customWidth="1"/>
    <col min="12288" max="12288" width="5" style="55" customWidth="1"/>
    <col min="12289" max="12289" width="25.5" style="55" customWidth="1"/>
    <col min="12290" max="12295" width="13.625" style="55" customWidth="1"/>
    <col min="12296" max="12296" width="21.125" style="55" customWidth="1"/>
    <col min="12297" max="12300" width="13.625" style="55" customWidth="1"/>
    <col min="12301" max="12543" width="9" style="55" customWidth="1"/>
    <col min="12544" max="12544" width="5" style="55" customWidth="1"/>
    <col min="12545" max="12545" width="25.5" style="55" customWidth="1"/>
    <col min="12546" max="12551" width="13.625" style="55" customWidth="1"/>
    <col min="12552" max="12552" width="21.125" style="55" customWidth="1"/>
    <col min="12553" max="12556" width="13.625" style="55" customWidth="1"/>
    <col min="12557" max="12799" width="9" style="55" customWidth="1"/>
    <col min="12800" max="12800" width="5" style="55" customWidth="1"/>
    <col min="12801" max="12801" width="25.5" style="55" customWidth="1"/>
    <col min="12802" max="12807" width="13.625" style="55" customWidth="1"/>
    <col min="12808" max="12808" width="21.125" style="55" customWidth="1"/>
    <col min="12809" max="12812" width="13.625" style="55" customWidth="1"/>
    <col min="12813" max="13055" width="9" style="55" customWidth="1"/>
    <col min="13056" max="13056" width="5" style="55" customWidth="1"/>
    <col min="13057" max="13057" width="25.5" style="55" customWidth="1"/>
    <col min="13058" max="13063" width="13.625" style="55" customWidth="1"/>
    <col min="13064" max="13064" width="21.125" style="55" customWidth="1"/>
    <col min="13065" max="13068" width="13.625" style="55" customWidth="1"/>
    <col min="13069" max="13311" width="9" style="55" customWidth="1"/>
    <col min="13312" max="13312" width="5" style="55" customWidth="1"/>
    <col min="13313" max="13313" width="25.5" style="55" customWidth="1"/>
    <col min="13314" max="13319" width="13.625" style="55" customWidth="1"/>
    <col min="13320" max="13320" width="21.125" style="55" customWidth="1"/>
    <col min="13321" max="13324" width="13.625" style="55" customWidth="1"/>
    <col min="13325" max="13567" width="9" style="55" customWidth="1"/>
    <col min="13568" max="13568" width="5" style="55" customWidth="1"/>
    <col min="13569" max="13569" width="25.5" style="55" customWidth="1"/>
    <col min="13570" max="13575" width="13.625" style="55" customWidth="1"/>
    <col min="13576" max="13576" width="21.125" style="55" customWidth="1"/>
    <col min="13577" max="13580" width="13.625" style="55" customWidth="1"/>
    <col min="13581" max="13823" width="9" style="55" customWidth="1"/>
    <col min="13824" max="13824" width="5" style="55" customWidth="1"/>
    <col min="13825" max="13825" width="25.5" style="55" customWidth="1"/>
    <col min="13826" max="13831" width="13.625" style="55" customWidth="1"/>
    <col min="13832" max="13832" width="21.125" style="55" customWidth="1"/>
    <col min="13833" max="13836" width="13.625" style="55" customWidth="1"/>
    <col min="13837" max="14079" width="9" style="55" customWidth="1"/>
    <col min="14080" max="14080" width="5" style="55" customWidth="1"/>
    <col min="14081" max="14081" width="25.5" style="55" customWidth="1"/>
    <col min="14082" max="14087" width="13.625" style="55" customWidth="1"/>
    <col min="14088" max="14088" width="21.125" style="55" customWidth="1"/>
    <col min="14089" max="14092" width="13.625" style="55" customWidth="1"/>
    <col min="14093" max="14335" width="9" style="55" customWidth="1"/>
    <col min="14336" max="14336" width="5" style="55" customWidth="1"/>
    <col min="14337" max="14337" width="25.5" style="55" customWidth="1"/>
    <col min="14338" max="14343" width="13.625" style="55" customWidth="1"/>
    <col min="14344" max="14344" width="21.125" style="55" customWidth="1"/>
    <col min="14345" max="14348" width="13.625" style="55" customWidth="1"/>
    <col min="14349" max="14591" width="9" style="55" customWidth="1"/>
    <col min="14592" max="14592" width="5" style="55" customWidth="1"/>
    <col min="14593" max="14593" width="25.5" style="55" customWidth="1"/>
    <col min="14594" max="14599" width="13.625" style="55" customWidth="1"/>
    <col min="14600" max="14600" width="21.125" style="55" customWidth="1"/>
    <col min="14601" max="14604" width="13.625" style="55" customWidth="1"/>
    <col min="14605" max="14847" width="9" style="55" customWidth="1"/>
    <col min="14848" max="14848" width="5" style="55" customWidth="1"/>
    <col min="14849" max="14849" width="25.5" style="55" customWidth="1"/>
    <col min="14850" max="14855" width="13.625" style="55" customWidth="1"/>
    <col min="14856" max="14856" width="21.125" style="55" customWidth="1"/>
    <col min="14857" max="14860" width="13.625" style="55" customWidth="1"/>
    <col min="14861" max="15103" width="9" style="55" customWidth="1"/>
    <col min="15104" max="15104" width="5" style="55" customWidth="1"/>
    <col min="15105" max="15105" width="25.5" style="55" customWidth="1"/>
    <col min="15106" max="15111" width="13.625" style="55" customWidth="1"/>
    <col min="15112" max="15112" width="21.125" style="55" customWidth="1"/>
    <col min="15113" max="15116" width="13.625" style="55" customWidth="1"/>
    <col min="15117" max="15359" width="9" style="55" customWidth="1"/>
    <col min="15360" max="15360" width="5" style="55" customWidth="1"/>
    <col min="15361" max="15361" width="25.5" style="55" customWidth="1"/>
    <col min="15362" max="15367" width="13.625" style="55" customWidth="1"/>
    <col min="15368" max="15368" width="21.125" style="55" customWidth="1"/>
    <col min="15369" max="15372" width="13.625" style="55" customWidth="1"/>
    <col min="15373" max="15615" width="9" style="55" customWidth="1"/>
    <col min="15616" max="15616" width="5" style="55" customWidth="1"/>
    <col min="15617" max="15617" width="25.5" style="55" customWidth="1"/>
    <col min="15618" max="15623" width="13.625" style="55" customWidth="1"/>
    <col min="15624" max="15624" width="21.125" style="55" customWidth="1"/>
    <col min="15625" max="15628" width="13.625" style="55" customWidth="1"/>
    <col min="15629" max="15871" width="9" style="55" customWidth="1"/>
    <col min="15872" max="15872" width="5" style="55" customWidth="1"/>
    <col min="15873" max="15873" width="25.5" style="55" customWidth="1"/>
    <col min="15874" max="15879" width="13.625" style="55" customWidth="1"/>
    <col min="15880" max="15880" width="21.125" style="55" customWidth="1"/>
    <col min="15881" max="15884" width="13.625" style="55" customWidth="1"/>
    <col min="15885" max="16127" width="9" style="55" customWidth="1"/>
    <col min="16128" max="16128" width="5" style="55" customWidth="1"/>
    <col min="16129" max="16129" width="25.5" style="55" customWidth="1"/>
    <col min="16130" max="16135" width="13.625" style="55" customWidth="1"/>
    <col min="16136" max="16136" width="21.125" style="55" customWidth="1"/>
    <col min="16137" max="16140" width="13.625" style="55" customWidth="1"/>
    <col min="16141" max="16384" width="9" style="55" customWidth="1"/>
  </cols>
  <sheetData>
    <row r="1" spans="1:8" s="42" customFormat="1" x14ac:dyDescent="0.15">
      <c r="A1" s="43" t="s">
        <v>4</v>
      </c>
    </row>
    <row r="2" spans="1:8" s="42" customFormat="1" x14ac:dyDescent="0.15">
      <c r="A2" s="43"/>
    </row>
    <row r="3" spans="1:8" s="42" customFormat="1" ht="17.25" x14ac:dyDescent="0.15">
      <c r="A3" s="44" t="s">
        <v>281</v>
      </c>
    </row>
    <row r="4" spans="1:8" ht="18.75" x14ac:dyDescent="0.15">
      <c r="B4" s="170"/>
      <c r="C4" s="170"/>
      <c r="D4" s="170"/>
      <c r="E4" s="170"/>
      <c r="F4" s="170"/>
      <c r="G4" s="110" t="s">
        <v>182</v>
      </c>
      <c r="H4" s="110"/>
    </row>
    <row r="5" spans="1:8" ht="18.75" x14ac:dyDescent="0.15">
      <c r="B5" s="170"/>
      <c r="C5" s="170"/>
      <c r="D5" s="170"/>
      <c r="E5" s="170"/>
      <c r="F5" s="170"/>
      <c r="G5" s="170"/>
      <c r="H5" s="170"/>
    </row>
    <row r="6" spans="1:8" x14ac:dyDescent="0.15">
      <c r="H6" s="123" t="s">
        <v>62</v>
      </c>
    </row>
    <row r="7" spans="1:8" ht="55.5" customHeight="1" x14ac:dyDescent="0.15">
      <c r="A7" s="354" t="s">
        <v>247</v>
      </c>
      <c r="B7" s="171" t="s">
        <v>351</v>
      </c>
      <c r="C7" s="171" t="s">
        <v>266</v>
      </c>
      <c r="D7" s="171" t="s">
        <v>214</v>
      </c>
      <c r="E7" s="171" t="s">
        <v>250</v>
      </c>
      <c r="F7" s="171" t="s">
        <v>251</v>
      </c>
      <c r="G7" s="171" t="s">
        <v>242</v>
      </c>
      <c r="H7" s="171" t="s">
        <v>252</v>
      </c>
    </row>
    <row r="8" spans="1:8" x14ac:dyDescent="0.15">
      <c r="A8" s="373"/>
      <c r="B8" s="172" t="s">
        <v>15</v>
      </c>
      <c r="C8" s="172" t="s">
        <v>48</v>
      </c>
      <c r="D8" s="172" t="s">
        <v>42</v>
      </c>
      <c r="E8" s="172" t="s">
        <v>50</v>
      </c>
      <c r="F8" s="172" t="s">
        <v>52</v>
      </c>
      <c r="G8" s="172" t="s">
        <v>55</v>
      </c>
      <c r="H8" s="172" t="s">
        <v>60</v>
      </c>
    </row>
    <row r="9" spans="1:8" x14ac:dyDescent="0.15">
      <c r="A9" s="167"/>
      <c r="B9" s="173" t="s">
        <v>5</v>
      </c>
      <c r="C9" s="173" t="s">
        <v>5</v>
      </c>
      <c r="D9" s="173" t="s">
        <v>5</v>
      </c>
      <c r="E9" s="173"/>
      <c r="F9" s="173" t="s">
        <v>5</v>
      </c>
      <c r="G9" s="173" t="s">
        <v>5</v>
      </c>
      <c r="H9" s="173" t="s">
        <v>5</v>
      </c>
    </row>
    <row r="10" spans="1:8" ht="30" customHeight="1" x14ac:dyDescent="0.15">
      <c r="A10" s="167"/>
      <c r="B10" s="178"/>
      <c r="C10" s="178"/>
      <c r="D10" s="178">
        <f t="shared" ref="D10:D16" si="0">B10-C10</f>
        <v>0</v>
      </c>
      <c r="E10" s="187"/>
      <c r="F10" s="187">
        <f t="shared" ref="F10:F16" si="1">E10*600</f>
        <v>0</v>
      </c>
      <c r="G10" s="187">
        <f t="shared" ref="G10:G16" si="2">MIN(D10,F10)</f>
        <v>0</v>
      </c>
      <c r="H10" s="374"/>
    </row>
    <row r="11" spans="1:8" ht="30" customHeight="1" x14ac:dyDescent="0.15">
      <c r="A11" s="120"/>
      <c r="B11" s="184"/>
      <c r="C11" s="184"/>
      <c r="D11" s="184">
        <f t="shared" si="0"/>
        <v>0</v>
      </c>
      <c r="E11" s="188"/>
      <c r="F11" s="188">
        <f t="shared" si="1"/>
        <v>0</v>
      </c>
      <c r="G11" s="188">
        <f t="shared" si="2"/>
        <v>0</v>
      </c>
      <c r="H11" s="374"/>
    </row>
    <row r="12" spans="1:8" ht="30" customHeight="1" x14ac:dyDescent="0.15">
      <c r="A12" s="118"/>
      <c r="B12" s="185"/>
      <c r="C12" s="185"/>
      <c r="D12" s="184">
        <f t="shared" si="0"/>
        <v>0</v>
      </c>
      <c r="E12" s="185"/>
      <c r="F12" s="188">
        <f t="shared" si="1"/>
        <v>0</v>
      </c>
      <c r="G12" s="188">
        <f t="shared" si="2"/>
        <v>0</v>
      </c>
      <c r="H12" s="374"/>
    </row>
    <row r="13" spans="1:8" ht="30" customHeight="1" x14ac:dyDescent="0.15">
      <c r="A13" s="118"/>
      <c r="B13" s="185"/>
      <c r="C13" s="185"/>
      <c r="D13" s="184">
        <f t="shared" si="0"/>
        <v>0</v>
      </c>
      <c r="E13" s="185"/>
      <c r="F13" s="188">
        <f t="shared" si="1"/>
        <v>0</v>
      </c>
      <c r="G13" s="188">
        <f t="shared" si="2"/>
        <v>0</v>
      </c>
      <c r="H13" s="374"/>
    </row>
    <row r="14" spans="1:8" ht="30" customHeight="1" x14ac:dyDescent="0.15">
      <c r="A14" s="118"/>
      <c r="B14" s="185"/>
      <c r="C14" s="185"/>
      <c r="D14" s="184">
        <f t="shared" si="0"/>
        <v>0</v>
      </c>
      <c r="E14" s="185"/>
      <c r="F14" s="188">
        <f t="shared" si="1"/>
        <v>0</v>
      </c>
      <c r="G14" s="188">
        <f t="shared" si="2"/>
        <v>0</v>
      </c>
      <c r="H14" s="374"/>
    </row>
    <row r="15" spans="1:8" ht="30" customHeight="1" x14ac:dyDescent="0.15">
      <c r="A15" s="118"/>
      <c r="B15" s="185"/>
      <c r="C15" s="185"/>
      <c r="D15" s="184">
        <f t="shared" si="0"/>
        <v>0</v>
      </c>
      <c r="E15" s="185"/>
      <c r="F15" s="188">
        <f t="shared" si="1"/>
        <v>0</v>
      </c>
      <c r="G15" s="188">
        <f t="shared" si="2"/>
        <v>0</v>
      </c>
      <c r="H15" s="374"/>
    </row>
    <row r="16" spans="1:8" ht="30" customHeight="1" x14ac:dyDescent="0.15">
      <c r="A16" s="168"/>
      <c r="B16" s="186"/>
      <c r="C16" s="186"/>
      <c r="D16" s="186">
        <f t="shared" si="0"/>
        <v>0</v>
      </c>
      <c r="E16" s="186"/>
      <c r="F16" s="189">
        <f t="shared" si="1"/>
        <v>0</v>
      </c>
      <c r="G16" s="189">
        <f t="shared" si="2"/>
        <v>0</v>
      </c>
      <c r="H16" s="375"/>
    </row>
    <row r="17" spans="1:8" ht="27" customHeight="1" x14ac:dyDescent="0.15">
      <c r="A17" s="169" t="s">
        <v>38</v>
      </c>
      <c r="B17" s="178">
        <f t="shared" ref="B17:G17" si="3">SUM(B10:B16)</f>
        <v>0</v>
      </c>
      <c r="C17" s="178">
        <f t="shared" si="3"/>
        <v>0</v>
      </c>
      <c r="D17" s="178">
        <f t="shared" si="3"/>
        <v>0</v>
      </c>
      <c r="E17" s="178">
        <f t="shared" si="3"/>
        <v>0</v>
      </c>
      <c r="F17" s="178">
        <f t="shared" si="3"/>
        <v>0</v>
      </c>
      <c r="G17" s="178">
        <f t="shared" si="3"/>
        <v>0</v>
      </c>
      <c r="H17" s="178">
        <f>ROUNDDOWN(G17/2,-3)</f>
        <v>0</v>
      </c>
    </row>
    <row r="18" spans="1:8" ht="13.5" customHeight="1" x14ac:dyDescent="0.15">
      <c r="A18" s="55" t="s">
        <v>244</v>
      </c>
      <c r="B18" s="179"/>
      <c r="C18" s="179"/>
      <c r="D18" s="179"/>
      <c r="E18" s="179"/>
      <c r="F18" s="179"/>
      <c r="G18" s="179"/>
      <c r="H18" s="179"/>
    </row>
    <row r="19" spans="1:8" x14ac:dyDescent="0.15">
      <c r="A19" s="55" t="s">
        <v>253</v>
      </c>
      <c r="E19" s="182"/>
      <c r="F19" s="182"/>
    </row>
    <row r="38" spans="1:1" x14ac:dyDescent="0.15">
      <c r="A38" s="60"/>
    </row>
  </sheetData>
  <mergeCells count="2">
    <mergeCell ref="A7:A8"/>
    <mergeCell ref="H10:H16"/>
  </mergeCells>
  <phoneticPr fontId="4"/>
  <pageMargins left="0.8661417322834648" right="0.47244094488188976"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showGridLines="0" view="pageBreakPreview" zoomScale="90" zoomScaleSheetLayoutView="90" workbookViewId="0">
      <selection activeCell="H9" sqref="H9"/>
    </sheetView>
  </sheetViews>
  <sheetFormatPr defaultRowHeight="13.5" x14ac:dyDescent="0.15"/>
  <cols>
    <col min="1" max="1" width="4.125" style="42" customWidth="1"/>
    <col min="2" max="2" width="19.625" style="42" customWidth="1"/>
    <col min="3" max="3" width="8.5" style="42" customWidth="1"/>
    <col min="4" max="4" width="9.375" style="42" customWidth="1"/>
    <col min="5" max="5" width="14.75" style="42" customWidth="1"/>
    <col min="6" max="9" width="16.125" style="42" customWidth="1"/>
    <col min="10" max="10" width="18.125" style="42" customWidth="1"/>
    <col min="11" max="11" width="3.75" style="42" customWidth="1"/>
    <col min="12" max="256" width="9" style="42" customWidth="1"/>
    <col min="257" max="257" width="9" customWidth="1"/>
  </cols>
  <sheetData>
    <row r="1" spans="1:9" x14ac:dyDescent="0.15">
      <c r="A1" s="43" t="s">
        <v>369</v>
      </c>
      <c r="B1" s="43"/>
      <c r="C1" s="43"/>
      <c r="D1" s="43"/>
    </row>
    <row r="2" spans="1:9" ht="6" customHeight="1" x14ac:dyDescent="0.15">
      <c r="A2" s="43"/>
      <c r="B2" s="43"/>
      <c r="C2" s="43"/>
      <c r="D2" s="43"/>
    </row>
    <row r="3" spans="1:9" ht="18.75" x14ac:dyDescent="0.15">
      <c r="A3" s="258" t="s">
        <v>295</v>
      </c>
      <c r="B3" s="43"/>
      <c r="C3" s="43"/>
      <c r="D3" s="43"/>
    </row>
    <row r="4" spans="1:9" ht="6" customHeight="1" x14ac:dyDescent="0.15">
      <c r="A4" s="43"/>
      <c r="B4" s="43"/>
      <c r="C4" s="43"/>
      <c r="D4" s="43"/>
    </row>
    <row r="5" spans="1:9" x14ac:dyDescent="0.15">
      <c r="A5" s="43"/>
      <c r="B5" s="43"/>
      <c r="C5" s="43"/>
      <c r="D5" s="43"/>
      <c r="I5" s="147" t="s">
        <v>62</v>
      </c>
    </row>
    <row r="6" spans="1:9" ht="54.75" customHeight="1" x14ac:dyDescent="0.15">
      <c r="A6" s="126"/>
      <c r="B6" s="126" t="s">
        <v>40</v>
      </c>
      <c r="C6" s="126" t="s">
        <v>84</v>
      </c>
      <c r="D6" s="126" t="s">
        <v>76</v>
      </c>
      <c r="E6" s="156" t="s">
        <v>361</v>
      </c>
      <c r="F6" s="156" t="s">
        <v>65</v>
      </c>
      <c r="G6" s="140" t="s">
        <v>25</v>
      </c>
      <c r="H6" s="366" t="s">
        <v>107</v>
      </c>
      <c r="I6" s="366" t="s">
        <v>362</v>
      </c>
    </row>
    <row r="7" spans="1:9" ht="19.5" customHeight="1" x14ac:dyDescent="0.15">
      <c r="A7" s="127"/>
      <c r="B7" s="133"/>
      <c r="C7" s="133" t="s">
        <v>15</v>
      </c>
      <c r="D7" s="133" t="s">
        <v>48</v>
      </c>
      <c r="E7" s="133" t="s">
        <v>42</v>
      </c>
      <c r="F7" s="133" t="s">
        <v>50</v>
      </c>
      <c r="G7" s="133" t="s">
        <v>52</v>
      </c>
      <c r="H7" s="376"/>
      <c r="I7" s="376"/>
    </row>
    <row r="8" spans="1:9" ht="19.5" customHeight="1" x14ac:dyDescent="0.15">
      <c r="A8" s="128">
        <v>1</v>
      </c>
      <c r="B8" s="128"/>
      <c r="C8" s="128"/>
      <c r="D8" s="141"/>
      <c r="E8" s="136"/>
      <c r="F8" s="136"/>
      <c r="G8" s="136">
        <f t="shared" ref="G8:G22" si="0">MIN(E8,F8)</f>
        <v>0</v>
      </c>
      <c r="H8" s="136">
        <f t="shared" ref="H8:H22" si="1">ROUNDDOWN(G8/2,-3)</f>
        <v>0</v>
      </c>
      <c r="I8" s="148"/>
    </row>
    <row r="9" spans="1:9" ht="19.5" customHeight="1" x14ac:dyDescent="0.15">
      <c r="A9" s="129">
        <v>2</v>
      </c>
      <c r="B9" s="129"/>
      <c r="C9" s="129"/>
      <c r="D9" s="142"/>
      <c r="E9" s="137"/>
      <c r="F9" s="137"/>
      <c r="G9" s="137">
        <f t="shared" si="0"/>
        <v>0</v>
      </c>
      <c r="H9" s="137">
        <f t="shared" si="1"/>
        <v>0</v>
      </c>
      <c r="I9" s="149"/>
    </row>
    <row r="10" spans="1:9" ht="19.5" customHeight="1" x14ac:dyDescent="0.15">
      <c r="A10" s="129">
        <v>3</v>
      </c>
      <c r="B10" s="129"/>
      <c r="C10" s="129"/>
      <c r="D10" s="142"/>
      <c r="E10" s="137"/>
      <c r="F10" s="137"/>
      <c r="G10" s="137">
        <f t="shared" si="0"/>
        <v>0</v>
      </c>
      <c r="H10" s="137">
        <f t="shared" si="1"/>
        <v>0</v>
      </c>
      <c r="I10" s="149"/>
    </row>
    <row r="11" spans="1:9" ht="19.5" customHeight="1" x14ac:dyDescent="0.15">
      <c r="A11" s="129">
        <v>4</v>
      </c>
      <c r="B11" s="129"/>
      <c r="C11" s="129"/>
      <c r="D11" s="142"/>
      <c r="E11" s="137"/>
      <c r="F11" s="137"/>
      <c r="G11" s="137">
        <f t="shared" si="0"/>
        <v>0</v>
      </c>
      <c r="H11" s="137">
        <f t="shared" si="1"/>
        <v>0</v>
      </c>
      <c r="I11" s="149"/>
    </row>
    <row r="12" spans="1:9" ht="19.5" customHeight="1" x14ac:dyDescent="0.15">
      <c r="A12" s="129">
        <v>5</v>
      </c>
      <c r="B12" s="129"/>
      <c r="C12" s="129"/>
      <c r="D12" s="142"/>
      <c r="E12" s="137"/>
      <c r="F12" s="137"/>
      <c r="G12" s="137">
        <f t="shared" si="0"/>
        <v>0</v>
      </c>
      <c r="H12" s="137">
        <f t="shared" si="1"/>
        <v>0</v>
      </c>
      <c r="I12" s="149"/>
    </row>
    <row r="13" spans="1:9" ht="19.5" customHeight="1" x14ac:dyDescent="0.15">
      <c r="A13" s="129">
        <v>6</v>
      </c>
      <c r="B13" s="129"/>
      <c r="C13" s="129"/>
      <c r="D13" s="142"/>
      <c r="E13" s="137"/>
      <c r="F13" s="137"/>
      <c r="G13" s="137">
        <f t="shared" si="0"/>
        <v>0</v>
      </c>
      <c r="H13" s="137">
        <f t="shared" si="1"/>
        <v>0</v>
      </c>
      <c r="I13" s="149"/>
    </row>
    <row r="14" spans="1:9" ht="19.5" customHeight="1" x14ac:dyDescent="0.15">
      <c r="A14" s="129">
        <v>7</v>
      </c>
      <c r="B14" s="129"/>
      <c r="C14" s="129"/>
      <c r="D14" s="142"/>
      <c r="E14" s="137"/>
      <c r="F14" s="137"/>
      <c r="G14" s="137">
        <f t="shared" si="0"/>
        <v>0</v>
      </c>
      <c r="H14" s="137">
        <f t="shared" si="1"/>
        <v>0</v>
      </c>
      <c r="I14" s="149"/>
    </row>
    <row r="15" spans="1:9" ht="19.5" customHeight="1" x14ac:dyDescent="0.15">
      <c r="A15" s="129">
        <v>8</v>
      </c>
      <c r="B15" s="129"/>
      <c r="C15" s="129"/>
      <c r="D15" s="142"/>
      <c r="E15" s="137"/>
      <c r="F15" s="137"/>
      <c r="G15" s="137">
        <f t="shared" si="0"/>
        <v>0</v>
      </c>
      <c r="H15" s="137">
        <f t="shared" si="1"/>
        <v>0</v>
      </c>
      <c r="I15" s="149"/>
    </row>
    <row r="16" spans="1:9" ht="19.5" customHeight="1" x14ac:dyDescent="0.15">
      <c r="A16" s="129">
        <v>9</v>
      </c>
      <c r="B16" s="129"/>
      <c r="C16" s="129"/>
      <c r="D16" s="142"/>
      <c r="E16" s="137"/>
      <c r="F16" s="137"/>
      <c r="G16" s="137">
        <f t="shared" si="0"/>
        <v>0</v>
      </c>
      <c r="H16" s="137">
        <f t="shared" si="1"/>
        <v>0</v>
      </c>
      <c r="I16" s="149"/>
    </row>
    <row r="17" spans="1:9" ht="19.5" customHeight="1" x14ac:dyDescent="0.15">
      <c r="A17" s="129">
        <v>10</v>
      </c>
      <c r="B17" s="129"/>
      <c r="C17" s="129"/>
      <c r="D17" s="142"/>
      <c r="E17" s="137"/>
      <c r="F17" s="137"/>
      <c r="G17" s="137">
        <f t="shared" si="0"/>
        <v>0</v>
      </c>
      <c r="H17" s="137">
        <f t="shared" si="1"/>
        <v>0</v>
      </c>
      <c r="I17" s="149"/>
    </row>
    <row r="18" spans="1:9" ht="19.5" customHeight="1" x14ac:dyDescent="0.15">
      <c r="A18" s="129">
        <v>11</v>
      </c>
      <c r="B18" s="129"/>
      <c r="C18" s="129"/>
      <c r="D18" s="142"/>
      <c r="E18" s="137"/>
      <c r="F18" s="137"/>
      <c r="G18" s="137">
        <f t="shared" si="0"/>
        <v>0</v>
      </c>
      <c r="H18" s="137">
        <f t="shared" si="1"/>
        <v>0</v>
      </c>
      <c r="I18" s="149"/>
    </row>
    <row r="19" spans="1:9" ht="19.5" customHeight="1" x14ac:dyDescent="0.15">
      <c r="A19" s="129">
        <v>12</v>
      </c>
      <c r="B19" s="129"/>
      <c r="C19" s="129"/>
      <c r="D19" s="142"/>
      <c r="E19" s="137"/>
      <c r="F19" s="137"/>
      <c r="G19" s="137">
        <f t="shared" si="0"/>
        <v>0</v>
      </c>
      <c r="H19" s="137">
        <f t="shared" si="1"/>
        <v>0</v>
      </c>
      <c r="I19" s="149"/>
    </row>
    <row r="20" spans="1:9" ht="19.5" customHeight="1" x14ac:dyDescent="0.15">
      <c r="A20" s="129">
        <v>13</v>
      </c>
      <c r="B20" s="129"/>
      <c r="C20" s="129"/>
      <c r="D20" s="142"/>
      <c r="E20" s="137"/>
      <c r="F20" s="137"/>
      <c r="G20" s="137">
        <f t="shared" si="0"/>
        <v>0</v>
      </c>
      <c r="H20" s="137">
        <f t="shared" si="1"/>
        <v>0</v>
      </c>
      <c r="I20" s="149"/>
    </row>
    <row r="21" spans="1:9" ht="19.5" customHeight="1" x14ac:dyDescent="0.15">
      <c r="A21" s="129">
        <v>14</v>
      </c>
      <c r="B21" s="129"/>
      <c r="C21" s="129"/>
      <c r="D21" s="142"/>
      <c r="E21" s="137"/>
      <c r="F21" s="137"/>
      <c r="G21" s="137">
        <f t="shared" si="0"/>
        <v>0</v>
      </c>
      <c r="H21" s="137">
        <f t="shared" si="1"/>
        <v>0</v>
      </c>
      <c r="I21" s="149"/>
    </row>
    <row r="22" spans="1:9" ht="19.5" customHeight="1" x14ac:dyDescent="0.15">
      <c r="A22" s="130">
        <v>15</v>
      </c>
      <c r="B22" s="130"/>
      <c r="C22" s="130"/>
      <c r="D22" s="143"/>
      <c r="E22" s="138"/>
      <c r="F22" s="138"/>
      <c r="G22" s="138">
        <f t="shared" si="0"/>
        <v>0</v>
      </c>
      <c r="H22" s="138">
        <f t="shared" si="1"/>
        <v>0</v>
      </c>
      <c r="I22" s="150"/>
    </row>
    <row r="23" spans="1:9" ht="19.5" customHeight="1" x14ac:dyDescent="0.15">
      <c r="A23" s="131"/>
      <c r="B23" s="134" t="s">
        <v>8</v>
      </c>
      <c r="C23" s="155"/>
      <c r="D23" s="144"/>
      <c r="E23" s="139">
        <f>SUM(E8:E22)</f>
        <v>0</v>
      </c>
      <c r="F23" s="139">
        <f>SUM(F8:F22)</f>
        <v>0</v>
      </c>
      <c r="G23" s="139">
        <f>SUM(G8:G22)</f>
        <v>0</v>
      </c>
      <c r="H23" s="139">
        <f>SUM(H8:H22)</f>
        <v>0</v>
      </c>
      <c r="I23" s="151">
        <f>SUM(I8:I22)</f>
        <v>0</v>
      </c>
    </row>
    <row r="24" spans="1:9" x14ac:dyDescent="0.15">
      <c r="A24" s="43"/>
      <c r="B24" s="43"/>
      <c r="C24" s="154"/>
      <c r="D24" s="154"/>
    </row>
    <row r="25" spans="1:9" x14ac:dyDescent="0.15">
      <c r="A25" s="43"/>
      <c r="B25" s="43" t="s">
        <v>340</v>
      </c>
      <c r="C25" s="154"/>
      <c r="D25" s="154"/>
    </row>
    <row r="26" spans="1:9" x14ac:dyDescent="0.15">
      <c r="A26" s="43"/>
      <c r="B26" s="43" t="s">
        <v>127</v>
      </c>
      <c r="C26" s="154"/>
      <c r="D26" s="154"/>
    </row>
    <row r="27" spans="1:9" x14ac:dyDescent="0.15">
      <c r="A27" s="43"/>
      <c r="B27" s="43" t="s">
        <v>363</v>
      </c>
      <c r="C27" s="154"/>
      <c r="D27" s="154"/>
    </row>
    <row r="28" spans="1:9" x14ac:dyDescent="0.15">
      <c r="A28" s="43"/>
      <c r="B28" s="43" t="s">
        <v>330</v>
      </c>
      <c r="C28" s="154"/>
      <c r="D28" s="154"/>
    </row>
    <row r="29" spans="1:9" x14ac:dyDescent="0.15">
      <c r="A29" s="43"/>
      <c r="B29" s="43" t="s">
        <v>210</v>
      </c>
      <c r="C29" s="190"/>
      <c r="D29" s="190"/>
    </row>
    <row r="30" spans="1:9" x14ac:dyDescent="0.15">
      <c r="A30" s="43"/>
      <c r="B30" s="43" t="s">
        <v>364</v>
      </c>
      <c r="C30" s="154"/>
      <c r="D30" s="154"/>
    </row>
    <row r="31" spans="1:9" x14ac:dyDescent="0.15">
      <c r="A31" s="43"/>
      <c r="B31" s="43" t="s">
        <v>19</v>
      </c>
      <c r="C31" s="154"/>
      <c r="D31" s="154"/>
    </row>
    <row r="32" spans="1:9" x14ac:dyDescent="0.15">
      <c r="A32" s="43"/>
      <c r="B32" s="43" t="s">
        <v>365</v>
      </c>
      <c r="C32" s="43"/>
      <c r="D32" s="43"/>
    </row>
    <row r="33" spans="1:4" x14ac:dyDescent="0.15">
      <c r="A33" s="43"/>
      <c r="B33" s="43" t="s">
        <v>121</v>
      </c>
      <c r="C33" s="43"/>
      <c r="D33" s="43"/>
    </row>
    <row r="34" spans="1:4" ht="22.5" customHeight="1" x14ac:dyDescent="0.15">
      <c r="A34" s="43"/>
      <c r="B34" s="43"/>
      <c r="C34" s="43"/>
      <c r="D34" s="43"/>
    </row>
    <row r="35" spans="1:4" x14ac:dyDescent="0.15">
      <c r="C35" s="43"/>
      <c r="D35" s="43"/>
    </row>
    <row r="36" spans="1:4" x14ac:dyDescent="0.15">
      <c r="C36" s="43"/>
      <c r="D36" s="43"/>
    </row>
    <row r="37" spans="1:4" x14ac:dyDescent="0.15">
      <c r="C37" s="43"/>
      <c r="D37" s="43"/>
    </row>
    <row r="38" spans="1:4" x14ac:dyDescent="0.15">
      <c r="C38" s="43"/>
      <c r="D38" s="43"/>
    </row>
    <row r="39" spans="1:4" x14ac:dyDescent="0.15">
      <c r="A39" s="132"/>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2"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60" zoomScaleNormal="70" workbookViewId="0">
      <selection activeCell="G15" sqref="G15"/>
    </sheetView>
  </sheetViews>
  <sheetFormatPr defaultRowHeight="13.5" x14ac:dyDescent="0.15"/>
  <cols>
    <col min="1" max="1" width="4.125" style="42" customWidth="1"/>
    <col min="2" max="2" width="23.5" style="42" customWidth="1"/>
    <col min="3" max="3" width="22.375" style="42" customWidth="1"/>
    <col min="4" max="5" width="17.5" style="42" customWidth="1"/>
    <col min="6" max="6" width="17.375" style="42" customWidth="1"/>
    <col min="7" max="8" width="17.5" style="42" customWidth="1"/>
    <col min="9" max="9" width="9" style="42" customWidth="1"/>
    <col min="10" max="16384" width="9" style="42"/>
  </cols>
  <sheetData>
    <row r="1" spans="1:8" x14ac:dyDescent="0.15">
      <c r="A1" s="43" t="s">
        <v>221</v>
      </c>
      <c r="B1" s="43"/>
      <c r="C1" s="43"/>
      <c r="F1" s="43"/>
    </row>
    <row r="2" spans="1:8" x14ac:dyDescent="0.15">
      <c r="A2" s="43"/>
      <c r="B2" s="43"/>
      <c r="C2" s="43"/>
      <c r="F2" s="43"/>
    </row>
    <row r="3" spans="1:8" ht="17.25" x14ac:dyDescent="0.15">
      <c r="A3" s="44" t="s">
        <v>346</v>
      </c>
      <c r="B3" s="43"/>
      <c r="C3" s="43"/>
      <c r="F3" s="43"/>
    </row>
    <row r="4" spans="1:8" x14ac:dyDescent="0.15">
      <c r="A4" s="43"/>
      <c r="B4" s="43"/>
      <c r="C4" s="43"/>
      <c r="F4" s="43"/>
    </row>
    <row r="5" spans="1:8" x14ac:dyDescent="0.15">
      <c r="A5" s="43"/>
      <c r="B5" s="43"/>
      <c r="C5" s="43"/>
      <c r="F5" s="43"/>
      <c r="H5" s="147" t="s">
        <v>62</v>
      </c>
    </row>
    <row r="6" spans="1:8" ht="34.5" customHeight="1" x14ac:dyDescent="0.15">
      <c r="A6" s="126"/>
      <c r="B6" s="369" t="s">
        <v>67</v>
      </c>
      <c r="C6" s="371" t="s">
        <v>122</v>
      </c>
      <c r="D6" s="381" t="s">
        <v>79</v>
      </c>
      <c r="E6" s="382" t="s">
        <v>32</v>
      </c>
      <c r="F6" s="369" t="s">
        <v>342</v>
      </c>
      <c r="G6" s="366" t="s">
        <v>347</v>
      </c>
      <c r="H6" s="366" t="s">
        <v>143</v>
      </c>
    </row>
    <row r="7" spans="1:8" ht="34.5" customHeight="1" x14ac:dyDescent="0.15">
      <c r="A7" s="159"/>
      <c r="B7" s="370"/>
      <c r="C7" s="372"/>
      <c r="D7" s="372"/>
      <c r="E7" s="367"/>
      <c r="F7" s="370"/>
      <c r="G7" s="367"/>
      <c r="H7" s="367"/>
    </row>
    <row r="8" spans="1:8" ht="19.5" customHeight="1" x14ac:dyDescent="0.15">
      <c r="A8" s="160"/>
      <c r="B8" s="161" t="s">
        <v>15</v>
      </c>
      <c r="C8" s="161" t="s">
        <v>48</v>
      </c>
      <c r="D8" s="161" t="s">
        <v>42</v>
      </c>
      <c r="E8" s="161" t="s">
        <v>50</v>
      </c>
      <c r="F8" s="161" t="s">
        <v>52</v>
      </c>
      <c r="G8" s="161" t="s">
        <v>55</v>
      </c>
      <c r="H8" s="161" t="s">
        <v>60</v>
      </c>
    </row>
    <row r="9" spans="1:8" ht="26.25" customHeight="1" x14ac:dyDescent="0.15">
      <c r="A9" s="131">
        <v>1</v>
      </c>
      <c r="B9" s="131"/>
      <c r="C9" s="134" t="s">
        <v>82</v>
      </c>
      <c r="D9" s="139"/>
      <c r="E9" s="139"/>
      <c r="F9" s="131"/>
      <c r="G9" s="131">
        <f t="shared" ref="G9:G20" si="0">E9*F9</f>
        <v>0</v>
      </c>
      <c r="H9" s="377"/>
    </row>
    <row r="10" spans="1:8" ht="26.25" customHeight="1" x14ac:dyDescent="0.15">
      <c r="A10" s="131">
        <v>2</v>
      </c>
      <c r="B10" s="131"/>
      <c r="C10" s="134" t="s">
        <v>333</v>
      </c>
      <c r="D10" s="139"/>
      <c r="E10" s="139"/>
      <c r="F10" s="131"/>
      <c r="G10" s="131">
        <f t="shared" si="0"/>
        <v>0</v>
      </c>
      <c r="H10" s="378"/>
    </row>
    <row r="11" spans="1:8" ht="26.25" customHeight="1" x14ac:dyDescent="0.15">
      <c r="A11" s="129">
        <v>3</v>
      </c>
      <c r="B11" s="129"/>
      <c r="C11" s="163" t="s">
        <v>69</v>
      </c>
      <c r="D11" s="137"/>
      <c r="E11" s="137"/>
      <c r="F11" s="129"/>
      <c r="G11" s="131">
        <f t="shared" si="0"/>
        <v>0</v>
      </c>
      <c r="H11" s="378"/>
    </row>
    <row r="12" spans="1:8" ht="26.25" customHeight="1" x14ac:dyDescent="0.15">
      <c r="A12" s="129">
        <v>4</v>
      </c>
      <c r="B12" s="129"/>
      <c r="C12" s="163" t="s">
        <v>31</v>
      </c>
      <c r="D12" s="137"/>
      <c r="E12" s="137"/>
      <c r="F12" s="129"/>
      <c r="G12" s="131">
        <f t="shared" si="0"/>
        <v>0</v>
      </c>
      <c r="H12" s="378"/>
    </row>
    <row r="13" spans="1:8" ht="26.25" customHeight="1" x14ac:dyDescent="0.15">
      <c r="A13" s="129">
        <v>5</v>
      </c>
      <c r="B13" s="129"/>
      <c r="C13" s="163" t="s">
        <v>44</v>
      </c>
      <c r="D13" s="137"/>
      <c r="E13" s="137"/>
      <c r="F13" s="129"/>
      <c r="G13" s="131">
        <f t="shared" si="0"/>
        <v>0</v>
      </c>
      <c r="H13" s="378"/>
    </row>
    <row r="14" spans="1:8" ht="26.25" customHeight="1" x14ac:dyDescent="0.15">
      <c r="A14" s="129">
        <v>6</v>
      </c>
      <c r="B14" s="129"/>
      <c r="C14" s="163" t="s">
        <v>51</v>
      </c>
      <c r="D14" s="137"/>
      <c r="E14" s="137"/>
      <c r="F14" s="129"/>
      <c r="G14" s="131">
        <f t="shared" si="0"/>
        <v>0</v>
      </c>
      <c r="H14" s="378"/>
    </row>
    <row r="15" spans="1:8" ht="26.25" customHeight="1" x14ac:dyDescent="0.15">
      <c r="A15" s="129">
        <v>7</v>
      </c>
      <c r="B15" s="129"/>
      <c r="C15" s="163" t="s">
        <v>71</v>
      </c>
      <c r="D15" s="137"/>
      <c r="E15" s="137"/>
      <c r="F15" s="129"/>
      <c r="G15" s="131">
        <f t="shared" si="0"/>
        <v>0</v>
      </c>
      <c r="H15" s="378"/>
    </row>
    <row r="16" spans="1:8" ht="26.25" customHeight="1" x14ac:dyDescent="0.15">
      <c r="A16" s="129">
        <v>8</v>
      </c>
      <c r="B16" s="129"/>
      <c r="C16" s="163" t="s">
        <v>0</v>
      </c>
      <c r="D16" s="137"/>
      <c r="E16" s="137"/>
      <c r="F16" s="129"/>
      <c r="G16" s="131">
        <f t="shared" si="0"/>
        <v>0</v>
      </c>
      <c r="H16" s="378"/>
    </row>
    <row r="17" spans="1:8" ht="26.25" customHeight="1" x14ac:dyDescent="0.15">
      <c r="A17" s="129">
        <v>9</v>
      </c>
      <c r="B17" s="129"/>
      <c r="C17" s="163" t="s">
        <v>66</v>
      </c>
      <c r="D17" s="137"/>
      <c r="E17" s="137"/>
      <c r="F17" s="129"/>
      <c r="G17" s="131">
        <f t="shared" si="0"/>
        <v>0</v>
      </c>
      <c r="H17" s="378"/>
    </row>
    <row r="18" spans="1:8" ht="26.25" customHeight="1" x14ac:dyDescent="0.15">
      <c r="A18" s="129">
        <v>10</v>
      </c>
      <c r="B18" s="129"/>
      <c r="C18" s="163" t="s">
        <v>49</v>
      </c>
      <c r="D18" s="137"/>
      <c r="E18" s="137"/>
      <c r="F18" s="129"/>
      <c r="G18" s="131">
        <f t="shared" si="0"/>
        <v>0</v>
      </c>
      <c r="H18" s="378"/>
    </row>
    <row r="19" spans="1:8" ht="26.25" customHeight="1" x14ac:dyDescent="0.15">
      <c r="A19" s="129">
        <v>11</v>
      </c>
      <c r="B19" s="129"/>
      <c r="C19" s="163" t="s">
        <v>78</v>
      </c>
      <c r="D19" s="137"/>
      <c r="E19" s="137"/>
      <c r="F19" s="129"/>
      <c r="G19" s="131">
        <f t="shared" si="0"/>
        <v>0</v>
      </c>
      <c r="H19" s="378"/>
    </row>
    <row r="20" spans="1:8" ht="26.25" customHeight="1" x14ac:dyDescent="0.15">
      <c r="A20" s="130">
        <v>12</v>
      </c>
      <c r="B20" s="130"/>
      <c r="C20" s="164" t="s">
        <v>75</v>
      </c>
      <c r="D20" s="138"/>
      <c r="E20" s="138"/>
      <c r="F20" s="130"/>
      <c r="G20" s="130">
        <f t="shared" si="0"/>
        <v>0</v>
      </c>
      <c r="H20" s="379"/>
    </row>
    <row r="21" spans="1:8" ht="26.25" customHeight="1" x14ac:dyDescent="0.15">
      <c r="A21" s="131"/>
      <c r="B21" s="134" t="s">
        <v>8</v>
      </c>
      <c r="C21" s="131"/>
      <c r="D21" s="139">
        <f>SUM(D9:D20)</f>
        <v>0</v>
      </c>
      <c r="E21" s="139">
        <f>SUM(E9:E20)</f>
        <v>0</v>
      </c>
      <c r="F21" s="139">
        <f>SUM(F9:F20)</f>
        <v>0</v>
      </c>
      <c r="G21" s="139">
        <f>SUM(G9:G20)</f>
        <v>0</v>
      </c>
      <c r="H21" s="139">
        <f>ROUNDDOWN(G21*0.5,-3)</f>
        <v>0</v>
      </c>
    </row>
    <row r="22" spans="1:8" ht="26.25" customHeight="1" x14ac:dyDescent="0.15">
      <c r="A22" s="152"/>
      <c r="B22" s="154"/>
      <c r="C22" s="152"/>
      <c r="D22" s="158"/>
      <c r="E22" s="158"/>
      <c r="F22" s="154"/>
      <c r="G22" s="158"/>
      <c r="H22" s="158"/>
    </row>
    <row r="23" spans="1:8" x14ac:dyDescent="0.15">
      <c r="A23" s="43"/>
      <c r="B23" s="43" t="s">
        <v>343</v>
      </c>
      <c r="C23" s="43"/>
      <c r="F23" s="43"/>
    </row>
    <row r="24" spans="1:8" x14ac:dyDescent="0.15">
      <c r="A24" s="43"/>
      <c r="B24" s="43" t="s">
        <v>348</v>
      </c>
      <c r="C24" s="43"/>
      <c r="F24" s="43"/>
    </row>
    <row r="25" spans="1:8" x14ac:dyDescent="0.15">
      <c r="A25" s="43"/>
      <c r="B25" s="43"/>
      <c r="C25" s="43"/>
      <c r="F25" s="43"/>
    </row>
    <row r="26" spans="1:8" x14ac:dyDescent="0.15">
      <c r="A26" s="43"/>
      <c r="B26" s="43"/>
      <c r="C26" s="43"/>
      <c r="F26" s="43"/>
    </row>
    <row r="27" spans="1:8" x14ac:dyDescent="0.15">
      <c r="A27" s="43"/>
      <c r="B27" s="43"/>
      <c r="C27" s="43"/>
      <c r="F27" s="43"/>
    </row>
    <row r="28" spans="1:8" x14ac:dyDescent="0.15">
      <c r="A28" s="43"/>
      <c r="B28" s="43"/>
      <c r="C28" s="43"/>
      <c r="F28" s="43"/>
    </row>
    <row r="38" spans="1:1" x14ac:dyDescent="0.15">
      <c r="A38" s="132"/>
    </row>
  </sheetData>
  <mergeCells count="8">
    <mergeCell ref="G6:G7"/>
    <mergeCell ref="H6:H7"/>
    <mergeCell ref="H9:H20"/>
    <mergeCell ref="B6:B7"/>
    <mergeCell ref="C6:C7"/>
    <mergeCell ref="D6:D7"/>
    <mergeCell ref="E6:E7"/>
    <mergeCell ref="F6:F7"/>
  </mergeCells>
  <phoneticPr fontId="4"/>
  <pageMargins left="0.78740157480314965" right="0.78740157480314965" top="0.98425196850393681" bottom="0.98425196850393681" header="0.51181102362204722" footer="0.51181102362204722"/>
  <pageSetup paperSize="9" scale="87"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3"/>
  <sheetViews>
    <sheetView showGridLines="0" showZeros="0" view="pageBreakPreview" zoomScale="55" zoomScaleNormal="70" zoomScaleSheetLayoutView="55" workbookViewId="0">
      <selection activeCell="B2" sqref="B2:O2"/>
    </sheetView>
  </sheetViews>
  <sheetFormatPr defaultColWidth="8" defaultRowHeight="18.75" x14ac:dyDescent="0.15"/>
  <cols>
    <col min="1" max="1" width="1.75" style="191" customWidth="1"/>
    <col min="2" max="2" width="2.875" style="192" customWidth="1"/>
    <col min="3" max="3" width="20.625" style="192" customWidth="1"/>
    <col min="4" max="4" width="34.375" style="193" customWidth="1"/>
    <col min="5" max="5" width="9" style="193" customWidth="1"/>
    <col min="6" max="6" width="58" style="193" customWidth="1"/>
    <col min="7" max="11" width="18.625" style="191" customWidth="1"/>
    <col min="12" max="12" width="28.125" style="191" customWidth="1"/>
    <col min="13" max="13" width="18.125" style="191" customWidth="1"/>
    <col min="14" max="14" width="21.75" style="191" customWidth="1"/>
    <col min="15" max="15" width="26.25" style="191" customWidth="1"/>
    <col min="16" max="16" width="2.125" style="191" customWidth="1"/>
    <col min="17" max="17" width="21.125" style="194" customWidth="1"/>
    <col min="18" max="16384" width="8" style="191"/>
  </cols>
  <sheetData>
    <row r="1" spans="2:17" ht="33.75" customHeight="1" x14ac:dyDescent="0.15">
      <c r="B1" s="197" t="s">
        <v>396</v>
      </c>
      <c r="C1" s="197"/>
      <c r="D1" s="197"/>
      <c r="E1" s="197"/>
      <c r="F1" s="197"/>
      <c r="G1" s="202"/>
      <c r="H1" s="202"/>
      <c r="I1" s="202"/>
      <c r="J1" s="202"/>
      <c r="K1" s="202"/>
      <c r="L1" s="202"/>
      <c r="M1" s="202"/>
      <c r="N1" s="202"/>
      <c r="O1" s="202"/>
    </row>
    <row r="2" spans="2:17" ht="33.75" customHeight="1" x14ac:dyDescent="0.15">
      <c r="B2" s="414" t="s">
        <v>411</v>
      </c>
      <c r="C2" s="414"/>
      <c r="D2" s="415"/>
      <c r="E2" s="415"/>
      <c r="F2" s="415"/>
      <c r="G2" s="415"/>
      <c r="H2" s="415"/>
      <c r="I2" s="415"/>
      <c r="J2" s="415"/>
      <c r="K2" s="415"/>
      <c r="L2" s="415"/>
      <c r="M2" s="415"/>
      <c r="N2" s="415"/>
      <c r="O2" s="415"/>
    </row>
    <row r="3" spans="2:17" ht="33.75" customHeight="1" x14ac:dyDescent="0.2">
      <c r="B3" s="198"/>
      <c r="C3" s="198"/>
      <c r="D3" s="198"/>
      <c r="E3" s="198"/>
      <c r="F3" s="198"/>
      <c r="G3" s="198"/>
      <c r="H3" s="198"/>
      <c r="I3" s="198"/>
      <c r="J3" s="198"/>
      <c r="K3" s="198"/>
      <c r="L3" s="210"/>
      <c r="M3" s="247" t="s">
        <v>105</v>
      </c>
      <c r="N3" s="416"/>
      <c r="O3" s="416"/>
      <c r="P3" s="210"/>
    </row>
    <row r="4" spans="2:17" ht="33.75" customHeight="1" x14ac:dyDescent="0.2">
      <c r="B4" s="214"/>
      <c r="C4" s="214"/>
      <c r="D4" s="214"/>
      <c r="E4" s="214"/>
      <c r="F4" s="198"/>
      <c r="G4" s="214"/>
      <c r="H4" s="214"/>
      <c r="I4" s="214"/>
      <c r="J4" s="214"/>
      <c r="K4" s="214"/>
      <c r="L4" s="246"/>
      <c r="M4" s="248" t="s">
        <v>102</v>
      </c>
      <c r="N4" s="417"/>
      <c r="O4" s="417"/>
      <c r="P4" s="246"/>
    </row>
    <row r="5" spans="2:17" ht="33.75" customHeight="1" x14ac:dyDescent="0.2">
      <c r="B5" s="214"/>
      <c r="C5" s="214"/>
      <c r="D5" s="214"/>
      <c r="E5" s="214"/>
      <c r="F5" s="214"/>
      <c r="G5" s="214"/>
      <c r="H5" s="214"/>
      <c r="I5" s="214"/>
      <c r="J5" s="214"/>
      <c r="K5" s="214"/>
      <c r="L5" s="246"/>
      <c r="M5" s="249" t="s">
        <v>395</v>
      </c>
      <c r="N5" s="418"/>
      <c r="O5" s="418"/>
      <c r="P5" s="246"/>
    </row>
    <row r="6" spans="2:17" ht="24" customHeight="1" x14ac:dyDescent="0.2">
      <c r="B6" s="198" t="s">
        <v>372</v>
      </c>
      <c r="C6" s="198"/>
      <c r="D6" s="198"/>
      <c r="E6" s="198"/>
      <c r="F6" s="198"/>
      <c r="G6" s="198"/>
      <c r="H6" s="198"/>
      <c r="I6" s="198"/>
      <c r="J6" s="198"/>
      <c r="K6" s="198"/>
      <c r="L6" s="211"/>
      <c r="M6" s="212"/>
      <c r="N6" s="212"/>
      <c r="O6" s="211"/>
    </row>
    <row r="7" spans="2:17" ht="28.5" customHeight="1" x14ac:dyDescent="0.15">
      <c r="B7" s="391" t="s">
        <v>24</v>
      </c>
      <c r="C7" s="392"/>
      <c r="D7" s="393"/>
      <c r="E7" s="393"/>
      <c r="F7" s="394"/>
      <c r="G7" s="398" t="s">
        <v>57</v>
      </c>
      <c r="H7" s="392" t="s">
        <v>405</v>
      </c>
      <c r="I7" s="392" t="s">
        <v>374</v>
      </c>
      <c r="J7" s="392" t="s">
        <v>217</v>
      </c>
      <c r="K7" s="392" t="s">
        <v>403</v>
      </c>
      <c r="L7" s="392" t="s">
        <v>178</v>
      </c>
      <c r="M7" s="401" t="s">
        <v>401</v>
      </c>
      <c r="N7" s="401"/>
      <c r="O7" s="402"/>
    </row>
    <row r="8" spans="2:17" ht="68.25" customHeight="1" x14ac:dyDescent="0.15">
      <c r="B8" s="395"/>
      <c r="C8" s="396"/>
      <c r="D8" s="396"/>
      <c r="E8" s="396"/>
      <c r="F8" s="397"/>
      <c r="G8" s="399"/>
      <c r="H8" s="396"/>
      <c r="I8" s="396"/>
      <c r="J8" s="400"/>
      <c r="K8" s="396"/>
      <c r="L8" s="396"/>
      <c r="M8" s="403"/>
      <c r="N8" s="403"/>
      <c r="O8" s="404"/>
    </row>
    <row r="9" spans="2:17" ht="57" customHeight="1" x14ac:dyDescent="0.15">
      <c r="B9" s="215" t="s">
        <v>103</v>
      </c>
      <c r="C9" s="219"/>
      <c r="D9" s="222"/>
      <c r="E9" s="224"/>
      <c r="F9" s="226"/>
      <c r="G9" s="228">
        <f>SUM(G10:G11)</f>
        <v>0</v>
      </c>
      <c r="H9" s="234">
        <f>SUM(H10:H11)</f>
        <v>0</v>
      </c>
      <c r="I9" s="234">
        <f>SUM(I10:I11)</f>
        <v>0</v>
      </c>
      <c r="J9" s="239"/>
      <c r="K9" s="234">
        <f>SUM(K10:K11)</f>
        <v>0</v>
      </c>
      <c r="L9" s="405"/>
      <c r="M9" s="419"/>
      <c r="N9" s="419"/>
      <c r="O9" s="419"/>
    </row>
    <row r="10" spans="2:17" ht="104.25" customHeight="1" x14ac:dyDescent="0.15">
      <c r="B10" s="216"/>
      <c r="C10" s="408" t="s">
        <v>399</v>
      </c>
      <c r="D10" s="408"/>
      <c r="E10" s="408"/>
      <c r="F10" s="409"/>
      <c r="G10" s="229"/>
      <c r="H10" s="203">
        <v>0</v>
      </c>
      <c r="I10" s="205">
        <f>G10-H10</f>
        <v>0</v>
      </c>
      <c r="J10" s="240" t="str">
        <f>IF(N5="","",VLOOKUP(N5,R35:V63,2,FALSE)&amp;",000")</f>
        <v/>
      </c>
      <c r="K10" s="207">
        <f>MIN(I10,J10)</f>
        <v>0</v>
      </c>
      <c r="L10" s="406"/>
      <c r="M10" s="410"/>
      <c r="N10" s="410"/>
      <c r="O10" s="410"/>
    </row>
    <row r="11" spans="2:17" ht="104.25" customHeight="1" x14ac:dyDescent="0.15">
      <c r="B11" s="217"/>
      <c r="C11" s="411" t="s">
        <v>400</v>
      </c>
      <c r="D11" s="411"/>
      <c r="E11" s="411"/>
      <c r="F11" s="412"/>
      <c r="G11" s="230"/>
      <c r="H11" s="204"/>
      <c r="I11" s="206">
        <f>G11-H11</f>
        <v>0</v>
      </c>
      <c r="J11" s="241" t="str">
        <f>IF(N5="","",VLOOKUP(N5,R35:V63,4,FALSE)&amp;",000")</f>
        <v/>
      </c>
      <c r="K11" s="208">
        <f>MIN(I11,J11)</f>
        <v>0</v>
      </c>
      <c r="L11" s="406"/>
      <c r="M11" s="413"/>
      <c r="N11" s="413"/>
      <c r="O11" s="413"/>
    </row>
    <row r="12" spans="2:17" ht="57" customHeight="1" x14ac:dyDescent="0.15">
      <c r="B12" s="218" t="s">
        <v>276</v>
      </c>
      <c r="C12" s="220"/>
      <c r="D12" s="223"/>
      <c r="E12" s="225"/>
      <c r="F12" s="227"/>
      <c r="G12" s="231">
        <f>G13</f>
        <v>0</v>
      </c>
      <c r="H12" s="235">
        <f>H13</f>
        <v>0</v>
      </c>
      <c r="I12" s="235">
        <f>I13</f>
        <v>0</v>
      </c>
      <c r="J12" s="242"/>
      <c r="K12" s="245">
        <f>K13</f>
        <v>0</v>
      </c>
      <c r="L12" s="406"/>
      <c r="M12" s="405"/>
      <c r="N12" s="405"/>
      <c r="O12" s="405"/>
    </row>
    <row r="13" spans="2:17" ht="104.25" customHeight="1" x14ac:dyDescent="0.15">
      <c r="B13" s="216"/>
      <c r="C13" s="383" t="s">
        <v>73</v>
      </c>
      <c r="D13" s="383"/>
      <c r="E13" s="383"/>
      <c r="F13" s="384"/>
      <c r="G13" s="232"/>
      <c r="H13" s="236"/>
      <c r="I13" s="238">
        <f>G13-H13</f>
        <v>0</v>
      </c>
      <c r="J13" s="243" t="str">
        <f>IF(N5="","",VLOOKUP(N5,R35:V63,5,FALSE)&amp;",000")</f>
        <v/>
      </c>
      <c r="K13" s="243">
        <f>MIN(I13,J13)</f>
        <v>0</v>
      </c>
      <c r="L13" s="407"/>
      <c r="M13" s="385"/>
      <c r="N13" s="385"/>
      <c r="O13" s="385"/>
    </row>
    <row r="14" spans="2:17" ht="73.5" customHeight="1" x14ac:dyDescent="0.15">
      <c r="B14" s="386" t="s">
        <v>286</v>
      </c>
      <c r="C14" s="387"/>
      <c r="D14" s="387"/>
      <c r="E14" s="387"/>
      <c r="F14" s="388"/>
      <c r="G14" s="233">
        <f>G9+G12</f>
        <v>0</v>
      </c>
      <c r="H14" s="237">
        <f>H9+H12</f>
        <v>0</v>
      </c>
      <c r="I14" s="237">
        <f>I9+I12</f>
        <v>0</v>
      </c>
      <c r="J14" s="244">
        <f>SUM(J10:J13)</f>
        <v>0</v>
      </c>
      <c r="K14" s="237">
        <f>K9+K12</f>
        <v>0</v>
      </c>
      <c r="L14" s="237">
        <f>ROUNDDOWN(K14,-3)</f>
        <v>0</v>
      </c>
      <c r="M14" s="389">
        <f>SUM(M10:M13)</f>
        <v>0</v>
      </c>
      <c r="N14" s="389"/>
      <c r="O14" s="390"/>
    </row>
    <row r="15" spans="2:17" s="195" customFormat="1" ht="24.75" customHeight="1" x14ac:dyDescent="0.15">
      <c r="B15" s="196" t="s">
        <v>402</v>
      </c>
      <c r="C15" s="221"/>
      <c r="E15" s="200"/>
      <c r="F15" s="200"/>
      <c r="G15" s="200"/>
      <c r="H15" s="200"/>
      <c r="I15" s="200"/>
      <c r="J15" s="200"/>
      <c r="K15" s="200"/>
      <c r="L15" s="200"/>
      <c r="M15" s="200"/>
      <c r="N15" s="200"/>
      <c r="O15" s="200"/>
      <c r="Q15" s="213"/>
    </row>
    <row r="16" spans="2:17" s="196" customFormat="1" ht="24.75" customHeight="1" x14ac:dyDescent="0.15">
      <c r="B16" s="196" t="s">
        <v>298</v>
      </c>
      <c r="C16" s="197"/>
      <c r="F16" s="201"/>
      <c r="G16" s="201"/>
      <c r="H16" s="201"/>
      <c r="I16" s="201"/>
      <c r="J16" s="201"/>
      <c r="K16" s="201"/>
      <c r="L16" s="201"/>
      <c r="M16" s="201"/>
      <c r="N16" s="201"/>
      <c r="O16" s="201"/>
      <c r="Q16" s="213"/>
    </row>
    <row r="17" spans="2:17" s="196" customFormat="1" ht="24.75" customHeight="1" x14ac:dyDescent="0.15">
      <c r="B17" s="196" t="s">
        <v>77</v>
      </c>
      <c r="C17" s="197"/>
      <c r="F17" s="201"/>
      <c r="G17" s="201"/>
      <c r="H17" s="201"/>
      <c r="I17" s="201"/>
      <c r="J17" s="209"/>
      <c r="K17" s="209"/>
      <c r="L17" s="201"/>
      <c r="M17" s="213"/>
      <c r="N17" s="213"/>
      <c r="O17" s="201"/>
    </row>
    <row r="18" spans="2:17" s="196" customFormat="1" ht="24.75" customHeight="1" x14ac:dyDescent="0.15">
      <c r="C18" s="197"/>
      <c r="F18" s="201"/>
      <c r="G18" s="201"/>
      <c r="H18" s="201"/>
      <c r="I18" s="201"/>
      <c r="J18" s="209"/>
      <c r="K18" s="209"/>
      <c r="L18" s="201"/>
      <c r="M18" s="213"/>
      <c r="N18" s="213"/>
      <c r="O18" s="201"/>
    </row>
    <row r="19" spans="2:17" ht="24.75" customHeight="1" x14ac:dyDescent="0.15">
      <c r="B19" s="199"/>
      <c r="C19" s="199"/>
      <c r="D19" s="196"/>
      <c r="M19" s="194"/>
      <c r="N19" s="194"/>
      <c r="Q19" s="191"/>
    </row>
    <row r="20" spans="2:17" ht="24.75" customHeight="1" x14ac:dyDescent="0.15">
      <c r="B20" s="199"/>
      <c r="C20" s="199"/>
      <c r="D20" s="196"/>
      <c r="M20" s="194"/>
      <c r="N20" s="194"/>
      <c r="Q20" s="191"/>
    </row>
    <row r="21" spans="2:17" ht="24.75" customHeight="1" x14ac:dyDescent="0.15">
      <c r="B21" s="199"/>
      <c r="C21" s="199"/>
      <c r="D21" s="196"/>
      <c r="M21" s="194"/>
      <c r="N21" s="194"/>
      <c r="Q21" s="191"/>
    </row>
    <row r="22" spans="2:17" ht="24.75" customHeight="1" x14ac:dyDescent="0.15">
      <c r="B22" s="199"/>
      <c r="C22" s="199"/>
      <c r="D22" s="196"/>
      <c r="M22" s="194"/>
      <c r="N22" s="194"/>
      <c r="Q22" s="191"/>
    </row>
    <row r="23" spans="2:17" ht="45" customHeight="1" x14ac:dyDescent="0.15"/>
    <row r="24" spans="2:17" ht="45" customHeight="1" x14ac:dyDescent="0.15">
      <c r="J24" s="193"/>
      <c r="K24" s="193"/>
    </row>
    <row r="25" spans="2:17" ht="78.75" customHeight="1" x14ac:dyDescent="0.15">
      <c r="J25" s="193"/>
      <c r="K25" s="193"/>
    </row>
    <row r="26" spans="2:17" ht="45" customHeight="1" x14ac:dyDescent="0.15">
      <c r="B26" s="193"/>
      <c r="C26" s="193"/>
      <c r="G26" s="193"/>
      <c r="H26" s="193"/>
      <c r="I26" s="193"/>
      <c r="J26" s="193"/>
      <c r="K26" s="193"/>
      <c r="L26" s="193"/>
      <c r="M26" s="193"/>
      <c r="N26" s="193"/>
      <c r="O26" s="193"/>
    </row>
    <row r="27" spans="2:17" s="193" customFormat="1" ht="24.75" customHeight="1" x14ac:dyDescent="0.15">
      <c r="Q27" s="194"/>
    </row>
    <row r="28" spans="2:17" s="193" customFormat="1" ht="24.75" customHeight="1" x14ac:dyDescent="0.15">
      <c r="J28" s="191"/>
      <c r="K28" s="191"/>
      <c r="Q28" s="194"/>
    </row>
    <row r="29" spans="2:17" s="193" customFormat="1" ht="24.75" customHeight="1" x14ac:dyDescent="0.15">
      <c r="J29" s="209"/>
      <c r="K29" s="209"/>
      <c r="Q29" s="194"/>
    </row>
    <row r="30" spans="2:17" s="193" customFormat="1" ht="24.75" customHeight="1" x14ac:dyDescent="0.15">
      <c r="B30" s="192"/>
      <c r="C30" s="192"/>
      <c r="G30" s="191"/>
      <c r="H30" s="191"/>
      <c r="I30" s="191"/>
      <c r="J30" s="209"/>
      <c r="K30" s="209"/>
      <c r="L30" s="191"/>
      <c r="M30" s="191"/>
      <c r="N30" s="191"/>
      <c r="O30" s="191"/>
      <c r="Q30" s="194"/>
    </row>
    <row r="31" spans="2:17" ht="24.75" customHeight="1" x14ac:dyDescent="0.15"/>
    <row r="32" spans="2:17" ht="24.75" customHeight="1" x14ac:dyDescent="0.15"/>
    <row r="34" spans="18:22" x14ac:dyDescent="0.15">
      <c r="S34" s="191" t="s">
        <v>397</v>
      </c>
      <c r="T34" s="191" t="s">
        <v>377</v>
      </c>
      <c r="U34" s="191" t="s">
        <v>398</v>
      </c>
      <c r="V34" s="191" t="s">
        <v>192</v>
      </c>
    </row>
    <row r="35" spans="18:22" x14ac:dyDescent="0.15">
      <c r="R35" s="191" t="s">
        <v>375</v>
      </c>
      <c r="S35" s="191">
        <v>1978</v>
      </c>
      <c r="T35" s="191">
        <v>1978</v>
      </c>
      <c r="U35" s="191">
        <v>1978</v>
      </c>
      <c r="V35" s="191">
        <v>989</v>
      </c>
    </row>
    <row r="36" spans="18:22" x14ac:dyDescent="0.15">
      <c r="R36" s="191" t="s">
        <v>376</v>
      </c>
      <c r="S36" s="191">
        <v>631</v>
      </c>
      <c r="T36" s="191">
        <v>631</v>
      </c>
      <c r="U36" s="191">
        <v>631</v>
      </c>
      <c r="V36" s="191">
        <v>316</v>
      </c>
    </row>
    <row r="37" spans="18:22" x14ac:dyDescent="0.15">
      <c r="R37" s="191" t="s">
        <v>378</v>
      </c>
      <c r="S37" s="191">
        <v>288</v>
      </c>
      <c r="T37" s="191">
        <v>288</v>
      </c>
      <c r="U37" s="191">
        <v>288</v>
      </c>
      <c r="V37" s="191">
        <v>144</v>
      </c>
    </row>
    <row r="38" spans="18:22" x14ac:dyDescent="0.15">
      <c r="R38" s="191" t="s">
        <v>169</v>
      </c>
      <c r="S38" s="191">
        <v>228</v>
      </c>
      <c r="T38" s="191">
        <v>228</v>
      </c>
      <c r="U38" s="191">
        <v>228</v>
      </c>
      <c r="V38" s="191">
        <v>114</v>
      </c>
    </row>
    <row r="39" spans="18:22" x14ac:dyDescent="0.15">
      <c r="R39" s="191" t="s">
        <v>380</v>
      </c>
      <c r="S39" s="191">
        <v>221</v>
      </c>
      <c r="T39" s="191">
        <v>221</v>
      </c>
      <c r="U39" s="191">
        <v>221</v>
      </c>
      <c r="V39" s="191">
        <v>110</v>
      </c>
    </row>
    <row r="40" spans="18:22" x14ac:dyDescent="0.15">
      <c r="R40" s="191" t="s">
        <v>381</v>
      </c>
      <c r="S40" s="191">
        <v>279</v>
      </c>
      <c r="T40" s="191">
        <v>279</v>
      </c>
      <c r="U40" s="191">
        <v>279</v>
      </c>
      <c r="V40" s="191">
        <v>140</v>
      </c>
    </row>
    <row r="41" spans="18:22" x14ac:dyDescent="0.15">
      <c r="R41" s="191" t="s">
        <v>293</v>
      </c>
      <c r="S41" s="191">
        <v>294</v>
      </c>
      <c r="T41" s="191">
        <v>294</v>
      </c>
      <c r="U41" s="191">
        <v>294</v>
      </c>
      <c r="V41" s="191">
        <v>147</v>
      </c>
    </row>
    <row r="42" spans="18:22" x14ac:dyDescent="0.15">
      <c r="R42" s="191" t="s">
        <v>383</v>
      </c>
      <c r="S42" s="191">
        <v>44</v>
      </c>
      <c r="T42" s="191">
        <v>35</v>
      </c>
      <c r="U42" s="191">
        <v>35</v>
      </c>
      <c r="V42" s="191">
        <v>17</v>
      </c>
    </row>
    <row r="43" spans="18:22" x14ac:dyDescent="0.15">
      <c r="R43" s="191" t="s">
        <v>16</v>
      </c>
      <c r="S43" s="191">
        <v>23</v>
      </c>
      <c r="T43" s="191">
        <v>19</v>
      </c>
      <c r="U43" s="191">
        <v>19</v>
      </c>
      <c r="V43" s="191">
        <v>9</v>
      </c>
    </row>
    <row r="44" spans="18:22" x14ac:dyDescent="0.15">
      <c r="R44" s="191" t="s">
        <v>370</v>
      </c>
      <c r="S44" s="191">
        <v>271</v>
      </c>
      <c r="T44" s="191">
        <v>271</v>
      </c>
      <c r="U44" s="191">
        <v>271</v>
      </c>
      <c r="V44" s="191">
        <v>136</v>
      </c>
    </row>
    <row r="45" spans="18:22" x14ac:dyDescent="0.15">
      <c r="R45" s="191" t="s">
        <v>384</v>
      </c>
      <c r="S45" s="191">
        <v>172</v>
      </c>
      <c r="T45" s="191">
        <v>172</v>
      </c>
      <c r="U45" s="191">
        <v>172</v>
      </c>
      <c r="V45" s="191">
        <v>86</v>
      </c>
    </row>
    <row r="46" spans="18:22" x14ac:dyDescent="0.15">
      <c r="R46" s="191" t="s">
        <v>385</v>
      </c>
      <c r="S46" s="191">
        <v>257</v>
      </c>
      <c r="T46" s="191">
        <v>257</v>
      </c>
      <c r="U46" s="191">
        <v>257</v>
      </c>
      <c r="V46" s="191">
        <v>128</v>
      </c>
    </row>
    <row r="47" spans="18:22" x14ac:dyDescent="0.15">
      <c r="R47" s="191" t="s">
        <v>131</v>
      </c>
      <c r="S47" s="191">
        <v>146</v>
      </c>
      <c r="T47" s="191">
        <v>146</v>
      </c>
      <c r="U47" s="191">
        <v>146</v>
      </c>
      <c r="V47" s="191">
        <v>73</v>
      </c>
    </row>
    <row r="48" spans="18:22" x14ac:dyDescent="0.15">
      <c r="R48" s="191" t="s">
        <v>37</v>
      </c>
      <c r="S48" s="191">
        <v>1013</v>
      </c>
      <c r="T48" s="191">
        <v>1013</v>
      </c>
      <c r="U48" s="191">
        <v>1013</v>
      </c>
      <c r="V48" s="191">
        <v>506</v>
      </c>
    </row>
    <row r="49" spans="18:22" x14ac:dyDescent="0.15">
      <c r="R49" s="191" t="s">
        <v>58</v>
      </c>
      <c r="S49" s="191">
        <v>335</v>
      </c>
      <c r="T49" s="191">
        <v>335</v>
      </c>
      <c r="U49" s="191">
        <v>335</v>
      </c>
      <c r="V49" s="191">
        <v>167</v>
      </c>
    </row>
    <row r="50" spans="18:22" x14ac:dyDescent="0.15">
      <c r="R50" s="191" t="s">
        <v>386</v>
      </c>
      <c r="S50" s="191">
        <v>299</v>
      </c>
      <c r="T50" s="191">
        <v>259</v>
      </c>
      <c r="U50" s="191">
        <v>259</v>
      </c>
      <c r="V50" s="191">
        <v>129</v>
      </c>
    </row>
    <row r="51" spans="18:22" x14ac:dyDescent="0.15">
      <c r="R51" s="191" t="s">
        <v>337</v>
      </c>
      <c r="S51" s="191">
        <v>150</v>
      </c>
      <c r="T51" s="191">
        <v>150</v>
      </c>
      <c r="U51" s="191">
        <v>150</v>
      </c>
      <c r="V51" s="191">
        <v>75</v>
      </c>
    </row>
    <row r="52" spans="18:22" x14ac:dyDescent="0.15">
      <c r="R52" s="191" t="s">
        <v>387</v>
      </c>
      <c r="S52" s="191">
        <v>985</v>
      </c>
      <c r="T52" s="191">
        <v>985</v>
      </c>
      <c r="U52" s="191">
        <v>985</v>
      </c>
      <c r="V52" s="191">
        <v>493</v>
      </c>
    </row>
    <row r="53" spans="18:22" x14ac:dyDescent="0.15">
      <c r="R53" s="191" t="s">
        <v>388</v>
      </c>
      <c r="S53" s="191">
        <v>529</v>
      </c>
      <c r="T53" s="191">
        <v>529</v>
      </c>
      <c r="U53" s="191">
        <v>529</v>
      </c>
      <c r="V53" s="191">
        <v>264</v>
      </c>
    </row>
    <row r="54" spans="18:22" x14ac:dyDescent="0.15">
      <c r="R54" s="191" t="s">
        <v>379</v>
      </c>
      <c r="S54" s="191">
        <v>107</v>
      </c>
      <c r="V54" s="191">
        <v>41</v>
      </c>
    </row>
    <row r="55" spans="18:22" x14ac:dyDescent="0.15">
      <c r="R55" s="191" t="s">
        <v>389</v>
      </c>
      <c r="S55" s="191">
        <v>175</v>
      </c>
      <c r="V55" s="191">
        <v>67</v>
      </c>
    </row>
    <row r="56" spans="18:22" x14ac:dyDescent="0.15">
      <c r="R56" s="191" t="s">
        <v>390</v>
      </c>
      <c r="S56" s="191">
        <v>60</v>
      </c>
      <c r="V56" s="191">
        <v>23</v>
      </c>
    </row>
    <row r="57" spans="18:22" x14ac:dyDescent="0.15">
      <c r="R57" s="191" t="s">
        <v>391</v>
      </c>
      <c r="S57" s="191">
        <v>106</v>
      </c>
      <c r="V57" s="191">
        <v>41</v>
      </c>
    </row>
    <row r="58" spans="18:22" x14ac:dyDescent="0.15">
      <c r="R58" s="191" t="s">
        <v>392</v>
      </c>
      <c r="S58" s="191">
        <v>33</v>
      </c>
      <c r="V58" s="191">
        <v>11</v>
      </c>
    </row>
    <row r="59" spans="18:22" x14ac:dyDescent="0.15">
      <c r="R59" s="191" t="s">
        <v>393</v>
      </c>
      <c r="S59" s="191">
        <v>35</v>
      </c>
      <c r="V59" s="191">
        <v>13</v>
      </c>
    </row>
    <row r="60" spans="18:22" x14ac:dyDescent="0.15">
      <c r="R60" s="191" t="s">
        <v>382</v>
      </c>
      <c r="S60" s="191">
        <v>50</v>
      </c>
      <c r="V60" s="191">
        <v>25</v>
      </c>
    </row>
    <row r="61" spans="18:22" x14ac:dyDescent="0.15">
      <c r="R61" s="191" t="s">
        <v>328</v>
      </c>
      <c r="S61" s="191">
        <v>36</v>
      </c>
      <c r="V61" s="191">
        <v>18</v>
      </c>
    </row>
    <row r="62" spans="18:22" x14ac:dyDescent="0.15">
      <c r="R62" s="191" t="s">
        <v>263</v>
      </c>
      <c r="S62" s="191">
        <v>38</v>
      </c>
      <c r="V62" s="191">
        <v>19</v>
      </c>
    </row>
    <row r="63" spans="18:22" x14ac:dyDescent="0.15">
      <c r="R63" s="191" t="s">
        <v>394</v>
      </c>
      <c r="S63" s="191">
        <v>37</v>
      </c>
      <c r="V63" s="191">
        <v>18</v>
      </c>
    </row>
  </sheetData>
  <mergeCells count="23">
    <mergeCell ref="M11:O11"/>
    <mergeCell ref="M12:O12"/>
    <mergeCell ref="B2:O2"/>
    <mergeCell ref="N3:O3"/>
    <mergeCell ref="N4:O4"/>
    <mergeCell ref="N5:O5"/>
    <mergeCell ref="M9:O9"/>
    <mergeCell ref="C13:F13"/>
    <mergeCell ref="M13:O13"/>
    <mergeCell ref="B14:F14"/>
    <mergeCell ref="M14:O14"/>
    <mergeCell ref="B7:F8"/>
    <mergeCell ref="G7:G8"/>
    <mergeCell ref="H7:H8"/>
    <mergeCell ref="I7:I8"/>
    <mergeCell ref="J7:J8"/>
    <mergeCell ref="K7:K8"/>
    <mergeCell ref="L7:L8"/>
    <mergeCell ref="M7:O8"/>
    <mergeCell ref="L9:L13"/>
    <mergeCell ref="C10:F10"/>
    <mergeCell ref="M10:O10"/>
    <mergeCell ref="C11:F11"/>
  </mergeCells>
  <phoneticPr fontId="4"/>
  <dataValidations count="1">
    <dataValidation type="list" allowBlank="1"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2" orientation="landscape" horizontalDpi="300" verticalDpi="300" r:id="rId1"/>
  <headerFooter alignWithMargins="0">
    <oddHeader xml:space="preserve">&amp;R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G46"/>
  <sheetViews>
    <sheetView view="pageBreakPreview" topLeftCell="A19" zoomScaleSheetLayoutView="100" workbookViewId="0">
      <selection activeCell="I24" sqref="I24"/>
    </sheetView>
  </sheetViews>
  <sheetFormatPr defaultRowHeight="11.25" x14ac:dyDescent="0.1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8" width="9" style="1" customWidth="1"/>
    <col min="9" max="16384" width="9" style="1"/>
  </cols>
  <sheetData>
    <row r="1" spans="1:7" ht="15" customHeight="1" x14ac:dyDescent="0.15">
      <c r="A1" s="2" t="s">
        <v>104</v>
      </c>
      <c r="B1" s="2"/>
      <c r="C1" s="2"/>
      <c r="D1" s="2"/>
      <c r="E1" s="2"/>
      <c r="F1" s="2"/>
      <c r="G1" s="250"/>
    </row>
    <row r="2" spans="1:7" ht="15" customHeight="1" x14ac:dyDescent="0.15">
      <c r="A2" s="2"/>
      <c r="B2" s="2"/>
      <c r="C2" s="2"/>
      <c r="D2" s="2"/>
      <c r="E2" s="2"/>
      <c r="F2" s="2"/>
      <c r="G2" s="250"/>
    </row>
    <row r="3" spans="1:7" ht="15" customHeight="1" x14ac:dyDescent="0.15">
      <c r="A3" s="2"/>
      <c r="B3" s="2"/>
      <c r="C3" s="2"/>
      <c r="D3" s="2"/>
      <c r="E3" s="2"/>
      <c r="F3" s="2"/>
      <c r="G3" s="250"/>
    </row>
    <row r="4" spans="1:7" ht="15" customHeight="1" x14ac:dyDescent="0.15">
      <c r="A4" s="2"/>
      <c r="B4" s="2"/>
      <c r="C4" s="2"/>
      <c r="D4" s="2"/>
      <c r="E4" s="2"/>
      <c r="F4" s="2"/>
      <c r="G4" s="250"/>
    </row>
    <row r="5" spans="1:7" ht="15" customHeight="1" x14ac:dyDescent="0.15">
      <c r="A5" s="2"/>
      <c r="B5" s="2"/>
      <c r="C5" s="2"/>
      <c r="D5" s="2"/>
      <c r="E5" s="9" t="s">
        <v>1</v>
      </c>
      <c r="G5" s="250"/>
    </row>
    <row r="6" spans="1:7" ht="15" customHeight="1" x14ac:dyDescent="0.15">
      <c r="A6" s="2"/>
      <c r="B6" s="2"/>
      <c r="C6" s="2"/>
      <c r="D6" s="2"/>
      <c r="E6" s="9" t="s">
        <v>9</v>
      </c>
      <c r="G6" s="250"/>
    </row>
    <row r="7" spans="1:7" ht="15" customHeight="1" x14ac:dyDescent="0.15">
      <c r="A7" s="2"/>
      <c r="B7" s="2"/>
      <c r="C7" s="5"/>
      <c r="D7" s="5"/>
      <c r="E7" s="2"/>
      <c r="G7" s="250"/>
    </row>
    <row r="8" spans="1:7" ht="15" customHeight="1" x14ac:dyDescent="0.15">
      <c r="A8" s="3" t="s">
        <v>190</v>
      </c>
      <c r="B8" s="2"/>
      <c r="C8" s="2"/>
      <c r="D8" s="2"/>
      <c r="E8" s="252"/>
      <c r="G8" s="250"/>
    </row>
    <row r="9" spans="1:7" ht="15" customHeight="1" x14ac:dyDescent="0.15">
      <c r="A9" s="2"/>
      <c r="B9" s="2"/>
      <c r="C9" s="2"/>
      <c r="D9" s="2"/>
      <c r="E9" s="252"/>
      <c r="G9" s="250"/>
    </row>
    <row r="10" spans="1:7" ht="15" customHeight="1" x14ac:dyDescent="0.15">
      <c r="A10" s="2"/>
      <c r="B10" s="2"/>
      <c r="C10" s="2"/>
      <c r="D10" s="2"/>
      <c r="E10" s="2"/>
      <c r="G10" s="250"/>
    </row>
    <row r="11" spans="1:7" ht="15" customHeight="1" x14ac:dyDescent="0.15">
      <c r="A11" s="4"/>
      <c r="B11" s="4"/>
      <c r="C11" s="5"/>
      <c r="D11" s="5"/>
      <c r="E11" s="5"/>
      <c r="G11" s="250"/>
    </row>
    <row r="12" spans="1:7" ht="15" customHeight="1" x14ac:dyDescent="0.15">
      <c r="A12" s="4"/>
      <c r="B12" s="4"/>
      <c r="C12" s="5"/>
      <c r="D12" s="9" t="s">
        <v>12</v>
      </c>
      <c r="E12" s="5"/>
      <c r="G12" s="250"/>
    </row>
    <row r="13" spans="1:7" ht="15" customHeight="1" x14ac:dyDescent="0.15">
      <c r="A13" s="2"/>
      <c r="B13" s="2"/>
      <c r="C13" s="6"/>
      <c r="D13" s="6" t="s">
        <v>307</v>
      </c>
      <c r="E13" s="6"/>
      <c r="G13" s="250"/>
    </row>
    <row r="14" spans="1:7" ht="15" customHeight="1" x14ac:dyDescent="0.15">
      <c r="A14" s="2"/>
      <c r="B14" s="2"/>
      <c r="C14" s="6"/>
      <c r="D14" s="6"/>
      <c r="E14" s="6"/>
      <c r="G14" s="250"/>
    </row>
    <row r="15" spans="1:7" ht="15" customHeight="1" x14ac:dyDescent="0.15">
      <c r="A15" s="5"/>
      <c r="B15" s="5"/>
      <c r="C15" s="5"/>
      <c r="D15" s="5"/>
      <c r="E15" s="2"/>
      <c r="F15" s="2"/>
      <c r="G15" s="250"/>
    </row>
    <row r="16" spans="1:7" ht="15" customHeight="1" x14ac:dyDescent="0.15">
      <c r="A16" s="261" t="s">
        <v>297</v>
      </c>
      <c r="B16" s="261"/>
      <c r="C16" s="261"/>
      <c r="D16" s="261"/>
      <c r="E16" s="261"/>
      <c r="F16" s="2"/>
      <c r="G16" s="250"/>
    </row>
    <row r="17" spans="1:7" ht="15" customHeight="1" x14ac:dyDescent="0.15">
      <c r="A17" s="261" t="s">
        <v>106</v>
      </c>
      <c r="B17" s="261"/>
      <c r="C17" s="261"/>
      <c r="D17" s="261"/>
      <c r="E17" s="261"/>
      <c r="F17" s="2"/>
      <c r="G17" s="250"/>
    </row>
    <row r="18" spans="1:7" ht="15" customHeight="1" x14ac:dyDescent="0.15">
      <c r="A18" s="5"/>
      <c r="B18" s="5"/>
      <c r="C18" s="5"/>
      <c r="D18" s="5"/>
      <c r="E18" s="5"/>
      <c r="F18" s="5"/>
      <c r="G18" s="250"/>
    </row>
    <row r="19" spans="1:7" ht="15" customHeight="1" x14ac:dyDescent="0.15">
      <c r="A19" s="5"/>
      <c r="B19" s="5"/>
      <c r="C19" s="5"/>
      <c r="D19" s="5"/>
      <c r="E19" s="2"/>
      <c r="F19" s="2"/>
      <c r="G19" s="250"/>
    </row>
    <row r="20" spans="1:7" ht="15" customHeight="1" x14ac:dyDescent="0.15">
      <c r="A20" s="2" t="s">
        <v>371</v>
      </c>
      <c r="B20" s="5"/>
      <c r="C20" s="5"/>
      <c r="D20" s="5"/>
      <c r="E20" s="2"/>
      <c r="F20" s="2"/>
      <c r="G20" s="250"/>
    </row>
    <row r="21" spans="1:7" ht="15" customHeight="1" x14ac:dyDescent="0.15">
      <c r="A21" s="2" t="s">
        <v>183</v>
      </c>
      <c r="B21" s="2"/>
      <c r="C21" s="251"/>
      <c r="D21" s="251"/>
      <c r="E21" s="2"/>
      <c r="F21" s="2"/>
      <c r="G21" s="250"/>
    </row>
    <row r="22" spans="1:7" ht="15" customHeight="1" x14ac:dyDescent="0.15">
      <c r="A22" s="2" t="s">
        <v>283</v>
      </c>
      <c r="B22" s="2"/>
      <c r="C22" s="2"/>
      <c r="D22" s="2"/>
      <c r="E22" s="2"/>
      <c r="F22" s="2"/>
      <c r="G22" s="250"/>
    </row>
    <row r="23" spans="1:7" ht="15" customHeight="1" x14ac:dyDescent="0.15">
      <c r="A23" s="2"/>
      <c r="B23" s="5"/>
      <c r="C23" s="5"/>
      <c r="D23" s="5"/>
      <c r="E23" s="2"/>
      <c r="F23" s="2"/>
      <c r="G23" s="250"/>
    </row>
    <row r="24" spans="1:7" ht="15" customHeight="1" x14ac:dyDescent="0.15">
      <c r="A24" s="262" t="s">
        <v>13</v>
      </c>
      <c r="B24" s="262"/>
      <c r="C24" s="262"/>
      <c r="D24" s="262"/>
      <c r="E24" s="262"/>
      <c r="F24" s="2"/>
      <c r="G24" s="250"/>
    </row>
    <row r="25" spans="1:7" ht="15" customHeight="1" x14ac:dyDescent="0.15">
      <c r="A25" s="2"/>
      <c r="B25" s="2"/>
      <c r="C25" s="2"/>
      <c r="D25" s="259"/>
      <c r="E25" s="2"/>
      <c r="F25" s="2"/>
      <c r="G25" s="250"/>
    </row>
    <row r="26" spans="1:7" ht="15" customHeight="1" x14ac:dyDescent="0.15">
      <c r="A26" s="2" t="s">
        <v>108</v>
      </c>
      <c r="B26" s="6"/>
      <c r="C26" s="8"/>
      <c r="D26" s="259"/>
      <c r="E26" s="2"/>
      <c r="F26" s="2"/>
      <c r="G26" s="250"/>
    </row>
    <row r="27" spans="1:7" ht="15" customHeight="1" x14ac:dyDescent="0.15">
      <c r="A27" s="2"/>
      <c r="B27" s="6"/>
      <c r="C27" s="8"/>
      <c r="D27" s="259"/>
      <c r="E27" s="2"/>
      <c r="F27" s="2"/>
      <c r="G27" s="250"/>
    </row>
    <row r="28" spans="1:7" ht="15" customHeight="1" x14ac:dyDescent="0.15">
      <c r="A28" s="2" t="s">
        <v>109</v>
      </c>
      <c r="B28" s="6"/>
      <c r="C28" s="8"/>
      <c r="D28" s="259"/>
      <c r="E28" s="2"/>
      <c r="F28" s="2"/>
      <c r="G28" s="250"/>
    </row>
    <row r="29" spans="1:7" ht="15" customHeight="1" x14ac:dyDescent="0.15">
      <c r="A29" s="2" t="s">
        <v>111</v>
      </c>
      <c r="B29" s="2"/>
      <c r="C29" s="2"/>
      <c r="D29" s="259"/>
      <c r="E29" s="2" t="s">
        <v>5</v>
      </c>
      <c r="F29" s="2"/>
      <c r="G29" s="250"/>
    </row>
    <row r="30" spans="1:7" ht="15" customHeight="1" x14ac:dyDescent="0.15">
      <c r="A30" s="2" t="s">
        <v>112</v>
      </c>
      <c r="B30" s="2"/>
      <c r="C30" s="2"/>
      <c r="D30" s="259"/>
      <c r="E30" s="2" t="s">
        <v>5</v>
      </c>
      <c r="F30" s="2"/>
      <c r="G30" s="250"/>
    </row>
    <row r="31" spans="1:7" ht="15" customHeight="1" x14ac:dyDescent="0.15">
      <c r="A31" s="2" t="s">
        <v>28</v>
      </c>
      <c r="B31" s="2"/>
      <c r="C31" s="2"/>
      <c r="D31" s="259"/>
      <c r="E31" s="2" t="s">
        <v>5</v>
      </c>
      <c r="F31" s="2"/>
      <c r="G31" s="250"/>
    </row>
    <row r="32" spans="1:7" ht="15" customHeight="1" x14ac:dyDescent="0.15">
      <c r="A32" s="2" t="s">
        <v>113</v>
      </c>
      <c r="B32" s="2"/>
      <c r="C32" s="2"/>
      <c r="D32" s="259"/>
      <c r="E32" s="2" t="s">
        <v>5</v>
      </c>
      <c r="F32" s="2"/>
      <c r="G32" s="250"/>
    </row>
    <row r="33" spans="1:7" ht="15" customHeight="1" x14ac:dyDescent="0.15">
      <c r="A33" s="2"/>
      <c r="B33" s="2"/>
      <c r="C33" s="2"/>
      <c r="D33" s="259"/>
      <c r="E33" s="5"/>
      <c r="F33" s="2"/>
      <c r="G33" s="250"/>
    </row>
    <row r="34" spans="1:7" ht="15" customHeight="1" x14ac:dyDescent="0.15">
      <c r="A34" s="2" t="s">
        <v>114</v>
      </c>
      <c r="B34" s="2"/>
      <c r="C34" s="2"/>
      <c r="D34" s="259"/>
      <c r="E34" s="5"/>
      <c r="F34" s="2"/>
      <c r="G34" s="250"/>
    </row>
    <row r="35" spans="1:7" ht="15" customHeight="1" x14ac:dyDescent="0.15">
      <c r="A35" s="2" t="s">
        <v>115</v>
      </c>
      <c r="B35" s="2"/>
      <c r="C35" s="2"/>
      <c r="D35" s="259"/>
      <c r="E35" s="5"/>
      <c r="F35" s="2"/>
      <c r="G35" s="250"/>
    </row>
    <row r="36" spans="1:7" ht="15" customHeight="1" x14ac:dyDescent="0.15">
      <c r="A36" s="2"/>
      <c r="B36" s="2"/>
      <c r="C36" s="2"/>
      <c r="D36" s="259"/>
      <c r="E36" s="5"/>
      <c r="F36" s="2"/>
      <c r="G36" s="250"/>
    </row>
    <row r="37" spans="1:7" ht="15" customHeight="1" x14ac:dyDescent="0.15">
      <c r="A37" s="250"/>
      <c r="B37" s="250"/>
      <c r="C37" s="250"/>
      <c r="D37" s="260"/>
      <c r="E37" s="250"/>
      <c r="F37" s="250"/>
      <c r="G37" s="250"/>
    </row>
    <row r="38" spans="1:7" ht="15" customHeight="1" x14ac:dyDescent="0.15">
      <c r="A38" s="250"/>
      <c r="B38" s="250"/>
      <c r="C38" s="250"/>
      <c r="D38" s="260"/>
      <c r="E38" s="250"/>
      <c r="F38" s="250"/>
      <c r="G38" s="250"/>
    </row>
    <row r="39" spans="1:7" ht="15" customHeight="1" x14ac:dyDescent="0.15">
      <c r="A39" s="250"/>
      <c r="B39" s="250"/>
      <c r="C39" s="250"/>
      <c r="D39" s="260"/>
      <c r="E39" s="250"/>
      <c r="F39" s="250"/>
      <c r="G39" s="250"/>
    </row>
    <row r="40" spans="1:7" ht="15" customHeight="1" x14ac:dyDescent="0.15">
      <c r="A40" s="250"/>
      <c r="B40" s="250"/>
      <c r="C40" s="250"/>
      <c r="D40" s="250"/>
      <c r="E40" s="250"/>
      <c r="F40" s="250"/>
      <c r="G40" s="250"/>
    </row>
    <row r="41" spans="1:7" ht="15" customHeight="1" x14ac:dyDescent="0.15">
      <c r="A41" s="250"/>
      <c r="B41" s="250"/>
      <c r="C41" s="250"/>
      <c r="D41" s="250"/>
      <c r="E41" s="250"/>
      <c r="F41" s="250"/>
      <c r="G41" s="250"/>
    </row>
    <row r="42" spans="1:7" ht="15" customHeight="1" x14ac:dyDescent="0.15">
      <c r="A42" s="250"/>
      <c r="B42" s="250"/>
      <c r="C42" s="250"/>
      <c r="D42" s="250"/>
      <c r="E42" s="250"/>
      <c r="F42" s="250"/>
      <c r="G42" s="250"/>
    </row>
    <row r="43" spans="1:7" ht="15" customHeight="1" x14ac:dyDescent="0.15">
      <c r="A43" s="250"/>
      <c r="B43" s="250"/>
      <c r="C43" s="250"/>
      <c r="D43" s="250"/>
      <c r="E43" s="250"/>
      <c r="F43" s="250"/>
      <c r="G43" s="250"/>
    </row>
    <row r="44" spans="1:7" ht="15" customHeight="1" x14ac:dyDescent="0.15"/>
    <row r="45" spans="1:7" ht="15" customHeight="1" x14ac:dyDescent="0.15"/>
    <row r="46" spans="1:7" ht="15" customHeight="1" x14ac:dyDescent="0.15"/>
  </sheetData>
  <mergeCells count="3">
    <mergeCell ref="A16:E16"/>
    <mergeCell ref="A17:E17"/>
    <mergeCell ref="A24:E24"/>
  </mergeCells>
  <phoneticPr fontId="4"/>
  <pageMargins left="0.85" right="0.59055118110236227" top="1.17" bottom="0.78740157480314965" header="0.51181102362204722" footer="0.51181102362204722"/>
  <pageSetup paperSize="9" scale="12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33</vt:i4>
      </vt:variant>
    </vt:vector>
  </HeadingPairs>
  <TitlesOfParts>
    <vt:vector size="78" baseType="lpstr">
      <vt:lpstr>第１号様式</vt:lpstr>
      <vt:lpstr>第1号の別紙1</vt:lpstr>
      <vt:lpstr>第1号の別紙2</vt:lpstr>
      <vt:lpstr>第１号の別紙３</vt:lpstr>
      <vt:lpstr>第１号の別紙３の付表(1)</vt:lpstr>
      <vt:lpstr>第1号の別紙3の付表(2)</vt:lpstr>
      <vt:lpstr>第1号の別紙3の付表(3)</vt:lpstr>
      <vt:lpstr>第1号の別紙4</vt:lpstr>
      <vt:lpstr>第1号の別紙5</vt:lpstr>
      <vt:lpstr>第1号の別紙6</vt:lpstr>
      <vt:lpstr>第1号の別紙7</vt:lpstr>
      <vt:lpstr>第1号の別紙8</vt:lpstr>
      <vt:lpstr>第1号の別紙9</vt:lpstr>
      <vt:lpstr>第1号の別紙10</vt:lpstr>
      <vt:lpstr>第1号の別紙11</vt:lpstr>
      <vt:lpstr>第２号様式</vt:lpstr>
      <vt:lpstr>第2号の別紙1</vt:lpstr>
      <vt:lpstr>第2号の別紙2</vt:lpstr>
      <vt:lpstr>第２号の別紙３</vt:lpstr>
      <vt:lpstr>第２号の別紙３の付表(1)</vt:lpstr>
      <vt:lpstr>第2号の別紙3の付表(3)</vt:lpstr>
      <vt:lpstr>第2号の別紙4</vt:lpstr>
      <vt:lpstr>第2号の別紙5</vt:lpstr>
      <vt:lpstr>第2号の別紙6</vt:lpstr>
      <vt:lpstr>第2号の別紙7</vt:lpstr>
      <vt:lpstr>第2号の別紙8</vt:lpstr>
      <vt:lpstr>第2号の別紙9</vt:lpstr>
      <vt:lpstr>第2号の別紙10 </vt:lpstr>
      <vt:lpstr>第2号の別紙11</vt:lpstr>
      <vt:lpstr>第３号様式</vt:lpstr>
      <vt:lpstr>第４号様式</vt:lpstr>
      <vt:lpstr>第4号の別紙1</vt:lpstr>
      <vt:lpstr>第4号の別紙2</vt:lpstr>
      <vt:lpstr>第4号の別紙3 </vt:lpstr>
      <vt:lpstr>第4号の別紙３の付表(1)</vt:lpstr>
      <vt:lpstr>第4号の別紙3の付表(3)</vt:lpstr>
      <vt:lpstr>第4号の別紙4</vt:lpstr>
      <vt:lpstr>第4号の別紙5</vt:lpstr>
      <vt:lpstr>第4号の別紙6</vt:lpstr>
      <vt:lpstr>第4号の別紙7</vt:lpstr>
      <vt:lpstr>第4号の別紙8</vt:lpstr>
      <vt:lpstr>第4号の別紙9 </vt:lpstr>
      <vt:lpstr>第4号の別紙10</vt:lpstr>
      <vt:lpstr>第4号の別紙11</vt:lpstr>
      <vt:lpstr>第５号様式</vt:lpstr>
      <vt:lpstr>第1号の別紙1!Print_Area</vt:lpstr>
      <vt:lpstr>第1号の別紙10!Print_Area</vt:lpstr>
      <vt:lpstr>第1号の別紙11!Print_Area</vt:lpstr>
      <vt:lpstr>第1号の別紙2!Print_Area</vt:lpstr>
      <vt:lpstr>第1号の別紙4!Print_Area</vt:lpstr>
      <vt:lpstr>第1号の別紙5!Print_Area</vt:lpstr>
      <vt:lpstr>第1号の別紙7!Print_Area</vt:lpstr>
      <vt:lpstr>第1号の別紙8!Print_Area</vt:lpstr>
      <vt:lpstr>第1号の別紙9!Print_Area</vt:lpstr>
      <vt:lpstr>第１号様式!Print_Area</vt:lpstr>
      <vt:lpstr>第2号の別紙1!Print_Area</vt:lpstr>
      <vt:lpstr>'第2号の別紙10 '!Print_Area</vt:lpstr>
      <vt:lpstr>第2号の別紙11!Print_Area</vt:lpstr>
      <vt:lpstr>第2号の別紙2!Print_Area</vt:lpstr>
      <vt:lpstr>第2号の別紙4!Print_Area</vt:lpstr>
      <vt:lpstr>第2号の別紙5!Print_Area</vt:lpstr>
      <vt:lpstr>第2号の別紙6!Print_Area</vt:lpstr>
      <vt:lpstr>第2号の別紙7!Print_Area</vt:lpstr>
      <vt:lpstr>第2号の別紙8!Print_Area</vt:lpstr>
      <vt:lpstr>第２号様式!Print_Area</vt:lpstr>
      <vt:lpstr>第３号様式!Print_Area</vt:lpstr>
      <vt:lpstr>第4号の別紙1!Print_Area</vt:lpstr>
      <vt:lpstr>第4号の別紙10!Print_Area</vt:lpstr>
      <vt:lpstr>第4号の別紙11!Print_Area</vt:lpstr>
      <vt:lpstr>第4号の別紙2!Print_Area</vt:lpstr>
      <vt:lpstr>第4号の別紙4!Print_Area</vt:lpstr>
      <vt:lpstr>第4号の別紙5!Print_Area</vt:lpstr>
      <vt:lpstr>第4号の別紙6!Print_Area</vt:lpstr>
      <vt:lpstr>第4号の別紙7!Print_Area</vt:lpstr>
      <vt:lpstr>第4号の別紙8!Print_Area</vt:lpstr>
      <vt:lpstr>'第4号の別紙9 '!Print_Area</vt:lpstr>
      <vt:lpstr>第４号様式!Print_Area</vt:lpstr>
      <vt:lpstr>第５号様式!Print_Area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2021-03-05T11:23:20Z</cp:lastPrinted>
  <dcterms:created xsi:type="dcterms:W3CDTF">2012-08-21T02:09:43Z</dcterms:created>
  <dcterms:modified xsi:type="dcterms:W3CDTF">2021-03-25T04:59:18Z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2021-01-29T08:52:43Z</vt:filetime>
  </property>
</Properties>
</file>