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8055" tabRatio="694" activeTab="13"/>
  </bookViews>
  <sheets>
    <sheet name="１がん" sheetId="1" r:id="rId1"/>
    <sheet name="２脳卒中" sheetId="6" r:id="rId2"/>
    <sheet name="３心筋梗塞" sheetId="2" r:id="rId3"/>
    <sheet name="４糖尿病" sheetId="3" r:id="rId4"/>
    <sheet name="５精神① " sheetId="5" r:id="rId5"/>
    <sheet name="５精神② " sheetId="16" r:id="rId6"/>
    <sheet name="５精神③ " sheetId="17" r:id="rId7"/>
    <sheet name="６救急医療" sheetId="15" r:id="rId8"/>
    <sheet name="７周産期① " sheetId="7" r:id="rId9"/>
    <sheet name="７周産期② " sheetId="8" r:id="rId10"/>
    <sheet name="８小児医療" sheetId="9" r:id="rId11"/>
    <sheet name="９へき地 " sheetId="10" r:id="rId12"/>
    <sheet name="10在宅" sheetId="11" r:id="rId13"/>
    <sheet name="11災害" sheetId="13" r:id="rId14"/>
  </sheets>
  <definedNames>
    <definedName name="_xlnm.Print_Area" localSheetId="3">'４糖尿病'!$A$1:$K$134</definedName>
    <definedName name="_xlnm.Print_Area" localSheetId="9">#REF!</definedName>
    <definedName name="_xlnm.Print_Area" localSheetId="10">'８小児医療'!$A$1:$AD$97</definedName>
    <definedName name="_xlnm.Print_Area" localSheetId="12">'10在宅'!$A$1:$L$239</definedName>
    <definedName name="_xlnm.Print_Area" localSheetId="13">'11災害'!$A$1:$AA$67</definedName>
    <definedName name="_xlnm.Print_Area" localSheetId="11">'９へき地 '!$A$1:$AG$56</definedName>
    <definedName name="_xlnm.Print_Area" localSheetId="4">'５精神① '!$A$1:$AF$64</definedName>
    <definedName name="_xlnm.Print_Area" localSheetId="8">'７周産期① '!$A$1:$AG$78</definedName>
    <definedName name="_xlnm.Print_Area" localSheetId="1">'２脳卒中'!$A$1:$M$125</definedName>
    <definedName name="_xlnm.Print_Titles" localSheetId="1">'２脳卒中'!$1:$3</definedName>
    <definedName name="_xlnm.Print_Area" localSheetId="2">'３心筋梗塞'!$A$1:$K$130</definedName>
    <definedName name="_xlnm.Print_Titles" localSheetId="12">'10在宅'!$2:$3</definedName>
    <definedName name="_xlnm.Print_Area" localSheetId="7">'６救急医療'!$A$1:$AJ$92</definedName>
    <definedName name="_xlnm.Print_Area" localSheetId="5">'５精神② '!$A$1:$AB$64</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<sst xmlns="http://schemas.openxmlformats.org/spreadsheetml/2006/main" xmlns:r="http://schemas.openxmlformats.org/officeDocument/2006/relationships" count="1828" uniqueCount="1828">
  <si>
    <t>　　生存者数　／　生存率</t>
    <rPh sb="2" eb="5">
      <t>セイゾンシャ</t>
    </rPh>
    <rPh sb="5" eb="6">
      <t>スウ</t>
    </rPh>
    <rPh sb="9" eb="11">
      <t>セイゾン</t>
    </rPh>
    <rPh sb="11" eb="12">
      <t>リツ</t>
    </rPh>
    <phoneticPr fontId="7"/>
  </si>
  <si>
    <t>死亡</t>
    <rPh sb="0" eb="2">
      <t>シボウ</t>
    </rPh>
    <phoneticPr fontId="7"/>
  </si>
  <si>
    <r>
      <t>プ</t>
    </r>
    <r>
      <rPr>
        <b/>
        <sz val="9"/>
        <color indexed="8"/>
        <rFont val="ＭＳ 明朝"/>
      </rPr>
      <t>ロセス</t>
    </r>
    <r>
      <rPr>
        <sz val="9"/>
        <color indexed="8"/>
        <rFont val="ＭＳ 明朝"/>
      </rPr>
      <t>（医療や看護の内容）</t>
    </r>
  </si>
  <si>
    <t>維持期</t>
    <rPh sb="0" eb="3">
      <t>イジキ</t>
    </rPh>
    <phoneticPr fontId="7"/>
  </si>
  <si>
    <t>ＪＡ高知病院</t>
    <rPh sb="2" eb="4">
      <t>コウチ</t>
    </rPh>
    <rPh sb="4" eb="6">
      <t>ビョウイン</t>
    </rPh>
    <phoneticPr fontId="7"/>
  </si>
  <si>
    <t>脳卒中集中治療室(SCU)</t>
    <rPh sb="0" eb="3">
      <t>ノウソッチュウ</t>
    </rPh>
    <rPh sb="3" eb="5">
      <t>シュウチュウ</t>
    </rPh>
    <rPh sb="5" eb="8">
      <t>チリョウシツ</t>
    </rPh>
    <phoneticPr fontId="7"/>
  </si>
  <si>
    <t>がんの医療体制構築に係る現状把握のための指標</t>
    <rPh sb="3" eb="7">
      <t>イリョウタイセイ</t>
    </rPh>
    <rPh sb="14" eb="16">
      <t>ハアク</t>
    </rPh>
    <rPh sb="20" eb="22">
      <t>シヒョウ</t>
    </rPh>
    <phoneticPr fontId="7"/>
  </si>
  <si>
    <t>人口動態調査</t>
    <rPh sb="0" eb="2">
      <t>ジンコウ</t>
    </rPh>
    <rPh sb="2" eb="4">
      <t>ドウタイ</t>
    </rPh>
    <rPh sb="4" eb="6">
      <t>チョウサ</t>
    </rPh>
    <phoneticPr fontId="7"/>
  </si>
  <si>
    <t>★</t>
  </si>
  <si>
    <r>
      <t>●小児救急啓発事業における講習会実施回数</t>
    </r>
    <r>
      <rPr>
        <sz val="9"/>
        <color theme="1"/>
        <rFont val="ＭＳ 明朝"/>
      </rPr>
      <t>（県調べ）</t>
    </r>
    <rPh sb="1" eb="3">
      <t>ショウニ</t>
    </rPh>
    <rPh sb="3" eb="5">
      <t>キュウキュウ</t>
    </rPh>
    <rPh sb="5" eb="7">
      <t>ケイハツ</t>
    </rPh>
    <rPh sb="7" eb="9">
      <t>ジギョウ</t>
    </rPh>
    <rPh sb="13" eb="16">
      <t>コウシュウカイ</t>
    </rPh>
    <rPh sb="16" eb="18">
      <t>ジッシ</t>
    </rPh>
    <rPh sb="18" eb="20">
      <t>カイスウ</t>
    </rPh>
    <rPh sb="21" eb="22">
      <t>ケン</t>
    </rPh>
    <rPh sb="22" eb="23">
      <t>シラ</t>
    </rPh>
    <phoneticPr fontId="7"/>
  </si>
  <si>
    <t>平成25年</t>
  </si>
  <si>
    <t>■インターネット閲覧状況</t>
    <rPh sb="8" eb="10">
      <t>エツラン</t>
    </rPh>
    <rPh sb="10" eb="12">
      <t>ジョウキョウ</t>
    </rPh>
    <phoneticPr fontId="7"/>
  </si>
  <si>
    <t>●短期入所サービス事業者数</t>
    <rPh sb="1" eb="3">
      <t>タンキ</t>
    </rPh>
    <rPh sb="3" eb="5">
      <t>ニュウショ</t>
    </rPh>
    <rPh sb="9" eb="12">
      <t>ジギョウシャ</t>
    </rPh>
    <rPh sb="12" eb="13">
      <t>スウ</t>
    </rPh>
    <phoneticPr fontId="7"/>
  </si>
  <si>
    <t>H24.1</t>
  </si>
  <si>
    <t>幡多</t>
    <rPh sb="0" eb="2">
      <t>ハタ</t>
    </rPh>
    <phoneticPr fontId="7"/>
  </si>
  <si>
    <t>子宮頸がん</t>
    <rPh sb="2" eb="3">
      <t>ケイ</t>
    </rPh>
    <phoneticPr fontId="7"/>
  </si>
  <si>
    <t>全国％</t>
    <rPh sb="0" eb="2">
      <t>ゼンコク</t>
    </rPh>
    <phoneticPr fontId="7"/>
  </si>
  <si>
    <t>●へき地医療支援機構の数</t>
    <rPh sb="11" eb="12">
      <t>カズ</t>
    </rPh>
    <phoneticPr fontId="7"/>
  </si>
  <si>
    <t>※災害対策本部事務局等震災対策訓練</t>
  </si>
  <si>
    <t>安芸</t>
    <rPh sb="0" eb="2">
      <t>アキ</t>
    </rPh>
    <phoneticPr fontId="7"/>
  </si>
  <si>
    <t>予定</t>
    <rPh sb="0" eb="2">
      <t>ヨテイ</t>
    </rPh>
    <phoneticPr fontId="7"/>
  </si>
  <si>
    <t>H29</t>
  </si>
  <si>
    <t>自殺対策</t>
    <rPh sb="0" eb="2">
      <t>ジサツ</t>
    </rPh>
    <rPh sb="2" eb="4">
      <t>タイサク</t>
    </rPh>
    <phoneticPr fontId="7"/>
  </si>
  <si>
    <t>（対千人）</t>
    <rPh sb="1" eb="2">
      <t>タイ</t>
    </rPh>
    <rPh sb="2" eb="4">
      <t>センニン</t>
    </rPh>
    <phoneticPr fontId="7"/>
  </si>
  <si>
    <t>●国の作成指針で示された指標　　■県独自で追加した指標</t>
  </si>
  <si>
    <t>実施回数</t>
    <rPh sb="0" eb="2">
      <t>ジッシ</t>
    </rPh>
    <rPh sb="2" eb="4">
      <t>カイスウ</t>
    </rPh>
    <phoneticPr fontId="7"/>
  </si>
  <si>
    <r>
      <t>●精神病床における在院期間1年以上入院患者数</t>
    </r>
    <r>
      <rPr>
        <sz val="11"/>
        <color theme="1"/>
        <rFont val="ＭＳ Ｐ明朝"/>
      </rPr>
      <t>　【精神保健福祉資料　H29→R元年度】</t>
    </r>
    <rPh sb="1" eb="3">
      <t>セイシン</t>
    </rPh>
    <rPh sb="3" eb="5">
      <t>ビョウショウ</t>
    </rPh>
    <rPh sb="9" eb="11">
      <t>ザイイン</t>
    </rPh>
    <rPh sb="11" eb="13">
      <t>キカン</t>
    </rPh>
    <rPh sb="14" eb="17">
      <t>ネンイジョウ</t>
    </rPh>
    <rPh sb="17" eb="19">
      <t>ニュウイン</t>
    </rPh>
    <rPh sb="38" eb="39">
      <t>モト</t>
    </rPh>
    <phoneticPr fontId="7"/>
  </si>
  <si>
    <t>宿毛市立沖の島へき地診療所</t>
    <rPh sb="0" eb="4">
      <t>スクモシリツ</t>
    </rPh>
    <rPh sb="4" eb="5">
      <t>オキ</t>
    </rPh>
    <rPh sb="6" eb="7">
      <t>シマ</t>
    </rPh>
    <rPh sb="9" eb="10">
      <t>チ</t>
    </rPh>
    <rPh sb="10" eb="12">
      <t>シンリョウ</t>
    </rPh>
    <rPh sb="12" eb="13">
      <t>ショ</t>
    </rPh>
    <phoneticPr fontId="7"/>
  </si>
  <si>
    <t>（平成29年度医療施設調査）</t>
  </si>
  <si>
    <t>高知県：101.6
　　　　【参考】全国：81.5</t>
    <rPh sb="0" eb="3">
      <t>コウチケン</t>
    </rPh>
    <rPh sb="15" eb="17">
      <t>サンコウ</t>
    </rPh>
    <rPh sb="18" eb="19">
      <t>アキラ</t>
    </rPh>
    <rPh sb="19" eb="20">
      <t>クニ</t>
    </rPh>
    <phoneticPr fontId="7"/>
  </si>
  <si>
    <t>がん診療連携計画策定料の算定件数：27件</t>
  </si>
  <si>
    <t>●在宅看取りを実施している病院数</t>
    <rPh sb="1" eb="3">
      <t>ザイタク</t>
    </rPh>
    <rPh sb="3" eb="5">
      <t>ミト</t>
    </rPh>
    <rPh sb="7" eb="9">
      <t>ジッシ</t>
    </rPh>
    <rPh sb="13" eb="15">
      <t>ビョウイン</t>
    </rPh>
    <rPh sb="15" eb="16">
      <t>スウ</t>
    </rPh>
    <phoneticPr fontId="7"/>
  </si>
  <si>
    <t>中央</t>
    <rPh sb="0" eb="2">
      <t>チュウオウ</t>
    </rPh>
    <phoneticPr fontId="7"/>
  </si>
  <si>
    <t>●認知症疾患医療センターの指定数</t>
    <rPh sb="1" eb="3">
      <t>ニンチ</t>
    </rPh>
    <rPh sb="3" eb="4">
      <t>ショウ</t>
    </rPh>
    <rPh sb="4" eb="6">
      <t>シッカン</t>
    </rPh>
    <rPh sb="6" eb="8">
      <t>イリョウ</t>
    </rPh>
    <rPh sb="13" eb="15">
      <t>シテイ</t>
    </rPh>
    <rPh sb="15" eb="16">
      <t>スウ</t>
    </rPh>
    <phoneticPr fontId="7"/>
  </si>
  <si>
    <r>
      <t>ス</t>
    </r>
    <r>
      <rPr>
        <b/>
        <sz val="9"/>
        <color theme="1"/>
        <rFont val="ＭＳ 明朝"/>
      </rPr>
      <t xml:space="preserve">トラクチャー
</t>
    </r>
    <r>
      <rPr>
        <sz val="9"/>
        <color theme="1"/>
        <rFont val="ＭＳ 明朝"/>
      </rPr>
      <t>（病院や医療従事者の充実度）</t>
    </r>
    <rPh sb="9" eb="11">
      <t>ビョウイン</t>
    </rPh>
    <rPh sb="12" eb="14">
      <t>イリョウ</t>
    </rPh>
    <rPh sb="14" eb="17">
      <t>ジュウジシャ</t>
    </rPh>
    <rPh sb="18" eb="21">
      <t>ジュウジツド</t>
    </rPh>
    <phoneticPr fontId="7"/>
  </si>
  <si>
    <t>高幡</t>
  </si>
  <si>
    <r>
      <t>●麻薬小売業免許取得薬局数</t>
    </r>
    <r>
      <rPr>
        <sz val="9"/>
        <color auto="1"/>
        <rFont val="ＭＳ 明朝"/>
      </rPr>
      <t>(R2.10.27現在　麻薬・覚醒剤行政の概況）</t>
    </r>
    <rPh sb="22" eb="24">
      <t>ゲンザイ</t>
    </rPh>
    <phoneticPr fontId="7"/>
  </si>
  <si>
    <t>日本小児神経学会専門医</t>
    <rPh sb="0" eb="2">
      <t>ニホン</t>
    </rPh>
    <rPh sb="2" eb="4">
      <t>ショウニ</t>
    </rPh>
    <rPh sb="4" eb="6">
      <t>シンケイ</t>
    </rPh>
    <rPh sb="6" eb="8">
      <t>ガッカイ</t>
    </rPh>
    <rPh sb="8" eb="11">
      <t>センモンイ</t>
    </rPh>
    <phoneticPr fontId="7"/>
  </si>
  <si>
    <t>総数</t>
    <rPh sb="0" eb="2">
      <t>ソウスウ</t>
    </rPh>
    <phoneticPr fontId="7"/>
  </si>
  <si>
    <t>平成20年</t>
  </si>
  <si>
    <t>※３年毎の静態調査</t>
    <rPh sb="3" eb="4">
      <t>ゴト</t>
    </rPh>
    <rPh sb="5" eb="7">
      <t>セイタイ</t>
    </rPh>
    <phoneticPr fontId="7"/>
  </si>
  <si>
    <t>その他</t>
    <rPh sb="2" eb="3">
      <t>タ</t>
    </rPh>
    <phoneticPr fontId="7"/>
  </si>
  <si>
    <t>H26</t>
  </si>
  <si>
    <t>●知的障害の入院患者数</t>
    <rPh sb="1" eb="3">
      <t>チテキ</t>
    </rPh>
    <rPh sb="3" eb="5">
      <t>ショウガイ</t>
    </rPh>
    <rPh sb="6" eb="8">
      <t>ニュウイン</t>
    </rPh>
    <rPh sb="8" eb="11">
      <t>カンジャスウ</t>
    </rPh>
    <phoneticPr fontId="7"/>
  </si>
  <si>
    <t>日本新生児医学会専門医</t>
    <rPh sb="0" eb="2">
      <t>ニホン</t>
    </rPh>
    <rPh sb="2" eb="5">
      <t>シンセイジ</t>
    </rPh>
    <rPh sb="5" eb="8">
      <t>イガクカイ</t>
    </rPh>
    <rPh sb="8" eb="11">
      <t>センモンイ</t>
    </rPh>
    <phoneticPr fontId="7"/>
  </si>
  <si>
    <t>入力率</t>
    <rPh sb="0" eb="2">
      <t>ニュウリョク</t>
    </rPh>
    <rPh sb="2" eb="3">
      <t>リツ</t>
    </rPh>
    <phoneticPr fontId="7"/>
  </si>
  <si>
    <t>131(134)</t>
  </si>
  <si>
    <t>120分以上
150分未満</t>
    <rPh sb="3" eb="6">
      <t>フンイジョウ</t>
    </rPh>
    <rPh sb="10" eb="11">
      <t>フン</t>
    </rPh>
    <rPh sb="11" eb="13">
      <t>ミマン</t>
    </rPh>
    <phoneticPr fontId="7"/>
  </si>
  <si>
    <t>保健医療圏</t>
    <rPh sb="0" eb="2">
      <t>ホケン</t>
    </rPh>
    <rPh sb="2" eb="4">
      <t>イリョウ</t>
    </rPh>
    <rPh sb="4" eb="5">
      <t>ケン</t>
    </rPh>
    <phoneticPr fontId="7"/>
  </si>
  <si>
    <t>療養支援</t>
  </si>
  <si>
    <t>平成27年度</t>
    <rPh sb="0" eb="2">
      <t>ヘイセイ</t>
    </rPh>
    <rPh sb="4" eb="5">
      <t>ネン</t>
    </rPh>
    <rPh sb="5" eb="6">
      <t>ド</t>
    </rPh>
    <phoneticPr fontId="7"/>
  </si>
  <si>
    <t>15（11）</t>
  </si>
  <si>
    <t>合計</t>
  </si>
  <si>
    <t>●心臓リハビリテーションが実施可能な医療機関数(再掲）</t>
  </si>
  <si>
    <t>病院数</t>
    <rPh sb="0" eb="2">
      <t>ビョウイン</t>
    </rPh>
    <rPh sb="2" eb="3">
      <t>スウ</t>
    </rPh>
    <phoneticPr fontId="7"/>
  </si>
  <si>
    <t>平成24年</t>
    <rPh sb="0" eb="2">
      <t>ヘイセイ</t>
    </rPh>
    <rPh sb="4" eb="5">
      <t>ネン</t>
    </rPh>
    <phoneticPr fontId="7"/>
  </si>
  <si>
    <t>　 10人／ 8.3％</t>
  </si>
  <si>
    <t>30分以上</t>
    <rPh sb="2" eb="5">
      <t>フンイジョウ</t>
    </rPh>
    <phoneticPr fontId="7"/>
  </si>
  <si>
    <t>香美市</t>
    <rPh sb="0" eb="3">
      <t>カミシ</t>
    </rPh>
    <phoneticPr fontId="7"/>
  </si>
  <si>
    <t>全体</t>
    <rPh sb="0" eb="2">
      <t>ゼンタイ</t>
    </rPh>
    <phoneticPr fontId="7"/>
  </si>
  <si>
    <r>
      <t>●</t>
    </r>
    <r>
      <rPr>
        <b/>
        <sz val="9"/>
        <color theme="1"/>
        <rFont val="ＭＳ 明朝"/>
      </rPr>
      <t>幼児死亡率</t>
    </r>
    <r>
      <rPr>
        <sz val="9"/>
        <color theme="1"/>
        <rFont val="ＭＳ 明朝"/>
      </rPr>
      <t>（人口動態調査　（5歳未満の死亡数／5歳未満人口）×1000）</t>
    </r>
    <rPh sb="1" eb="3">
      <t>ヨウジ</t>
    </rPh>
    <rPh sb="3" eb="6">
      <t>シボウリツ</t>
    </rPh>
    <rPh sb="7" eb="9">
      <t>ジンコウ</t>
    </rPh>
    <rPh sb="9" eb="11">
      <t>ドウタイ</t>
    </rPh>
    <rPh sb="11" eb="13">
      <t>チョウサ</t>
    </rPh>
    <rPh sb="16" eb="19">
      <t>サイミマン</t>
    </rPh>
    <rPh sb="20" eb="23">
      <t>シボウスウ</t>
    </rPh>
    <rPh sb="25" eb="26">
      <t>サイ</t>
    </rPh>
    <rPh sb="26" eb="28">
      <t>ミマン</t>
    </rPh>
    <rPh sb="28" eb="30">
      <t>ジンコウ</t>
    </rPh>
    <phoneticPr fontId="7"/>
  </si>
  <si>
    <t>高知市土佐山へき地診療所</t>
    <rPh sb="0" eb="3">
      <t>コウチシ</t>
    </rPh>
    <rPh sb="3" eb="6">
      <t>トサヤマ</t>
    </rPh>
    <rPh sb="8" eb="9">
      <t>チ</t>
    </rPh>
    <rPh sb="9" eb="12">
      <t>シンリョウジョ</t>
    </rPh>
    <phoneticPr fontId="7"/>
  </si>
  <si>
    <t>●高血圧疾患患者の年齢調整外来受療率(人口10万人対）</t>
    <rPh sb="1" eb="4">
      <t>コウケツアツ</t>
    </rPh>
    <rPh sb="4" eb="6">
      <t>シッカン</t>
    </rPh>
    <rPh sb="6" eb="8">
      <t>カンジャ</t>
    </rPh>
    <rPh sb="9" eb="11">
      <t>ネンレイ</t>
    </rPh>
    <rPh sb="11" eb="13">
      <t>チョウセイ</t>
    </rPh>
    <rPh sb="13" eb="15">
      <t>ガイライ</t>
    </rPh>
    <rPh sb="15" eb="17">
      <t>ジュリョウ</t>
    </rPh>
    <rPh sb="17" eb="18">
      <t>リツ</t>
    </rPh>
    <rPh sb="19" eb="21">
      <t>ジンコウ</t>
    </rPh>
    <rPh sb="23" eb="25">
      <t>マンニン</t>
    </rPh>
    <rPh sb="25" eb="26">
      <t>タイ</t>
    </rPh>
    <phoneticPr fontId="7"/>
  </si>
  <si>
    <t>女性</t>
  </si>
  <si>
    <t>●脳血管疾患等リハビリテーション病棟入院料（Ⅰ～Ⅲ）の届出医療機関数</t>
    <rPh sb="1" eb="4">
      <t>ノウケッカン</t>
    </rPh>
    <rPh sb="4" eb="6">
      <t>シッカン</t>
    </rPh>
    <rPh sb="6" eb="7">
      <t>トウ</t>
    </rPh>
    <rPh sb="16" eb="18">
      <t>ビョウトウ</t>
    </rPh>
    <rPh sb="18" eb="21">
      <t>ニュウインリョウ</t>
    </rPh>
    <rPh sb="27" eb="29">
      <t>トドケデ</t>
    </rPh>
    <rPh sb="29" eb="31">
      <t>イリョウ</t>
    </rPh>
    <rPh sb="31" eb="33">
      <t>キカン</t>
    </rPh>
    <rPh sb="33" eb="34">
      <t>スウ</t>
    </rPh>
    <phoneticPr fontId="7"/>
  </si>
  <si>
    <t>●糖尿病腎症による新規透析導入状況（括弧内は人口10万人対）</t>
    <rPh sb="1" eb="4">
      <t>トウニョウビョウ</t>
    </rPh>
    <rPh sb="4" eb="6">
      <t>ジンショウ</t>
    </rPh>
    <rPh sb="9" eb="11">
      <t>シンキ</t>
    </rPh>
    <rPh sb="11" eb="13">
      <t>トウセキ</t>
    </rPh>
    <rPh sb="13" eb="15">
      <t>ドウニュウ</t>
    </rPh>
    <rPh sb="15" eb="17">
      <t>ジョウキョウ</t>
    </rPh>
    <rPh sb="18" eb="21">
      <t>カッコナイ</t>
    </rPh>
    <rPh sb="22" eb="24">
      <t>ジンコウ</t>
    </rPh>
    <rPh sb="26" eb="28">
      <t>マンニン</t>
    </rPh>
    <rPh sb="28" eb="29">
      <t>タイ</t>
    </rPh>
    <phoneticPr fontId="7"/>
  </si>
  <si>
    <t>中芸</t>
    <rPh sb="0" eb="1">
      <t>チュウ</t>
    </rPh>
    <rPh sb="1" eb="2">
      <t>ゲイ</t>
    </rPh>
    <phoneticPr fontId="7"/>
  </si>
  <si>
    <t>30%未満</t>
    <rPh sb="3" eb="5">
      <t>ミマン</t>
    </rPh>
    <phoneticPr fontId="7"/>
  </si>
  <si>
    <t>360/10.0</t>
  </si>
  <si>
    <t>10（6）</t>
  </si>
  <si>
    <t>H30.11</t>
  </si>
  <si>
    <t>予防</t>
  </si>
  <si>
    <t>（※H31.4時点(R元.11調査)）</t>
    <rPh sb="11" eb="12">
      <t>ガン</t>
    </rPh>
    <phoneticPr fontId="7"/>
  </si>
  <si>
    <t>香美市立大栃診療所</t>
  </si>
  <si>
    <t>医師派遣</t>
    <rPh sb="0" eb="2">
      <t>イシ</t>
    </rPh>
    <rPh sb="2" eb="4">
      <t>ハケン</t>
    </rPh>
    <phoneticPr fontId="7"/>
  </si>
  <si>
    <t>救護</t>
    <rPh sb="0" eb="2">
      <t>キュウゴ</t>
    </rPh>
    <phoneticPr fontId="7"/>
  </si>
  <si>
    <t>　　予防に同じ</t>
    <rPh sb="2" eb="4">
      <t>ヨボウ</t>
    </rPh>
    <rPh sb="5" eb="6">
      <t>オナ</t>
    </rPh>
    <phoneticPr fontId="7"/>
  </si>
  <si>
    <t>年度</t>
    <rPh sb="0" eb="2">
      <t>ネンド</t>
    </rPh>
    <phoneticPr fontId="7"/>
  </si>
  <si>
    <t>治療</t>
  </si>
  <si>
    <t>60分以上
120分未満</t>
    <rPh sb="2" eb="5">
      <t>フンイジョウ</t>
    </rPh>
    <rPh sb="9" eb="10">
      <t>フン</t>
    </rPh>
    <rPh sb="10" eb="12">
      <t>ミマン</t>
    </rPh>
    <phoneticPr fontId="7"/>
  </si>
  <si>
    <t>中央圏域</t>
    <rPh sb="0" eb="2">
      <t>チュウオウ</t>
    </rPh>
    <rPh sb="2" eb="3">
      <t>ケン</t>
    </rPh>
    <rPh sb="3" eb="4">
      <t>イキ</t>
    </rPh>
    <phoneticPr fontId="7"/>
  </si>
  <si>
    <t>5(4)</t>
  </si>
  <si>
    <t>平成28年</t>
    <rPh sb="0" eb="2">
      <t>ヘイセイ</t>
    </rPh>
    <rPh sb="4" eb="5">
      <t>ネン</t>
    </rPh>
    <phoneticPr fontId="7"/>
  </si>
  <si>
    <t>●治療抵抗性統合失調症治療薬を精神病床の入院で使用した病院数</t>
  </si>
  <si>
    <t>－</t>
  </si>
  <si>
    <t>30%以上60%未満</t>
    <rPh sb="3" eb="5">
      <t>イジョウ</t>
    </rPh>
    <rPh sb="8" eb="10">
      <t>ミマン</t>
    </rPh>
    <phoneticPr fontId="7"/>
  </si>
  <si>
    <t>幡多中央</t>
    <rPh sb="0" eb="2">
      <t>ハタ</t>
    </rPh>
    <rPh sb="2" eb="4">
      <t>チュウオウ</t>
    </rPh>
    <phoneticPr fontId="7"/>
  </si>
  <si>
    <t>県
計</t>
    <rPh sb="0" eb="1">
      <t>ケン</t>
    </rPh>
    <rPh sb="2" eb="3">
      <t>ケイ</t>
    </rPh>
    <phoneticPr fontId="7"/>
  </si>
  <si>
    <r>
      <t>●精神病床における新規入院患者の平均在院日数</t>
    </r>
    <r>
      <rPr>
        <sz val="11"/>
        <color theme="1"/>
        <rFont val="ＭＳ Ｐ明朝"/>
      </rPr>
      <t>　【精神保健福祉資料　H26→H29年度】</t>
    </r>
    <rPh sb="1" eb="3">
      <t>セイシン</t>
    </rPh>
    <rPh sb="3" eb="5">
      <t>ビョウショウ</t>
    </rPh>
    <rPh sb="9" eb="11">
      <t>シンキ</t>
    </rPh>
    <rPh sb="11" eb="13">
      <t>ニュウイン</t>
    </rPh>
    <rPh sb="13" eb="15">
      <t>カンジャ</t>
    </rPh>
    <phoneticPr fontId="7"/>
  </si>
  <si>
    <t>幡多</t>
  </si>
  <si>
    <t>一般診療所総数</t>
    <rPh sb="0" eb="2">
      <t>イッパン</t>
    </rPh>
    <rPh sb="2" eb="5">
      <t>シンリョウジョ</t>
    </rPh>
    <rPh sb="5" eb="7">
      <t>ソウスウ</t>
    </rPh>
    <phoneticPr fontId="7"/>
  </si>
  <si>
    <t>厚生労働省提供資料（H22.10～H23.3)</t>
    <rPh sb="0" eb="2">
      <t>コウセイ</t>
    </rPh>
    <rPh sb="2" eb="5">
      <t>ロウドウショウ</t>
    </rPh>
    <rPh sb="5" eb="7">
      <t>テイキョウ</t>
    </rPh>
    <rPh sb="7" eb="9">
      <t>シリョウ</t>
    </rPh>
    <phoneticPr fontId="7"/>
  </si>
  <si>
    <t>（平成29年医療施設調査）</t>
  </si>
  <si>
    <t>18（21）</t>
  </si>
  <si>
    <t>第二次救急医療</t>
    <rPh sb="0" eb="1">
      <t>ダイ</t>
    </rPh>
    <rPh sb="1" eb="3">
      <t>ニジ</t>
    </rPh>
    <rPh sb="3" eb="5">
      <t>キュウキュウ</t>
    </rPh>
    <rPh sb="5" eb="7">
      <t>イリョウ</t>
    </rPh>
    <phoneticPr fontId="7"/>
  </si>
  <si>
    <t>8（8）</t>
  </si>
  <si>
    <t>大月病院</t>
    <rPh sb="0" eb="2">
      <t>オオツキ</t>
    </rPh>
    <rPh sb="2" eb="4">
      <t>ビョウイン</t>
    </rPh>
    <phoneticPr fontId="7"/>
  </si>
  <si>
    <t>●年齢調整死亡率</t>
    <rPh sb="1" eb="3">
      <t>ネンレイ</t>
    </rPh>
    <rPh sb="3" eb="5">
      <t>チョウセイ</t>
    </rPh>
    <rPh sb="5" eb="8">
      <t>シボウリツ</t>
    </rPh>
    <phoneticPr fontId="7"/>
  </si>
  <si>
    <t>●精神科リエゾンチームを算定された患者数</t>
    <rPh sb="1" eb="3">
      <t>セイシン</t>
    </rPh>
    <rPh sb="3" eb="4">
      <t>カ</t>
    </rPh>
    <rPh sb="12" eb="14">
      <t>サンテイ</t>
    </rPh>
    <rPh sb="17" eb="20">
      <t>カンジャスウ</t>
    </rPh>
    <phoneticPr fontId="7"/>
  </si>
  <si>
    <r>
      <t>ストラクチャー</t>
    </r>
    <r>
      <rPr>
        <sz val="10.5"/>
        <color theme="1"/>
        <rFont val="ＭＳ 明朝"/>
      </rPr>
      <t>（病院や医療従事者の充実度）</t>
    </r>
  </si>
  <si>
    <r>
      <t>5.1%</t>
    </r>
    <r>
      <rPr>
        <sz val="9"/>
        <color auto="1"/>
        <rFont val="ＭＳ 明朝"/>
      </rPr>
      <t>（5.0%）</t>
    </r>
  </si>
  <si>
    <t>・一次医療施設</t>
    <rPh sb="1" eb="3">
      <t>イチジ</t>
    </rPh>
    <rPh sb="3" eb="5">
      <t>イリョウ</t>
    </rPh>
    <rPh sb="5" eb="7">
      <t>シセツ</t>
    </rPh>
    <phoneticPr fontId="7"/>
  </si>
  <si>
    <t>％</t>
  </si>
  <si>
    <t>15分以上
30分未満</t>
    <rPh sb="2" eb="3">
      <t>フン</t>
    </rPh>
    <rPh sb="3" eb="5">
      <t>イジョウ</t>
    </rPh>
    <rPh sb="8" eb="9">
      <t>フン</t>
    </rPh>
    <rPh sb="9" eb="11">
      <t>ミマン</t>
    </rPh>
    <phoneticPr fontId="7"/>
  </si>
  <si>
    <t>へき地診療</t>
    <rPh sb="2" eb="3">
      <t>チ</t>
    </rPh>
    <rPh sb="3" eb="5">
      <t>シンリョウ</t>
    </rPh>
    <phoneticPr fontId="7"/>
  </si>
  <si>
    <t>小児科医師数</t>
    <rPh sb="0" eb="3">
      <t>ショウニカ</t>
    </rPh>
    <rPh sb="3" eb="5">
      <t>イシ</t>
    </rPh>
    <rPh sb="5" eb="6">
      <t>スウ</t>
    </rPh>
    <phoneticPr fontId="7"/>
  </si>
  <si>
    <t>●在宅インスリン治療件数</t>
    <rPh sb="1" eb="3">
      <t>ザイタク</t>
    </rPh>
    <rPh sb="8" eb="10">
      <t>チリョウ</t>
    </rPh>
    <rPh sb="10" eb="12">
      <t>ケンスウ</t>
    </rPh>
    <phoneticPr fontId="7"/>
  </si>
  <si>
    <t>へき地医療拠点病院での業務</t>
    <rPh sb="2" eb="3">
      <t>チ</t>
    </rPh>
    <rPh sb="3" eb="5">
      <t>イリョウ</t>
    </rPh>
    <rPh sb="5" eb="7">
      <t>キョテン</t>
    </rPh>
    <rPh sb="7" eb="9">
      <t>ビョウイン</t>
    </rPh>
    <rPh sb="11" eb="13">
      <t>ギョウム</t>
    </rPh>
    <phoneticPr fontId="7"/>
  </si>
  <si>
    <t>※　３年毎の静態調査</t>
    <rPh sb="3" eb="4">
      <t>ネン</t>
    </rPh>
    <rPh sb="4" eb="5">
      <t>ゴト</t>
    </rPh>
    <rPh sb="6" eb="8">
      <t>セイタイ</t>
    </rPh>
    <rPh sb="8" eb="10">
      <t>チョウサ</t>
    </rPh>
    <phoneticPr fontId="7"/>
  </si>
  <si>
    <r>
      <t>●緩和ケア病棟を有する病院の病床数</t>
    </r>
    <r>
      <rPr>
        <sz val="9"/>
        <color auto="1"/>
        <rFont val="ＭＳ 明朝"/>
      </rPr>
      <t>(R2診療報酬施設基準）</t>
    </r>
  </si>
  <si>
    <t>所要時間</t>
    <rPh sb="0" eb="2">
      <t>ショヨウ</t>
    </rPh>
    <rPh sb="2" eb="4">
      <t>ジカン</t>
    </rPh>
    <phoneticPr fontId="7"/>
  </si>
  <si>
    <r>
      <t>●ＮＩＣＵ・ＧＣＵの長期入院児の状況</t>
    </r>
    <r>
      <rPr>
        <sz val="8"/>
        <color theme="1"/>
        <rFont val="ＭＳ 明朝"/>
      </rPr>
      <t>（県健康対策課）</t>
    </r>
    <rPh sb="10" eb="12">
      <t>チョウキ</t>
    </rPh>
    <rPh sb="12" eb="14">
      <t>ニュウイン</t>
    </rPh>
    <rPh sb="14" eb="15">
      <t>ジ</t>
    </rPh>
    <rPh sb="16" eb="18">
      <t>ジョウキョウ</t>
    </rPh>
    <phoneticPr fontId="7"/>
  </si>
  <si>
    <t>在宅医療の医療体制構築に係る現状把握のための指標</t>
  </si>
  <si>
    <t>（新生児診療担当）</t>
    <rPh sb="1" eb="4">
      <t>シンセイジ</t>
    </rPh>
    <rPh sb="4" eb="6">
      <t>シンリョウ</t>
    </rPh>
    <rPh sb="6" eb="8">
      <t>タントウ</t>
    </rPh>
    <phoneticPr fontId="7"/>
  </si>
  <si>
    <t>全国（率）</t>
    <rPh sb="0" eb="2">
      <t>ゼンコク</t>
    </rPh>
    <rPh sb="3" eb="4">
      <t>リツ</t>
    </rPh>
    <phoneticPr fontId="7"/>
  </si>
  <si>
    <t>年　度</t>
    <rPh sb="0" eb="1">
      <t>ネン</t>
    </rPh>
    <rPh sb="2" eb="3">
      <t>ド</t>
    </rPh>
    <phoneticPr fontId="7"/>
  </si>
  <si>
    <t>健康対策課調査</t>
    <rPh sb="0" eb="2">
      <t>ケンコウ</t>
    </rPh>
    <rPh sb="2" eb="5">
      <t>タイサクカ</t>
    </rPh>
    <rPh sb="5" eb="7">
      <t>チョウサ</t>
    </rPh>
    <phoneticPr fontId="7"/>
  </si>
  <si>
    <t>H24.7</t>
  </si>
  <si>
    <t>乳がん</t>
  </si>
  <si>
    <t>0-9</t>
  </si>
  <si>
    <t>あき総合病院</t>
    <rPh sb="2" eb="4">
      <t>ソウゴウ</t>
    </rPh>
    <rPh sb="4" eb="6">
      <t>ビョウイン</t>
    </rPh>
    <phoneticPr fontId="7"/>
  </si>
  <si>
    <t>国勢人口（日本人）と毎月の住民基本台帳集計値（高知県市町村振興課）を基に毎年10月１日人口を健康政策部で計算した推計値。</t>
  </si>
  <si>
    <t>高次病院⇒高次病院</t>
    <rPh sb="0" eb="2">
      <t>コウジ</t>
    </rPh>
    <rPh sb="2" eb="4">
      <t>ビョウイン</t>
    </rPh>
    <rPh sb="5" eb="7">
      <t>コウジ</t>
    </rPh>
    <rPh sb="7" eb="9">
      <t>ビョウイン</t>
    </rPh>
    <phoneticPr fontId="7"/>
  </si>
  <si>
    <t>(8)</t>
  </si>
  <si>
    <t>いの町立国民健康保険大橋出張診療所</t>
  </si>
  <si>
    <t>血管性及び詳細不明の認知症推計患者数（外来）</t>
    <rPh sb="0" eb="3">
      <t>ケッカンセイ</t>
    </rPh>
    <rPh sb="3" eb="4">
      <t>オヨ</t>
    </rPh>
    <rPh sb="5" eb="7">
      <t>ショウサイ</t>
    </rPh>
    <rPh sb="7" eb="9">
      <t>フメイ</t>
    </rPh>
    <rPh sb="10" eb="12">
      <t>ニンチ</t>
    </rPh>
    <rPh sb="12" eb="13">
      <t>ショウ</t>
    </rPh>
    <rPh sb="13" eb="15">
      <t>スイケイ</t>
    </rPh>
    <rPh sb="15" eb="17">
      <t>カンジャ</t>
    </rPh>
    <rPh sb="17" eb="18">
      <t>スウ</t>
    </rPh>
    <rPh sb="19" eb="21">
      <t>ガイライ</t>
    </rPh>
    <phoneticPr fontId="7"/>
  </si>
  <si>
    <t>男性</t>
  </si>
  <si>
    <t>５～９歳</t>
    <rPh sb="3" eb="4">
      <t>サイ</t>
    </rPh>
    <phoneticPr fontId="7"/>
  </si>
  <si>
    <t>胃がん</t>
  </si>
  <si>
    <r>
      <t>＊人口10万人当たりの小児科医師数：13.1人（全国 12.6人）→</t>
    </r>
    <r>
      <rPr>
        <sz val="9"/>
        <color theme="1"/>
        <rFont val="ＭＳ 明朝"/>
      </rPr>
      <t>15.0人（全国 21.8人）</t>
    </r>
    <rPh sb="1" eb="3">
      <t>ジンコウ</t>
    </rPh>
    <rPh sb="5" eb="7">
      <t>マンニン</t>
    </rPh>
    <rPh sb="7" eb="8">
      <t>トウ</t>
    </rPh>
    <rPh sb="11" eb="14">
      <t>ショウニカ</t>
    </rPh>
    <rPh sb="14" eb="16">
      <t>イシ</t>
    </rPh>
    <rPh sb="16" eb="17">
      <t>スウ</t>
    </rPh>
    <rPh sb="22" eb="23">
      <t>ニン</t>
    </rPh>
    <rPh sb="24" eb="26">
      <t>ゼンコク</t>
    </rPh>
    <rPh sb="31" eb="32">
      <t>ニン</t>
    </rPh>
    <phoneticPr fontId="7"/>
  </si>
  <si>
    <t>病床利用率（％）</t>
    <rPh sb="0" eb="2">
      <t>ビョウショウ</t>
    </rPh>
    <rPh sb="2" eb="5">
      <t>リヨウリツ</t>
    </rPh>
    <phoneticPr fontId="7"/>
  </si>
  <si>
    <t>吸引・鉗子</t>
    <rPh sb="0" eb="2">
      <t>キュウイン</t>
    </rPh>
    <rPh sb="3" eb="4">
      <t>ケン</t>
    </rPh>
    <rPh sb="4" eb="5">
      <t>コ</t>
    </rPh>
    <phoneticPr fontId="7"/>
  </si>
  <si>
    <t>慢性閉塞性肺疾患</t>
    <rPh sb="0" eb="2">
      <t>マンセイ</t>
    </rPh>
    <rPh sb="2" eb="5">
      <t>ヘイソクセイ</t>
    </rPh>
    <rPh sb="5" eb="6">
      <t>ハイ</t>
    </rPh>
    <rPh sb="6" eb="8">
      <t>シッカン</t>
    </rPh>
    <phoneticPr fontId="7"/>
  </si>
  <si>
    <t>肺がん</t>
  </si>
  <si>
    <t>H22.12末</t>
    <rPh sb="6" eb="7">
      <t>マツ</t>
    </rPh>
    <phoneticPr fontId="7"/>
  </si>
  <si>
    <r>
      <t>1.6</t>
    </r>
    <r>
      <rPr>
        <sz val="9"/>
        <color auto="1"/>
        <rFont val="ＭＳ 明朝"/>
      </rPr>
      <t>（1.7）</t>
    </r>
  </si>
  <si>
    <t>153(58/95)</t>
  </si>
  <si>
    <t>25,756人</t>
    <rPh sb="6" eb="7">
      <t>ニン</t>
    </rPh>
    <phoneticPr fontId="7"/>
  </si>
  <si>
    <r>
      <t>●末期のがん患者に対して在宅医療を提供する医療機関数</t>
    </r>
    <r>
      <rPr>
        <sz val="9"/>
        <color auto="1"/>
        <rFont val="ＭＳ 明朝"/>
      </rPr>
      <t>(R2.10.2 診療報酬施設基準）</t>
    </r>
  </si>
  <si>
    <t>大腸がん</t>
  </si>
  <si>
    <t>県　計</t>
    <rPh sb="0" eb="1">
      <t>ケン</t>
    </rPh>
    <rPh sb="2" eb="3">
      <t>ケイ</t>
    </rPh>
    <phoneticPr fontId="7"/>
  </si>
  <si>
    <t>26(21)</t>
  </si>
  <si>
    <t>訪問診療</t>
    <rPh sb="0" eb="2">
      <t>ホウモン</t>
    </rPh>
    <rPh sb="2" eb="4">
      <t>シンリョウ</t>
    </rPh>
    <phoneticPr fontId="7"/>
  </si>
  <si>
    <t>R1.10</t>
  </si>
  <si>
    <t>【参考】全国：13.0％</t>
    <rPh sb="1" eb="3">
      <t>サンコウ</t>
    </rPh>
    <rPh sb="4" eb="6">
      <t>ゼンコク</t>
    </rPh>
    <phoneticPr fontId="7"/>
  </si>
  <si>
    <r>
      <t>●喫煙率</t>
    </r>
    <r>
      <rPr>
        <sz val="9"/>
        <color auto="1"/>
        <rFont val="ＭＳ 明朝"/>
      </rPr>
      <t>（H28県民健康・栄養調査）</t>
    </r>
  </si>
  <si>
    <t>149(50/99)</t>
  </si>
  <si>
    <t>経膣分娩数（再掲）</t>
    <rPh sb="0" eb="1">
      <t>ケイ</t>
    </rPh>
    <rPh sb="1" eb="2">
      <t>チツ</t>
    </rPh>
    <rPh sb="2" eb="4">
      <t>ブンベン</t>
    </rPh>
    <rPh sb="4" eb="5">
      <t>スウ</t>
    </rPh>
    <rPh sb="6" eb="7">
      <t>サイ</t>
    </rPh>
    <phoneticPr fontId="7"/>
  </si>
  <si>
    <t>男女計</t>
  </si>
  <si>
    <t>計　(8)</t>
    <rPh sb="0" eb="1">
      <t>ケイ</t>
    </rPh>
    <phoneticPr fontId="7"/>
  </si>
  <si>
    <r>
      <t>■小児科医に係る専門医資格等の取得状況</t>
    </r>
    <r>
      <rPr>
        <sz val="9"/>
        <color auto="1"/>
        <rFont val="ＭＳ 明朝"/>
      </rPr>
      <t>（重複計上あり）（平成28年高知県健康政策部調べ）</t>
    </r>
    <rPh sb="1" eb="5">
      <t>ショウニカイ</t>
    </rPh>
    <rPh sb="6" eb="7">
      <t>カカ</t>
    </rPh>
    <rPh sb="8" eb="10">
      <t>センモン</t>
    </rPh>
    <rPh sb="10" eb="11">
      <t>イ</t>
    </rPh>
    <rPh sb="11" eb="13">
      <t>シカク</t>
    </rPh>
    <rPh sb="13" eb="14">
      <t>トウ</t>
    </rPh>
    <rPh sb="15" eb="17">
      <t>シュトク</t>
    </rPh>
    <rPh sb="17" eb="19">
      <t>ジョウキョウ</t>
    </rPh>
    <rPh sb="20" eb="22">
      <t>ジュウフク</t>
    </rPh>
    <rPh sb="22" eb="24">
      <t>ケイジョウ</t>
    </rPh>
    <rPh sb="28" eb="30">
      <t>ヘイセイ</t>
    </rPh>
    <rPh sb="32" eb="33">
      <t>ネン</t>
    </rPh>
    <rPh sb="33" eb="36">
      <t>コウチケン</t>
    </rPh>
    <rPh sb="36" eb="38">
      <t>ケンコウ</t>
    </rPh>
    <rPh sb="38" eb="40">
      <t>セイサク</t>
    </rPh>
    <rPh sb="40" eb="41">
      <t>ブ</t>
    </rPh>
    <rPh sb="41" eb="42">
      <t>シラ</t>
    </rPh>
    <phoneticPr fontId="7"/>
  </si>
  <si>
    <t>●脳血管疾患患者平均在院日数</t>
    <rPh sb="1" eb="4">
      <t>ノウケッカン</t>
    </rPh>
    <rPh sb="4" eb="6">
      <t>シッカン</t>
    </rPh>
    <rPh sb="6" eb="8">
      <t>カンジャ</t>
    </rPh>
    <rPh sb="8" eb="10">
      <t>ヘイキン</t>
    </rPh>
    <rPh sb="10" eb="12">
      <t>ザイイン</t>
    </rPh>
    <rPh sb="12" eb="14">
      <t>ニッスウ</t>
    </rPh>
    <phoneticPr fontId="7"/>
  </si>
  <si>
    <t>●救命救急入院料精神疾患診断治療初回加算をとる一般病院数</t>
    <rPh sb="1" eb="3">
      <t>キュウメイ</t>
    </rPh>
    <rPh sb="3" eb="5">
      <t>キュウキュウ</t>
    </rPh>
    <rPh sb="5" eb="7">
      <t>ニュウイン</t>
    </rPh>
    <rPh sb="7" eb="8">
      <t>リョウ</t>
    </rPh>
    <rPh sb="8" eb="10">
      <t>セイシン</t>
    </rPh>
    <rPh sb="10" eb="12">
      <t>シッカン</t>
    </rPh>
    <rPh sb="12" eb="14">
      <t>シンダン</t>
    </rPh>
    <rPh sb="14" eb="16">
      <t>チリョウ</t>
    </rPh>
    <rPh sb="16" eb="18">
      <t>ショカイ</t>
    </rPh>
    <rPh sb="18" eb="20">
      <t>カサン</t>
    </rPh>
    <rPh sb="23" eb="25">
      <t>イッパン</t>
    </rPh>
    <rPh sb="25" eb="27">
      <t>ビョウイン</t>
    </rPh>
    <rPh sb="27" eb="28">
      <t>スウ</t>
    </rPh>
    <phoneticPr fontId="7"/>
  </si>
  <si>
    <t>※（）内はH23年の数値</t>
    <rPh sb="3" eb="4">
      <t>ナイ</t>
    </rPh>
    <rPh sb="8" eb="9">
      <t>ネン</t>
    </rPh>
    <rPh sb="10" eb="12">
      <t>スウチ</t>
    </rPh>
    <phoneticPr fontId="7"/>
  </si>
  <si>
    <t>●へき地診療所の数</t>
    <rPh sb="3" eb="4">
      <t>チ</t>
    </rPh>
    <rPh sb="4" eb="7">
      <t>シンリョウジョ</t>
    </rPh>
    <rPh sb="8" eb="9">
      <t>スウ</t>
    </rPh>
    <phoneticPr fontId="7"/>
  </si>
  <si>
    <t>Ａ（Ａ）</t>
  </si>
  <si>
    <t>重篤患者数</t>
    <rPh sb="0" eb="2">
      <t>ジュウトク</t>
    </rPh>
    <rPh sb="2" eb="4">
      <t>カンジャ</t>
    </rPh>
    <rPh sb="4" eb="5">
      <t>スウ</t>
    </rPh>
    <phoneticPr fontId="7"/>
  </si>
  <si>
    <t>緊急</t>
    <rPh sb="0" eb="2">
      <t>キンキュウ</t>
    </rPh>
    <phoneticPr fontId="7"/>
  </si>
  <si>
    <t>3,584人／13.9％</t>
    <rPh sb="5" eb="6">
      <t>ニン</t>
    </rPh>
    <phoneticPr fontId="7"/>
  </si>
  <si>
    <t>ギャンブル等依存症</t>
    <rPh sb="5" eb="6">
      <t>トウ</t>
    </rPh>
    <rPh sb="6" eb="8">
      <t>イゾン</t>
    </rPh>
    <rPh sb="8" eb="9">
      <t>ショウ</t>
    </rPh>
    <phoneticPr fontId="7"/>
  </si>
  <si>
    <t>●脳卒中患者に対するリハビリテーションの実施件数（人口10万人対）</t>
    <rPh sb="1" eb="4">
      <t>ノウソッチュウ</t>
    </rPh>
    <rPh sb="4" eb="6">
      <t>カンジャ</t>
    </rPh>
    <rPh sb="7" eb="8">
      <t>タイ</t>
    </rPh>
    <rPh sb="20" eb="22">
      <t>ジッシ</t>
    </rPh>
    <rPh sb="22" eb="24">
      <t>ケンスウ</t>
    </rPh>
    <rPh sb="25" eb="27">
      <t>ジンコウ</t>
    </rPh>
    <rPh sb="29" eb="30">
      <t>マン</t>
    </rPh>
    <rPh sb="30" eb="32">
      <t>ニンタイ</t>
    </rPh>
    <phoneticPr fontId="7"/>
  </si>
  <si>
    <t>■回復期リハビリテーション病棟の平均在棟日数</t>
    <rPh sb="1" eb="4">
      <t>カイフクキ</t>
    </rPh>
    <rPh sb="13" eb="15">
      <t>ビョウトウ</t>
    </rPh>
    <rPh sb="16" eb="18">
      <t>ヘイキン</t>
    </rPh>
    <rPh sb="18" eb="19">
      <t>ザイ</t>
    </rPh>
    <rPh sb="19" eb="20">
      <t>トウ</t>
    </rPh>
    <rPh sb="20" eb="22">
      <t>ニッスウ</t>
    </rPh>
    <phoneticPr fontId="7"/>
  </si>
  <si>
    <t>（人／1,000人）</t>
    <rPh sb="1" eb="2">
      <t>ニン</t>
    </rPh>
    <rPh sb="8" eb="9">
      <t>ニン</t>
    </rPh>
    <phoneticPr fontId="7"/>
  </si>
  <si>
    <t>（県障害保健福祉課）</t>
  </si>
  <si>
    <t>いの町立国民健康保険長沢診療所</t>
  </si>
  <si>
    <t>入院児延数</t>
    <rPh sb="0" eb="2">
      <t>ニュウイン</t>
    </rPh>
    <rPh sb="2" eb="3">
      <t>ジ</t>
    </rPh>
    <rPh sb="3" eb="4">
      <t>ノ</t>
    </rPh>
    <rPh sb="4" eb="5">
      <t>スウ</t>
    </rPh>
    <phoneticPr fontId="7"/>
  </si>
  <si>
    <t>（胃･肺･大腸：過去1年、子宮頸･乳：過去2年）</t>
  </si>
  <si>
    <t>　　幡多けんみん病院　　　　　大月病院</t>
    <rPh sb="2" eb="4">
      <t>ハタ</t>
    </rPh>
    <rPh sb="8" eb="10">
      <t>ビョウイン</t>
    </rPh>
    <rPh sb="15" eb="17">
      <t>オオツキ</t>
    </rPh>
    <rPh sb="17" eb="19">
      <t>ビョウイン</t>
    </rPh>
    <phoneticPr fontId="7"/>
  </si>
  <si>
    <r>
      <t>●地域連携クリニカルパスに基づく診療提供等の実施件数</t>
    </r>
    <r>
      <rPr>
        <sz val="9"/>
        <color auto="1"/>
        <rFont val="ＭＳ 明朝"/>
      </rPr>
      <t>(H27のﾚｾﾌﾟﾄ数）</t>
    </r>
  </si>
  <si>
    <t>【参考】全国：98.4</t>
  </si>
  <si>
    <t>健康長寿政策課？</t>
    <rPh sb="0" eb="2">
      <t>ケンコウ</t>
    </rPh>
    <rPh sb="2" eb="4">
      <t>チョウジュ</t>
    </rPh>
    <rPh sb="4" eb="7">
      <t>セイサクカ</t>
    </rPh>
    <phoneticPr fontId="7"/>
  </si>
  <si>
    <t>■医療情報提供体制　-　高知県救急医療情報センターによる医療機関の紹介</t>
    <rPh sb="1" eb="3">
      <t>イリョウ</t>
    </rPh>
    <rPh sb="3" eb="5">
      <t>ジョウホウ</t>
    </rPh>
    <rPh sb="5" eb="7">
      <t>テイキョウ</t>
    </rPh>
    <rPh sb="7" eb="9">
      <t>タイセイ</t>
    </rPh>
    <rPh sb="12" eb="15">
      <t>コウチケン</t>
    </rPh>
    <rPh sb="15" eb="17">
      <t>キュウキュウ</t>
    </rPh>
    <rPh sb="17" eb="19">
      <t>イリョウ</t>
    </rPh>
    <rPh sb="19" eb="21">
      <t>ジョウホウ</t>
    </rPh>
    <rPh sb="28" eb="30">
      <t>イリョウ</t>
    </rPh>
    <rPh sb="30" eb="32">
      <t>キカン</t>
    </rPh>
    <rPh sb="33" eb="35">
      <t>ショウカイ</t>
    </rPh>
    <phoneticPr fontId="7"/>
  </si>
  <si>
    <t>117人</t>
  </si>
  <si>
    <t>出動件数</t>
    <rPh sb="0" eb="2">
      <t>シュツドウ</t>
    </rPh>
    <rPh sb="2" eb="4">
      <t>ケンスウ</t>
    </rPh>
    <phoneticPr fontId="7"/>
  </si>
  <si>
    <t>※近森病院については　H27：（ICU＋CCU）18床となっており、表の数値から除いている</t>
    <rPh sb="1" eb="3">
      <t>チカモリ</t>
    </rPh>
    <rPh sb="3" eb="5">
      <t>ビョウイン</t>
    </rPh>
    <rPh sb="26" eb="27">
      <t>ショウ</t>
    </rPh>
    <rPh sb="34" eb="35">
      <t>ヒョウ</t>
    </rPh>
    <rPh sb="36" eb="38">
      <t>スウチ</t>
    </rPh>
    <rPh sb="40" eb="41">
      <t>ノゾ</t>
    </rPh>
    <phoneticPr fontId="7"/>
  </si>
  <si>
    <t>大動脈瘤及び解離</t>
    <rPh sb="0" eb="4">
      <t>ダイドウミャクリュウ</t>
    </rPh>
    <rPh sb="4" eb="5">
      <t>オヨ</t>
    </rPh>
    <rPh sb="6" eb="8">
      <t>カイリ</t>
    </rPh>
    <phoneticPr fontId="7"/>
  </si>
  <si>
    <t>●閉鎖循環式全身麻酔の精神科電気痙攣療法を実施する病院数</t>
    <rPh sb="1" eb="3">
      <t>ヘイサ</t>
    </rPh>
    <rPh sb="3" eb="5">
      <t>ジュンカン</t>
    </rPh>
    <rPh sb="5" eb="6">
      <t>シキ</t>
    </rPh>
    <rPh sb="6" eb="8">
      <t>ゼンシン</t>
    </rPh>
    <rPh sb="8" eb="10">
      <t>マスイ</t>
    </rPh>
    <rPh sb="11" eb="13">
      <t>セイシン</t>
    </rPh>
    <rPh sb="13" eb="14">
      <t>カ</t>
    </rPh>
    <rPh sb="14" eb="16">
      <t>デンキ</t>
    </rPh>
    <rPh sb="16" eb="18">
      <t>ケイレン</t>
    </rPh>
    <rPh sb="18" eb="20">
      <t>リョウホウ</t>
    </rPh>
    <rPh sb="21" eb="23">
      <t>ジッシ</t>
    </rPh>
    <rPh sb="25" eb="27">
      <t>ビョウイン</t>
    </rPh>
    <rPh sb="27" eb="28">
      <t>スウ</t>
    </rPh>
    <phoneticPr fontId="7"/>
  </si>
  <si>
    <t>28人</t>
    <rPh sb="2" eb="3">
      <t>ニン</t>
    </rPh>
    <phoneticPr fontId="7"/>
  </si>
  <si>
    <t>公的
医療機関</t>
    <rPh sb="0" eb="2">
      <t>コウテキ</t>
    </rPh>
    <rPh sb="3" eb="5">
      <t>イリョウ</t>
    </rPh>
    <rPh sb="5" eb="7">
      <t>キカン</t>
    </rPh>
    <phoneticPr fontId="7"/>
  </si>
  <si>
    <r>
      <t>●救急車の稼働台数　</t>
    </r>
    <r>
      <rPr>
        <sz val="9"/>
        <color auto="1"/>
        <rFont val="ＭＳ 明朝"/>
      </rPr>
      <t>（令和元年版　救急・救助の現況）　（H29）69台→（H30）69台</t>
    </r>
    <rPh sb="1" eb="4">
      <t>キュウキュウシャ</t>
    </rPh>
    <rPh sb="5" eb="7">
      <t>カドウ</t>
    </rPh>
    <rPh sb="7" eb="9">
      <t>ダイスウ</t>
    </rPh>
    <rPh sb="11" eb="14">
      <t>レイワガン</t>
    </rPh>
    <rPh sb="14" eb="15">
      <t>ネン</t>
    </rPh>
    <rPh sb="15" eb="16">
      <t>ハン</t>
    </rPh>
    <rPh sb="17" eb="19">
      <t>キュウキュウ</t>
    </rPh>
    <rPh sb="20" eb="22">
      <t>キュウジョ</t>
    </rPh>
    <rPh sb="23" eb="25">
      <t>ゲンキョウ</t>
    </rPh>
    <rPh sb="34" eb="35">
      <t>ダイ</t>
    </rPh>
    <rPh sb="43" eb="44">
      <t>ダイ</t>
    </rPh>
    <phoneticPr fontId="7"/>
  </si>
  <si>
    <t>●禁煙外来を行っている医療機関数</t>
    <rPh sb="1" eb="3">
      <t>キンエン</t>
    </rPh>
    <rPh sb="3" eb="5">
      <t>ガイライ</t>
    </rPh>
    <rPh sb="6" eb="7">
      <t>オコナ</t>
    </rPh>
    <rPh sb="11" eb="13">
      <t>イリョウ</t>
    </rPh>
    <rPh sb="13" eb="15">
      <t>キカン</t>
    </rPh>
    <rPh sb="15" eb="16">
      <t>スウ</t>
    </rPh>
    <phoneticPr fontId="7"/>
  </si>
  <si>
    <t>1～2日</t>
    <rPh sb="3" eb="4">
      <t>ニチ</t>
    </rPh>
    <phoneticPr fontId="7"/>
  </si>
  <si>
    <t>- 457 -</t>
  </si>
  <si>
    <r>
      <t>●■新生児搬送数</t>
    </r>
    <r>
      <rPr>
        <sz val="9"/>
        <color theme="1"/>
        <rFont val="ＭＳ 明朝"/>
      </rPr>
      <t>（県健康対策課）</t>
    </r>
    <rPh sb="2" eb="5">
      <t>シンセイジ</t>
    </rPh>
    <rPh sb="5" eb="7">
      <t>ハンソウ</t>
    </rPh>
    <rPh sb="7" eb="8">
      <t>スウ</t>
    </rPh>
    <phoneticPr fontId="7"/>
  </si>
  <si>
    <t>34/9.7</t>
  </si>
  <si>
    <t>自宅及び老人ホームでの死亡数</t>
    <rPh sb="0" eb="2">
      <t>ジタク</t>
    </rPh>
    <rPh sb="2" eb="3">
      <t>オヨ</t>
    </rPh>
    <rPh sb="4" eb="6">
      <t>ロウジン</t>
    </rPh>
    <rPh sb="11" eb="13">
      <t>シボウ</t>
    </rPh>
    <rPh sb="13" eb="14">
      <t>スウ</t>
    </rPh>
    <phoneticPr fontId="7"/>
  </si>
  <si>
    <t>平成30年</t>
    <rPh sb="0" eb="2">
      <t>ヘイセイ</t>
    </rPh>
    <rPh sb="4" eb="5">
      <t>トシ</t>
    </rPh>
    <phoneticPr fontId="7"/>
  </si>
  <si>
    <t>※（）内はH29の数値</t>
    <rPh sb="3" eb="4">
      <t>ナイ</t>
    </rPh>
    <rPh sb="9" eb="11">
      <t>スウチ</t>
    </rPh>
    <phoneticPr fontId="7"/>
  </si>
  <si>
    <t>※災害対策本部事務局等震災対策訓練</t>
    <rPh sb="1" eb="3">
      <t>サイガイ</t>
    </rPh>
    <rPh sb="3" eb="5">
      <t>タイサク</t>
    </rPh>
    <rPh sb="5" eb="7">
      <t>ホンブ</t>
    </rPh>
    <rPh sb="7" eb="10">
      <t>ジムキョク</t>
    </rPh>
    <rPh sb="10" eb="11">
      <t>トウ</t>
    </rPh>
    <rPh sb="11" eb="13">
      <t>シンサイ</t>
    </rPh>
    <rPh sb="13" eb="15">
      <t>タイサク</t>
    </rPh>
    <rPh sb="15" eb="17">
      <t>クンレン</t>
    </rPh>
    <phoneticPr fontId="7"/>
  </si>
  <si>
    <t>●国の作成指針で示された項目　　　■県独自で追加した項目</t>
    <rPh sb="1" eb="2">
      <t>クニ</t>
    </rPh>
    <rPh sb="3" eb="5">
      <t>サクセイ</t>
    </rPh>
    <rPh sb="5" eb="7">
      <t>シシン</t>
    </rPh>
    <rPh sb="8" eb="9">
      <t>シメ</t>
    </rPh>
    <rPh sb="12" eb="14">
      <t>コウモク</t>
    </rPh>
    <rPh sb="18" eb="19">
      <t>ケン</t>
    </rPh>
    <rPh sb="19" eb="21">
      <t>ドクジ</t>
    </rPh>
    <rPh sb="22" eb="24">
      <t>ツイカ</t>
    </rPh>
    <rPh sb="26" eb="28">
      <t>コウモク</t>
    </rPh>
    <phoneticPr fontId="7"/>
  </si>
  <si>
    <r>
      <t>●■高次医療施設に勤務する常勤小児科医師数</t>
    </r>
    <r>
      <rPr>
        <sz val="9"/>
        <color theme="1"/>
        <rFont val="ＭＳ 明朝"/>
      </rPr>
      <t>（県健康対策課）</t>
    </r>
    <rPh sb="2" eb="4">
      <t>コウジ</t>
    </rPh>
    <rPh sb="4" eb="6">
      <t>イリョウ</t>
    </rPh>
    <rPh sb="6" eb="8">
      <t>シセツ</t>
    </rPh>
    <rPh sb="9" eb="11">
      <t>キンム</t>
    </rPh>
    <rPh sb="13" eb="15">
      <t>ジョウキン</t>
    </rPh>
    <rPh sb="15" eb="18">
      <t>ショウニカ</t>
    </rPh>
    <rPh sb="18" eb="20">
      <t>イシ</t>
    </rPh>
    <rPh sb="20" eb="21">
      <t>カズ</t>
    </rPh>
    <rPh sb="23" eb="25">
      <t>ケンコウ</t>
    </rPh>
    <rPh sb="25" eb="27">
      <t>タイサク</t>
    </rPh>
    <phoneticPr fontId="7"/>
  </si>
  <si>
    <t>49</t>
  </si>
  <si>
    <t>●へき地診療所の実績</t>
    <rPh sb="4" eb="6">
      <t>シンリョウ</t>
    </rPh>
    <rPh sb="6" eb="7">
      <t>ショ</t>
    </rPh>
    <phoneticPr fontId="7"/>
  </si>
  <si>
    <t>宿毛市立沖の島へき地診療所弘瀬出張所</t>
    <rPh sb="0" eb="4">
      <t>スクモシリツ</t>
    </rPh>
    <rPh sb="4" eb="5">
      <t>オキ</t>
    </rPh>
    <rPh sb="6" eb="7">
      <t>シマ</t>
    </rPh>
    <rPh sb="9" eb="10">
      <t>チ</t>
    </rPh>
    <rPh sb="10" eb="12">
      <t>シンリョウ</t>
    </rPh>
    <rPh sb="12" eb="13">
      <t>ショ</t>
    </rPh>
    <rPh sb="13" eb="15">
      <t>ヒロセ</t>
    </rPh>
    <rPh sb="15" eb="17">
      <t>シュッチョウ</t>
    </rPh>
    <rPh sb="17" eb="18">
      <t>ショ</t>
    </rPh>
    <phoneticPr fontId="7"/>
  </si>
  <si>
    <t>→R元:46チーム(274名)（※R2.3時点）</t>
    <rPh sb="2" eb="3">
      <t>ガン</t>
    </rPh>
    <phoneticPr fontId="7"/>
  </si>
  <si>
    <t>高幡
圏域</t>
    <rPh sb="0" eb="1">
      <t>コウ</t>
    </rPh>
    <rPh sb="3" eb="4">
      <t>ケン</t>
    </rPh>
    <rPh sb="4" eb="5">
      <t>イキ</t>
    </rPh>
    <phoneticPr fontId="7"/>
  </si>
  <si>
    <t>大川村国民健康保険小松診療所</t>
  </si>
  <si>
    <t>平成22年</t>
    <rPh sb="0" eb="2">
      <t>ヘイセイ</t>
    </rPh>
    <rPh sb="4" eb="5">
      <t>ネン</t>
    </rPh>
    <phoneticPr fontId="7"/>
  </si>
  <si>
    <r>
      <t>■医療機関に受入の照会を行った回数ごとの件数（重症以上）</t>
    </r>
    <r>
      <rPr>
        <sz val="9"/>
        <color auto="1"/>
        <rFont val="ＭＳ 明朝"/>
      </rPr>
      <t>(H30)　（平成30年中　救急搬送における医療機関の受入状況実態調査）　※（　）内はH29の数値　</t>
    </r>
    <rPh sb="1" eb="3">
      <t>イリョウ</t>
    </rPh>
    <rPh sb="3" eb="5">
      <t>キカン</t>
    </rPh>
    <rPh sb="6" eb="8">
      <t>ウケイレ</t>
    </rPh>
    <rPh sb="9" eb="11">
      <t>ショウカイ</t>
    </rPh>
    <rPh sb="12" eb="13">
      <t>オコナ</t>
    </rPh>
    <rPh sb="15" eb="17">
      <t>カイスウ</t>
    </rPh>
    <rPh sb="20" eb="22">
      <t>ケンスウ</t>
    </rPh>
    <rPh sb="23" eb="25">
      <t>ジュウショウ</t>
    </rPh>
    <rPh sb="25" eb="27">
      <t>イジョウ</t>
    </rPh>
    <rPh sb="35" eb="37">
      <t>ヘイセイ</t>
    </rPh>
    <rPh sb="39" eb="40">
      <t>ネン</t>
    </rPh>
    <rPh sb="40" eb="41">
      <t>チュウ</t>
    </rPh>
    <rPh sb="42" eb="44">
      <t>キュウキュウ</t>
    </rPh>
    <rPh sb="44" eb="46">
      <t>ハンソウ</t>
    </rPh>
    <rPh sb="50" eb="52">
      <t>イリョウ</t>
    </rPh>
    <rPh sb="52" eb="54">
      <t>キカン</t>
    </rPh>
    <rPh sb="55" eb="57">
      <t>ウケイレ</t>
    </rPh>
    <rPh sb="57" eb="59">
      <t>ジョウキョウ</t>
    </rPh>
    <rPh sb="59" eb="61">
      <t>ジッタイ</t>
    </rPh>
    <rPh sb="61" eb="63">
      <t>チョウサ</t>
    </rPh>
    <phoneticPr fontId="7"/>
  </si>
  <si>
    <t>認知症</t>
    <rPh sb="0" eb="2">
      <t>ニンチ</t>
    </rPh>
    <rPh sb="2" eb="3">
      <t>ショウ</t>
    </rPh>
    <phoneticPr fontId="7"/>
  </si>
  <si>
    <t>H28</t>
  </si>
  <si>
    <t>●20歳未満の外来患者数（1回以上）</t>
    <rPh sb="3" eb="4">
      <t>サイ</t>
    </rPh>
    <rPh sb="4" eb="6">
      <t>ミマン</t>
    </rPh>
    <rPh sb="7" eb="9">
      <t>ガイライ</t>
    </rPh>
    <rPh sb="9" eb="11">
      <t>カンジャ</t>
    </rPh>
    <rPh sb="11" eb="12">
      <t>スウ</t>
    </rPh>
    <rPh sb="14" eb="17">
      <t>カイイジョウ</t>
    </rPh>
    <phoneticPr fontId="7"/>
  </si>
  <si>
    <t>南国市</t>
    <rPh sb="0" eb="3">
      <t>ナンコクシ</t>
    </rPh>
    <phoneticPr fontId="7"/>
  </si>
  <si>
    <r>
      <t xml:space="preserve"> 0</t>
    </r>
    <r>
      <rPr>
        <sz val="9"/>
        <color theme="1"/>
        <rFont val="ＭＳ Ｐゴシック"/>
      </rPr>
      <t xml:space="preserve">  (0)</t>
    </r>
  </si>
  <si>
    <t>自殺</t>
    <rPh sb="0" eb="2">
      <t>ジサツ</t>
    </rPh>
    <phoneticPr fontId="7"/>
  </si>
  <si>
    <t>医療機関数</t>
    <rPh sb="0" eb="2">
      <t>イリョウ</t>
    </rPh>
    <rPh sb="2" eb="4">
      <t>キカン</t>
    </rPh>
    <rPh sb="4" eb="5">
      <t>スウ</t>
    </rPh>
    <phoneticPr fontId="7"/>
  </si>
  <si>
    <t>H29.6</t>
  </si>
  <si>
    <t>24床</t>
    <rPh sb="2" eb="3">
      <t>ショウ</t>
    </rPh>
    <phoneticPr fontId="7"/>
  </si>
  <si>
    <t>稼働率</t>
    <rPh sb="0" eb="2">
      <t>カドウ</t>
    </rPh>
    <rPh sb="2" eb="3">
      <t>リツ</t>
    </rPh>
    <phoneticPr fontId="7"/>
  </si>
  <si>
    <t>●脳梗塞に対するｔ－PA製剤による血栓溶解療法の実施可能な病院数</t>
  </si>
  <si>
    <t>生存率</t>
    <rPh sb="0" eb="2">
      <t>セイゾン</t>
    </rPh>
    <rPh sb="2" eb="3">
      <t>リツ</t>
    </rPh>
    <phoneticPr fontId="7"/>
  </si>
  <si>
    <t>32.3(14.4/17.9)</t>
  </si>
  <si>
    <t>新生児
(生後28日未満）</t>
    <rPh sb="0" eb="3">
      <t>シンセイジ</t>
    </rPh>
    <rPh sb="5" eb="7">
      <t>セイゴ</t>
    </rPh>
    <rPh sb="9" eb="10">
      <t>ニチ</t>
    </rPh>
    <rPh sb="10" eb="12">
      <t>ミマン</t>
    </rPh>
    <phoneticPr fontId="7"/>
  </si>
  <si>
    <t>●ＭＦＩＣＵ</t>
  </si>
  <si>
    <r>
      <t>●緩和ケアの実施件数</t>
    </r>
    <r>
      <rPr>
        <sz val="9"/>
        <color auto="1"/>
        <rFont val="ＭＳ 明朝"/>
      </rPr>
      <t>(1か月間の取扱患者延数　H29医療施設調査）</t>
    </r>
  </si>
  <si>
    <t>平成23年</t>
  </si>
  <si>
    <r>
      <t>●</t>
    </r>
    <r>
      <rPr>
        <b/>
        <sz val="9"/>
        <color theme="1"/>
        <rFont val="ＭＳ 明朝"/>
      </rPr>
      <t>■低出生体重児数と出生割合</t>
    </r>
    <r>
      <rPr>
        <sz val="9"/>
        <color theme="1"/>
        <rFont val="ＭＳ 明朝"/>
      </rPr>
      <t>（人口動態統計）</t>
    </r>
    <rPh sb="2" eb="3">
      <t>テイ</t>
    </rPh>
    <rPh sb="3" eb="5">
      <t>シュッセイ</t>
    </rPh>
    <rPh sb="5" eb="7">
      <t>タイジュウ</t>
    </rPh>
    <rPh sb="7" eb="8">
      <t>ジ</t>
    </rPh>
    <rPh sb="8" eb="9">
      <t>スウ</t>
    </rPh>
    <rPh sb="10" eb="12">
      <t>シュッセイ</t>
    </rPh>
    <rPh sb="12" eb="14">
      <t>ワリアイ</t>
    </rPh>
    <phoneticPr fontId="7"/>
  </si>
  <si>
    <t>48.8g/千人</t>
  </si>
  <si>
    <r>
      <t>プ</t>
    </r>
    <r>
      <rPr>
        <b/>
        <sz val="10"/>
        <color auto="1"/>
        <rFont val="ＭＳ 明朝"/>
      </rPr>
      <t>ロセス</t>
    </r>
    <r>
      <rPr>
        <sz val="10"/>
        <color auto="1"/>
        <rFont val="ＭＳ 明朝"/>
      </rPr>
      <t>（医療や看護の内容）</t>
    </r>
    <rPh sb="5" eb="7">
      <t>イリョウ</t>
    </rPh>
    <rPh sb="8" eb="10">
      <t>カンゴ</t>
    </rPh>
    <rPh sb="11" eb="13">
      <t>ナイヨウ</t>
    </rPh>
    <phoneticPr fontId="7"/>
  </si>
  <si>
    <t>土佐市</t>
    <rPh sb="0" eb="2">
      <t>トサ</t>
    </rPh>
    <rPh sb="2" eb="3">
      <t>シ</t>
    </rPh>
    <phoneticPr fontId="7"/>
  </si>
  <si>
    <t>出典等</t>
    <rPh sb="0" eb="2">
      <t>シュッテン</t>
    </rPh>
    <rPh sb="2" eb="3">
      <t>トウ</t>
    </rPh>
    <phoneticPr fontId="7"/>
  </si>
  <si>
    <t>高幡（1）</t>
    <rPh sb="0" eb="1">
      <t>タカ</t>
    </rPh>
    <phoneticPr fontId="7"/>
  </si>
  <si>
    <t>H29.7</t>
  </si>
  <si>
    <t>救急・救助の現況</t>
    <rPh sb="0" eb="2">
      <t>キュウキュウ</t>
    </rPh>
    <rPh sb="3" eb="5">
      <t>キュウジョ</t>
    </rPh>
    <rPh sb="6" eb="8">
      <t>ゲンキョウ</t>
    </rPh>
    <phoneticPr fontId="7"/>
  </si>
  <si>
    <t>二次保健医療圏</t>
    <rPh sb="0" eb="2">
      <t>ニジ</t>
    </rPh>
    <rPh sb="2" eb="4">
      <t>ホケン</t>
    </rPh>
    <rPh sb="4" eb="6">
      <t>イリョウ</t>
    </rPh>
    <rPh sb="6" eb="7">
      <t>ケン</t>
    </rPh>
    <phoneticPr fontId="7"/>
  </si>
  <si>
    <t>H29.10</t>
  </si>
  <si>
    <t>（一社）日本糖尿病療養指導士
認定機構HP</t>
    <rPh sb="1" eb="2">
      <t>イチ</t>
    </rPh>
    <rPh sb="2" eb="3">
      <t>シャ</t>
    </rPh>
    <rPh sb="4" eb="6">
      <t>ニホン</t>
    </rPh>
    <rPh sb="6" eb="9">
      <t>トウニョウビョウ</t>
    </rPh>
    <rPh sb="9" eb="11">
      <t>リョウヨウ</t>
    </rPh>
    <rPh sb="11" eb="14">
      <t>シドウシ</t>
    </rPh>
    <rPh sb="15" eb="17">
      <t>ニンテイ</t>
    </rPh>
    <rPh sb="17" eb="19">
      <t>キコウ</t>
    </rPh>
    <phoneticPr fontId="7"/>
  </si>
  <si>
    <t>社会復帰率</t>
    <rPh sb="0" eb="2">
      <t>シャカイ</t>
    </rPh>
    <rPh sb="2" eb="4">
      <t>フッキ</t>
    </rPh>
    <rPh sb="4" eb="5">
      <t>リツ</t>
    </rPh>
    <phoneticPr fontId="7"/>
  </si>
  <si>
    <t>嶺北</t>
    <rPh sb="0" eb="1">
      <t>レイ</t>
    </rPh>
    <rPh sb="1" eb="2">
      <t>キタ</t>
    </rPh>
    <phoneticPr fontId="7"/>
  </si>
  <si>
    <t>1,482
（1,133）</t>
  </si>
  <si>
    <t>小計</t>
    <rPh sb="0" eb="2">
      <t>ショウケイ</t>
    </rPh>
    <phoneticPr fontId="7"/>
  </si>
  <si>
    <t>全国</t>
    <rPh sb="0" eb="2">
      <t>ゼンコク</t>
    </rPh>
    <phoneticPr fontId="7"/>
  </si>
  <si>
    <t>がん患者リハビリテーション料の算定件数：756件</t>
  </si>
  <si>
    <t>578/10.5</t>
  </si>
  <si>
    <t>（訪問歯科診療を実施するため施設基準の届出を行っている歯科診療所数）</t>
  </si>
  <si>
    <t>438/10.3</t>
  </si>
  <si>
    <t>医療施設総数(病院数）</t>
    <rPh sb="0" eb="2">
      <t>イリョウ</t>
    </rPh>
    <rPh sb="2" eb="4">
      <t>シセツ</t>
    </rPh>
    <rPh sb="4" eb="5">
      <t>フサ</t>
    </rPh>
    <rPh sb="5" eb="6">
      <t>スウ</t>
    </rPh>
    <rPh sb="7" eb="9">
      <t>ビョウイン</t>
    </rPh>
    <rPh sb="9" eb="10">
      <t>スウ</t>
    </rPh>
    <phoneticPr fontId="7"/>
  </si>
  <si>
    <t xml:space="preserve"> （医師・歯科医師・薬剤師調査)</t>
  </si>
  <si>
    <r>
      <t>●ハイリスク分娩管理加算届出医療機関数</t>
    </r>
    <r>
      <rPr>
        <sz val="9"/>
        <color theme="1"/>
        <rFont val="ＭＳ 明朝"/>
      </rPr>
      <t>（診療報酬施設基準）</t>
    </r>
    <rPh sb="6" eb="8">
      <t>ブンベン</t>
    </rPh>
    <rPh sb="8" eb="10">
      <t>カンリ</t>
    </rPh>
    <rPh sb="10" eb="11">
      <t>カ</t>
    </rPh>
    <rPh sb="11" eb="12">
      <t>サン</t>
    </rPh>
    <rPh sb="12" eb="14">
      <t>トドケデ</t>
    </rPh>
    <rPh sb="14" eb="16">
      <t>イリョウ</t>
    </rPh>
    <rPh sb="16" eb="18">
      <t>キカン</t>
    </rPh>
    <rPh sb="18" eb="19">
      <t>スウ</t>
    </rPh>
    <rPh sb="20" eb="22">
      <t>シンリョウ</t>
    </rPh>
    <rPh sb="22" eb="24">
      <t>ホウシュウ</t>
    </rPh>
    <rPh sb="24" eb="26">
      <t>シセツ</t>
    </rPh>
    <rPh sb="26" eb="28">
      <t>キジュン</t>
    </rPh>
    <phoneticPr fontId="7"/>
  </si>
  <si>
    <r>
      <t>●</t>
    </r>
    <r>
      <rPr>
        <sz val="9"/>
        <color auto="1"/>
        <rFont val="ＭＳ 明朝"/>
      </rPr>
      <t>へき地医療拠点病院の中でへき地医療拠点病院の必須事業の実施回数が年間１回以上の医療機関の割合</t>
    </r>
    <rPh sb="45" eb="47">
      <t>ワリアイ</t>
    </rPh>
    <phoneticPr fontId="7"/>
  </si>
  <si>
    <r>
      <t>●災害時小児周産期リエゾン</t>
    </r>
    <r>
      <rPr>
        <b/>
        <sz val="9"/>
        <color auto="1"/>
        <rFont val="ＭＳ 明朝"/>
      </rPr>
      <t>任命者数</t>
    </r>
    <r>
      <rPr>
        <sz val="9"/>
        <color auto="1"/>
        <rFont val="ＭＳ 明朝"/>
      </rPr>
      <t>（県健康対策課）</t>
    </r>
    <rPh sb="1" eb="3">
      <t>サイガイ</t>
    </rPh>
    <rPh sb="3" eb="4">
      <t>ジ</t>
    </rPh>
    <rPh sb="4" eb="6">
      <t>ショウニ</t>
    </rPh>
    <rPh sb="6" eb="7">
      <t>シュウ</t>
    </rPh>
    <rPh sb="7" eb="8">
      <t>サン</t>
    </rPh>
    <rPh sb="8" eb="9">
      <t>キ</t>
    </rPh>
    <rPh sb="13" eb="15">
      <t>ニンメイ</t>
    </rPh>
    <rPh sb="15" eb="16">
      <t>モノ</t>
    </rPh>
    <rPh sb="16" eb="17">
      <t>スウ</t>
    </rPh>
    <rPh sb="18" eb="19">
      <t>ケン</t>
    </rPh>
    <rPh sb="19" eb="21">
      <t>ケンコウ</t>
    </rPh>
    <rPh sb="21" eb="23">
      <t>タイサク</t>
    </rPh>
    <rPh sb="23" eb="24">
      <t>カ</t>
    </rPh>
    <phoneticPr fontId="7"/>
  </si>
  <si>
    <t>相談支援等</t>
    <rPh sb="0" eb="2">
      <t>ソウダン</t>
    </rPh>
    <rPh sb="2" eb="5">
      <t>シエントウ</t>
    </rPh>
    <phoneticPr fontId="7"/>
  </si>
  <si>
    <t>65歳未満</t>
    <rPh sb="3" eb="5">
      <t>ミマン</t>
    </rPh>
    <phoneticPr fontId="7"/>
  </si>
  <si>
    <r>
      <t>45.8</t>
    </r>
    <r>
      <rPr>
        <sz val="9"/>
        <color auto="1"/>
        <rFont val="ＭＳ 明朝"/>
      </rPr>
      <t>（44.4）</t>
    </r>
  </si>
  <si>
    <t>32/10.2</t>
  </si>
  <si>
    <r>
      <t>●</t>
    </r>
    <r>
      <rPr>
        <b/>
        <sz val="9"/>
        <color theme="1"/>
        <rFont val="ＭＳ 明朝"/>
      </rPr>
      <t>小児死亡率</t>
    </r>
    <r>
      <rPr>
        <sz val="9"/>
        <color theme="1"/>
        <rFont val="ＭＳ 明朝"/>
      </rPr>
      <t>（人口動態調査　（15歳未満の死亡数／15歳未満人口）×1000）</t>
    </r>
    <rPh sb="1" eb="3">
      <t>ショウニ</t>
    </rPh>
    <rPh sb="3" eb="6">
      <t>シボウリツ</t>
    </rPh>
    <rPh sb="7" eb="9">
      <t>ジンコウ</t>
    </rPh>
    <rPh sb="9" eb="11">
      <t>ドウタイ</t>
    </rPh>
    <rPh sb="11" eb="13">
      <t>チョウサ</t>
    </rPh>
    <phoneticPr fontId="7"/>
  </si>
  <si>
    <t>近森病院</t>
    <rPh sb="0" eb="2">
      <t>チカモリ</t>
    </rPh>
    <rPh sb="2" eb="4">
      <t>ビョウイン</t>
    </rPh>
    <phoneticPr fontId="7"/>
  </si>
  <si>
    <t>相談日数</t>
    <rPh sb="0" eb="2">
      <t>ソウダン</t>
    </rPh>
    <rPh sb="2" eb="4">
      <t>ニッスウ</t>
    </rPh>
    <phoneticPr fontId="7"/>
  </si>
  <si>
    <t>【参考】全国：39.4分</t>
    <rPh sb="1" eb="3">
      <t>サンコウ</t>
    </rPh>
    <rPh sb="4" eb="6">
      <t>ゼンコク</t>
    </rPh>
    <rPh sb="11" eb="12">
      <t>フン</t>
    </rPh>
    <phoneticPr fontId="7"/>
  </si>
  <si>
    <t>H28.6</t>
  </si>
  <si>
    <t>回数</t>
    <rPh sb="0" eb="2">
      <t>カイスウ</t>
    </rPh>
    <phoneticPr fontId="7"/>
  </si>
  <si>
    <t>小児科</t>
    <rPh sb="0" eb="3">
      <t>ショウニカ</t>
    </rPh>
    <phoneticPr fontId="7"/>
  </si>
  <si>
    <t>(乳児死亡数)H30</t>
    <rPh sb="1" eb="3">
      <t>ニュウジ</t>
    </rPh>
    <rPh sb="3" eb="5">
      <t>シボウ</t>
    </rPh>
    <rPh sb="5" eb="6">
      <t>スウ</t>
    </rPh>
    <phoneticPr fontId="7"/>
  </si>
  <si>
    <t>がん治療連携指導料の算定件数：86件</t>
  </si>
  <si>
    <t>安芸（1）</t>
    <rPh sb="0" eb="2">
      <t>アキ</t>
    </rPh>
    <phoneticPr fontId="7"/>
  </si>
  <si>
    <t>- 462 -</t>
  </si>
  <si>
    <r>
      <t>●外来化学療法の実施件数</t>
    </r>
    <r>
      <rPr>
        <sz val="9"/>
        <color auto="1"/>
        <rFont val="ＭＳ 明朝"/>
      </rPr>
      <t>(1か月間の患者数　H29医療施設調査）</t>
    </r>
  </si>
  <si>
    <t>訪問看護</t>
    <rPh sb="0" eb="2">
      <t>ホウモン</t>
    </rPh>
    <rPh sb="2" eb="4">
      <t>カンゴ</t>
    </rPh>
    <phoneticPr fontId="7"/>
  </si>
  <si>
    <t>高知県</t>
    <rPh sb="0" eb="3">
      <t>コウチケン</t>
    </rPh>
    <phoneticPr fontId="7"/>
  </si>
  <si>
    <t>黒潮町国民健康保険伊与喜出張診療所</t>
    <rPh sb="0" eb="2">
      <t>クロシオ</t>
    </rPh>
    <rPh sb="2" eb="3">
      <t>チョウ</t>
    </rPh>
    <rPh sb="3" eb="5">
      <t>コクミン</t>
    </rPh>
    <rPh sb="5" eb="7">
      <t>ケンコウ</t>
    </rPh>
    <rPh sb="7" eb="9">
      <t>ホケン</t>
    </rPh>
    <rPh sb="9" eb="12">
      <t>イヨキ</t>
    </rPh>
    <rPh sb="12" eb="14">
      <t>シュッチョウ</t>
    </rPh>
    <rPh sb="14" eb="16">
      <t>シンリョウ</t>
    </rPh>
    <rPh sb="16" eb="17">
      <t>ショ</t>
    </rPh>
    <phoneticPr fontId="7"/>
  </si>
  <si>
    <t>50/11.0</t>
  </si>
  <si>
    <t>アウトカム
指標</t>
    <rPh sb="6" eb="8">
      <t>シヒョウ</t>
    </rPh>
    <phoneticPr fontId="7"/>
  </si>
  <si>
    <t>H29.4（10診療所）</t>
    <rPh sb="8" eb="10">
      <t>シンリョウ</t>
    </rPh>
    <rPh sb="10" eb="11">
      <t>ショ</t>
    </rPh>
    <phoneticPr fontId="7"/>
  </si>
  <si>
    <t>3床</t>
    <rPh sb="1" eb="2">
      <t>ショウ</t>
    </rPh>
    <phoneticPr fontId="7"/>
  </si>
  <si>
    <t>H24.11</t>
  </si>
  <si>
    <t>(H26 無医地区等調査)</t>
  </si>
  <si>
    <t>(精神療法に限定しない）</t>
    <rPh sb="1" eb="3">
      <t>セイシン</t>
    </rPh>
    <rPh sb="3" eb="5">
      <t>リョウホウ</t>
    </rPh>
    <rPh sb="6" eb="8">
      <t>ゲンテイ</t>
    </rPh>
    <phoneticPr fontId="7"/>
  </si>
  <si>
    <t>9（9）</t>
  </si>
  <si>
    <t>代診医派遣</t>
    <rPh sb="0" eb="1">
      <t>ダイ</t>
    </rPh>
    <rPh sb="1" eb="2">
      <t>ミ</t>
    </rPh>
    <rPh sb="2" eb="3">
      <t>イ</t>
    </rPh>
    <rPh sb="3" eb="5">
      <t>ハケン</t>
    </rPh>
    <phoneticPr fontId="7"/>
  </si>
  <si>
    <t>111(55/56)</t>
  </si>
  <si>
    <t>診療所</t>
    <rPh sb="0" eb="3">
      <t>シンリョウジョ</t>
    </rPh>
    <phoneticPr fontId="7"/>
  </si>
  <si>
    <t>うち小児科件数</t>
    <rPh sb="2" eb="5">
      <t>ショウニカ</t>
    </rPh>
    <rPh sb="5" eb="7">
      <t>ケンスウ</t>
    </rPh>
    <phoneticPr fontId="7"/>
  </si>
  <si>
    <r>
      <t>20</t>
    </r>
    <r>
      <rPr>
        <sz val="9"/>
        <color auto="1"/>
        <rFont val="ＭＳ Ｐゴシック"/>
      </rPr>
      <t xml:space="preserve"> (56)</t>
    </r>
  </si>
  <si>
    <t>総件数</t>
    <rPh sb="0" eb="3">
      <t>ソウケンスウ</t>
    </rPh>
    <phoneticPr fontId="7"/>
  </si>
  <si>
    <t>その他</t>
    <rPh sb="2" eb="3">
      <t>ホカ</t>
    </rPh>
    <phoneticPr fontId="7"/>
  </si>
  <si>
    <t>嶺北中央病院</t>
    <rPh sb="0" eb="1">
      <t>レイ</t>
    </rPh>
    <rPh sb="1" eb="2">
      <t>キタ</t>
    </rPh>
    <rPh sb="2" eb="4">
      <t>チュウオウ</t>
    </rPh>
    <rPh sb="4" eb="6">
      <t>ビョウイン</t>
    </rPh>
    <phoneticPr fontId="7"/>
  </si>
  <si>
    <t>H30.4</t>
  </si>
  <si>
    <t>●訪問看護ステーションの従事者数(常勤換算）</t>
    <rPh sb="1" eb="3">
      <t>ホウモン</t>
    </rPh>
    <rPh sb="3" eb="5">
      <t>カンゴ</t>
    </rPh>
    <rPh sb="12" eb="15">
      <t>ジュウジシャ</t>
    </rPh>
    <rPh sb="15" eb="16">
      <t>スウ</t>
    </rPh>
    <rPh sb="17" eb="19">
      <t>ジョウキン</t>
    </rPh>
    <rPh sb="19" eb="21">
      <t>カンサン</t>
    </rPh>
    <phoneticPr fontId="7"/>
  </si>
  <si>
    <t>高幡圏域</t>
    <rPh sb="0" eb="1">
      <t>コウ</t>
    </rPh>
    <rPh sb="2" eb="3">
      <t>ケン</t>
    </rPh>
    <rPh sb="3" eb="4">
      <t>イキ</t>
    </rPh>
    <phoneticPr fontId="7"/>
  </si>
  <si>
    <t>（回）</t>
    <rPh sb="1" eb="2">
      <t>カイ</t>
    </rPh>
    <phoneticPr fontId="7"/>
  </si>
  <si>
    <t>機能を有する医療機関</t>
    <rPh sb="0" eb="2">
      <t>キノウ</t>
    </rPh>
    <rPh sb="3" eb="4">
      <t>ユウ</t>
    </rPh>
    <rPh sb="6" eb="8">
      <t>イリョウ</t>
    </rPh>
    <rPh sb="8" eb="10">
      <t>キカン</t>
    </rPh>
    <phoneticPr fontId="7"/>
  </si>
  <si>
    <t>対応日：365日　</t>
    <rPh sb="0" eb="2">
      <t>タイオウ</t>
    </rPh>
    <rPh sb="2" eb="3">
      <t>ビ</t>
    </rPh>
    <rPh sb="7" eb="8">
      <t>ニチ</t>
    </rPh>
    <phoneticPr fontId="7"/>
  </si>
  <si>
    <t>■へき地医療支援機構の調整によるへき地への代診医派遣日数　　　　</t>
    <rPh sb="3" eb="4">
      <t>チ</t>
    </rPh>
    <rPh sb="4" eb="6">
      <t>イリョウ</t>
    </rPh>
    <rPh sb="6" eb="8">
      <t>シエン</t>
    </rPh>
    <rPh sb="8" eb="10">
      <t>キコウ</t>
    </rPh>
    <rPh sb="11" eb="13">
      <t>チョウセイ</t>
    </rPh>
    <rPh sb="18" eb="19">
      <t>チ</t>
    </rPh>
    <rPh sb="21" eb="22">
      <t>ダイ</t>
    </rPh>
    <rPh sb="22" eb="23">
      <t>ミ</t>
    </rPh>
    <rPh sb="23" eb="24">
      <t>イ</t>
    </rPh>
    <rPh sb="24" eb="26">
      <t>ハケン</t>
    </rPh>
    <rPh sb="26" eb="28">
      <t>ニッスウ</t>
    </rPh>
    <phoneticPr fontId="7"/>
  </si>
  <si>
    <t>●救命救急センターを有する病院数</t>
  </si>
  <si>
    <t>●診療している精神科病床を持つ病院数
（精神科救急・合併症入院料＋精神科身体合併症管理加算）</t>
    <rPh sb="1" eb="3">
      <t>シンリョウ</t>
    </rPh>
    <rPh sb="7" eb="9">
      <t>セイシン</t>
    </rPh>
    <rPh sb="9" eb="10">
      <t>カ</t>
    </rPh>
    <rPh sb="10" eb="12">
      <t>ビョウショウ</t>
    </rPh>
    <rPh sb="13" eb="14">
      <t>モ</t>
    </rPh>
    <rPh sb="15" eb="17">
      <t>ビョウイン</t>
    </rPh>
    <rPh sb="17" eb="18">
      <t>スウ</t>
    </rPh>
    <rPh sb="20" eb="22">
      <t>セイシン</t>
    </rPh>
    <rPh sb="22" eb="23">
      <t>カ</t>
    </rPh>
    <rPh sb="23" eb="25">
      <t>キュウキュウ</t>
    </rPh>
    <rPh sb="26" eb="28">
      <t>ガッペイ</t>
    </rPh>
    <rPh sb="28" eb="29">
      <t>ショウ</t>
    </rPh>
    <rPh sb="29" eb="32">
      <t>ニュウインリョウ</t>
    </rPh>
    <rPh sb="33" eb="35">
      <t>セイシン</t>
    </rPh>
    <rPh sb="35" eb="36">
      <t>カ</t>
    </rPh>
    <rPh sb="36" eb="38">
      <t>シンタイ</t>
    </rPh>
    <rPh sb="38" eb="40">
      <t>ガッペイ</t>
    </rPh>
    <rPh sb="40" eb="41">
      <t>ショウ</t>
    </rPh>
    <rPh sb="41" eb="43">
      <t>カンリ</t>
    </rPh>
    <rPh sb="43" eb="45">
      <t>カサン</t>
    </rPh>
    <phoneticPr fontId="7"/>
  </si>
  <si>
    <t>高度小児専門医療</t>
    <rPh sb="0" eb="2">
      <t>コウド</t>
    </rPh>
    <rPh sb="2" eb="4">
      <t>ショウニ</t>
    </rPh>
    <rPh sb="4" eb="6">
      <t>センモン</t>
    </rPh>
    <rPh sb="6" eb="8">
      <t>イリョウ</t>
    </rPh>
    <phoneticPr fontId="7"/>
  </si>
  <si>
    <t>（H28）</t>
  </si>
  <si>
    <t>H22.4（13診療所）</t>
    <rPh sb="8" eb="10">
      <t>シンリョウ</t>
    </rPh>
    <rPh sb="10" eb="11">
      <t>ショ</t>
    </rPh>
    <phoneticPr fontId="7"/>
  </si>
  <si>
    <t>3～4日</t>
    <rPh sb="3" eb="4">
      <t>ニチ</t>
    </rPh>
    <phoneticPr fontId="7"/>
  </si>
  <si>
    <t>小児患者数</t>
    <rPh sb="0" eb="2">
      <t>ショウニ</t>
    </rPh>
    <rPh sb="2" eb="4">
      <t>カンジャ</t>
    </rPh>
    <rPh sb="4" eb="5">
      <t>スウ</t>
    </rPh>
    <phoneticPr fontId="7"/>
  </si>
  <si>
    <t>重症</t>
    <rPh sb="0" eb="2">
      <t>ジュウショウ</t>
    </rPh>
    <phoneticPr fontId="7"/>
  </si>
  <si>
    <t>日本感染症学会専門医</t>
    <rPh sb="0" eb="2">
      <t>ニホン</t>
    </rPh>
    <rPh sb="2" eb="5">
      <t>カンセンショウ</t>
    </rPh>
    <rPh sb="5" eb="7">
      <t>ガッカイ</t>
    </rPh>
    <rPh sb="7" eb="10">
      <t>センモンイ</t>
    </rPh>
    <phoneticPr fontId="7"/>
  </si>
  <si>
    <t>H29年度</t>
    <rPh sb="3" eb="5">
      <t>ネンド</t>
    </rPh>
    <phoneticPr fontId="7"/>
  </si>
  <si>
    <t>高知市</t>
    <rPh sb="0" eb="3">
      <t>コウチシ</t>
    </rPh>
    <phoneticPr fontId="7"/>
  </si>
  <si>
    <r>
      <t>●</t>
    </r>
    <r>
      <rPr>
        <sz val="9"/>
        <color auto="1"/>
        <rFont val="ＭＳ Ｐ明朝"/>
      </rPr>
      <t>摂食障害治療支援センター数</t>
    </r>
  </si>
  <si>
    <t>初期救急医療</t>
    <rPh sb="0" eb="2">
      <t>ショキ</t>
    </rPh>
    <rPh sb="2" eb="4">
      <t>キュウキュウ</t>
    </rPh>
    <rPh sb="4" eb="6">
      <t>イリョウ</t>
    </rPh>
    <phoneticPr fontId="7"/>
  </si>
  <si>
    <t>糖尿病</t>
    <rPh sb="0" eb="3">
      <t>トウニョウビョウ</t>
    </rPh>
    <phoneticPr fontId="7"/>
  </si>
  <si>
    <r>
      <t xml:space="preserve">高幡
</t>
    </r>
    <r>
      <rPr>
        <b/>
        <sz val="10"/>
        <color theme="0"/>
        <rFont val="ＭＳ Ｐゴシック"/>
      </rPr>
      <t>医療圏</t>
    </r>
  </si>
  <si>
    <t>仁淀川町国民健康保険大崎診療所</t>
  </si>
  <si>
    <t>延べ患者数</t>
    <rPh sb="0" eb="1">
      <t>ノ</t>
    </rPh>
    <rPh sb="2" eb="5">
      <t>カンジャスウ</t>
    </rPh>
    <phoneticPr fontId="7"/>
  </si>
  <si>
    <t>心臓内科系集中治療室(CCU)</t>
    <rPh sb="0" eb="2">
      <t>シンゾウ</t>
    </rPh>
    <rPh sb="2" eb="3">
      <t>ナイ</t>
    </rPh>
    <rPh sb="3" eb="4">
      <t>カ</t>
    </rPh>
    <rPh sb="4" eb="5">
      <t>ケイ</t>
    </rPh>
    <rPh sb="5" eb="7">
      <t>シュウチュウ</t>
    </rPh>
    <rPh sb="7" eb="10">
      <t>チリョウシツ</t>
    </rPh>
    <phoneticPr fontId="7"/>
  </si>
  <si>
    <t xml:space="preserve">男37.6、女20.2 </t>
    <rPh sb="6" eb="7">
      <t>オンナ</t>
    </rPh>
    <phoneticPr fontId="7"/>
  </si>
  <si>
    <t>30分以上
45分未満</t>
    <rPh sb="2" eb="5">
      <t>フンイジョウ</t>
    </rPh>
    <rPh sb="8" eb="9">
      <t>フン</t>
    </rPh>
    <rPh sb="9" eb="11">
      <t>ミマン</t>
    </rPh>
    <phoneticPr fontId="7"/>
  </si>
  <si>
    <t>80%以上</t>
    <rPh sb="3" eb="5">
      <t>イジョウ</t>
    </rPh>
    <phoneticPr fontId="7"/>
  </si>
  <si>
    <r>
      <rPr>
        <b/>
        <sz val="9"/>
        <color theme="1"/>
        <rFont val="ＭＳ 明朝"/>
      </rPr>
      <t xml:space="preserve">アウトカム
</t>
    </r>
    <r>
      <rPr>
        <sz val="9"/>
        <color theme="1"/>
        <rFont val="ＭＳ 明朝"/>
      </rPr>
      <t>（医療の結果）</t>
    </r>
    <rPh sb="7" eb="8">
      <t>イ</t>
    </rPh>
    <rPh sb="8" eb="9">
      <t>リョウ</t>
    </rPh>
    <rPh sb="10" eb="11">
      <t>ユウ</t>
    </rPh>
    <rPh sb="11" eb="12">
      <t>カ</t>
    </rPh>
    <phoneticPr fontId="7"/>
  </si>
  <si>
    <t>幡多圏域</t>
    <rPh sb="0" eb="2">
      <t>ハタ</t>
    </rPh>
    <rPh sb="2" eb="4">
      <t>ケンイキ</t>
    </rPh>
    <phoneticPr fontId="7"/>
  </si>
  <si>
    <t>厚生労働省提供資料</t>
  </si>
  <si>
    <t>40～49歳</t>
    <rPh sb="5" eb="6">
      <t>サイ</t>
    </rPh>
    <phoneticPr fontId="7"/>
  </si>
  <si>
    <t>●冠動脈造影検査・治療が実施可能な病院数</t>
  </si>
  <si>
    <t>病院</t>
    <rPh sb="0" eb="2">
      <t>ビョウイン</t>
    </rPh>
    <phoneticPr fontId="7"/>
  </si>
  <si>
    <t>H20</t>
  </si>
  <si>
    <t>医療機関名</t>
    <rPh sb="0" eb="2">
      <t>イリョウ</t>
    </rPh>
    <rPh sb="2" eb="4">
      <t>キカン</t>
    </rPh>
    <rPh sb="4" eb="5">
      <t>メイ</t>
    </rPh>
    <phoneticPr fontId="7"/>
  </si>
  <si>
    <t>8（20）</t>
  </si>
  <si>
    <t>高齢者福祉課</t>
    <rPh sb="0" eb="3">
      <t>コウレイシャ</t>
    </rPh>
    <rPh sb="3" eb="6">
      <t>フクシカ</t>
    </rPh>
    <phoneticPr fontId="7"/>
  </si>
  <si>
    <t>平成21年</t>
    <rPh sb="0" eb="2">
      <t>ヘイセイ</t>
    </rPh>
    <rPh sb="4" eb="5">
      <t>ネン</t>
    </rPh>
    <phoneticPr fontId="7"/>
  </si>
  <si>
    <t>病院前救護</t>
    <rPh sb="0" eb="2">
      <t>ビョウイン</t>
    </rPh>
    <rPh sb="2" eb="3">
      <t>マエ</t>
    </rPh>
    <rPh sb="3" eb="5">
      <t>キュウゴ</t>
    </rPh>
    <phoneticPr fontId="7"/>
  </si>
  <si>
    <t>100%（100％）</t>
  </si>
  <si>
    <t>　平成26年</t>
    <rPh sb="1" eb="3">
      <t>ヘイセイ</t>
    </rPh>
    <rPh sb="5" eb="6">
      <t>ネン</t>
    </rPh>
    <phoneticPr fontId="7"/>
  </si>
  <si>
    <t>5（6）</t>
  </si>
  <si>
    <r>
      <t>5,219</t>
    </r>
    <r>
      <rPr>
        <sz val="9"/>
        <color auto="1"/>
        <rFont val="ＭＳ 明朝"/>
      </rPr>
      <t>（5,476）</t>
    </r>
  </si>
  <si>
    <t>ＭＦＩＣＵ</t>
  </si>
  <si>
    <t>四万十町国民健康保険十和診療所</t>
    <rPh sb="0" eb="4">
      <t>シマントチョウ</t>
    </rPh>
    <rPh sb="4" eb="6">
      <t>コクミン</t>
    </rPh>
    <rPh sb="6" eb="8">
      <t>ケンコウ</t>
    </rPh>
    <rPh sb="8" eb="10">
      <t>ホケン</t>
    </rPh>
    <rPh sb="10" eb="12">
      <t>トオワ</t>
    </rPh>
    <rPh sb="12" eb="15">
      <t>シンリョウショ</t>
    </rPh>
    <phoneticPr fontId="7"/>
  </si>
  <si>
    <t>120分
以上</t>
    <rPh sb="3" eb="4">
      <t>フン</t>
    </rPh>
    <rPh sb="5" eb="7">
      <t>イジョウ</t>
    </rPh>
    <phoneticPr fontId="7"/>
  </si>
  <si>
    <t>■小規模多機能型居宅介護事業所数(市町村別）</t>
    <rPh sb="1" eb="4">
      <t>ショウキボ</t>
    </rPh>
    <rPh sb="4" eb="8">
      <t>タキノウガタ</t>
    </rPh>
    <rPh sb="8" eb="10">
      <t>キョタク</t>
    </rPh>
    <rPh sb="10" eb="12">
      <t>カイゴ</t>
    </rPh>
    <rPh sb="12" eb="15">
      <t>ジギョウショ</t>
    </rPh>
    <rPh sb="15" eb="16">
      <t>スウ</t>
    </rPh>
    <rPh sb="17" eb="20">
      <t>シチョウソン</t>
    </rPh>
    <rPh sb="20" eb="21">
      <t>ベツ</t>
    </rPh>
    <phoneticPr fontId="7"/>
  </si>
  <si>
    <r>
      <t>3</t>
    </r>
    <r>
      <rPr>
        <sz val="10"/>
        <color theme="1"/>
        <rFont val="ＭＳ 明朝"/>
      </rPr>
      <t>床</t>
    </r>
    <rPh sb="1" eb="2">
      <t>ショウ</t>
    </rPh>
    <phoneticPr fontId="7"/>
  </si>
  <si>
    <t>新生児搬送</t>
    <rPh sb="0" eb="3">
      <t>シンセイジ</t>
    </rPh>
    <rPh sb="3" eb="5">
      <t>ハンソウ</t>
    </rPh>
    <phoneticPr fontId="7"/>
  </si>
  <si>
    <t>　12人 ／ 11.0％</t>
  </si>
  <si>
    <t>平成27年</t>
    <rPh sb="0" eb="2">
      <t>ヘイセイ</t>
    </rPh>
    <rPh sb="4" eb="5">
      <t>トシ</t>
    </rPh>
    <phoneticPr fontId="7"/>
  </si>
  <si>
    <t>R1.7</t>
  </si>
  <si>
    <t>初期・安定期治療</t>
    <rPh sb="0" eb="2">
      <t>ショキ</t>
    </rPh>
    <rPh sb="3" eb="6">
      <t>アンテイキ</t>
    </rPh>
    <rPh sb="6" eb="8">
      <t>チリョウ</t>
    </rPh>
    <phoneticPr fontId="7"/>
  </si>
  <si>
    <t>療養・療育支援</t>
    <rPh sb="0" eb="2">
      <t>リョウヨウ</t>
    </rPh>
    <rPh sb="3" eb="5">
      <t>リョウイク</t>
    </rPh>
    <rPh sb="5" eb="7">
      <t>シエン</t>
    </rPh>
    <phoneticPr fontId="7"/>
  </si>
  <si>
    <r>
      <t>●</t>
    </r>
    <r>
      <rPr>
        <b/>
        <sz val="10.5"/>
        <color auto="1"/>
        <rFont val="ＭＳ 明朝"/>
      </rPr>
      <t>都道府県による災害関係医療従事者を対象とした研修の実施回数</t>
    </r>
  </si>
  <si>
    <t>　　社会医療法人仁生会細木病院</t>
    <rPh sb="2" eb="4">
      <t>シャカイ</t>
    </rPh>
    <rPh sb="4" eb="6">
      <t>イリョウ</t>
    </rPh>
    <rPh sb="6" eb="8">
      <t>ホウジン</t>
    </rPh>
    <rPh sb="8" eb="9">
      <t>ジン</t>
    </rPh>
    <rPh sb="9" eb="10">
      <t>セイ</t>
    </rPh>
    <rPh sb="10" eb="11">
      <t>カイ</t>
    </rPh>
    <rPh sb="11" eb="13">
      <t>ホソキ</t>
    </rPh>
    <rPh sb="13" eb="15">
      <t>ビョウイン</t>
    </rPh>
    <phoneticPr fontId="7"/>
  </si>
  <si>
    <t>(H27)</t>
  </si>
  <si>
    <t>高幡</t>
    <rPh sb="0" eb="1">
      <t>コウ</t>
    </rPh>
    <rPh sb="1" eb="2">
      <t>バン</t>
    </rPh>
    <phoneticPr fontId="7"/>
  </si>
  <si>
    <t>3(3)</t>
  </si>
  <si>
    <t>●脳神経外科医師数</t>
  </si>
  <si>
    <t>H25</t>
  </si>
  <si>
    <t>●訪問看護利用者数(医療保険）</t>
    <rPh sb="1" eb="3">
      <t>ホウモン</t>
    </rPh>
    <rPh sb="3" eb="5">
      <t>カンゴ</t>
    </rPh>
    <rPh sb="5" eb="7">
      <t>リヨウ</t>
    </rPh>
    <rPh sb="7" eb="8">
      <t>シャ</t>
    </rPh>
    <rPh sb="8" eb="9">
      <t>スウ</t>
    </rPh>
    <rPh sb="10" eb="12">
      <t>イリョウ</t>
    </rPh>
    <rPh sb="12" eb="14">
      <t>ホケン</t>
    </rPh>
    <phoneticPr fontId="7"/>
  </si>
  <si>
    <t>平成27年度</t>
    <rPh sb="0" eb="2">
      <t>ヘイセイ</t>
    </rPh>
    <rPh sb="4" eb="6">
      <t>ネンド</t>
    </rPh>
    <phoneticPr fontId="7"/>
  </si>
  <si>
    <t>●20歳未満の精神病床での入院患者数</t>
    <rPh sb="3" eb="6">
      <t>サイミマン</t>
    </rPh>
    <rPh sb="7" eb="9">
      <t>セイシン</t>
    </rPh>
    <rPh sb="9" eb="11">
      <t>ビョウショウ</t>
    </rPh>
    <rPh sb="13" eb="15">
      <t>ニュウイン</t>
    </rPh>
    <rPh sb="15" eb="18">
      <t>カンジャスウ</t>
    </rPh>
    <phoneticPr fontId="7"/>
  </si>
  <si>
    <t>●へき地診療所の医師数（常勤医）</t>
    <rPh sb="3" eb="4">
      <t>チ</t>
    </rPh>
    <rPh sb="4" eb="7">
      <t>シンリョウジョ</t>
    </rPh>
    <rPh sb="8" eb="10">
      <t>イシ</t>
    </rPh>
    <rPh sb="10" eb="11">
      <t>スウ</t>
    </rPh>
    <rPh sb="12" eb="14">
      <t>ジョウキン</t>
    </rPh>
    <rPh sb="14" eb="15">
      <t>イ</t>
    </rPh>
    <phoneticPr fontId="7"/>
  </si>
  <si>
    <t>令和１年度</t>
    <rPh sb="0" eb="2">
      <t>レイワ</t>
    </rPh>
    <rPh sb="3" eb="4">
      <t>ネン</t>
    </rPh>
    <rPh sb="4" eb="5">
      <t>ド</t>
    </rPh>
    <phoneticPr fontId="7"/>
  </si>
  <si>
    <t>　17人 ／ 16.0％</t>
  </si>
  <si>
    <t>津野町国民健康保険杉ノ川診療所</t>
  </si>
  <si>
    <t>（床）</t>
  </si>
  <si>
    <t>106（102）</t>
  </si>
  <si>
    <t>90分以上
120分未満</t>
    <rPh sb="2" eb="5">
      <t>フンイジョウ</t>
    </rPh>
    <rPh sb="9" eb="10">
      <t>フン</t>
    </rPh>
    <rPh sb="10" eb="12">
      <t>ミマン</t>
    </rPh>
    <phoneticPr fontId="7"/>
  </si>
  <si>
    <t>急性期</t>
    <rPh sb="0" eb="3">
      <t>キュウセイキ</t>
    </rPh>
    <phoneticPr fontId="7"/>
  </si>
  <si>
    <r>
      <t>H29:56名→H30:29名</t>
    </r>
    <r>
      <rPr>
        <b/>
        <sz val="10.5"/>
        <color auto="1"/>
        <rFont val="ＭＳ 明朝"/>
      </rPr>
      <t>→R元:56名</t>
    </r>
    <rPh sb="6" eb="7">
      <t>メイ</t>
    </rPh>
    <rPh sb="14" eb="15">
      <t>メイ</t>
    </rPh>
    <rPh sb="17" eb="18">
      <t>ガン</t>
    </rPh>
    <phoneticPr fontId="7"/>
  </si>
  <si>
    <t>管外搬送率</t>
    <rPh sb="0" eb="1">
      <t>カン</t>
    </rPh>
    <rPh sb="1" eb="2">
      <t>ガイ</t>
    </rPh>
    <rPh sb="2" eb="4">
      <t>ハンソウ</t>
    </rPh>
    <rPh sb="4" eb="5">
      <t>リツ</t>
    </rPh>
    <phoneticPr fontId="7"/>
  </si>
  <si>
    <t>中央圏域</t>
    <rPh sb="0" eb="2">
      <t>チュウオウ</t>
    </rPh>
    <rPh sb="2" eb="4">
      <t>ケンイキ</t>
    </rPh>
    <phoneticPr fontId="7"/>
  </si>
  <si>
    <t>県外搬送</t>
    <rPh sb="0" eb="1">
      <t>ケン</t>
    </rPh>
    <rPh sb="1" eb="2">
      <t>ソト</t>
    </rPh>
    <rPh sb="2" eb="4">
      <t>ハンソウ</t>
    </rPh>
    <phoneticPr fontId="7"/>
  </si>
  <si>
    <t>地域周産期母子医療センター</t>
    <rPh sb="0" eb="2">
      <t>チイキ</t>
    </rPh>
    <rPh sb="2" eb="3">
      <t>シュウ</t>
    </rPh>
    <rPh sb="3" eb="4">
      <t>サン</t>
    </rPh>
    <rPh sb="4" eb="5">
      <t>キ</t>
    </rPh>
    <rPh sb="5" eb="7">
      <t>ボシ</t>
    </rPh>
    <rPh sb="7" eb="9">
      <t>イリョウ</t>
    </rPh>
    <phoneticPr fontId="7"/>
  </si>
  <si>
    <t>6（6）</t>
  </si>
  <si>
    <t>病床数</t>
    <rPh sb="0" eb="2">
      <t>ビョウショウ</t>
    </rPh>
    <rPh sb="2" eb="3">
      <t>スウ</t>
    </rPh>
    <phoneticPr fontId="7"/>
  </si>
  <si>
    <t>14(12)</t>
  </si>
  <si>
    <t>※救急要請から病院到着はあり。</t>
    <rPh sb="1" eb="3">
      <t>キュウキュウ</t>
    </rPh>
    <rPh sb="3" eb="5">
      <t>ヨウセイ</t>
    </rPh>
    <rPh sb="7" eb="9">
      <t>ビョウイン</t>
    </rPh>
    <rPh sb="9" eb="11">
      <t>トウチャク</t>
    </rPh>
    <phoneticPr fontId="7"/>
  </si>
  <si>
    <t>ＧＣＵ</t>
  </si>
  <si>
    <r>
      <t>29.2%</t>
    </r>
    <r>
      <rPr>
        <sz val="9"/>
        <color auto="1"/>
        <rFont val="ＭＳ 明朝"/>
      </rPr>
      <t>（32.6%）</t>
    </r>
  </si>
  <si>
    <t>割合（％）</t>
    <rPh sb="0" eb="2">
      <t>ワリアイ</t>
    </rPh>
    <phoneticPr fontId="7"/>
  </si>
  <si>
    <t>高知県訪問看護ステーション連絡協議会調べ</t>
    <rPh sb="0" eb="3">
      <t>コウチケン</t>
    </rPh>
    <rPh sb="3" eb="5">
      <t>ホウモン</t>
    </rPh>
    <rPh sb="5" eb="7">
      <t>カンゴ</t>
    </rPh>
    <rPh sb="13" eb="15">
      <t>レンラク</t>
    </rPh>
    <rPh sb="15" eb="18">
      <t>キョウギカイ</t>
    </rPh>
    <rPh sb="18" eb="19">
      <t>シラ</t>
    </rPh>
    <phoneticPr fontId="7"/>
  </si>
  <si>
    <t>129人</t>
  </si>
  <si>
    <r>
      <t>●がん検診受診率</t>
    </r>
    <r>
      <rPr>
        <sz val="8"/>
        <color auto="1"/>
        <rFont val="ＭＳ 明朝"/>
      </rPr>
      <t>(R元国民生活基礎調査（40～69歳（子宮頸20～69歳））　</t>
    </r>
    <rPh sb="10" eb="11">
      <t>モト</t>
    </rPh>
    <rPh sb="25" eb="26">
      <t>サイ</t>
    </rPh>
    <rPh sb="27" eb="30">
      <t>シキュウケイ</t>
    </rPh>
    <rPh sb="35" eb="36">
      <t>サイ</t>
    </rPh>
    <phoneticPr fontId="7"/>
  </si>
  <si>
    <t>低出生体重児数／出生割合</t>
    <rPh sb="0" eb="1">
      <t>テイ</t>
    </rPh>
    <rPh sb="1" eb="3">
      <t>シュッセイ</t>
    </rPh>
    <rPh sb="3" eb="5">
      <t>タイジュウ</t>
    </rPh>
    <rPh sb="5" eb="6">
      <t>ジ</t>
    </rPh>
    <rPh sb="6" eb="7">
      <t>スウ</t>
    </rPh>
    <rPh sb="8" eb="10">
      <t>シュッセイ</t>
    </rPh>
    <rPh sb="10" eb="12">
      <t>ワリアイ</t>
    </rPh>
    <phoneticPr fontId="7"/>
  </si>
  <si>
    <t>H19.10末</t>
    <rPh sb="6" eb="7">
      <t>マツ</t>
    </rPh>
    <phoneticPr fontId="7"/>
  </si>
  <si>
    <t>少年
（７歳から18歳未満）</t>
    <rPh sb="0" eb="2">
      <t>ショウネン</t>
    </rPh>
    <rPh sb="5" eb="6">
      <t>サイ</t>
    </rPh>
    <rPh sb="10" eb="11">
      <t>サイ</t>
    </rPh>
    <rPh sb="11" eb="13">
      <t>ミマン</t>
    </rPh>
    <phoneticPr fontId="7"/>
  </si>
  <si>
    <t>幡多圏域</t>
    <rPh sb="0" eb="2">
      <t>ハタ</t>
    </rPh>
    <rPh sb="2" eb="3">
      <t>ケン</t>
    </rPh>
    <rPh sb="3" eb="4">
      <t>イキ</t>
    </rPh>
    <phoneticPr fontId="7"/>
  </si>
  <si>
    <t>●精神科リエゾンチームを持つ病院数</t>
    <rPh sb="1" eb="3">
      <t>セイシン</t>
    </rPh>
    <rPh sb="3" eb="4">
      <t>カ</t>
    </rPh>
    <rPh sb="12" eb="13">
      <t>モ</t>
    </rPh>
    <rPh sb="14" eb="16">
      <t>ビョウイン</t>
    </rPh>
    <rPh sb="16" eb="17">
      <t>スウ</t>
    </rPh>
    <phoneticPr fontId="7"/>
  </si>
  <si>
    <t>H22.10</t>
  </si>
  <si>
    <t>（出生千対）</t>
    <rPh sb="1" eb="3">
      <t>シュッセイ</t>
    </rPh>
    <rPh sb="3" eb="4">
      <t>セン</t>
    </rPh>
    <rPh sb="4" eb="5">
      <t>タイ</t>
    </rPh>
    <phoneticPr fontId="7"/>
  </si>
  <si>
    <t>本山町立汗見川へき地診療所</t>
  </si>
  <si>
    <t>●外来診療している医療機関数</t>
    <rPh sb="1" eb="3">
      <t>ガイライ</t>
    </rPh>
    <rPh sb="3" eb="5">
      <t>シンリョウ</t>
    </rPh>
    <rPh sb="9" eb="11">
      <t>イリョウ</t>
    </rPh>
    <rPh sb="11" eb="13">
      <t>キカン</t>
    </rPh>
    <rPh sb="13" eb="14">
      <t>スウ</t>
    </rPh>
    <phoneticPr fontId="7"/>
  </si>
  <si>
    <t>代診医派遣調整、医療計画策定への関与、　　　へき地医療従事者への研修計画立案、　　　　へき地医療現場の意見の調整・集約</t>
    <rPh sb="0" eb="2">
      <t>ダイシン</t>
    </rPh>
    <rPh sb="2" eb="3">
      <t>イ</t>
    </rPh>
    <rPh sb="3" eb="5">
      <t>ハケン</t>
    </rPh>
    <rPh sb="5" eb="7">
      <t>チョウセイ</t>
    </rPh>
    <rPh sb="8" eb="10">
      <t>イリョウ</t>
    </rPh>
    <rPh sb="10" eb="12">
      <t>ケイカク</t>
    </rPh>
    <rPh sb="12" eb="14">
      <t>サクテイ</t>
    </rPh>
    <rPh sb="16" eb="18">
      <t>カンヨ</t>
    </rPh>
    <rPh sb="24" eb="25">
      <t>チ</t>
    </rPh>
    <rPh sb="25" eb="27">
      <t>イリョウ</t>
    </rPh>
    <rPh sb="27" eb="30">
      <t>ジュウジシャ</t>
    </rPh>
    <rPh sb="32" eb="34">
      <t>ケンシュウ</t>
    </rPh>
    <rPh sb="34" eb="36">
      <t>ケイカク</t>
    </rPh>
    <rPh sb="36" eb="38">
      <t>リツアン</t>
    </rPh>
    <rPh sb="45" eb="46">
      <t>チ</t>
    </rPh>
    <rPh sb="46" eb="48">
      <t>イリョウ</t>
    </rPh>
    <rPh sb="48" eb="50">
      <t>ゲンバ</t>
    </rPh>
    <rPh sb="51" eb="53">
      <t>イケン</t>
    </rPh>
    <rPh sb="54" eb="56">
      <t>チョウセイ</t>
    </rPh>
    <rPh sb="57" eb="59">
      <t>シュウヤク</t>
    </rPh>
    <phoneticPr fontId="7"/>
  </si>
  <si>
    <t>高知医療センター</t>
    <rPh sb="0" eb="2">
      <t>コウチ</t>
    </rPh>
    <rPh sb="2" eb="4">
      <t>イリョウ</t>
    </rPh>
    <phoneticPr fontId="7"/>
  </si>
  <si>
    <t>(1)</t>
  </si>
  <si>
    <r>
      <t>●■ＮＩＣＵ入院児数（実人数，延人数）１日あたりの入院数、稼働率</t>
    </r>
    <r>
      <rPr>
        <sz val="8"/>
        <color theme="1"/>
        <rFont val="ＭＳ 明朝"/>
      </rPr>
      <t>（実績 県健康対策課）</t>
    </r>
    <rPh sb="6" eb="8">
      <t>ニュウイン</t>
    </rPh>
    <rPh sb="8" eb="9">
      <t>ジ</t>
    </rPh>
    <rPh sb="9" eb="10">
      <t>スウ</t>
    </rPh>
    <rPh sb="11" eb="12">
      <t>ジツ</t>
    </rPh>
    <rPh sb="12" eb="14">
      <t>ニンズウ</t>
    </rPh>
    <rPh sb="15" eb="16">
      <t>ノ</t>
    </rPh>
    <rPh sb="16" eb="18">
      <t>ニンズウ</t>
    </rPh>
    <rPh sb="19" eb="21">
      <t>イチニチ</t>
    </rPh>
    <rPh sb="25" eb="27">
      <t>ニュウイン</t>
    </rPh>
    <rPh sb="27" eb="28">
      <t>スウ</t>
    </rPh>
    <rPh sb="29" eb="31">
      <t>カドウ</t>
    </rPh>
    <rPh sb="31" eb="32">
      <t>リツ</t>
    </rPh>
    <rPh sb="33" eb="35">
      <t>ジッセキ</t>
    </rPh>
    <rPh sb="37" eb="39">
      <t>ケンコウ</t>
    </rPh>
    <rPh sb="39" eb="41">
      <t>タイサク</t>
    </rPh>
    <phoneticPr fontId="7"/>
  </si>
  <si>
    <t>10～14歳</t>
    <rPh sb="5" eb="6">
      <t>サイ</t>
    </rPh>
    <phoneticPr fontId="7"/>
  </si>
  <si>
    <t>平成24年度</t>
    <rPh sb="0" eb="2">
      <t>ヘイセイ</t>
    </rPh>
    <rPh sb="4" eb="6">
      <t>ネンド</t>
    </rPh>
    <phoneticPr fontId="7"/>
  </si>
  <si>
    <t>周産期医療の医療体制構築に係る現状把握のための指標</t>
    <rPh sb="0" eb="1">
      <t>シュウ</t>
    </rPh>
    <rPh sb="1" eb="2">
      <t>サン</t>
    </rPh>
    <rPh sb="2" eb="3">
      <t>キ</t>
    </rPh>
    <rPh sb="3" eb="5">
      <t>イリョウ</t>
    </rPh>
    <rPh sb="6" eb="10">
      <t>イリョウタイセイ</t>
    </rPh>
    <rPh sb="10" eb="12">
      <t>コウチク</t>
    </rPh>
    <rPh sb="13" eb="14">
      <t>カカ</t>
    </rPh>
    <rPh sb="15" eb="17">
      <t>ゲンジョウ</t>
    </rPh>
    <rPh sb="17" eb="19">
      <t>ハアク</t>
    </rPh>
    <rPh sb="23" eb="25">
      <t>シヒョウ</t>
    </rPh>
    <phoneticPr fontId="7"/>
  </si>
  <si>
    <t>統合失調症</t>
    <rPh sb="0" eb="2">
      <t>トウゴウ</t>
    </rPh>
    <rPh sb="2" eb="4">
      <t>シッチョウ</t>
    </rPh>
    <rPh sb="4" eb="5">
      <t>ショウ</t>
    </rPh>
    <phoneticPr fontId="7"/>
  </si>
  <si>
    <t>　　(医療施設調査）</t>
  </si>
  <si>
    <r>
      <t xml:space="preserve">■心原性脳塞栓症患者における心房細動合併者で治療中の割合
</t>
    </r>
    <r>
      <rPr>
        <sz val="14"/>
        <color auto="1"/>
        <rFont val="ＭＳ Ｐゴシック"/>
      </rPr>
      <t>※（）内は心房細動合併者の治療中割合</t>
    </r>
    <rPh sb="1" eb="4">
      <t>シンゲンセイ</t>
    </rPh>
    <rPh sb="4" eb="7">
      <t>ノウソクセン</t>
    </rPh>
    <rPh sb="7" eb="8">
      <t>ショウ</t>
    </rPh>
    <rPh sb="8" eb="10">
      <t>カンジャ</t>
    </rPh>
    <rPh sb="14" eb="16">
      <t>シンボウ</t>
    </rPh>
    <rPh sb="16" eb="18">
      <t>サイドウ</t>
    </rPh>
    <rPh sb="18" eb="20">
      <t>ガッペイ</t>
    </rPh>
    <rPh sb="20" eb="21">
      <t>シャ</t>
    </rPh>
    <rPh sb="22" eb="25">
      <t>チリョウチュウ</t>
    </rPh>
    <rPh sb="26" eb="28">
      <t>ワリアイ</t>
    </rPh>
    <rPh sb="32" eb="33">
      <t>ナイ</t>
    </rPh>
    <rPh sb="34" eb="36">
      <t>シンボウ</t>
    </rPh>
    <rPh sb="36" eb="38">
      <t>サイドウ</t>
    </rPh>
    <rPh sb="38" eb="40">
      <t>ガッペイ</t>
    </rPh>
    <rPh sb="40" eb="41">
      <t>シャ</t>
    </rPh>
    <rPh sb="42" eb="44">
      <t>チリョウ</t>
    </rPh>
    <rPh sb="44" eb="45">
      <t>チュウ</t>
    </rPh>
    <rPh sb="45" eb="47">
      <t>ワリアイ</t>
    </rPh>
    <phoneticPr fontId="7"/>
  </si>
  <si>
    <t>12(11)</t>
  </si>
  <si>
    <r>
      <t xml:space="preserve">9 </t>
    </r>
    <r>
      <rPr>
        <sz val="9"/>
        <color theme="1"/>
        <rFont val="ＭＳ Ｐゴシック"/>
      </rPr>
      <t>(17)</t>
    </r>
  </si>
  <si>
    <t>相談件数</t>
    <rPh sb="0" eb="2">
      <t>ソウダン</t>
    </rPh>
    <rPh sb="2" eb="4">
      <t>ケンスウ</t>
    </rPh>
    <phoneticPr fontId="7"/>
  </si>
  <si>
    <t>244（267）</t>
  </si>
  <si>
    <t>1/0.2</t>
  </si>
  <si>
    <t>高吾北</t>
    <rPh sb="0" eb="1">
      <t>コウ</t>
    </rPh>
    <rPh sb="1" eb="3">
      <t>ゴホク</t>
    </rPh>
    <phoneticPr fontId="7"/>
  </si>
  <si>
    <r>
      <t>●放射線治療を実施している医療機関数</t>
    </r>
    <r>
      <rPr>
        <sz val="9"/>
        <color auto="1"/>
        <rFont val="ＭＳ 明朝"/>
      </rPr>
      <t>（H29医療施設調査)</t>
    </r>
  </si>
  <si>
    <t>●治療抵抗性統合失調症治療薬を使用した入院患者数（精神病床）</t>
    <rPh sb="1" eb="3">
      <t>チリョウ</t>
    </rPh>
    <rPh sb="3" eb="6">
      <t>テイコウセイ</t>
    </rPh>
    <rPh sb="6" eb="8">
      <t>トウゴウ</t>
    </rPh>
    <rPh sb="8" eb="10">
      <t>シッチョウ</t>
    </rPh>
    <rPh sb="10" eb="11">
      <t>ショウ</t>
    </rPh>
    <rPh sb="11" eb="14">
      <t>チリョウヤク</t>
    </rPh>
    <rPh sb="15" eb="17">
      <t>シヨウ</t>
    </rPh>
    <rPh sb="19" eb="21">
      <t>ニュウイン</t>
    </rPh>
    <rPh sb="21" eb="24">
      <t>カンジャスウ</t>
    </rPh>
    <rPh sb="25" eb="27">
      <t>セイシン</t>
    </rPh>
    <rPh sb="27" eb="29">
      <t>ビョウショウ</t>
    </rPh>
    <phoneticPr fontId="7"/>
  </si>
  <si>
    <t>●管理栄養士による訪問栄養指導を提供している事業者数</t>
    <rPh sb="1" eb="3">
      <t>カンリ</t>
    </rPh>
    <rPh sb="3" eb="6">
      <t>エイヨウシ</t>
    </rPh>
    <rPh sb="9" eb="11">
      <t>ホウモン</t>
    </rPh>
    <rPh sb="11" eb="13">
      <t>エイヨウ</t>
    </rPh>
    <rPh sb="13" eb="15">
      <t>シドウ</t>
    </rPh>
    <rPh sb="16" eb="18">
      <t>テイキョウ</t>
    </rPh>
    <rPh sb="22" eb="24">
      <t>ジギョウ</t>
    </rPh>
    <rPh sb="24" eb="25">
      <t>シャ</t>
    </rPh>
    <rPh sb="25" eb="26">
      <t>スウ</t>
    </rPh>
    <phoneticPr fontId="7"/>
  </si>
  <si>
    <t>【参考】全国：男5.5、女2.5</t>
    <rPh sb="1" eb="3">
      <t>サンコウ</t>
    </rPh>
    <rPh sb="4" eb="6">
      <t>ゼンコク</t>
    </rPh>
    <rPh sb="7" eb="8">
      <t>オトコ</t>
    </rPh>
    <rPh sb="12" eb="13">
      <t>オンナ</t>
    </rPh>
    <phoneticPr fontId="7"/>
  </si>
  <si>
    <t>●初期救急医療体制に参画する病院の数</t>
    <rPh sb="1" eb="3">
      <t>ショキ</t>
    </rPh>
    <rPh sb="3" eb="5">
      <t>キュウキュウ</t>
    </rPh>
    <rPh sb="5" eb="7">
      <t>イリョウ</t>
    </rPh>
    <rPh sb="7" eb="9">
      <t>タイセイ</t>
    </rPh>
    <rPh sb="10" eb="12">
      <t>サンカク</t>
    </rPh>
    <rPh sb="14" eb="16">
      <t>ビョウイン</t>
    </rPh>
    <rPh sb="17" eb="18">
      <t>カズ</t>
    </rPh>
    <phoneticPr fontId="7"/>
  </si>
  <si>
    <t>馬路村立馬路診療所</t>
    <rPh sb="0" eb="2">
      <t>ウマジ</t>
    </rPh>
    <rPh sb="2" eb="4">
      <t>ソンリツ</t>
    </rPh>
    <rPh sb="4" eb="6">
      <t>ウマジ</t>
    </rPh>
    <rPh sb="6" eb="8">
      <t>シンリョウ</t>
    </rPh>
    <rPh sb="8" eb="9">
      <t>ショ</t>
    </rPh>
    <phoneticPr fontId="7"/>
  </si>
  <si>
    <t>15(11)</t>
  </si>
  <si>
    <t>医療施設（静態・動態）調査</t>
    <rPh sb="0" eb="2">
      <t>イリョウ</t>
    </rPh>
    <rPh sb="2" eb="4">
      <t>シセツ</t>
    </rPh>
    <rPh sb="5" eb="7">
      <t>セイタイ</t>
    </rPh>
    <rPh sb="8" eb="10">
      <t>ドウタイ</t>
    </rPh>
    <rPh sb="11" eb="13">
      <t>チョウサ</t>
    </rPh>
    <phoneticPr fontId="7"/>
  </si>
  <si>
    <t>(H30)</t>
  </si>
  <si>
    <t>H25訪問看護ｽﾃｰｼｮﾝ数</t>
    <rPh sb="3" eb="5">
      <t>ホウモン</t>
    </rPh>
    <rPh sb="5" eb="7">
      <t>カンゴ</t>
    </rPh>
    <rPh sb="13" eb="14">
      <t>スウ</t>
    </rPh>
    <phoneticPr fontId="7"/>
  </si>
  <si>
    <r>
      <t>●</t>
    </r>
    <r>
      <rPr>
        <b/>
        <sz val="9"/>
        <color theme="1"/>
        <rFont val="ＭＳ 明朝"/>
      </rPr>
      <t>新生児死亡率</t>
    </r>
    <r>
      <rPr>
        <sz val="9"/>
        <color theme="1"/>
        <rFont val="ＭＳ 明朝"/>
      </rPr>
      <t>（人口動態統計）</t>
    </r>
    <rPh sb="1" eb="4">
      <t>シンセイジ</t>
    </rPh>
    <rPh sb="4" eb="7">
      <t>シボウリツ</t>
    </rPh>
    <phoneticPr fontId="7"/>
  </si>
  <si>
    <t>管外搬送件数</t>
    <rPh sb="0" eb="1">
      <t>カン</t>
    </rPh>
    <rPh sb="1" eb="2">
      <t>ガイ</t>
    </rPh>
    <rPh sb="2" eb="4">
      <t>ハンソウ</t>
    </rPh>
    <rPh sb="4" eb="6">
      <t>ケンスウ</t>
    </rPh>
    <phoneticPr fontId="7"/>
  </si>
  <si>
    <t>厚労省提供データ</t>
    <rPh sb="0" eb="3">
      <t>コウロウショウ</t>
    </rPh>
    <rPh sb="3" eb="5">
      <t>テイキョウ</t>
    </rPh>
    <phoneticPr fontId="7"/>
  </si>
  <si>
    <t>30分以上
60分未満</t>
    <rPh sb="2" eb="5">
      <t>フンイジョウ</t>
    </rPh>
    <rPh sb="8" eb="9">
      <t>フン</t>
    </rPh>
    <rPh sb="9" eb="11">
      <t>ミマン</t>
    </rPh>
    <phoneticPr fontId="7"/>
  </si>
  <si>
    <t>121人</t>
  </si>
  <si>
    <t>年度等</t>
    <rPh sb="0" eb="3">
      <t>ネンドトウ</t>
    </rPh>
    <phoneticPr fontId="7"/>
  </si>
  <si>
    <t>へき地診療の支援医療</t>
    <rPh sb="2" eb="3">
      <t>チ</t>
    </rPh>
    <rPh sb="3" eb="5">
      <t>シンリョウ</t>
    </rPh>
    <rPh sb="6" eb="8">
      <t>シエン</t>
    </rPh>
    <rPh sb="8" eb="10">
      <t>イリョウ</t>
    </rPh>
    <phoneticPr fontId="7"/>
  </si>
  <si>
    <t>平成28年度</t>
    <rPh sb="0" eb="2">
      <t>ヘイセイ</t>
    </rPh>
    <rPh sb="4" eb="6">
      <t>ネンド</t>
    </rPh>
    <phoneticPr fontId="7"/>
  </si>
  <si>
    <r>
      <t>●</t>
    </r>
    <r>
      <rPr>
        <b/>
        <sz val="9"/>
        <color auto="1"/>
        <rFont val="ＭＳ 明朝"/>
      </rPr>
      <t>AEDの設置台数</t>
    </r>
    <r>
      <rPr>
        <sz val="9"/>
        <color auto="1"/>
        <rFont val="ＭＳ 明朝"/>
      </rPr>
      <t>（一般財団法人日本救急医療財団　AED設置場所検索）　　平成29年10月現在/3,411台→令和２年10月現在/3,552台　　</t>
    </r>
    <rPh sb="5" eb="7">
      <t>セッチ</t>
    </rPh>
    <rPh sb="7" eb="8">
      <t>ダイ</t>
    </rPh>
    <rPh sb="8" eb="9">
      <t>スウ</t>
    </rPh>
    <rPh sb="10" eb="12">
      <t>イッパン</t>
    </rPh>
    <rPh sb="12" eb="14">
      <t>ザイダン</t>
    </rPh>
    <rPh sb="14" eb="16">
      <t>ホウジン</t>
    </rPh>
    <rPh sb="16" eb="18">
      <t>ニホン</t>
    </rPh>
    <rPh sb="18" eb="20">
      <t>キュウキュウ</t>
    </rPh>
    <rPh sb="20" eb="22">
      <t>イリョウ</t>
    </rPh>
    <rPh sb="22" eb="24">
      <t>ザイダン</t>
    </rPh>
    <rPh sb="28" eb="30">
      <t>セッチ</t>
    </rPh>
    <rPh sb="30" eb="32">
      <t>バショ</t>
    </rPh>
    <rPh sb="32" eb="34">
      <t>ケンサク</t>
    </rPh>
    <rPh sb="37" eb="39">
      <t>ヘイセイ</t>
    </rPh>
    <rPh sb="41" eb="42">
      <t>ネン</t>
    </rPh>
    <rPh sb="44" eb="45">
      <t>ガツ</t>
    </rPh>
    <rPh sb="45" eb="47">
      <t>ゲンザイ</t>
    </rPh>
    <rPh sb="53" eb="54">
      <t>ダイ</t>
    </rPh>
    <rPh sb="55" eb="57">
      <t>レイワ</t>
    </rPh>
    <rPh sb="58" eb="59">
      <t>ネン</t>
    </rPh>
    <rPh sb="61" eb="62">
      <t>ガツ</t>
    </rPh>
    <rPh sb="62" eb="64">
      <t>ゲンザイ</t>
    </rPh>
    <rPh sb="70" eb="71">
      <t>ダイ</t>
    </rPh>
    <phoneticPr fontId="7"/>
  </si>
  <si>
    <t>男28.4%、女7.4%</t>
    <rPh sb="0" eb="1">
      <t>オトコ</t>
    </rPh>
    <rPh sb="7" eb="8">
      <t>オンナ</t>
    </rPh>
    <phoneticPr fontId="7"/>
  </si>
  <si>
    <t>●小児歯科を標榜する歯科診療所数</t>
    <rPh sb="1" eb="3">
      <t>ショウニ</t>
    </rPh>
    <rPh sb="3" eb="5">
      <t>シカ</t>
    </rPh>
    <rPh sb="6" eb="8">
      <t>ヒョウボウ</t>
    </rPh>
    <rPh sb="10" eb="12">
      <t>シカ</t>
    </rPh>
    <rPh sb="12" eb="14">
      <t>シンリョウ</t>
    </rPh>
    <rPh sb="14" eb="15">
      <t>ショ</t>
    </rPh>
    <rPh sb="15" eb="16">
      <t>スウ</t>
    </rPh>
    <phoneticPr fontId="7"/>
  </si>
  <si>
    <t>●外来診療をしている医療機関数</t>
    <rPh sb="1" eb="3">
      <t>ガイライ</t>
    </rPh>
    <rPh sb="3" eb="5">
      <t>シンリョウ</t>
    </rPh>
    <rPh sb="10" eb="12">
      <t>イリョウ</t>
    </rPh>
    <rPh sb="12" eb="14">
      <t>キカン</t>
    </rPh>
    <rPh sb="14" eb="15">
      <t>スウ</t>
    </rPh>
    <phoneticPr fontId="7"/>
  </si>
  <si>
    <t>早産数</t>
    <rPh sb="0" eb="2">
      <t>ソウザン</t>
    </rPh>
    <rPh sb="2" eb="3">
      <t>スウ</t>
    </rPh>
    <phoneticPr fontId="7"/>
  </si>
  <si>
    <t>1(1)</t>
  </si>
  <si>
    <r>
      <rPr>
        <b/>
        <sz val="11"/>
        <color theme="1"/>
        <rFont val="ＭＳ 明朝"/>
      </rPr>
      <t>ストラクチャー</t>
    </r>
    <r>
      <rPr>
        <sz val="11"/>
        <color theme="1"/>
        <rFont val="ＭＳ 明朝"/>
      </rPr>
      <t xml:space="preserve">
（病院や医療従事者の充実度）</t>
    </r>
  </si>
  <si>
    <t>24（24）</t>
  </si>
  <si>
    <t>7(5)</t>
  </si>
  <si>
    <t>合　　計</t>
    <rPh sb="0" eb="1">
      <t>ゴウ</t>
    </rPh>
    <rPh sb="3" eb="4">
      <t>ケイ</t>
    </rPh>
    <phoneticPr fontId="7"/>
  </si>
  <si>
    <t>72.0%｛男72.7%、女70.2%｝</t>
  </si>
  <si>
    <t>(-)</t>
  </si>
  <si>
    <t xml:space="preserve"> 救急医療情報センターの小児科紹介件数（高知県救急医療情報センター調べ）</t>
    <rPh sb="1" eb="3">
      <t>キュウキュウ</t>
    </rPh>
    <rPh sb="3" eb="5">
      <t>イリョウ</t>
    </rPh>
    <rPh sb="5" eb="7">
      <t>ジョウホウ</t>
    </rPh>
    <rPh sb="12" eb="15">
      <t>ショウニカ</t>
    </rPh>
    <rPh sb="15" eb="17">
      <t>ショウカイ</t>
    </rPh>
    <rPh sb="17" eb="19">
      <t>ケンスウ</t>
    </rPh>
    <rPh sb="20" eb="23">
      <t>コウチケン</t>
    </rPh>
    <rPh sb="23" eb="25">
      <t>キュウキュウ</t>
    </rPh>
    <rPh sb="25" eb="27">
      <t>イリョウ</t>
    </rPh>
    <rPh sb="27" eb="29">
      <t>ジョウホウ</t>
    </rPh>
    <rPh sb="33" eb="34">
      <t>シラ</t>
    </rPh>
    <phoneticPr fontId="7"/>
  </si>
  <si>
    <r>
      <t>●医療用麻薬の消費量</t>
    </r>
    <r>
      <rPr>
        <sz val="11"/>
        <color auto="1"/>
        <rFont val="ＭＳ Ｐゴシック"/>
      </rPr>
      <t>(H23ﾓﾙﾋﾈ･ｵｷｼｺﾄﾞﾝ・ﾌｪﾝﾀﾆﾙの人口千人当たりの消費量)</t>
    </r>
    <rPh sb="38" eb="39">
      <t>トウ</t>
    </rPh>
    <phoneticPr fontId="7"/>
  </si>
  <si>
    <t>管内搬送</t>
    <rPh sb="0" eb="2">
      <t>カンナイ</t>
    </rPh>
    <rPh sb="2" eb="4">
      <t>ハンソウ</t>
    </rPh>
    <phoneticPr fontId="7"/>
  </si>
  <si>
    <t>39.9分</t>
    <rPh sb="4" eb="5">
      <t>フン</t>
    </rPh>
    <phoneticPr fontId="7"/>
  </si>
  <si>
    <t>　15人 ／ 14.0％</t>
  </si>
  <si>
    <t>H24.9</t>
  </si>
  <si>
    <t>県平均</t>
    <rPh sb="0" eb="1">
      <t>ケン</t>
    </rPh>
    <rPh sb="1" eb="3">
      <t>ヘイキン</t>
    </rPh>
    <phoneticPr fontId="7"/>
  </si>
  <si>
    <t>●在宅療養支援診療所（病床数）</t>
    <rPh sb="1" eb="3">
      <t>ザイタク</t>
    </rPh>
    <rPh sb="3" eb="5">
      <t>リョウヨウ</t>
    </rPh>
    <rPh sb="5" eb="7">
      <t>シエン</t>
    </rPh>
    <rPh sb="7" eb="10">
      <t>シンリョウジョ</t>
    </rPh>
    <rPh sb="11" eb="14">
      <t>ビョウショウスウ</t>
    </rPh>
    <phoneticPr fontId="7"/>
  </si>
  <si>
    <t>人口動態統計
（H27年は大規模調査）</t>
    <rPh sb="11" eb="12">
      <t>ネン</t>
    </rPh>
    <rPh sb="13" eb="16">
      <t>ダイキボ</t>
    </rPh>
    <rPh sb="16" eb="18">
      <t>チョウサ</t>
    </rPh>
    <phoneticPr fontId="7"/>
  </si>
  <si>
    <t>●心臓血管外科医師数</t>
    <rPh sb="1" eb="3">
      <t>シンゾウ</t>
    </rPh>
    <rPh sb="3" eb="5">
      <t>ケッカン</t>
    </rPh>
    <rPh sb="5" eb="7">
      <t>ゲカ</t>
    </rPh>
    <rPh sb="7" eb="10">
      <t>イシスウ</t>
    </rPh>
    <phoneticPr fontId="7"/>
  </si>
  <si>
    <t>22.9(10.6/12.3)</t>
  </si>
  <si>
    <r>
      <t>※H</t>
    </r>
    <r>
      <rPr>
        <sz val="9"/>
        <color auto="1"/>
        <rFont val="ＭＳ 明朝"/>
      </rPr>
      <t>29→H30　1,110人増</t>
    </r>
    <rPh sb="14" eb="15">
      <t>ヒト</t>
    </rPh>
    <rPh sb="15" eb="16">
      <t>ゾウ</t>
    </rPh>
    <phoneticPr fontId="7"/>
  </si>
  <si>
    <t>20分以上
30分未満</t>
    <rPh sb="2" eb="5">
      <t>フンイジョウ</t>
    </rPh>
    <rPh sb="8" eb="9">
      <t>フン</t>
    </rPh>
    <rPh sb="9" eb="11">
      <t>ミマン</t>
    </rPh>
    <phoneticPr fontId="7"/>
  </si>
  <si>
    <t>平成27年</t>
    <rPh sb="0" eb="2">
      <t>ヘイセイ</t>
    </rPh>
    <rPh sb="4" eb="5">
      <t>ネン</t>
    </rPh>
    <phoneticPr fontId="7"/>
  </si>
  <si>
    <t>■24時間緊急時（低血糖、糖尿病性昏睡など）の初期対応が行える医療機関数</t>
    <rPh sb="3" eb="5">
      <t>ジカン</t>
    </rPh>
    <rPh sb="5" eb="8">
      <t>キンキュウジ</t>
    </rPh>
    <rPh sb="9" eb="12">
      <t>テイケットウ</t>
    </rPh>
    <rPh sb="13" eb="17">
      <t>トウニョウビョウセイ</t>
    </rPh>
    <rPh sb="17" eb="19">
      <t>コンスイ</t>
    </rPh>
    <rPh sb="23" eb="25">
      <t>ショキ</t>
    </rPh>
    <rPh sb="25" eb="27">
      <t>タイオウ</t>
    </rPh>
    <rPh sb="28" eb="29">
      <t>オコナ</t>
    </rPh>
    <rPh sb="31" eb="33">
      <t>イリョウ</t>
    </rPh>
    <rPh sb="33" eb="35">
      <t>キカン</t>
    </rPh>
    <rPh sb="35" eb="36">
      <t>スウ</t>
    </rPh>
    <phoneticPr fontId="7"/>
  </si>
  <si>
    <t>件数</t>
    <rPh sb="0" eb="2">
      <t>ケンスウ</t>
    </rPh>
    <phoneticPr fontId="7"/>
  </si>
  <si>
    <t>17.6（20.0）</t>
  </si>
  <si>
    <t>24（18）</t>
  </si>
  <si>
    <r>
      <t>4.5%</t>
    </r>
    <r>
      <rPr>
        <sz val="9"/>
        <color auto="1"/>
        <rFont val="ＭＳ 明朝"/>
      </rPr>
      <t>（5.4%）</t>
    </r>
  </si>
  <si>
    <t>H22.4.1現在</t>
    <rPh sb="7" eb="9">
      <t>ゲンザイ</t>
    </rPh>
    <phoneticPr fontId="7"/>
  </si>
  <si>
    <t>１年以上の入院児数</t>
    <rPh sb="0" eb="2">
      <t>イチネン</t>
    </rPh>
    <rPh sb="2" eb="4">
      <t>イジョウ</t>
    </rPh>
    <rPh sb="5" eb="7">
      <t>ニュウイン</t>
    </rPh>
    <rPh sb="7" eb="8">
      <t>ジ</t>
    </rPh>
    <rPh sb="8" eb="9">
      <t>スウ</t>
    </rPh>
    <phoneticPr fontId="7"/>
  </si>
  <si>
    <t>42人</t>
    <rPh sb="2" eb="3">
      <t>ニン</t>
    </rPh>
    <phoneticPr fontId="7"/>
  </si>
  <si>
    <t>■年間受診者数の推移（高知市平日夜間急患センター）</t>
    <rPh sb="1" eb="3">
      <t>ネンカン</t>
    </rPh>
    <rPh sb="3" eb="6">
      <t>ジュシンシャ</t>
    </rPh>
    <rPh sb="6" eb="7">
      <t>スウ</t>
    </rPh>
    <rPh sb="8" eb="10">
      <t>スイイ</t>
    </rPh>
    <rPh sb="11" eb="14">
      <t>コウチシ</t>
    </rPh>
    <rPh sb="14" eb="16">
      <t>ヘイジツ</t>
    </rPh>
    <rPh sb="16" eb="18">
      <t>ヤカン</t>
    </rPh>
    <rPh sb="18" eb="20">
      <t>キュウカン</t>
    </rPh>
    <phoneticPr fontId="7"/>
  </si>
  <si>
    <t>【参考】全国：男30.2、女11.3</t>
    <rPh sb="1" eb="3">
      <t>サンコウ</t>
    </rPh>
    <rPh sb="4" eb="6">
      <t>ゼンコク</t>
    </rPh>
    <rPh sb="7" eb="8">
      <t>オトコ</t>
    </rPh>
    <rPh sb="13" eb="14">
      <t>オンナ</t>
    </rPh>
    <phoneticPr fontId="7"/>
  </si>
  <si>
    <t>106(47/59)</t>
  </si>
  <si>
    <t>150分以上</t>
    <rPh sb="3" eb="6">
      <t>フンイジョウ</t>
    </rPh>
    <phoneticPr fontId="7"/>
  </si>
  <si>
    <t>113人</t>
    <rPh sb="3" eb="4">
      <t>ニン</t>
    </rPh>
    <phoneticPr fontId="7"/>
  </si>
  <si>
    <t>四万十市奥屋内へき地出張診療所</t>
    <rPh sb="0" eb="4">
      <t>シマントシ</t>
    </rPh>
    <rPh sb="4" eb="15">
      <t>オクヤナイ</t>
    </rPh>
    <phoneticPr fontId="7"/>
  </si>
  <si>
    <t>平均年齢</t>
    <rPh sb="0" eb="2">
      <t>ヘイキン</t>
    </rPh>
    <rPh sb="2" eb="4">
      <t>ネンレイ</t>
    </rPh>
    <phoneticPr fontId="7"/>
  </si>
  <si>
    <t>【参考】全国：8.6分</t>
    <rPh sb="4" eb="6">
      <t>ゼンコク</t>
    </rPh>
    <rPh sb="10" eb="11">
      <t>フン</t>
    </rPh>
    <phoneticPr fontId="7"/>
  </si>
  <si>
    <t>巡回診療</t>
    <rPh sb="0" eb="2">
      <t>ジュンカイ</t>
    </rPh>
    <rPh sb="2" eb="4">
      <t>シンリョウ</t>
    </rPh>
    <phoneticPr fontId="7"/>
  </si>
  <si>
    <t>入院小児救急</t>
    <rPh sb="0" eb="2">
      <t>ニュウイン</t>
    </rPh>
    <rPh sb="2" eb="4">
      <t>ショウニ</t>
    </rPh>
    <rPh sb="4" eb="6">
      <t>キュウキュウ</t>
    </rPh>
    <phoneticPr fontId="7"/>
  </si>
  <si>
    <t>国立病院機構高知病院</t>
    <rPh sb="0" eb="2">
      <t>コクリツ</t>
    </rPh>
    <rPh sb="2" eb="4">
      <t>ビョウイン</t>
    </rPh>
    <rPh sb="4" eb="6">
      <t>キコウ</t>
    </rPh>
    <rPh sb="6" eb="8">
      <t>コウチ</t>
    </rPh>
    <rPh sb="8" eb="10">
      <t>ビョウイン</t>
    </rPh>
    <phoneticPr fontId="7"/>
  </si>
  <si>
    <t>19(16)</t>
  </si>
  <si>
    <t>H23</t>
  </si>
  <si>
    <t>周産期（新生児）
専門医</t>
    <rPh sb="9" eb="12">
      <t>センモンイ</t>
    </rPh>
    <phoneticPr fontId="7"/>
  </si>
  <si>
    <t>【参考】全国：9.1%</t>
    <rPh sb="1" eb="3">
      <t>サンコウ</t>
    </rPh>
    <rPh sb="4" eb="6">
      <t>ゼンコク</t>
    </rPh>
    <phoneticPr fontId="7"/>
  </si>
  <si>
    <t>H29.4</t>
  </si>
  <si>
    <t xml:space="preserve"> 年度別照会件数と小児関係の照会割合（高知県救急医療情報センター調べ）</t>
    <rPh sb="1" eb="3">
      <t>ネンド</t>
    </rPh>
    <rPh sb="3" eb="4">
      <t>ベツ</t>
    </rPh>
    <rPh sb="4" eb="6">
      <t>ショウカイ</t>
    </rPh>
    <rPh sb="6" eb="8">
      <t>ケンスウ</t>
    </rPh>
    <rPh sb="9" eb="11">
      <t>ショウニ</t>
    </rPh>
    <rPh sb="11" eb="13">
      <t>カンケイ</t>
    </rPh>
    <rPh sb="14" eb="16">
      <t>ショウカイ</t>
    </rPh>
    <rPh sb="16" eb="18">
      <t>ワリアイ</t>
    </rPh>
    <rPh sb="19" eb="22">
      <t>コウチケン</t>
    </rPh>
    <rPh sb="22" eb="24">
      <t>キュウキュウ</t>
    </rPh>
    <rPh sb="24" eb="26">
      <t>イリョウ</t>
    </rPh>
    <rPh sb="26" eb="28">
      <t>ジョウホウ</t>
    </rPh>
    <rPh sb="32" eb="33">
      <t>シラ</t>
    </rPh>
    <phoneticPr fontId="7"/>
  </si>
  <si>
    <t>目撃者</t>
    <rPh sb="0" eb="3">
      <t>モクゲキシャ</t>
    </rPh>
    <phoneticPr fontId="7"/>
  </si>
  <si>
    <t>人数</t>
    <rPh sb="0" eb="2">
      <t>ニンズウ</t>
    </rPh>
    <phoneticPr fontId="7"/>
  </si>
  <si>
    <t>（人）</t>
    <rPh sb="1" eb="2">
      <t>ニン</t>
    </rPh>
    <phoneticPr fontId="7"/>
  </si>
  <si>
    <t>2/0.4</t>
  </si>
  <si>
    <t>入院：261　外来：72</t>
  </si>
  <si>
    <t>ドクターカー出動回数</t>
    <rPh sb="6" eb="8">
      <t>シュツドウ</t>
    </rPh>
    <rPh sb="8" eb="10">
      <t>カイスウ</t>
    </rPh>
    <phoneticPr fontId="7"/>
  </si>
  <si>
    <t>●高血圧疾患患者の年齢調整受療率</t>
    <rPh sb="1" eb="4">
      <t>コウケツアツ</t>
    </rPh>
    <rPh sb="4" eb="6">
      <t>シッカン</t>
    </rPh>
    <rPh sb="6" eb="8">
      <t>カンジャ</t>
    </rPh>
    <rPh sb="9" eb="11">
      <t>ネンレイ</t>
    </rPh>
    <rPh sb="11" eb="13">
      <t>チョウセイ</t>
    </rPh>
    <rPh sb="13" eb="16">
      <t>ジュリョウリツ</t>
    </rPh>
    <phoneticPr fontId="7"/>
  </si>
  <si>
    <t>割合</t>
    <rPh sb="0" eb="2">
      <t>ワリアイ</t>
    </rPh>
    <phoneticPr fontId="7"/>
  </si>
  <si>
    <t>■救急車による年齢区分別傷病程度別搬送人員</t>
    <rPh sb="1" eb="4">
      <t>キュウキュウシャ</t>
    </rPh>
    <rPh sb="7" eb="9">
      <t>ネンレイ</t>
    </rPh>
    <rPh sb="9" eb="11">
      <t>クブン</t>
    </rPh>
    <rPh sb="11" eb="12">
      <t>ベツ</t>
    </rPh>
    <rPh sb="12" eb="14">
      <t>ショウビョウ</t>
    </rPh>
    <rPh sb="14" eb="16">
      <t>テイド</t>
    </rPh>
    <rPh sb="16" eb="17">
      <t>ベツ</t>
    </rPh>
    <rPh sb="17" eb="19">
      <t>ハンソウ</t>
    </rPh>
    <rPh sb="19" eb="21">
      <t>ジンイン</t>
    </rPh>
    <phoneticPr fontId="7"/>
  </si>
  <si>
    <t>高知大学医学部
附属病院</t>
    <rPh sb="0" eb="2">
      <t>コウチ</t>
    </rPh>
    <rPh sb="2" eb="4">
      <t>ダイガク</t>
    </rPh>
    <rPh sb="4" eb="6">
      <t>イガク</t>
    </rPh>
    <rPh sb="6" eb="7">
      <t>ブ</t>
    </rPh>
    <rPh sb="8" eb="10">
      <t>フゾク</t>
    </rPh>
    <rPh sb="10" eb="12">
      <t>ビョウイン</t>
    </rPh>
    <phoneticPr fontId="7"/>
  </si>
  <si>
    <t>H22.4</t>
  </si>
  <si>
    <t>0（0）</t>
  </si>
  <si>
    <t>●くも膜下出血に対する脳動脈瘤コイル塞栓術の実施件数（人口10万人対）</t>
    <rPh sb="27" eb="29">
      <t>ジンコウ</t>
    </rPh>
    <rPh sb="31" eb="32">
      <t>マン</t>
    </rPh>
    <rPh sb="32" eb="34">
      <t>ニンタイ</t>
    </rPh>
    <phoneticPr fontId="7"/>
  </si>
  <si>
    <t>7,358（7,952）</t>
  </si>
  <si>
    <t>国保データベース</t>
    <rPh sb="0" eb="2">
      <t>コクホ</t>
    </rPh>
    <phoneticPr fontId="7"/>
  </si>
  <si>
    <t>交付数</t>
    <rPh sb="0" eb="2">
      <t>コウフ</t>
    </rPh>
    <rPh sb="2" eb="3">
      <t>スウ</t>
    </rPh>
    <phoneticPr fontId="7"/>
  </si>
  <si>
    <t>【参考】全国：73.3％</t>
    <rPh sb="4" eb="6">
      <t>ゼンコク</t>
    </rPh>
    <phoneticPr fontId="7"/>
  </si>
  <si>
    <t>H29.4.1現在</t>
    <rPh sb="7" eb="9">
      <t>ゲンザイ</t>
    </rPh>
    <phoneticPr fontId="7"/>
  </si>
  <si>
    <t>●脳卒中患者における地域連携計画作成等の実施件数（人口10万人対）</t>
    <rPh sb="1" eb="4">
      <t>ノウソッチュウ</t>
    </rPh>
    <rPh sb="4" eb="6">
      <t>カンジャ</t>
    </rPh>
    <rPh sb="10" eb="12">
      <t>チイキ</t>
    </rPh>
    <rPh sb="12" eb="14">
      <t>レンケイ</t>
    </rPh>
    <rPh sb="14" eb="16">
      <t>ケイカク</t>
    </rPh>
    <rPh sb="16" eb="18">
      <t>サクセイ</t>
    </rPh>
    <rPh sb="18" eb="19">
      <t>トウ</t>
    </rPh>
    <rPh sb="20" eb="22">
      <t>ジッシ</t>
    </rPh>
    <rPh sb="22" eb="24">
      <t>ケンスウ</t>
    </rPh>
    <rPh sb="25" eb="27">
      <t>ジンコウ</t>
    </rPh>
    <rPh sb="29" eb="30">
      <t>マン</t>
    </rPh>
    <rPh sb="30" eb="32">
      <t>ニンタイ</t>
    </rPh>
    <phoneticPr fontId="7"/>
  </si>
  <si>
    <t>-/-</t>
  </si>
  <si>
    <t>（継続）（精神療法に限定しない）</t>
    <rPh sb="1" eb="3">
      <t>ケイゾク</t>
    </rPh>
    <rPh sb="5" eb="7">
      <t>セイシン</t>
    </rPh>
    <rPh sb="7" eb="9">
      <t>リョウホウ</t>
    </rPh>
    <rPh sb="10" eb="12">
      <t>ゲンテイ</t>
    </rPh>
    <phoneticPr fontId="7"/>
  </si>
  <si>
    <t>(平成27年度　国勢調査）※５年毎の調査</t>
    <rPh sb="1" eb="3">
      <t>ヘイセイ</t>
    </rPh>
    <rPh sb="5" eb="7">
      <t>ネンド</t>
    </rPh>
    <rPh sb="8" eb="10">
      <t>コクセイ</t>
    </rPh>
    <rPh sb="10" eb="12">
      <t>チョウサ</t>
    </rPh>
    <rPh sb="16" eb="17">
      <t>ゴト</t>
    </rPh>
    <phoneticPr fontId="7"/>
  </si>
  <si>
    <t>18床</t>
    <rPh sb="2" eb="3">
      <t>ショウ</t>
    </rPh>
    <phoneticPr fontId="7"/>
  </si>
  <si>
    <t>（人）</t>
  </si>
  <si>
    <t>63（8.8）</t>
  </si>
  <si>
    <t>超低出生体重児数／出生割合</t>
    <rPh sb="0" eb="1">
      <t>チョウ</t>
    </rPh>
    <rPh sb="1" eb="2">
      <t>テイ</t>
    </rPh>
    <rPh sb="2" eb="4">
      <t>シュッセイ</t>
    </rPh>
    <rPh sb="4" eb="6">
      <t>タイジュウ</t>
    </rPh>
    <rPh sb="6" eb="7">
      <t>ジ</t>
    </rPh>
    <rPh sb="7" eb="8">
      <t>スウ</t>
    </rPh>
    <rPh sb="9" eb="11">
      <t>シュッセイ</t>
    </rPh>
    <rPh sb="11" eb="13">
      <t>ワリアイ</t>
    </rPh>
    <phoneticPr fontId="7"/>
  </si>
  <si>
    <t>12.1</t>
  </si>
  <si>
    <t>●社会医療法人の数</t>
    <rPh sb="1" eb="3">
      <t>シャカイ</t>
    </rPh>
    <rPh sb="3" eb="5">
      <t>イリョウ</t>
    </rPh>
    <rPh sb="5" eb="7">
      <t>ホウジン</t>
    </rPh>
    <rPh sb="8" eb="9">
      <t>スウ</t>
    </rPh>
    <phoneticPr fontId="7"/>
  </si>
  <si>
    <t>平成25年度</t>
    <rPh sb="0" eb="2">
      <t>ヘイセイ</t>
    </rPh>
    <rPh sb="4" eb="6">
      <t>ネンド</t>
    </rPh>
    <phoneticPr fontId="7"/>
  </si>
  <si>
    <r>
      <t>●分娩を取扱う病院数</t>
    </r>
    <r>
      <rPr>
        <sz val="9"/>
        <color theme="1"/>
        <rFont val="ＭＳ 明朝"/>
      </rPr>
      <t>（県健康対策課）</t>
    </r>
    <rPh sb="1" eb="3">
      <t>ブンベン</t>
    </rPh>
    <rPh sb="4" eb="5">
      <t>ト</t>
    </rPh>
    <rPh sb="5" eb="6">
      <t>アツカ</t>
    </rPh>
    <rPh sb="7" eb="9">
      <t>ビョウイン</t>
    </rPh>
    <rPh sb="9" eb="10">
      <t>スウ</t>
    </rPh>
    <rPh sb="12" eb="14">
      <t>ケンコウ</t>
    </rPh>
    <rPh sb="14" eb="16">
      <t>タイサク</t>
    </rPh>
    <rPh sb="16" eb="17">
      <t>カ</t>
    </rPh>
    <phoneticPr fontId="7"/>
  </si>
  <si>
    <t>ストラクチャー指標</t>
    <rPh sb="7" eb="9">
      <t>シヒョウ</t>
    </rPh>
    <phoneticPr fontId="7"/>
  </si>
  <si>
    <r>
      <t>■</t>
    </r>
    <r>
      <rPr>
        <b/>
        <sz val="9"/>
        <color auto="1"/>
        <rFont val="ＭＳ 明朝"/>
      </rPr>
      <t>病院収容時間(分)と管外搬送率</t>
    </r>
    <r>
      <rPr>
        <sz val="9"/>
        <color auto="1"/>
        <rFont val="ＭＳ 明朝"/>
      </rPr>
      <t>（消防本部別）　（救急年報、救急・救助の現況）</t>
    </r>
    <rPh sb="1" eb="3">
      <t>ビョウイン</t>
    </rPh>
    <rPh sb="3" eb="5">
      <t>シュウヨウ</t>
    </rPh>
    <rPh sb="5" eb="7">
      <t>ジカン</t>
    </rPh>
    <rPh sb="8" eb="9">
      <t>フン</t>
    </rPh>
    <rPh sb="11" eb="12">
      <t>カン</t>
    </rPh>
    <rPh sb="12" eb="13">
      <t>ガイ</t>
    </rPh>
    <rPh sb="13" eb="15">
      <t>ハンソウ</t>
    </rPh>
    <rPh sb="15" eb="16">
      <t>リツ</t>
    </rPh>
    <rPh sb="17" eb="19">
      <t>ショウボウ</t>
    </rPh>
    <rPh sb="19" eb="21">
      <t>ホンブ</t>
    </rPh>
    <rPh sb="21" eb="22">
      <t>ベツ</t>
    </rPh>
    <rPh sb="25" eb="27">
      <t>キュウキュウ</t>
    </rPh>
    <rPh sb="27" eb="29">
      <t>ネンポウ</t>
    </rPh>
    <phoneticPr fontId="7"/>
  </si>
  <si>
    <t>19/0.3</t>
  </si>
  <si>
    <t>（福祉行政報告)</t>
  </si>
  <si>
    <t>管外搬送</t>
    <rPh sb="0" eb="1">
      <t>カン</t>
    </rPh>
    <rPh sb="1" eb="2">
      <t>ガイ</t>
    </rPh>
    <rPh sb="2" eb="4">
      <t>ハンソウ</t>
    </rPh>
    <phoneticPr fontId="7"/>
  </si>
  <si>
    <r>
      <t>■年間受診者数の推移（高知市休日夜間急患センター）　</t>
    </r>
    <r>
      <rPr>
        <sz val="9"/>
        <color theme="1"/>
        <rFont val="ＭＳ 明朝"/>
      </rPr>
      <t>※小児科のみ</t>
    </r>
    <rPh sb="1" eb="3">
      <t>ネンカン</t>
    </rPh>
    <rPh sb="3" eb="6">
      <t>ジュシンシャ</t>
    </rPh>
    <rPh sb="6" eb="7">
      <t>スウ</t>
    </rPh>
    <rPh sb="8" eb="10">
      <t>スイイ</t>
    </rPh>
    <rPh sb="11" eb="14">
      <t>コウチシ</t>
    </rPh>
    <rPh sb="14" eb="16">
      <t>キュウジツ</t>
    </rPh>
    <rPh sb="16" eb="18">
      <t>ヤカン</t>
    </rPh>
    <rPh sb="18" eb="20">
      <t>キュウカン</t>
    </rPh>
    <phoneticPr fontId="7"/>
  </si>
  <si>
    <t>28.9(9.7/19.2)</t>
  </si>
  <si>
    <t>中央医療圏</t>
    <rPh sb="0" eb="2">
      <t>チュウオウ</t>
    </rPh>
    <rPh sb="2" eb="4">
      <t>イリョウ</t>
    </rPh>
    <rPh sb="4" eb="5">
      <t>ケン</t>
    </rPh>
    <phoneticPr fontId="7"/>
  </si>
  <si>
    <t>中央（4）</t>
    <rPh sb="0" eb="2">
      <t>チュウオウ</t>
    </rPh>
    <phoneticPr fontId="7"/>
  </si>
  <si>
    <t>　平成24年</t>
    <rPh sb="1" eb="3">
      <t>ヘイセイ</t>
    </rPh>
    <rPh sb="5" eb="6">
      <t>ネン</t>
    </rPh>
    <phoneticPr fontId="7"/>
  </si>
  <si>
    <t>全国平均</t>
    <rPh sb="0" eb="2">
      <t>ゼンコク</t>
    </rPh>
    <rPh sb="2" eb="4">
      <t>ヘイキン</t>
    </rPh>
    <phoneticPr fontId="7"/>
  </si>
  <si>
    <t>人数（人）</t>
    <rPh sb="0" eb="2">
      <t>ニンズウ</t>
    </rPh>
    <rPh sb="3" eb="4">
      <t>ニン</t>
    </rPh>
    <phoneticPr fontId="7"/>
  </si>
  <si>
    <t>H30.12　休止STは除く（４ST）</t>
  </si>
  <si>
    <t>内科</t>
    <rPh sb="0" eb="2">
      <t>ナイカ</t>
    </rPh>
    <phoneticPr fontId="7"/>
  </si>
  <si>
    <t>安芸圏域</t>
    <rPh sb="0" eb="2">
      <t>アキ</t>
    </rPh>
    <rPh sb="2" eb="4">
      <t>ケンイキ</t>
    </rPh>
    <phoneticPr fontId="7"/>
  </si>
  <si>
    <t>予防に同じ</t>
    <rPh sb="0" eb="2">
      <t>ヨボウ</t>
    </rPh>
    <rPh sb="3" eb="4">
      <t>オナ</t>
    </rPh>
    <phoneticPr fontId="7"/>
  </si>
  <si>
    <t>ドクヘリ</t>
  </si>
  <si>
    <t>-</t>
  </si>
  <si>
    <t>14/0.4</t>
  </si>
  <si>
    <t>996（1,223）</t>
  </si>
  <si>
    <t>薬物依存症</t>
    <rPh sb="0" eb="2">
      <t>ヤクブツ</t>
    </rPh>
    <rPh sb="2" eb="4">
      <t>イゾン</t>
    </rPh>
    <rPh sb="4" eb="5">
      <t>ショウ</t>
    </rPh>
    <phoneticPr fontId="7"/>
  </si>
  <si>
    <r>
      <t>16</t>
    </r>
    <r>
      <rPr>
        <sz val="9"/>
        <color theme="1"/>
        <rFont val="ＭＳ Ｐゴシック"/>
      </rPr>
      <t xml:space="preserve"> (26)</t>
    </r>
  </si>
  <si>
    <t>【参考】全国：53.1%</t>
    <rPh sb="1" eb="3">
      <t>サンコウ</t>
    </rPh>
    <rPh sb="4" eb="6">
      <t>ゼンコク</t>
    </rPh>
    <phoneticPr fontId="7"/>
  </si>
  <si>
    <t>●複数の災害時の通信手段の確保</t>
    <rPh sb="1" eb="3">
      <t>フクスウ</t>
    </rPh>
    <rPh sb="4" eb="6">
      <t>サイガイ</t>
    </rPh>
    <rPh sb="6" eb="7">
      <t>ジ</t>
    </rPh>
    <rPh sb="8" eb="10">
      <t>ツウシン</t>
    </rPh>
    <rPh sb="10" eb="12">
      <t>シュダン</t>
    </rPh>
    <rPh sb="13" eb="15">
      <t>カクホ</t>
    </rPh>
    <phoneticPr fontId="7"/>
  </si>
  <si>
    <t>46/0.8</t>
  </si>
  <si>
    <t>精神疾患の医療体制構築に係る現状把握のための指標　</t>
    <rPh sb="0" eb="2">
      <t>セイシン</t>
    </rPh>
    <rPh sb="2" eb="4">
      <t>シッカン</t>
    </rPh>
    <rPh sb="5" eb="7">
      <t>イリョウ</t>
    </rPh>
    <rPh sb="7" eb="9">
      <t>タイセイ</t>
    </rPh>
    <rPh sb="9" eb="11">
      <t>コウチク</t>
    </rPh>
    <rPh sb="12" eb="13">
      <t>カカ</t>
    </rPh>
    <rPh sb="14" eb="16">
      <t>ゲンジョウ</t>
    </rPh>
    <rPh sb="16" eb="18">
      <t>ハアク</t>
    </rPh>
    <rPh sb="22" eb="24">
      <t>シヒョウ</t>
    </rPh>
    <phoneticPr fontId="7"/>
  </si>
  <si>
    <r>
      <t>■総合・地域周産期母子医療センター病床稼働状況</t>
    </r>
    <r>
      <rPr>
        <sz val="9"/>
        <color theme="1"/>
        <rFont val="ＭＳ 明朝"/>
      </rPr>
      <t>（実績 県健康対策課）</t>
    </r>
    <rPh sb="1" eb="3">
      <t>ソウゴウ</t>
    </rPh>
    <rPh sb="4" eb="6">
      <t>チイキ</t>
    </rPh>
    <rPh sb="6" eb="7">
      <t>シュウ</t>
    </rPh>
    <rPh sb="7" eb="8">
      <t>サン</t>
    </rPh>
    <rPh sb="8" eb="9">
      <t>キ</t>
    </rPh>
    <rPh sb="9" eb="11">
      <t>ボシ</t>
    </rPh>
    <rPh sb="11" eb="13">
      <t>イリョウ</t>
    </rPh>
    <rPh sb="17" eb="19">
      <t>ビョウショウ</t>
    </rPh>
    <rPh sb="19" eb="21">
      <t>カドウ</t>
    </rPh>
    <rPh sb="21" eb="23">
      <t>ジョウキョウ</t>
    </rPh>
    <phoneticPr fontId="7"/>
  </si>
  <si>
    <t>23.4(10.8/12.6)</t>
  </si>
  <si>
    <t>23床</t>
    <rPh sb="2" eb="3">
      <t>ショウ</t>
    </rPh>
    <phoneticPr fontId="7"/>
  </si>
  <si>
    <t>●クレアチニン検査の実施件数（人口10万人対）</t>
    <rPh sb="7" eb="9">
      <t>ケンサ</t>
    </rPh>
    <rPh sb="10" eb="12">
      <t>ジッシ</t>
    </rPh>
    <rPh sb="12" eb="14">
      <t>ケンスウ</t>
    </rPh>
    <rPh sb="15" eb="17">
      <t>ジンコウ</t>
    </rPh>
    <rPh sb="19" eb="21">
      <t>マンニン</t>
    </rPh>
    <rPh sb="21" eb="22">
      <t>タイ</t>
    </rPh>
    <phoneticPr fontId="7"/>
  </si>
  <si>
    <t>2（0）</t>
  </si>
  <si>
    <t>災害時に拠点となる病院以外の病院</t>
    <rPh sb="0" eb="2">
      <t>サイガイ</t>
    </rPh>
    <rPh sb="2" eb="3">
      <t>ジ</t>
    </rPh>
    <rPh sb="4" eb="6">
      <t>キョテン</t>
    </rPh>
    <rPh sb="9" eb="11">
      <t>ビョウイン</t>
    </rPh>
    <rPh sb="11" eb="13">
      <t>イガイ</t>
    </rPh>
    <rPh sb="14" eb="16">
      <t>ビョウイン</t>
    </rPh>
    <phoneticPr fontId="7"/>
  </si>
  <si>
    <t>H28.8</t>
  </si>
  <si>
    <t>●重度アルコール依存症入院医療管理加算を算定された患者数</t>
    <rPh sb="1" eb="3">
      <t>ジュウド</t>
    </rPh>
    <rPh sb="8" eb="10">
      <t>イゾン</t>
    </rPh>
    <rPh sb="10" eb="11">
      <t>ショウ</t>
    </rPh>
    <rPh sb="11" eb="13">
      <t>ニュウイン</t>
    </rPh>
    <rPh sb="13" eb="15">
      <t>イリョウ</t>
    </rPh>
    <rPh sb="15" eb="17">
      <t>カンリ</t>
    </rPh>
    <rPh sb="17" eb="19">
      <t>カサン</t>
    </rPh>
    <rPh sb="20" eb="22">
      <t>サンテイ</t>
    </rPh>
    <rPh sb="25" eb="28">
      <t>カンジャスウ</t>
    </rPh>
    <phoneticPr fontId="7"/>
  </si>
  <si>
    <t>脳血管疾患</t>
    <rPh sb="0" eb="1">
      <t>ノウ</t>
    </rPh>
    <rPh sb="1" eb="3">
      <t>ケッカン</t>
    </rPh>
    <rPh sb="3" eb="5">
      <t>シッカン</t>
    </rPh>
    <phoneticPr fontId="7"/>
  </si>
  <si>
    <t>15分未満</t>
    <rPh sb="2" eb="3">
      <t>フン</t>
    </rPh>
    <rPh sb="3" eb="5">
      <t>ミマン</t>
    </rPh>
    <phoneticPr fontId="7"/>
  </si>
  <si>
    <t>●へき地医療拠点病院の数</t>
    <rPh sb="3" eb="4">
      <t>チ</t>
    </rPh>
    <rPh sb="4" eb="6">
      <t>イリョウ</t>
    </rPh>
    <rPh sb="6" eb="8">
      <t>キョテン</t>
    </rPh>
    <rPh sb="8" eb="10">
      <t>ビョウイン</t>
    </rPh>
    <rPh sb="11" eb="12">
      <t>スウ</t>
    </rPh>
    <phoneticPr fontId="7"/>
  </si>
  <si>
    <t>初期小児救急</t>
    <rPh sb="0" eb="2">
      <t>ショキ</t>
    </rPh>
    <rPh sb="2" eb="4">
      <t>ショウニ</t>
    </rPh>
    <rPh sb="4" eb="6">
      <t>キュウキュウ</t>
    </rPh>
    <phoneticPr fontId="7"/>
  </si>
  <si>
    <t>・高次医療施設（７病院）</t>
    <rPh sb="1" eb="3">
      <t>コウジ</t>
    </rPh>
    <rPh sb="3" eb="5">
      <t>イリョウ</t>
    </rPh>
    <rPh sb="5" eb="7">
      <t>シセツ</t>
    </rPh>
    <rPh sb="9" eb="11">
      <t>ビョウイン</t>
    </rPh>
    <phoneticPr fontId="7"/>
  </si>
  <si>
    <t>10分以上
20分未満</t>
    <rPh sb="2" eb="3">
      <t>フン</t>
    </rPh>
    <rPh sb="3" eb="5">
      <t>イジョウ</t>
    </rPh>
    <rPh sb="8" eb="9">
      <t>フン</t>
    </rPh>
    <rPh sb="9" eb="11">
      <t>ミマン</t>
    </rPh>
    <phoneticPr fontId="7"/>
  </si>
  <si>
    <t>中央東</t>
    <rPh sb="0" eb="2">
      <t>チュウオウ</t>
    </rPh>
    <rPh sb="2" eb="3">
      <t>ヒガシ</t>
    </rPh>
    <phoneticPr fontId="7"/>
  </si>
  <si>
    <t>平成28年度</t>
    <rPh sb="0" eb="2">
      <t>ヘイセイ</t>
    </rPh>
    <rPh sb="4" eb="5">
      <t>ネン</t>
    </rPh>
    <rPh sb="5" eb="6">
      <t>ド</t>
    </rPh>
    <phoneticPr fontId="7"/>
  </si>
  <si>
    <t>看取り</t>
  </si>
  <si>
    <t>23(20)</t>
  </si>
  <si>
    <r>
      <t>1</t>
    </r>
    <r>
      <rPr>
        <sz val="9"/>
        <color auto="1"/>
        <rFont val="ＭＳ 明朝"/>
      </rPr>
      <t>,747（1,772）</t>
    </r>
  </si>
  <si>
    <t>１日あたり
入院児数</t>
    <rPh sb="0" eb="2">
      <t>イチニチ</t>
    </rPh>
    <rPh sb="6" eb="8">
      <t>ニュウイン</t>
    </rPh>
    <rPh sb="8" eb="9">
      <t>ジ</t>
    </rPh>
    <rPh sb="9" eb="10">
      <t>スウ</t>
    </rPh>
    <phoneticPr fontId="7"/>
  </si>
  <si>
    <t>●在宅等生活の場に復帰した患者割合</t>
  </si>
  <si>
    <r>
      <t>●</t>
    </r>
    <r>
      <rPr>
        <sz val="9"/>
        <color auto="1"/>
        <rFont val="ＭＳ 明朝"/>
      </rPr>
      <t>へき地医療拠点病院の中で主要３事業の年間実績が合算で12回以上の医療機関の割合</t>
    </r>
  </si>
  <si>
    <t>110人</t>
  </si>
  <si>
    <t>回復期</t>
  </si>
  <si>
    <r>
      <rPr>
        <b/>
        <sz val="11"/>
        <color theme="1"/>
        <rFont val="ＭＳ 明朝"/>
      </rPr>
      <t>アウトカム</t>
    </r>
    <r>
      <rPr>
        <sz val="11"/>
        <color theme="1"/>
        <rFont val="ＭＳ 明朝"/>
      </rPr>
      <t xml:space="preserve">
（医療の結果）</t>
    </r>
    <rPh sb="7" eb="9">
      <t>イリョウ</t>
    </rPh>
    <rPh sb="10" eb="12">
      <t>ケッカ</t>
    </rPh>
    <phoneticPr fontId="7"/>
  </si>
  <si>
    <t>H27.10</t>
  </si>
  <si>
    <t>12.2</t>
  </si>
  <si>
    <t>17(13)</t>
  </si>
  <si>
    <t>急性期増悪時治療</t>
    <rPh sb="0" eb="3">
      <t>キュウセイキ</t>
    </rPh>
    <rPh sb="3" eb="5">
      <t>ゾウアク</t>
    </rPh>
    <rPh sb="5" eb="6">
      <t>ジ</t>
    </rPh>
    <rPh sb="6" eb="8">
      <t>チリョウ</t>
    </rPh>
    <phoneticPr fontId="7"/>
  </si>
  <si>
    <t>搬送割合（％）</t>
    <rPh sb="0" eb="2">
      <t>ハンソウ</t>
    </rPh>
    <rPh sb="2" eb="4">
      <t>ワリアイ</t>
    </rPh>
    <phoneticPr fontId="7"/>
  </si>
  <si>
    <t>中等症</t>
    <rPh sb="0" eb="2">
      <t>チュウトウ</t>
    </rPh>
    <rPh sb="2" eb="3">
      <t>ショウ</t>
    </rPh>
    <phoneticPr fontId="7"/>
  </si>
  <si>
    <r>
      <t>ス</t>
    </r>
    <r>
      <rPr>
        <b/>
        <sz val="9"/>
        <color indexed="8"/>
        <rFont val="ＭＳ 明朝"/>
      </rPr>
      <t>トラクチャー</t>
    </r>
    <r>
      <rPr>
        <sz val="9"/>
        <color indexed="8"/>
        <rFont val="ＭＳ 明朝"/>
      </rPr>
      <t>（病院や医療従事者の充実度</t>
    </r>
    <r>
      <rPr>
        <b/>
        <sz val="9"/>
        <color indexed="8"/>
        <rFont val="ＭＳ 明朝"/>
      </rPr>
      <t>）</t>
    </r>
  </si>
  <si>
    <t>21.0(10.1/10.9)</t>
  </si>
  <si>
    <t>9,430（9,276）</t>
  </si>
  <si>
    <t>人口動態統計</t>
    <rPh sb="0" eb="2">
      <t>ジンコウ</t>
    </rPh>
    <rPh sb="2" eb="4">
      <t>ドウタイ</t>
    </rPh>
    <rPh sb="4" eb="6">
      <t>トウケイ</t>
    </rPh>
    <phoneticPr fontId="7"/>
  </si>
  <si>
    <t>　　高知大学医学部附属病院　　国立病院機構高知病院　</t>
    <rPh sb="15" eb="17">
      <t>コクリツ</t>
    </rPh>
    <rPh sb="17" eb="19">
      <t>ビョウイン</t>
    </rPh>
    <rPh sb="19" eb="21">
      <t>キコウ</t>
    </rPh>
    <rPh sb="21" eb="23">
      <t>コウチ</t>
    </rPh>
    <rPh sb="23" eb="25">
      <t>ビョウイン</t>
    </rPh>
    <phoneticPr fontId="7"/>
  </si>
  <si>
    <t>有する病院数</t>
    <rPh sb="0" eb="1">
      <t>ユウ</t>
    </rPh>
    <rPh sb="3" eb="5">
      <t>ビョウイン</t>
    </rPh>
    <rPh sb="5" eb="6">
      <t>スウ</t>
    </rPh>
    <phoneticPr fontId="7"/>
  </si>
  <si>
    <r>
      <t>0</t>
    </r>
    <r>
      <rPr>
        <sz val="9"/>
        <color theme="1"/>
        <rFont val="ＭＳ Ｐゴシック"/>
      </rPr>
      <t xml:space="preserve"> (0)</t>
    </r>
  </si>
  <si>
    <t>60%以上80%未満</t>
    <rPh sb="3" eb="5">
      <t>イジョウ</t>
    </rPh>
    <rPh sb="8" eb="10">
      <t>ミマン</t>
    </rPh>
    <phoneticPr fontId="7"/>
  </si>
  <si>
    <t>●在宅療養支援診療所（病床数）（再掲）</t>
    <rPh sb="1" eb="3">
      <t>ザイタク</t>
    </rPh>
    <rPh sb="3" eb="5">
      <t>リョウヨウ</t>
    </rPh>
    <rPh sb="5" eb="7">
      <t>シエン</t>
    </rPh>
    <rPh sb="7" eb="10">
      <t>シンリョウジョ</t>
    </rPh>
    <rPh sb="11" eb="14">
      <t>ビョウショウスウ</t>
    </rPh>
    <phoneticPr fontId="7"/>
  </si>
  <si>
    <t>5.9人</t>
    <rPh sb="3" eb="4">
      <t>ニン</t>
    </rPh>
    <phoneticPr fontId="7"/>
  </si>
  <si>
    <t>悪性新生物</t>
    <rPh sb="0" eb="2">
      <t>アクセイ</t>
    </rPh>
    <rPh sb="2" eb="5">
      <t>シンセイブツ</t>
    </rPh>
    <phoneticPr fontId="7"/>
  </si>
  <si>
    <t>R2.8</t>
  </si>
  <si>
    <r>
      <t>●医療機関に受入の照会を行った回数ごとの件数</t>
    </r>
    <r>
      <rPr>
        <b/>
        <sz val="9"/>
        <color theme="1"/>
        <rFont val="ＭＳ Ｐゴシック"/>
      </rPr>
      <t>　（平成29年救急搬送における医療機関の受入状況実態調査）　※小児のみ</t>
    </r>
    <rPh sb="1" eb="3">
      <t>イリョウ</t>
    </rPh>
    <rPh sb="3" eb="5">
      <t>キカン</t>
    </rPh>
    <rPh sb="6" eb="8">
      <t>ウケイ</t>
    </rPh>
    <rPh sb="9" eb="11">
      <t>ショウカイ</t>
    </rPh>
    <rPh sb="12" eb="13">
      <t>オコナ</t>
    </rPh>
    <rPh sb="15" eb="17">
      <t>カイスウ</t>
    </rPh>
    <rPh sb="20" eb="22">
      <t>ケンスウ</t>
    </rPh>
    <rPh sb="24" eb="26">
      <t>ヘイセイ</t>
    </rPh>
    <rPh sb="28" eb="29">
      <t>ネン</t>
    </rPh>
    <rPh sb="29" eb="31">
      <t>キュウキュウ</t>
    </rPh>
    <rPh sb="31" eb="33">
      <t>ハンソウ</t>
    </rPh>
    <rPh sb="37" eb="39">
      <t>イリョウ</t>
    </rPh>
    <rPh sb="39" eb="41">
      <t>キカン</t>
    </rPh>
    <rPh sb="42" eb="44">
      <t>ウケイ</t>
    </rPh>
    <rPh sb="44" eb="46">
      <t>ジョウキョウ</t>
    </rPh>
    <rPh sb="46" eb="48">
      <t>ジッタイ</t>
    </rPh>
    <rPh sb="48" eb="50">
      <t>チョウサ</t>
    </rPh>
    <rPh sb="53" eb="55">
      <t>ショウニ</t>
    </rPh>
    <phoneticPr fontId="7"/>
  </si>
  <si>
    <t>37（15）</t>
  </si>
  <si>
    <t>小児救命救急医療</t>
    <rPh sb="0" eb="2">
      <t>ショウニ</t>
    </rPh>
    <rPh sb="2" eb="4">
      <t>キュウメイ</t>
    </rPh>
    <rPh sb="4" eb="6">
      <t>キュウキュウ</t>
    </rPh>
    <rPh sb="6" eb="8">
      <t>イリョウ</t>
    </rPh>
    <phoneticPr fontId="7"/>
  </si>
  <si>
    <t>(R2.10県医療政策課調べ)</t>
    <rPh sb="0" eb="1">
      <t>カンスウ</t>
    </rPh>
    <rPh sb="6" eb="7">
      <t>ケン</t>
    </rPh>
    <rPh sb="7" eb="9">
      <t>イリョウ</t>
    </rPh>
    <rPh sb="9" eb="11">
      <t>セイサク</t>
    </rPh>
    <rPh sb="11" eb="12">
      <t>カ</t>
    </rPh>
    <rPh sb="12" eb="13">
      <t>シラ</t>
    </rPh>
    <phoneticPr fontId="7"/>
  </si>
  <si>
    <t>第三次救急医療</t>
    <rPh sb="0" eb="1">
      <t>ダイ</t>
    </rPh>
    <rPh sb="1" eb="3">
      <t>サンジ</t>
    </rPh>
    <rPh sb="3" eb="5">
      <t>キュウキュウ</t>
    </rPh>
    <rPh sb="5" eb="7">
      <t>イリョウ</t>
    </rPh>
    <phoneticPr fontId="7"/>
  </si>
  <si>
    <t>H24</t>
  </si>
  <si>
    <t>半年～１年未満の入院児数</t>
    <rPh sb="0" eb="2">
      <t>ハントシ</t>
    </rPh>
    <rPh sb="3" eb="5">
      <t>イチネン</t>
    </rPh>
    <rPh sb="5" eb="7">
      <t>ミマン</t>
    </rPh>
    <rPh sb="8" eb="10">
      <t>ニュウイン</t>
    </rPh>
    <rPh sb="10" eb="11">
      <t>ジ</t>
    </rPh>
    <rPh sb="11" eb="12">
      <t>スウ</t>
    </rPh>
    <phoneticPr fontId="7"/>
  </si>
  <si>
    <r>
      <t>プロセス</t>
    </r>
    <r>
      <rPr>
        <sz val="9"/>
        <color auto="1"/>
        <rFont val="ＭＳ 明朝"/>
      </rPr>
      <t>（医療や看護の内容）</t>
    </r>
  </si>
  <si>
    <t>●出生率</t>
    <rPh sb="1" eb="3">
      <t>シュッショウ</t>
    </rPh>
    <rPh sb="3" eb="4">
      <t>リツ</t>
    </rPh>
    <phoneticPr fontId="7"/>
  </si>
  <si>
    <t>仁淀</t>
    <rPh sb="0" eb="2">
      <t>ニヨド</t>
    </rPh>
    <phoneticPr fontId="7"/>
  </si>
  <si>
    <t>四万十町国民健康保険大正診療所</t>
    <rPh sb="0" eb="4">
      <t>シマントチョウ</t>
    </rPh>
    <rPh sb="4" eb="6">
      <t>コクミン</t>
    </rPh>
    <rPh sb="6" eb="8">
      <t>ケンコウ</t>
    </rPh>
    <rPh sb="8" eb="10">
      <t>ホケン</t>
    </rPh>
    <rPh sb="10" eb="12">
      <t>タイショウ</t>
    </rPh>
    <rPh sb="12" eb="15">
      <t>シンリョウショ</t>
    </rPh>
    <phoneticPr fontId="7"/>
  </si>
  <si>
    <t>津野町国民健康保険姫野々診療所</t>
    <rPh sb="0" eb="2">
      <t>ツノ</t>
    </rPh>
    <rPh sb="2" eb="3">
      <t>マチ</t>
    </rPh>
    <rPh sb="3" eb="5">
      <t>コクミン</t>
    </rPh>
    <rPh sb="5" eb="7">
      <t>ケンコウ</t>
    </rPh>
    <rPh sb="7" eb="9">
      <t>ホケン</t>
    </rPh>
    <rPh sb="9" eb="10">
      <t>ヒメ</t>
    </rPh>
    <rPh sb="10" eb="11">
      <t>ノ</t>
    </rPh>
    <rPh sb="12" eb="14">
      <t>シンリョウ</t>
    </rPh>
    <rPh sb="14" eb="15">
      <t>ショ</t>
    </rPh>
    <phoneticPr fontId="7"/>
  </si>
  <si>
    <t>4(4)</t>
  </si>
  <si>
    <t>●病院の耐震化率</t>
  </si>
  <si>
    <t>19/0.4</t>
  </si>
  <si>
    <t>H29.4（10診療所）</t>
    <rPh sb="8" eb="11">
      <t>シンリョウショ</t>
    </rPh>
    <phoneticPr fontId="7"/>
  </si>
  <si>
    <t>■小児科医師の年齢階級別分布</t>
    <rPh sb="1" eb="4">
      <t>ショウニカ</t>
    </rPh>
    <rPh sb="4" eb="6">
      <t>イシ</t>
    </rPh>
    <rPh sb="7" eb="9">
      <t>ネンレイ</t>
    </rPh>
    <rPh sb="9" eb="11">
      <t>カイキュウ</t>
    </rPh>
    <rPh sb="11" eb="12">
      <t>ベツ</t>
    </rPh>
    <rPh sb="12" eb="14">
      <t>ブンプ</t>
    </rPh>
    <phoneticPr fontId="7"/>
  </si>
  <si>
    <t>高知大学医学部附属病院</t>
    <rPh sb="0" eb="2">
      <t>コウチ</t>
    </rPh>
    <rPh sb="2" eb="4">
      <t>ダイガク</t>
    </rPh>
    <rPh sb="4" eb="6">
      <t>イガク</t>
    </rPh>
    <rPh sb="6" eb="7">
      <t>ブ</t>
    </rPh>
    <rPh sb="7" eb="9">
      <t>フゾク</t>
    </rPh>
    <rPh sb="9" eb="11">
      <t>ビョウイン</t>
    </rPh>
    <phoneticPr fontId="7"/>
  </si>
  <si>
    <t>4(1)</t>
  </si>
  <si>
    <t>※３年毎の静態調査</t>
    <rPh sb="2" eb="3">
      <t>ネン</t>
    </rPh>
    <rPh sb="3" eb="4">
      <t>ゴト</t>
    </rPh>
    <rPh sb="5" eb="7">
      <t>セイタイ</t>
    </rPh>
    <rPh sb="7" eb="9">
      <t>チョウサ</t>
    </rPh>
    <phoneticPr fontId="7"/>
  </si>
  <si>
    <t>(R1.9 県医療政策課調べ)</t>
    <rPh sb="0" eb="1">
      <t>カンスウ</t>
    </rPh>
    <rPh sb="6" eb="7">
      <t>ケン</t>
    </rPh>
    <rPh sb="7" eb="9">
      <t>イリョウ</t>
    </rPh>
    <rPh sb="9" eb="11">
      <t>セイサク</t>
    </rPh>
    <rPh sb="11" eb="12">
      <t>カ</t>
    </rPh>
    <rPh sb="12" eb="13">
      <t>シラ</t>
    </rPh>
    <phoneticPr fontId="7"/>
  </si>
  <si>
    <t>1 (1)</t>
  </si>
  <si>
    <t>■高知県糖尿病療養指導士数</t>
    <rPh sb="1" eb="4">
      <t>コウチケン</t>
    </rPh>
    <rPh sb="4" eb="7">
      <t>トウニョウビョウ</t>
    </rPh>
    <rPh sb="7" eb="9">
      <t>リョウヨウ</t>
    </rPh>
    <rPh sb="9" eb="12">
      <t>シドウシ</t>
    </rPh>
    <rPh sb="12" eb="13">
      <t>スウ</t>
    </rPh>
    <phoneticPr fontId="7"/>
  </si>
  <si>
    <t>8※（20）</t>
  </si>
  <si>
    <t>勤務医／
救急従事者数</t>
    <rPh sb="0" eb="3">
      <t>キンムイ</t>
    </rPh>
    <rPh sb="5" eb="7">
      <t>キュウキュウ</t>
    </rPh>
    <rPh sb="7" eb="10">
      <t>ジュウジシャ</t>
    </rPh>
    <rPh sb="10" eb="11">
      <t>スウ</t>
    </rPh>
    <phoneticPr fontId="7"/>
  </si>
  <si>
    <t>23.9(11.1/12.8)</t>
  </si>
  <si>
    <t>年間利用実
人員（人）</t>
    <rPh sb="0" eb="2">
      <t>ネンカン</t>
    </rPh>
    <rPh sb="2" eb="4">
      <t>リヨウ</t>
    </rPh>
    <rPh sb="4" eb="5">
      <t>ジツ</t>
    </rPh>
    <rPh sb="6" eb="8">
      <t>ジンイン</t>
    </rPh>
    <rPh sb="9" eb="10">
      <t>ニン</t>
    </rPh>
    <phoneticPr fontId="7"/>
  </si>
  <si>
    <t>国立病院機構
高知病院</t>
    <rPh sb="0" eb="2">
      <t>コクリツ</t>
    </rPh>
    <rPh sb="2" eb="4">
      <t>ビョウイン</t>
    </rPh>
    <rPh sb="4" eb="6">
      <t>キコウ</t>
    </rPh>
    <rPh sb="7" eb="9">
      <t>コウチ</t>
    </rPh>
    <rPh sb="9" eb="11">
      <t>ビョウイン</t>
    </rPh>
    <phoneticPr fontId="7"/>
  </si>
  <si>
    <r>
      <t>●自殺死亡率（人口10万当たり）</t>
    </r>
    <r>
      <rPr>
        <sz val="11"/>
        <color theme="1"/>
        <rFont val="ＭＳ Ｐ明朝"/>
      </rPr>
      <t>　【人口動態調査　H23→H28年】</t>
    </r>
    <rPh sb="1" eb="3">
      <t>ジサツ</t>
    </rPh>
    <rPh sb="3" eb="6">
      <t>シボウリツ</t>
    </rPh>
    <rPh sb="7" eb="9">
      <t>ジンコウ</t>
    </rPh>
    <rPh sb="11" eb="12">
      <t>マン</t>
    </rPh>
    <rPh sb="12" eb="13">
      <t>トウ</t>
    </rPh>
    <rPh sb="32" eb="33">
      <t>ネン</t>
    </rPh>
    <phoneticPr fontId="7"/>
  </si>
  <si>
    <t>175(78/97)</t>
  </si>
  <si>
    <t>地域小児医療センター</t>
    <rPh sb="0" eb="2">
      <t>チイキ</t>
    </rPh>
    <rPh sb="2" eb="4">
      <t>ショウニ</t>
    </rPh>
    <rPh sb="4" eb="6">
      <t>イリョウ</t>
    </rPh>
    <phoneticPr fontId="7"/>
  </si>
  <si>
    <t>平成26年度</t>
    <rPh sb="0" eb="2">
      <t>ヘイセイ</t>
    </rPh>
    <rPh sb="4" eb="6">
      <t>ネンド</t>
    </rPh>
    <phoneticPr fontId="7"/>
  </si>
  <si>
    <t>3（3）</t>
  </si>
  <si>
    <t>■発症90日後のmRS</t>
    <rPh sb="1" eb="3">
      <t>ハッショウ</t>
    </rPh>
    <rPh sb="5" eb="7">
      <t>ニチゴ</t>
    </rPh>
    <phoneticPr fontId="7"/>
  </si>
  <si>
    <t>高幡</t>
    <rPh sb="0" eb="1">
      <t>タカ</t>
    </rPh>
    <phoneticPr fontId="7"/>
  </si>
  <si>
    <t>へき地診療所への代診</t>
    <rPh sb="2" eb="3">
      <t>チ</t>
    </rPh>
    <rPh sb="3" eb="6">
      <t>シンリョウジョ</t>
    </rPh>
    <rPh sb="8" eb="10">
      <t>ダイシン</t>
    </rPh>
    <phoneticPr fontId="7"/>
  </si>
  <si>
    <t>●ＮＩＣＵを有する病院数・病床数</t>
    <rPh sb="6" eb="7">
      <t>ユウ</t>
    </rPh>
    <rPh sb="9" eb="11">
      <t>ビョウイン</t>
    </rPh>
    <rPh sb="11" eb="12">
      <t>スウ</t>
    </rPh>
    <rPh sb="13" eb="15">
      <t>ビョウショウ</t>
    </rPh>
    <rPh sb="15" eb="16">
      <t>スウ</t>
    </rPh>
    <phoneticPr fontId="7"/>
  </si>
  <si>
    <t>H28年度</t>
    <rPh sb="3" eb="5">
      <t>ネンド</t>
    </rPh>
    <phoneticPr fontId="7"/>
  </si>
  <si>
    <t>●医療施設に勤務する産科・産婦人科医師数</t>
    <rPh sb="1" eb="3">
      <t>イリョウ</t>
    </rPh>
    <rPh sb="3" eb="5">
      <t>シセツ</t>
    </rPh>
    <rPh sb="6" eb="8">
      <t>キンム</t>
    </rPh>
    <rPh sb="10" eb="12">
      <t>サンカ</t>
    </rPh>
    <rPh sb="13" eb="17">
      <t>サンフジンカ</t>
    </rPh>
    <rPh sb="17" eb="19">
      <t>イシ</t>
    </rPh>
    <rPh sb="19" eb="20">
      <t>カズ</t>
    </rPh>
    <phoneticPr fontId="7"/>
  </si>
  <si>
    <t>日本小児循環器学会専門医</t>
    <rPh sb="0" eb="2">
      <t>ニホン</t>
    </rPh>
    <rPh sb="2" eb="4">
      <t>ショウニ</t>
    </rPh>
    <rPh sb="4" eb="7">
      <t>ジュンカンキ</t>
    </rPh>
    <rPh sb="7" eb="9">
      <t>ガッカイ</t>
    </rPh>
    <rPh sb="9" eb="12">
      <t>センモンイ</t>
    </rPh>
    <phoneticPr fontId="7"/>
  </si>
  <si>
    <t>医療政策課</t>
    <rPh sb="0" eb="2">
      <t>イリョウ</t>
    </rPh>
    <rPh sb="2" eb="4">
      <t>セイサク</t>
    </rPh>
    <rPh sb="4" eb="5">
      <t>カ</t>
    </rPh>
    <phoneticPr fontId="7"/>
  </si>
  <si>
    <t>国保データベース（月平均）</t>
    <rPh sb="0" eb="2">
      <t>コクホ</t>
    </rPh>
    <rPh sb="9" eb="12">
      <t>ツキヘイキン</t>
    </rPh>
    <phoneticPr fontId="7"/>
  </si>
  <si>
    <t>浦ノ内診療所</t>
  </si>
  <si>
    <t>室戸市</t>
    <rPh sb="0" eb="3">
      <t>ムロトシ</t>
    </rPh>
    <phoneticPr fontId="7"/>
  </si>
  <si>
    <t>四万十市国民健康保険口屋内出張診療所</t>
    <rPh sb="0" eb="3">
      <t>シマント</t>
    </rPh>
    <rPh sb="3" eb="4">
      <t>シ</t>
    </rPh>
    <rPh sb="4" eb="6">
      <t>コクミン</t>
    </rPh>
    <rPh sb="6" eb="8">
      <t>ケンコウ</t>
    </rPh>
    <rPh sb="8" eb="10">
      <t>ホケン</t>
    </rPh>
    <rPh sb="10" eb="13">
      <t>クチヤナイ</t>
    </rPh>
    <rPh sb="13" eb="15">
      <t>シュッチョウ</t>
    </rPh>
    <rPh sb="15" eb="18">
      <t>シンリョウジョ</t>
    </rPh>
    <phoneticPr fontId="7"/>
  </si>
  <si>
    <t>安芸市</t>
    <rPh sb="0" eb="3">
      <t>アキシ</t>
    </rPh>
    <phoneticPr fontId="7"/>
  </si>
  <si>
    <t>土佐清水</t>
    <rPh sb="0" eb="4">
      <t>トサシミズ</t>
    </rPh>
    <phoneticPr fontId="7"/>
  </si>
  <si>
    <t>●糖尿病足病変に対する管理（糖尿病合併症管理料のレセプト件数）</t>
    <rPh sb="1" eb="3">
      <t>トウニョウ</t>
    </rPh>
    <rPh sb="3" eb="5">
      <t>ビョウソク</t>
    </rPh>
    <rPh sb="5" eb="7">
      <t>ビョウヘン</t>
    </rPh>
    <rPh sb="8" eb="9">
      <t>タイ</t>
    </rPh>
    <rPh sb="11" eb="13">
      <t>カンリ</t>
    </rPh>
    <rPh sb="14" eb="17">
      <t>トウニョウビョウ</t>
    </rPh>
    <rPh sb="17" eb="20">
      <t>ガッペイショウ</t>
    </rPh>
    <rPh sb="20" eb="23">
      <t>カンリリョウ</t>
    </rPh>
    <rPh sb="28" eb="30">
      <t>ケンスウ</t>
    </rPh>
    <phoneticPr fontId="7"/>
  </si>
  <si>
    <t>　　急性期に同じ</t>
    <rPh sb="2" eb="5">
      <t>キュウセイキ</t>
    </rPh>
    <rPh sb="6" eb="7">
      <t>オナ</t>
    </rPh>
    <phoneticPr fontId="7"/>
  </si>
  <si>
    <r>
      <t>●緩和ケアチームのある医療機関数</t>
    </r>
    <r>
      <rPr>
        <sz val="9"/>
        <color auto="1"/>
        <rFont val="ＭＳ 明朝"/>
      </rPr>
      <t>(H29医療施設調査)</t>
    </r>
  </si>
  <si>
    <t>合計</t>
    <rPh sb="0" eb="2">
      <t>ゴウケイ</t>
    </rPh>
    <phoneticPr fontId="7"/>
  </si>
  <si>
    <t>平成30年</t>
    <rPh sb="0" eb="2">
      <t>ヘイセイ</t>
    </rPh>
    <rPh sb="4" eb="5">
      <t>ネン</t>
    </rPh>
    <phoneticPr fontId="7"/>
  </si>
  <si>
    <t>73（67）</t>
  </si>
  <si>
    <t>1病院（中央圏域）</t>
    <rPh sb="1" eb="3">
      <t>ビョウイン</t>
    </rPh>
    <rPh sb="4" eb="6">
      <t>チュウオウ</t>
    </rPh>
    <rPh sb="6" eb="8">
      <t>ケンイキ</t>
    </rPh>
    <phoneticPr fontId="7"/>
  </si>
  <si>
    <r>
      <t>●■分娩を取扱う病院の産科（産婦人科）病床数</t>
    </r>
    <r>
      <rPr>
        <sz val="9"/>
        <color theme="1"/>
        <rFont val="ＭＳ 明朝"/>
      </rPr>
      <t>（県健康対策課）</t>
    </r>
    <rPh sb="2" eb="4">
      <t>ブンベン</t>
    </rPh>
    <rPh sb="5" eb="6">
      <t>ト</t>
    </rPh>
    <rPh sb="6" eb="7">
      <t>アツカ</t>
    </rPh>
    <rPh sb="8" eb="10">
      <t>ビョウイン</t>
    </rPh>
    <rPh sb="11" eb="13">
      <t>サンカ</t>
    </rPh>
    <rPh sb="15" eb="18">
      <t>フジンカ</t>
    </rPh>
    <rPh sb="19" eb="21">
      <t>ビョウショウ</t>
    </rPh>
    <rPh sb="21" eb="22">
      <t>スウ</t>
    </rPh>
    <rPh sb="24" eb="26">
      <t>ケンコウ</t>
    </rPh>
    <rPh sb="26" eb="28">
      <t>タイサク</t>
    </rPh>
    <rPh sb="28" eb="29">
      <t>カ</t>
    </rPh>
    <phoneticPr fontId="7"/>
  </si>
  <si>
    <t>【参考】全国：62.3％</t>
  </si>
  <si>
    <r>
      <t>■</t>
    </r>
    <r>
      <rPr>
        <b/>
        <sz val="9"/>
        <color auto="1"/>
        <rFont val="ＭＳ 明朝"/>
      </rPr>
      <t>救急車の現場到着所要時間（分）</t>
    </r>
    <r>
      <rPr>
        <sz val="9"/>
        <color auto="1"/>
        <rFont val="ＭＳ 明朝"/>
      </rPr>
      <t>(消防本部別）　　（救急年報、救急・救助の現況）</t>
    </r>
    <rPh sb="1" eb="4">
      <t>キュウキュウシャ</t>
    </rPh>
    <rPh sb="5" eb="7">
      <t>ゲンバ</t>
    </rPh>
    <rPh sb="7" eb="9">
      <t>トウチャク</t>
    </rPh>
    <rPh sb="9" eb="11">
      <t>ショヨウ</t>
    </rPh>
    <rPh sb="11" eb="13">
      <t>ジカン</t>
    </rPh>
    <rPh sb="14" eb="15">
      <t>フン</t>
    </rPh>
    <rPh sb="17" eb="19">
      <t>ショウボウ</t>
    </rPh>
    <rPh sb="19" eb="21">
      <t>ホンブ</t>
    </rPh>
    <rPh sb="21" eb="22">
      <t>ベツ</t>
    </rPh>
    <rPh sb="26" eb="28">
      <t>キュウキュウ</t>
    </rPh>
    <rPh sb="28" eb="30">
      <t>ネンポウ</t>
    </rPh>
    <rPh sb="31" eb="33">
      <t>キュウキュウ</t>
    </rPh>
    <rPh sb="34" eb="36">
      <t>キュウジョ</t>
    </rPh>
    <rPh sb="37" eb="39">
      <t>ゲンキョウ</t>
    </rPh>
    <phoneticPr fontId="7"/>
  </si>
  <si>
    <r>
      <t xml:space="preserve">アウトカム
</t>
    </r>
    <r>
      <rPr>
        <sz val="10"/>
        <color theme="1"/>
        <rFont val="ＭＳ 明朝"/>
      </rPr>
      <t>（医療の結果）</t>
    </r>
  </si>
  <si>
    <t>高知県県民健康・
栄養調査</t>
    <rPh sb="0" eb="3">
      <t>コウチケン</t>
    </rPh>
    <rPh sb="3" eb="5">
      <t>ケンミン</t>
    </rPh>
    <rPh sb="5" eb="7">
      <t>ケンコウ</t>
    </rPh>
    <rPh sb="9" eb="11">
      <t>エイヨウ</t>
    </rPh>
    <rPh sb="11" eb="13">
      <t>チョウサ</t>
    </rPh>
    <phoneticPr fontId="7"/>
  </si>
  <si>
    <t>診療報酬施設基準</t>
    <rPh sb="0" eb="2">
      <t>シンリョウ</t>
    </rPh>
    <rPh sb="2" eb="4">
      <t>ホウシュウ</t>
    </rPh>
    <rPh sb="4" eb="6">
      <t>シセツ</t>
    </rPh>
    <rPh sb="6" eb="8">
      <t>キジュン</t>
    </rPh>
    <phoneticPr fontId="7"/>
  </si>
  <si>
    <r>
      <t>■新生児死亡数（早期新生児死亡数）</t>
    </r>
    <r>
      <rPr>
        <sz val="9"/>
        <color theme="1"/>
        <rFont val="ＭＳ 明朝"/>
      </rPr>
      <t>（人口動態統計）</t>
    </r>
    <rPh sb="1" eb="4">
      <t>シンセイジ</t>
    </rPh>
    <rPh sb="4" eb="6">
      <t>シボウ</t>
    </rPh>
    <rPh sb="6" eb="7">
      <t>スウ</t>
    </rPh>
    <rPh sb="8" eb="10">
      <t>ソウキ</t>
    </rPh>
    <rPh sb="10" eb="13">
      <t>シンセイジ</t>
    </rPh>
    <rPh sb="13" eb="15">
      <t>シボウ</t>
    </rPh>
    <rPh sb="15" eb="16">
      <t>スウ</t>
    </rPh>
    <rPh sb="18" eb="20">
      <t>ジンコウ</t>
    </rPh>
    <rPh sb="20" eb="22">
      <t>ドウタイ</t>
    </rPh>
    <rPh sb="22" eb="24">
      <t>トウケイ</t>
    </rPh>
    <phoneticPr fontId="7"/>
  </si>
  <si>
    <t>全国（％）</t>
    <rPh sb="0" eb="2">
      <t>ゼンコク</t>
    </rPh>
    <phoneticPr fontId="7"/>
  </si>
  <si>
    <t>整形外科</t>
    <rPh sb="0" eb="2">
      <t>セイケイ</t>
    </rPh>
    <rPh sb="2" eb="4">
      <t>ゲカ</t>
    </rPh>
    <phoneticPr fontId="7"/>
  </si>
  <si>
    <t>死亡数（人）</t>
    <rPh sb="0" eb="3">
      <t>シボウスウ</t>
    </rPh>
    <rPh sb="4" eb="5">
      <t>ニン</t>
    </rPh>
    <phoneticPr fontId="7"/>
  </si>
  <si>
    <r>
      <rPr>
        <b/>
        <sz val="11"/>
        <color theme="1"/>
        <rFont val="ＭＳ 明朝"/>
      </rPr>
      <t>プロセス</t>
    </r>
    <r>
      <rPr>
        <sz val="11"/>
        <color theme="1"/>
        <rFont val="ＭＳ 明朝"/>
      </rPr>
      <t xml:space="preserve">
（医療や看護の内容）</t>
    </r>
    <rPh sb="6" eb="8">
      <t>イリョウ</t>
    </rPh>
    <rPh sb="9" eb="11">
      <t>カンゴ</t>
    </rPh>
    <rPh sb="12" eb="14">
      <t>ナイヨウ</t>
    </rPh>
    <phoneticPr fontId="7"/>
  </si>
  <si>
    <t>82/13.1</t>
  </si>
  <si>
    <t>●■広告可能な小児領域専門医師数</t>
    <rPh sb="2" eb="4">
      <t>コウコク</t>
    </rPh>
    <rPh sb="4" eb="6">
      <t>カノウ</t>
    </rPh>
    <rPh sb="7" eb="9">
      <t>ショウニ</t>
    </rPh>
    <rPh sb="9" eb="11">
      <t>リョウイキ</t>
    </rPh>
    <rPh sb="11" eb="13">
      <t>センモン</t>
    </rPh>
    <rPh sb="15" eb="16">
      <t>スウ</t>
    </rPh>
    <phoneticPr fontId="7"/>
  </si>
  <si>
    <r>
      <t>●</t>
    </r>
    <r>
      <rPr>
        <b/>
        <sz val="11"/>
        <color auto="1"/>
        <rFont val="ＭＳ Ｐゴシック"/>
      </rPr>
      <t>歯科衛生士を帯同した訪問歯科診療を受けた患者数</t>
    </r>
  </si>
  <si>
    <t>うち輪番当直医数</t>
    <rPh sb="2" eb="4">
      <t>リンバン</t>
    </rPh>
    <rPh sb="4" eb="7">
      <t>トウチョクイ</t>
    </rPh>
    <rPh sb="7" eb="8">
      <t>スウ</t>
    </rPh>
    <phoneticPr fontId="7"/>
  </si>
  <si>
    <t>日本血液学会専門医</t>
    <rPh sb="0" eb="2">
      <t>ニホン</t>
    </rPh>
    <rPh sb="2" eb="4">
      <t>ケツエキ</t>
    </rPh>
    <rPh sb="4" eb="6">
      <t>ガッカイ</t>
    </rPh>
    <rPh sb="6" eb="9">
      <t>センモンイ</t>
    </rPh>
    <phoneticPr fontId="7"/>
  </si>
  <si>
    <r>
      <t>●乳児死亡率</t>
    </r>
    <r>
      <rPr>
        <sz val="9"/>
        <color theme="1"/>
        <rFont val="ＭＳ 明朝"/>
      </rPr>
      <t>（人口動態統計）</t>
    </r>
    <rPh sb="1" eb="3">
      <t>ニュウジ</t>
    </rPh>
    <rPh sb="3" eb="6">
      <t>シボウリツ</t>
    </rPh>
    <rPh sb="7" eb="9">
      <t>ジンコウ</t>
    </rPh>
    <rPh sb="9" eb="11">
      <t>ドウタイ</t>
    </rPh>
    <rPh sb="11" eb="13">
      <t>トウケイ</t>
    </rPh>
    <phoneticPr fontId="7"/>
  </si>
  <si>
    <t>●基幹災害拠点病院における県下の災害関係医療従事者を対象とした研修の実施回数</t>
    <rPh sb="1" eb="3">
      <t>キカン</t>
    </rPh>
    <rPh sb="3" eb="5">
      <t>サイガイ</t>
    </rPh>
    <rPh sb="5" eb="7">
      <t>キョテン</t>
    </rPh>
    <rPh sb="7" eb="9">
      <t>ビョウイン</t>
    </rPh>
    <rPh sb="13" eb="15">
      <t>ケンカ</t>
    </rPh>
    <rPh sb="16" eb="18">
      <t>サイガイ</t>
    </rPh>
    <rPh sb="18" eb="20">
      <t>カンケイ</t>
    </rPh>
    <rPh sb="20" eb="22">
      <t>イリョウ</t>
    </rPh>
    <rPh sb="22" eb="25">
      <t>ジュウジシャ</t>
    </rPh>
    <rPh sb="26" eb="28">
      <t>タイショウ</t>
    </rPh>
    <rPh sb="31" eb="33">
      <t>ケンシュウ</t>
    </rPh>
    <rPh sb="34" eb="36">
      <t>ジッシ</t>
    </rPh>
    <rPh sb="36" eb="38">
      <t>カイスウ</t>
    </rPh>
    <phoneticPr fontId="7"/>
  </si>
  <si>
    <t>平成26年</t>
    <rPh sb="0" eb="2">
      <t>ヘイセイ</t>
    </rPh>
    <rPh sb="4" eb="5">
      <t>ネン</t>
    </rPh>
    <phoneticPr fontId="7"/>
  </si>
  <si>
    <r>
      <t>●■母体搬送数</t>
    </r>
    <r>
      <rPr>
        <sz val="9"/>
        <color theme="1"/>
        <rFont val="ＭＳ 明朝"/>
      </rPr>
      <t>（県健康対策課）</t>
    </r>
    <rPh sb="2" eb="4">
      <t>ボタイ</t>
    </rPh>
    <rPh sb="4" eb="6">
      <t>ハンソウ</t>
    </rPh>
    <rPh sb="6" eb="7">
      <t>スウ</t>
    </rPh>
    <phoneticPr fontId="7"/>
  </si>
  <si>
    <t>【参考】全国：8.6分</t>
    <rPh sb="1" eb="3">
      <t>サンコウ</t>
    </rPh>
    <rPh sb="4" eb="6">
      <t>ゼンコク</t>
    </rPh>
    <rPh sb="10" eb="11">
      <t>フン</t>
    </rPh>
    <phoneticPr fontId="7"/>
  </si>
  <si>
    <t>回復期アウトカム調査</t>
    <rPh sb="0" eb="3">
      <t>カイフクキ</t>
    </rPh>
    <rPh sb="8" eb="10">
      <t>チョウサ</t>
    </rPh>
    <phoneticPr fontId="7"/>
  </si>
  <si>
    <t>48（45）</t>
  </si>
  <si>
    <t>介護給付費実態調査報告</t>
    <rPh sb="0" eb="2">
      <t>カイゴ</t>
    </rPh>
    <rPh sb="2" eb="4">
      <t>キュウフ</t>
    </rPh>
    <rPh sb="4" eb="5">
      <t>ヒ</t>
    </rPh>
    <rPh sb="5" eb="7">
      <t>ジッタイ</t>
    </rPh>
    <rPh sb="7" eb="9">
      <t>チョウサ</t>
    </rPh>
    <rPh sb="9" eb="11">
      <t>ホウコク</t>
    </rPh>
    <phoneticPr fontId="7"/>
  </si>
  <si>
    <t>全体（人）</t>
    <rPh sb="0" eb="2">
      <t>ゼンタイ</t>
    </rPh>
    <rPh sb="3" eb="4">
      <t>ニン</t>
    </rPh>
    <phoneticPr fontId="7"/>
  </si>
  <si>
    <t>【参考】全国：男28.9、女10.5</t>
    <rPh sb="1" eb="3">
      <t>サンコウ</t>
    </rPh>
    <rPh sb="4" eb="6">
      <t>ゼンコク</t>
    </rPh>
    <rPh sb="7" eb="8">
      <t>オトコ</t>
    </rPh>
    <rPh sb="13" eb="14">
      <t>オンナ</t>
    </rPh>
    <phoneticPr fontId="7"/>
  </si>
  <si>
    <t>●虚血性心疾患　退院患者平均在院日数</t>
  </si>
  <si>
    <t>四国厚生支局ＨＰ</t>
    <rPh sb="0" eb="2">
      <t>シコク</t>
    </rPh>
    <rPh sb="2" eb="4">
      <t>コウセイ</t>
    </rPh>
    <rPh sb="4" eb="6">
      <t>シキョク</t>
    </rPh>
    <phoneticPr fontId="7"/>
  </si>
  <si>
    <t>平成17年</t>
    <rPh sb="0" eb="2">
      <t>ヘイセイ</t>
    </rPh>
    <rPh sb="4" eb="5">
      <t>ネン</t>
    </rPh>
    <phoneticPr fontId="7"/>
  </si>
  <si>
    <t>H27</t>
  </si>
  <si>
    <t>■電話照会件数</t>
    <rPh sb="1" eb="3">
      <t>デンワ</t>
    </rPh>
    <rPh sb="3" eb="5">
      <t>ショウカイ</t>
    </rPh>
    <rPh sb="5" eb="7">
      <t>ケンスウ</t>
    </rPh>
    <phoneticPr fontId="7"/>
  </si>
  <si>
    <t>１週間の開院日数</t>
    <rPh sb="1" eb="3">
      <t>シュウカン</t>
    </rPh>
    <rPh sb="4" eb="6">
      <t>カイイン</t>
    </rPh>
    <rPh sb="6" eb="8">
      <t>ニッスウ</t>
    </rPh>
    <phoneticPr fontId="7"/>
  </si>
  <si>
    <t>高知県へき地医療支援機構</t>
    <rPh sb="0" eb="3">
      <t>コウチケン</t>
    </rPh>
    <rPh sb="5" eb="6">
      <t>チ</t>
    </rPh>
    <rPh sb="6" eb="8">
      <t>イリョウ</t>
    </rPh>
    <rPh sb="8" eb="10">
      <t>シエン</t>
    </rPh>
    <rPh sb="10" eb="12">
      <t>キコウ</t>
    </rPh>
    <phoneticPr fontId="7"/>
  </si>
  <si>
    <t>●認知行動療法を外来で実施した患者数（１回以上）</t>
    <rPh sb="1" eb="3">
      <t>ニンチ</t>
    </rPh>
    <rPh sb="3" eb="5">
      <t>コウドウ</t>
    </rPh>
    <rPh sb="5" eb="7">
      <t>リョウホウ</t>
    </rPh>
    <rPh sb="8" eb="10">
      <t>ガイライ</t>
    </rPh>
    <rPh sb="11" eb="13">
      <t>ジッシ</t>
    </rPh>
    <rPh sb="15" eb="18">
      <t>カンジャスウ</t>
    </rPh>
    <rPh sb="20" eb="21">
      <t>カイ</t>
    </rPh>
    <rPh sb="21" eb="23">
      <t>イジョウ</t>
    </rPh>
    <phoneticPr fontId="7"/>
  </si>
  <si>
    <t>39人</t>
    <rPh sb="2" eb="3">
      <t>ニン</t>
    </rPh>
    <phoneticPr fontId="7"/>
  </si>
  <si>
    <r>
      <t>●分娩を取扱う診療所数</t>
    </r>
    <r>
      <rPr>
        <sz val="9"/>
        <color theme="1"/>
        <rFont val="ＭＳ 明朝"/>
      </rPr>
      <t>（県健康対策課）</t>
    </r>
    <rPh sb="1" eb="3">
      <t>ブンベン</t>
    </rPh>
    <rPh sb="4" eb="5">
      <t>ト</t>
    </rPh>
    <rPh sb="5" eb="6">
      <t>アツカ</t>
    </rPh>
    <rPh sb="7" eb="9">
      <t>シンリョウ</t>
    </rPh>
    <rPh sb="9" eb="10">
      <t>ショ</t>
    </rPh>
    <rPh sb="10" eb="11">
      <t>スウ</t>
    </rPh>
    <rPh sb="13" eb="15">
      <t>ケンコウ</t>
    </rPh>
    <rPh sb="15" eb="17">
      <t>タイサク</t>
    </rPh>
    <rPh sb="17" eb="18">
      <t>カ</t>
    </rPh>
    <phoneticPr fontId="7"/>
  </si>
  <si>
    <t>●協議会におけるへき地の医療従事者確保の検討回数　　　　</t>
    <rPh sb="1" eb="4">
      <t>キョウギカイ</t>
    </rPh>
    <rPh sb="10" eb="11">
      <t>チ</t>
    </rPh>
    <rPh sb="12" eb="14">
      <t>イリョウ</t>
    </rPh>
    <rPh sb="14" eb="17">
      <t>ジュウジシャ</t>
    </rPh>
    <rPh sb="17" eb="19">
      <t>カクホ</t>
    </rPh>
    <rPh sb="20" eb="22">
      <t>ケントウ</t>
    </rPh>
    <rPh sb="22" eb="24">
      <t>カイスウ</t>
    </rPh>
    <phoneticPr fontId="7"/>
  </si>
  <si>
    <r>
      <t>救急医療の医療体制構築に係る現状把握のための指標　　　</t>
    </r>
    <r>
      <rPr>
        <b/>
        <sz val="16"/>
        <color auto="1"/>
        <rFont val="ＭＳ 明朝"/>
      </rPr>
      <t>　</t>
    </r>
    <r>
      <rPr>
        <sz val="12"/>
        <color auto="1"/>
        <rFont val="ＭＳ 明朝"/>
      </rPr>
      <t>●国の作成指針で示された指標　　　■県独自で追加した指標</t>
    </r>
    <rPh sb="0" eb="2">
      <t>キュウキュウ</t>
    </rPh>
    <rPh sb="2" eb="4">
      <t>イリョウ</t>
    </rPh>
    <rPh sb="5" eb="7">
      <t>イリョウ</t>
    </rPh>
    <rPh sb="7" eb="9">
      <t>タイセイ</t>
    </rPh>
    <rPh sb="9" eb="11">
      <t>コウチク</t>
    </rPh>
    <rPh sb="12" eb="13">
      <t>カカ</t>
    </rPh>
    <rPh sb="14" eb="16">
      <t>ゲンジョウ</t>
    </rPh>
    <rPh sb="16" eb="18">
      <t>ハアク</t>
    </rPh>
    <rPh sb="22" eb="24">
      <t>シヒョウ</t>
    </rPh>
    <phoneticPr fontId="7"/>
  </si>
  <si>
    <t>24(19)</t>
  </si>
  <si>
    <t>1（0）</t>
  </si>
  <si>
    <t>(6)</t>
  </si>
  <si>
    <r>
      <t>■</t>
    </r>
    <r>
      <rPr>
        <b/>
        <sz val="9"/>
        <color theme="1"/>
        <rFont val="ＭＳ 明朝"/>
      </rPr>
      <t>小児慢性特定疾患受給者数　803</t>
    </r>
    <r>
      <rPr>
        <sz val="9"/>
        <color theme="1"/>
        <rFont val="ＭＳ 明朝"/>
      </rPr>
      <t>人（平成24年度）⇒648人（平成29年度）　　　</t>
    </r>
    <r>
      <rPr>
        <b/>
        <sz val="9"/>
        <color theme="1"/>
        <rFont val="ＭＳ 明朝"/>
      </rPr>
      <t>■育成医療受給者数　228</t>
    </r>
    <r>
      <rPr>
        <sz val="9"/>
        <color theme="1"/>
        <rFont val="ＭＳ 明朝"/>
      </rPr>
      <t>人（平成24年度）⇒142人（平成29年度）</t>
    </r>
    <rPh sb="1" eb="3">
      <t>ショウニ</t>
    </rPh>
    <rPh sb="3" eb="5">
      <t>マンセイ</t>
    </rPh>
    <rPh sb="5" eb="7">
      <t>トクテイ</t>
    </rPh>
    <rPh sb="7" eb="9">
      <t>シッカン</t>
    </rPh>
    <rPh sb="9" eb="12">
      <t>ジュキュウシャ</t>
    </rPh>
    <rPh sb="12" eb="13">
      <t>スウ</t>
    </rPh>
    <rPh sb="17" eb="18">
      <t>ニン</t>
    </rPh>
    <rPh sb="19" eb="21">
      <t>ヘイセイ</t>
    </rPh>
    <rPh sb="23" eb="25">
      <t>ネンド</t>
    </rPh>
    <rPh sb="30" eb="31">
      <t>ニン</t>
    </rPh>
    <rPh sb="32" eb="34">
      <t>ヘイセイ</t>
    </rPh>
    <rPh sb="36" eb="38">
      <t>ネンド</t>
    </rPh>
    <rPh sb="43" eb="45">
      <t>イクセイ</t>
    </rPh>
    <rPh sb="45" eb="47">
      <t>イリョウ</t>
    </rPh>
    <rPh sb="47" eb="50">
      <t>ジュキュウシャ</t>
    </rPh>
    <rPh sb="50" eb="51">
      <t>スウ</t>
    </rPh>
    <rPh sb="55" eb="56">
      <t>ニン</t>
    </rPh>
    <rPh sb="57" eb="59">
      <t>ヘイセイ</t>
    </rPh>
    <rPh sb="61" eb="63">
      <t>ネンド</t>
    </rPh>
    <rPh sb="68" eb="69">
      <t>ニン</t>
    </rPh>
    <rPh sb="70" eb="72">
      <t>ヘイセイ</t>
    </rPh>
    <rPh sb="74" eb="76">
      <t>ネンド</t>
    </rPh>
    <phoneticPr fontId="7"/>
  </si>
  <si>
    <t>3(2)</t>
  </si>
  <si>
    <t>正常分娩</t>
    <rPh sb="0" eb="2">
      <t>セイジョウ</t>
    </rPh>
    <rPh sb="2" eb="4">
      <t>ブンベン</t>
    </rPh>
    <phoneticPr fontId="7"/>
  </si>
  <si>
    <t>●ＧＣＵ</t>
  </si>
  <si>
    <t>●国の作成指針で示された指標</t>
    <rPh sb="1" eb="2">
      <t>クニ</t>
    </rPh>
    <rPh sb="3" eb="5">
      <t>サクセイ</t>
    </rPh>
    <rPh sb="5" eb="7">
      <t>シシン</t>
    </rPh>
    <rPh sb="8" eb="9">
      <t>シメ</t>
    </rPh>
    <rPh sb="12" eb="14">
      <t>シヒョウ</t>
    </rPh>
    <phoneticPr fontId="7"/>
  </si>
  <si>
    <t>1,435
(1,111)</t>
  </si>
  <si>
    <t>医療政策課</t>
    <rPh sb="0" eb="2">
      <t>イリョウ</t>
    </rPh>
    <rPh sb="2" eb="5">
      <t>セイサクカ</t>
    </rPh>
    <phoneticPr fontId="7"/>
  </si>
  <si>
    <t>7(7)</t>
  </si>
  <si>
    <t>●救急車で搬送する病院が決定するまでに、要請開始から30分以上、あるいは４医療機関以上に要請を行った件数、及び全搬送件数に占める割合（受入れ困難事例）</t>
    <rPh sb="1" eb="4">
      <t>キュウキュウシャ</t>
    </rPh>
    <rPh sb="5" eb="7">
      <t>ハンソウ</t>
    </rPh>
    <rPh sb="9" eb="11">
      <t>ビョウイン</t>
    </rPh>
    <rPh sb="12" eb="14">
      <t>ケッテイ</t>
    </rPh>
    <rPh sb="20" eb="22">
      <t>ヨウセイ</t>
    </rPh>
    <rPh sb="22" eb="24">
      <t>カイシ</t>
    </rPh>
    <rPh sb="28" eb="29">
      <t>フン</t>
    </rPh>
    <rPh sb="29" eb="31">
      <t>イジョウ</t>
    </rPh>
    <rPh sb="37" eb="39">
      <t>イリョウ</t>
    </rPh>
    <rPh sb="39" eb="41">
      <t>キカン</t>
    </rPh>
    <rPh sb="41" eb="43">
      <t>イジョウ</t>
    </rPh>
    <rPh sb="44" eb="46">
      <t>ヨウセイ</t>
    </rPh>
    <rPh sb="47" eb="48">
      <t>オコナ</t>
    </rPh>
    <rPh sb="50" eb="52">
      <t>ケンスウ</t>
    </rPh>
    <rPh sb="53" eb="54">
      <t>オヨ</t>
    </rPh>
    <rPh sb="55" eb="56">
      <t>ゼン</t>
    </rPh>
    <rPh sb="56" eb="58">
      <t>ハンソウ</t>
    </rPh>
    <rPh sb="58" eb="60">
      <t>ケンスウ</t>
    </rPh>
    <rPh sb="61" eb="62">
      <t>シ</t>
    </rPh>
    <rPh sb="64" eb="66">
      <t>ワリアイ</t>
    </rPh>
    <rPh sb="67" eb="69">
      <t>ウケイ</t>
    </rPh>
    <rPh sb="70" eb="72">
      <t>コンナン</t>
    </rPh>
    <rPh sb="72" eb="74">
      <t>ジレイ</t>
    </rPh>
    <phoneticPr fontId="7"/>
  </si>
  <si>
    <t>梼原町立四万川診療所</t>
  </si>
  <si>
    <t>一次施設⇒高次病院</t>
    <rPh sb="0" eb="2">
      <t>イチジ</t>
    </rPh>
    <rPh sb="2" eb="4">
      <t>シセツ</t>
    </rPh>
    <rPh sb="5" eb="7">
      <t>コウジ</t>
    </rPh>
    <rPh sb="7" eb="9">
      <t>ビョウイン</t>
    </rPh>
    <phoneticPr fontId="7"/>
  </si>
  <si>
    <t>●認知症サポート医養成研修修了者数</t>
    <rPh sb="1" eb="3">
      <t>ニンチ</t>
    </rPh>
    <rPh sb="3" eb="4">
      <t>ショウ</t>
    </rPh>
    <rPh sb="8" eb="9">
      <t>イ</t>
    </rPh>
    <rPh sb="9" eb="11">
      <t>ヨウセイ</t>
    </rPh>
    <rPh sb="11" eb="13">
      <t>ケンシュウ</t>
    </rPh>
    <rPh sb="13" eb="16">
      <t>シュウリョウシャ</t>
    </rPh>
    <rPh sb="16" eb="17">
      <t>スウ</t>
    </rPh>
    <phoneticPr fontId="7"/>
  </si>
  <si>
    <t>●医療型障害児入所施設（重症心身障害児施設）の数</t>
    <rPh sb="1" eb="3">
      <t>イリョウ</t>
    </rPh>
    <rPh sb="3" eb="4">
      <t>カタ</t>
    </rPh>
    <rPh sb="4" eb="7">
      <t>ショウガイジ</t>
    </rPh>
    <rPh sb="7" eb="9">
      <t>ニュウショ</t>
    </rPh>
    <rPh sb="9" eb="11">
      <t>シセツ</t>
    </rPh>
    <rPh sb="12" eb="14">
      <t>ジュウショウ</t>
    </rPh>
    <rPh sb="14" eb="16">
      <t>シンシン</t>
    </rPh>
    <rPh sb="16" eb="19">
      <t>ショウガイジ</t>
    </rPh>
    <rPh sb="19" eb="21">
      <t>シセツ</t>
    </rPh>
    <rPh sb="23" eb="24">
      <t>スウ</t>
    </rPh>
    <phoneticPr fontId="7"/>
  </si>
  <si>
    <r>
      <t>●緩和ケア病棟を有する病院数</t>
    </r>
    <r>
      <rPr>
        <sz val="9"/>
        <color auto="1"/>
        <rFont val="ＭＳ 明朝"/>
      </rPr>
      <t>(R2診療報酬施設基準）</t>
    </r>
  </si>
  <si>
    <t>新規入院患者の平均在院日数</t>
    <rPh sb="0" eb="2">
      <t>シンキ</t>
    </rPh>
    <rPh sb="2" eb="4">
      <t>ニュウイン</t>
    </rPh>
    <rPh sb="4" eb="6">
      <t>カンジャ</t>
    </rPh>
    <rPh sb="7" eb="9">
      <t>ヘイキン</t>
    </rPh>
    <rPh sb="9" eb="11">
      <t>ザイイン</t>
    </rPh>
    <rPh sb="11" eb="13">
      <t>ニッスウ</t>
    </rPh>
    <phoneticPr fontId="7"/>
  </si>
  <si>
    <t>70歳～</t>
    <rPh sb="2" eb="3">
      <t>サイ</t>
    </rPh>
    <phoneticPr fontId="7"/>
  </si>
  <si>
    <t>5施設（中央圏域）</t>
    <rPh sb="1" eb="3">
      <t>シセツ</t>
    </rPh>
    <phoneticPr fontId="7"/>
  </si>
  <si>
    <t>●脳梗塞に対するt-ＰＡによる脳血栓溶解療法適用患者への同療法実施件数（人口10万人対）</t>
    <rPh sb="36" eb="38">
      <t>ジンコウ</t>
    </rPh>
    <rPh sb="40" eb="41">
      <t>マン</t>
    </rPh>
    <rPh sb="41" eb="43">
      <t>ニンタイ</t>
    </rPh>
    <phoneticPr fontId="7"/>
  </si>
  <si>
    <t>日本腎臓学会専門医</t>
    <rPh sb="0" eb="2">
      <t>ニホン</t>
    </rPh>
    <rPh sb="2" eb="4">
      <t>ジンゾウ</t>
    </rPh>
    <rPh sb="4" eb="6">
      <t>ガッカイ</t>
    </rPh>
    <rPh sb="6" eb="9">
      <t>センモンイ</t>
    </rPh>
    <phoneticPr fontId="7"/>
  </si>
  <si>
    <t>※(　)内はH26の数値</t>
    <rPh sb="4" eb="5">
      <t>ナイ</t>
    </rPh>
    <rPh sb="10" eb="12">
      <t>スウチ</t>
    </rPh>
    <phoneticPr fontId="7"/>
  </si>
  <si>
    <t>安芸
圏域</t>
    <rPh sb="0" eb="2">
      <t>アキ</t>
    </rPh>
    <rPh sb="3" eb="4">
      <t>ケン</t>
    </rPh>
    <rPh sb="4" eb="5">
      <t>イキ</t>
    </rPh>
    <phoneticPr fontId="7"/>
  </si>
  <si>
    <t>●一般診療所のうち、初期救急医療に参画する機関の割合　　　　　　</t>
    <rPh sb="1" eb="3">
      <t>イッパン</t>
    </rPh>
    <rPh sb="3" eb="6">
      <t>シンリョウジョ</t>
    </rPh>
    <rPh sb="10" eb="12">
      <t>ショキ</t>
    </rPh>
    <rPh sb="12" eb="14">
      <t>キュウキュウ</t>
    </rPh>
    <rPh sb="14" eb="16">
      <t>イリョウ</t>
    </rPh>
    <rPh sb="17" eb="19">
      <t>サンカク</t>
    </rPh>
    <rPh sb="21" eb="23">
      <t>キカン</t>
    </rPh>
    <rPh sb="24" eb="26">
      <t>ワリアイ</t>
    </rPh>
    <phoneticPr fontId="7"/>
  </si>
  <si>
    <r>
      <t>●放射線治療の実施件数</t>
    </r>
    <r>
      <rPr>
        <sz val="9"/>
        <color auto="1"/>
        <rFont val="ＭＳ 明朝"/>
      </rPr>
      <t>(1か月間の患者数　H29医療施設調査)</t>
    </r>
  </si>
  <si>
    <t>充実度評価Aの割合</t>
    <rPh sb="0" eb="3">
      <t>ジュウジツド</t>
    </rPh>
    <rPh sb="3" eb="5">
      <t>ヒョウカ</t>
    </rPh>
    <rPh sb="7" eb="9">
      <t>ワリアイ</t>
    </rPh>
    <phoneticPr fontId="7"/>
  </si>
  <si>
    <t>高次脳機能障害</t>
    <rPh sb="0" eb="2">
      <t>コウジ</t>
    </rPh>
    <rPh sb="2" eb="3">
      <t>ノウ</t>
    </rPh>
    <rPh sb="3" eb="5">
      <t>キノウ</t>
    </rPh>
    <rPh sb="5" eb="7">
      <t>ショウガイ</t>
    </rPh>
    <phoneticPr fontId="7"/>
  </si>
  <si>
    <t>【参考】全国：262.2</t>
    <rPh sb="1" eb="3">
      <t>サンコウ</t>
    </rPh>
    <rPh sb="4" eb="6">
      <t>ゼンコク</t>
    </rPh>
    <phoneticPr fontId="7"/>
  </si>
  <si>
    <t>●高次脳機能障害支援拠点機関数</t>
    <rPh sb="1" eb="3">
      <t>コウジ</t>
    </rPh>
    <rPh sb="3" eb="4">
      <t>ノウ</t>
    </rPh>
    <rPh sb="4" eb="6">
      <t>キノウ</t>
    </rPh>
    <rPh sb="6" eb="8">
      <t>ショウガイ</t>
    </rPh>
    <rPh sb="8" eb="10">
      <t>シエン</t>
    </rPh>
    <rPh sb="10" eb="12">
      <t>キョテン</t>
    </rPh>
    <rPh sb="12" eb="14">
      <t>キカン</t>
    </rPh>
    <rPh sb="14" eb="15">
      <t>スウ</t>
    </rPh>
    <phoneticPr fontId="7"/>
  </si>
  <si>
    <t>※5</t>
  </si>
  <si>
    <t>摂食障害</t>
    <rPh sb="0" eb="2">
      <t>セッショク</t>
    </rPh>
    <rPh sb="2" eb="4">
      <t>ショウガイ</t>
    </rPh>
    <phoneticPr fontId="7"/>
  </si>
  <si>
    <t>■管外搬送件数及び搬送率の推移　（救急・救助の現況）</t>
    <rPh sb="17" eb="19">
      <t>キュウキュウ</t>
    </rPh>
    <rPh sb="20" eb="22">
      <t>キュウジョ</t>
    </rPh>
    <rPh sb="23" eb="25">
      <t>ゲンキョウ</t>
    </rPh>
    <phoneticPr fontId="7"/>
  </si>
  <si>
    <t>124(63/61)</t>
  </si>
  <si>
    <t>4（3）</t>
  </si>
  <si>
    <t>日本アレルギー学会専門医</t>
    <rPh sb="0" eb="2">
      <t>ニホン</t>
    </rPh>
    <rPh sb="7" eb="9">
      <t>ガッカイ</t>
    </rPh>
    <rPh sb="9" eb="12">
      <t>センモンイ</t>
    </rPh>
    <phoneticPr fontId="7"/>
  </si>
  <si>
    <t>【参考】全国10万人対：12.8</t>
    <rPh sb="1" eb="3">
      <t>サンコウ</t>
    </rPh>
    <rPh sb="4" eb="6">
      <t>ゼンコク</t>
    </rPh>
    <rPh sb="8" eb="10">
      <t>マンニン</t>
    </rPh>
    <rPh sb="10" eb="11">
      <t>タイ</t>
    </rPh>
    <phoneticPr fontId="7"/>
  </si>
  <si>
    <t>高次施設（７病院）</t>
    <rPh sb="0" eb="2">
      <t>コウジ</t>
    </rPh>
    <rPh sb="2" eb="4">
      <t>シセツ</t>
    </rPh>
    <rPh sb="6" eb="8">
      <t>ビョウイン</t>
    </rPh>
    <phoneticPr fontId="7"/>
  </si>
  <si>
    <t>4(3)</t>
  </si>
  <si>
    <t>77（10.6）</t>
  </si>
  <si>
    <t>受講人数</t>
    <rPh sb="0" eb="2">
      <t>ジュコウ</t>
    </rPh>
    <rPh sb="2" eb="3">
      <t>ヒト</t>
    </rPh>
    <rPh sb="3" eb="4">
      <t>スウ</t>
    </rPh>
    <phoneticPr fontId="7"/>
  </si>
  <si>
    <t>・高次医療施設</t>
    <rPh sb="1" eb="3">
      <t>コウジ</t>
    </rPh>
    <rPh sb="3" eb="5">
      <t>イリョウ</t>
    </rPh>
    <rPh sb="5" eb="7">
      <t>シセツ</t>
    </rPh>
    <phoneticPr fontId="7"/>
  </si>
  <si>
    <t>対応時間：午後８時から午前１時までの５時間</t>
    <rPh sb="0" eb="2">
      <t>タイオウ</t>
    </rPh>
    <rPh sb="2" eb="4">
      <t>ジカン</t>
    </rPh>
    <rPh sb="5" eb="7">
      <t>ゴゴ</t>
    </rPh>
    <rPh sb="8" eb="9">
      <t>ジ</t>
    </rPh>
    <rPh sb="11" eb="13">
      <t>ゴゼン</t>
    </rPh>
    <rPh sb="14" eb="15">
      <t>ジ</t>
    </rPh>
    <rPh sb="19" eb="21">
      <t>ジカン</t>
    </rPh>
    <phoneticPr fontId="7"/>
  </si>
  <si>
    <t>比率</t>
    <rPh sb="0" eb="2">
      <t>ヒリツ</t>
    </rPh>
    <phoneticPr fontId="7"/>
  </si>
  <si>
    <t>1（1）</t>
  </si>
  <si>
    <t>男32.5、女11.1</t>
    <rPh sb="0" eb="1">
      <t>オトコ</t>
    </rPh>
    <rPh sb="6" eb="7">
      <t>オンナ</t>
    </rPh>
    <phoneticPr fontId="7"/>
  </si>
  <si>
    <t>H25.1</t>
  </si>
  <si>
    <t>1/0.5</t>
  </si>
  <si>
    <t>心疾患（高血圧性除く）</t>
    <rPh sb="0" eb="3">
      <t>シンシッカン</t>
    </rPh>
    <rPh sb="4" eb="5">
      <t>コウ</t>
    </rPh>
    <rPh sb="5" eb="7">
      <t>ケツアツ</t>
    </rPh>
    <rPh sb="7" eb="8">
      <t>セイ</t>
    </rPh>
    <rPh sb="8" eb="9">
      <t>ノゾ</t>
    </rPh>
    <phoneticPr fontId="7"/>
  </si>
  <si>
    <t>構成比</t>
    <rPh sb="0" eb="3">
      <t>コウセイヒ</t>
    </rPh>
    <phoneticPr fontId="7"/>
  </si>
  <si>
    <r>
      <t>●</t>
    </r>
    <r>
      <rPr>
        <sz val="9"/>
        <color auto="1"/>
        <rFont val="ＭＳ Ｐ明朝"/>
      </rPr>
      <t>認知療法・認知行動療法実施医療機関数</t>
    </r>
    <rPh sb="1" eb="3">
      <t>ニンチ</t>
    </rPh>
    <rPh sb="3" eb="5">
      <t>リョウホウ</t>
    </rPh>
    <rPh sb="6" eb="8">
      <t>ニンチ</t>
    </rPh>
    <rPh sb="8" eb="10">
      <t>コウドウ</t>
    </rPh>
    <rPh sb="10" eb="12">
      <t>リョウホウ</t>
    </rPh>
    <rPh sb="12" eb="14">
      <t>ジッシ</t>
    </rPh>
    <rPh sb="14" eb="16">
      <t>イリョウ</t>
    </rPh>
    <rPh sb="16" eb="18">
      <t>キカン</t>
    </rPh>
    <rPh sb="18" eb="19">
      <t>スウ</t>
    </rPh>
    <phoneticPr fontId="7"/>
  </si>
  <si>
    <t>●看取りに対応する介護施設(介護老人福祉施設）</t>
    <rPh sb="1" eb="3">
      <t>ミト</t>
    </rPh>
    <rPh sb="5" eb="7">
      <t>タイオウ</t>
    </rPh>
    <rPh sb="9" eb="11">
      <t>カイゴ</t>
    </rPh>
    <rPh sb="11" eb="13">
      <t>シセツ</t>
    </rPh>
    <rPh sb="14" eb="16">
      <t>カイゴ</t>
    </rPh>
    <rPh sb="16" eb="18">
      <t>ロウジン</t>
    </rPh>
    <rPh sb="18" eb="20">
      <t>フクシ</t>
    </rPh>
    <rPh sb="20" eb="22">
      <t>シセツ</t>
    </rPh>
    <phoneticPr fontId="7"/>
  </si>
  <si>
    <t>計等</t>
    <rPh sb="0" eb="2">
      <t>ケイトウ</t>
    </rPh>
    <phoneticPr fontId="7"/>
  </si>
  <si>
    <t>入院児実数</t>
    <rPh sb="0" eb="2">
      <t>ニュウイン</t>
    </rPh>
    <rPh sb="2" eb="3">
      <t>ジ</t>
    </rPh>
    <rPh sb="3" eb="4">
      <t>ジツ</t>
    </rPh>
    <rPh sb="4" eb="5">
      <t>スウ</t>
    </rPh>
    <phoneticPr fontId="7"/>
  </si>
  <si>
    <t>搬送人員</t>
    <rPh sb="0" eb="2">
      <t>ハンソウ</t>
    </rPh>
    <rPh sb="2" eb="4">
      <t>ジンイン</t>
    </rPh>
    <phoneticPr fontId="7"/>
  </si>
  <si>
    <t>【参考】全国：95.2</t>
  </si>
  <si>
    <r>
      <rPr>
        <b/>
        <sz val="9"/>
        <color theme="1"/>
        <rFont val="ＭＳ 明朝"/>
      </rPr>
      <t xml:space="preserve">プロセス
</t>
    </r>
    <r>
      <rPr>
        <sz val="9"/>
        <color theme="1"/>
        <rFont val="ＭＳ 明朝"/>
      </rPr>
      <t>（医療や看護の内容）</t>
    </r>
    <rPh sb="6" eb="8">
      <t>イリョウ</t>
    </rPh>
    <rPh sb="9" eb="11">
      <t>カンゴ</t>
    </rPh>
    <rPh sb="12" eb="14">
      <t>ナイヨウ</t>
    </rPh>
    <phoneticPr fontId="7"/>
  </si>
  <si>
    <t>54/1.2</t>
  </si>
  <si>
    <r>
      <t>●</t>
    </r>
    <r>
      <rPr>
        <b/>
        <sz val="9"/>
        <color theme="1"/>
        <rFont val="ＭＳ 明朝"/>
      </rPr>
      <t>産後訪問指導（新生児）を受けた割合</t>
    </r>
    <r>
      <rPr>
        <sz val="9"/>
        <color theme="1"/>
        <rFont val="ＭＳ 明朝"/>
      </rPr>
      <t>（地域保健・健康増進事業報告）</t>
    </r>
    <rPh sb="2" eb="3">
      <t>ゴ</t>
    </rPh>
    <rPh sb="3" eb="5">
      <t>ホウモン</t>
    </rPh>
    <rPh sb="5" eb="7">
      <t>シドウ</t>
    </rPh>
    <rPh sb="8" eb="11">
      <t>シンセイジ</t>
    </rPh>
    <rPh sb="13" eb="14">
      <t>ウ</t>
    </rPh>
    <rPh sb="16" eb="18">
      <t>ワリアイ</t>
    </rPh>
    <rPh sb="19" eb="21">
      <t>チイキ</t>
    </rPh>
    <rPh sb="21" eb="23">
      <t>ホケン</t>
    </rPh>
    <rPh sb="24" eb="26">
      <t>ケンコウ</t>
    </rPh>
    <rPh sb="26" eb="28">
      <t>ゾウシン</t>
    </rPh>
    <rPh sb="28" eb="30">
      <t>ジギョウ</t>
    </rPh>
    <rPh sb="30" eb="32">
      <t>ホウコク</t>
    </rPh>
    <phoneticPr fontId="7"/>
  </si>
  <si>
    <t>（R元）</t>
    <rPh sb="2" eb="3">
      <t>モト</t>
    </rPh>
    <phoneticPr fontId="7"/>
  </si>
  <si>
    <t>平成23年</t>
    <rPh sb="0" eb="2">
      <t>ヘイセイ</t>
    </rPh>
    <rPh sb="4" eb="5">
      <t>ネン</t>
    </rPh>
    <phoneticPr fontId="7"/>
  </si>
  <si>
    <t>平成26年度</t>
    <rPh sb="0" eb="2">
      <t>ヘイセイ</t>
    </rPh>
    <rPh sb="4" eb="5">
      <t>ネン</t>
    </rPh>
    <rPh sb="5" eb="6">
      <t>ド</t>
    </rPh>
    <phoneticPr fontId="7"/>
  </si>
  <si>
    <t>年度等</t>
    <rPh sb="0" eb="2">
      <t>ネンド</t>
    </rPh>
    <rPh sb="2" eb="3">
      <t>トウ</t>
    </rPh>
    <phoneticPr fontId="7"/>
  </si>
  <si>
    <t>●ＮＩＣＵ</t>
  </si>
  <si>
    <t>18/9.5</t>
  </si>
  <si>
    <t>2病院（中央圏域）</t>
    <rPh sb="1" eb="3">
      <t>ビョウイン</t>
    </rPh>
    <rPh sb="4" eb="6">
      <t>チュウオウ</t>
    </rPh>
    <rPh sb="6" eb="8">
      <t>ケンイキ</t>
    </rPh>
    <phoneticPr fontId="7"/>
  </si>
  <si>
    <t>救急隊総数</t>
    <rPh sb="0" eb="3">
      <t>キュウキュウタイ</t>
    </rPh>
    <rPh sb="3" eb="5">
      <t>ソウスウ</t>
    </rPh>
    <phoneticPr fontId="7"/>
  </si>
  <si>
    <t>41人</t>
    <rPh sb="2" eb="3">
      <t>ニン</t>
    </rPh>
    <phoneticPr fontId="7"/>
  </si>
  <si>
    <t>H31</t>
  </si>
  <si>
    <t>救急出場件数</t>
    <rPh sb="0" eb="2">
      <t>キュウキュウ</t>
    </rPh>
    <rPh sb="2" eb="4">
      <t>シュツジョウ</t>
    </rPh>
    <rPh sb="4" eb="6">
      <t>ケンスウ</t>
    </rPh>
    <phoneticPr fontId="7"/>
  </si>
  <si>
    <t>分娩数</t>
    <rPh sb="0" eb="2">
      <t>ブンベン</t>
    </rPh>
    <rPh sb="2" eb="3">
      <t>スウ</t>
    </rPh>
    <phoneticPr fontId="7"/>
  </si>
  <si>
    <t>H25.10</t>
  </si>
  <si>
    <t>●へき地医療支援機構の専任・併任担当官数</t>
    <rPh sb="11" eb="13">
      <t>センニン</t>
    </rPh>
    <rPh sb="14" eb="15">
      <t>ヘイ</t>
    </rPh>
    <rPh sb="15" eb="16">
      <t>マカ</t>
    </rPh>
    <rPh sb="16" eb="18">
      <t>タントウ</t>
    </rPh>
    <rPh sb="18" eb="19">
      <t>カン</t>
    </rPh>
    <rPh sb="19" eb="20">
      <t>カズ</t>
    </rPh>
    <phoneticPr fontId="7"/>
  </si>
  <si>
    <r>
      <t>●</t>
    </r>
    <r>
      <rPr>
        <b/>
        <sz val="9"/>
        <color auto="1"/>
        <rFont val="ＭＳ 明朝"/>
      </rPr>
      <t>救急出場件数及び搬送人員の推移</t>
    </r>
    <r>
      <rPr>
        <sz val="9"/>
        <color auto="1"/>
        <rFont val="ＭＳ 明朝"/>
      </rPr>
      <t>（救急・救助の現況）</t>
    </r>
  </si>
  <si>
    <t>休日夜間
急患センター</t>
    <rPh sb="0" eb="2">
      <t>キュウジツ</t>
    </rPh>
    <rPh sb="2" eb="4">
      <t>ヤカン</t>
    </rPh>
    <rPh sb="5" eb="7">
      <t>キュウカン</t>
    </rPh>
    <phoneticPr fontId="7"/>
  </si>
  <si>
    <t>プロセス指標</t>
    <rPh sb="4" eb="6">
      <t>シヒョウ</t>
    </rPh>
    <phoneticPr fontId="7"/>
  </si>
  <si>
    <r>
      <t xml:space="preserve">病院群輪番制
</t>
    </r>
    <r>
      <rPr>
        <sz val="8"/>
        <color auto="1"/>
        <rFont val="ＭＳ 明朝"/>
      </rPr>
      <t>（※は三次含む小児科のみ</t>
    </r>
    <r>
      <rPr>
        <sz val="9"/>
        <color auto="1"/>
        <rFont val="ＭＳ 明朝"/>
      </rPr>
      <t>）</t>
    </r>
    <rPh sb="0" eb="2">
      <t>ビョウイン</t>
    </rPh>
    <rPh sb="2" eb="3">
      <t>グン</t>
    </rPh>
    <rPh sb="3" eb="6">
      <t>リンバンセイ</t>
    </rPh>
    <rPh sb="10" eb="11">
      <t>３</t>
    </rPh>
    <rPh sb="11" eb="12">
      <t>ジ</t>
    </rPh>
    <rPh sb="12" eb="13">
      <t>フク</t>
    </rPh>
    <rPh sb="14" eb="17">
      <t>ショウニカ</t>
    </rPh>
    <phoneticPr fontId="7"/>
  </si>
  <si>
    <t>■１年以内の慢性心不全患者の再入院率（％）</t>
  </si>
  <si>
    <t>4回以上</t>
    <rPh sb="1" eb="4">
      <t>カイイジョウ</t>
    </rPh>
    <phoneticPr fontId="7"/>
  </si>
  <si>
    <r>
      <t>●</t>
    </r>
    <r>
      <rPr>
        <b/>
        <sz val="9"/>
        <color auto="1"/>
        <rFont val="ＭＳ 明朝"/>
      </rPr>
      <t>ハイリスク妊産婦連携指導料加２算届出医療機関数</t>
    </r>
    <r>
      <rPr>
        <sz val="9"/>
        <color auto="1"/>
        <rFont val="ＭＳ 明朝"/>
      </rPr>
      <t>（診療報酬施設基準）</t>
    </r>
    <rPh sb="6" eb="9">
      <t>ニンサンプ</t>
    </rPh>
    <rPh sb="9" eb="11">
      <t>レンケイ</t>
    </rPh>
    <rPh sb="11" eb="14">
      <t>シドウリョウ</t>
    </rPh>
    <rPh sb="14" eb="15">
      <t>カ</t>
    </rPh>
    <rPh sb="16" eb="17">
      <t>サン</t>
    </rPh>
    <rPh sb="17" eb="19">
      <t>トドケデ</t>
    </rPh>
    <rPh sb="19" eb="21">
      <t>イリョウ</t>
    </rPh>
    <rPh sb="21" eb="23">
      <t>キカン</t>
    </rPh>
    <rPh sb="23" eb="24">
      <t>スウ</t>
    </rPh>
    <rPh sb="25" eb="27">
      <t>シンリョウ</t>
    </rPh>
    <rPh sb="27" eb="29">
      <t>ホウシュウ</t>
    </rPh>
    <rPh sb="29" eb="31">
      <t>シセツ</t>
    </rPh>
    <rPh sb="31" eb="33">
      <t>キジュン</t>
    </rPh>
    <phoneticPr fontId="7"/>
  </si>
  <si>
    <t>高血圧性疾患</t>
    <rPh sb="0" eb="3">
      <t>コウケツアツ</t>
    </rPh>
    <rPh sb="3" eb="4">
      <t>セイ</t>
    </rPh>
    <rPh sb="4" eb="6">
      <t>シッカン</t>
    </rPh>
    <phoneticPr fontId="7"/>
  </si>
  <si>
    <t>日数（週）</t>
    <rPh sb="0" eb="1">
      <t>ニチ</t>
    </rPh>
    <rPh sb="1" eb="2">
      <t>スウ</t>
    </rPh>
    <rPh sb="3" eb="4">
      <t>シュウ</t>
    </rPh>
    <phoneticPr fontId="7"/>
  </si>
  <si>
    <t>H２８</t>
  </si>
  <si>
    <t>勤務医数</t>
    <rPh sb="0" eb="2">
      <t>キンム</t>
    </rPh>
    <rPh sb="2" eb="3">
      <t>イ</t>
    </rPh>
    <rPh sb="3" eb="4">
      <t>スウ</t>
    </rPh>
    <phoneticPr fontId="7"/>
  </si>
  <si>
    <t>※小児科医師数は、単科若しくは主として小児科に従事する医師数を計上</t>
    <rPh sb="1" eb="4">
      <t>ショウニカ</t>
    </rPh>
    <rPh sb="4" eb="7">
      <t>イシスウ</t>
    </rPh>
    <rPh sb="9" eb="11">
      <t>タンカ</t>
    </rPh>
    <rPh sb="11" eb="12">
      <t>モ</t>
    </rPh>
    <rPh sb="15" eb="16">
      <t>シュ</t>
    </rPh>
    <rPh sb="19" eb="22">
      <t>ショウニカ</t>
    </rPh>
    <rPh sb="23" eb="25">
      <t>ジュウジ</t>
    </rPh>
    <rPh sb="27" eb="30">
      <t>イシスウ</t>
    </rPh>
    <rPh sb="31" eb="33">
      <t>ケイジョウ</t>
    </rPh>
    <phoneticPr fontId="7"/>
  </si>
  <si>
    <t>肝疾患</t>
    <rPh sb="0" eb="1">
      <t>カン</t>
    </rPh>
    <rPh sb="1" eb="3">
      <t>シッカン</t>
    </rPh>
    <phoneticPr fontId="7"/>
  </si>
  <si>
    <t>平成25年</t>
    <rPh sb="0" eb="2">
      <t>ヘイセイ</t>
    </rPh>
    <rPh sb="4" eb="5">
      <t>ネン</t>
    </rPh>
    <phoneticPr fontId="7"/>
  </si>
  <si>
    <t>小児外科
専門医</t>
    <rPh sb="5" eb="8">
      <t>センモンイ</t>
    </rPh>
    <phoneticPr fontId="7"/>
  </si>
  <si>
    <t>　　　 6人　／　 5.1％</t>
  </si>
  <si>
    <t>9(7)</t>
  </si>
  <si>
    <t>60分以上
90分未満</t>
    <rPh sb="2" eb="3">
      <t>フン</t>
    </rPh>
    <rPh sb="3" eb="5">
      <t>イジョウ</t>
    </rPh>
    <rPh sb="8" eb="9">
      <t>フン</t>
    </rPh>
    <rPh sb="9" eb="11">
      <t>ミマン</t>
    </rPh>
    <phoneticPr fontId="7"/>
  </si>
  <si>
    <t>●へき地医療拠点病院の実績</t>
    <rPh sb="11" eb="13">
      <t>ジッセキ</t>
    </rPh>
    <phoneticPr fontId="7"/>
  </si>
  <si>
    <r>
      <t>●心肺機能停止患者の一か月後の予後　</t>
    </r>
    <r>
      <rPr>
        <sz val="9"/>
        <color auto="1"/>
        <rFont val="ＭＳ 明朝"/>
      </rPr>
      <t>（救急・救助の現況）</t>
    </r>
    <rPh sb="1" eb="3">
      <t>シンパイ</t>
    </rPh>
    <rPh sb="3" eb="5">
      <t>キノウ</t>
    </rPh>
    <rPh sb="5" eb="7">
      <t>テイシ</t>
    </rPh>
    <rPh sb="7" eb="9">
      <t>カンジャ</t>
    </rPh>
    <rPh sb="10" eb="11">
      <t>イチ</t>
    </rPh>
    <rPh sb="12" eb="14">
      <t>ゲツゴ</t>
    </rPh>
    <rPh sb="15" eb="17">
      <t>ヨゴ</t>
    </rPh>
    <phoneticPr fontId="7"/>
  </si>
  <si>
    <t>常時運用隊数</t>
    <rPh sb="0" eb="2">
      <t>ジョウジ</t>
    </rPh>
    <rPh sb="2" eb="4">
      <t>ウンヨウ</t>
    </rPh>
    <rPh sb="4" eb="5">
      <t>タイ</t>
    </rPh>
    <rPh sb="5" eb="6">
      <t>スウ</t>
    </rPh>
    <phoneticPr fontId="7"/>
  </si>
  <si>
    <r>
      <t>H29:33%(39/118)→H30:39%(44/114)</t>
    </r>
    <r>
      <rPr>
        <b/>
        <sz val="10.5"/>
        <color auto="1"/>
        <rFont val="ＭＳ 明朝"/>
      </rPr>
      <t>→R元:44%(50/113)</t>
    </r>
  </si>
  <si>
    <t>平成20年</t>
    <rPh sb="0" eb="2">
      <t>ヘイセイ</t>
    </rPh>
    <rPh sb="4" eb="5">
      <t>ネン</t>
    </rPh>
    <phoneticPr fontId="7"/>
  </si>
  <si>
    <t>白血病</t>
    <rPh sb="0" eb="3">
      <t>ハッケツビョウ</t>
    </rPh>
    <phoneticPr fontId="7"/>
  </si>
  <si>
    <t>●退院患者平均在院日数</t>
    <rPh sb="1" eb="3">
      <t>タイイン</t>
    </rPh>
    <rPh sb="3" eb="5">
      <t>カンジャ</t>
    </rPh>
    <rPh sb="5" eb="7">
      <t>ヘイキン</t>
    </rPh>
    <rPh sb="7" eb="9">
      <t>ザイイン</t>
    </rPh>
    <rPh sb="9" eb="11">
      <t>ニッスウ</t>
    </rPh>
    <phoneticPr fontId="7"/>
  </si>
  <si>
    <r>
      <t xml:space="preserve">アウトカム
</t>
    </r>
    <r>
      <rPr>
        <sz val="9"/>
        <color auto="1"/>
        <rFont val="ＭＳ 明朝"/>
      </rPr>
      <t>(医療の結果)　　　</t>
    </r>
    <r>
      <rPr>
        <b/>
        <sz val="9"/>
        <color auto="1"/>
        <rFont val="ＭＳ 明朝"/>
      </rPr>
      <t>　　　　　　　　　　　　　　　　　　</t>
    </r>
  </si>
  <si>
    <t>●HbA1c検査の実施件数（人口10万人対）</t>
    <rPh sb="6" eb="8">
      <t>ケンサ</t>
    </rPh>
    <rPh sb="9" eb="11">
      <t>ジッシ</t>
    </rPh>
    <rPh sb="11" eb="13">
      <t>ケンスウ</t>
    </rPh>
    <rPh sb="14" eb="16">
      <t>ジンコウ</t>
    </rPh>
    <rPh sb="18" eb="20">
      <t>マンニン</t>
    </rPh>
    <rPh sb="20" eb="21">
      <t>タイ</t>
    </rPh>
    <phoneticPr fontId="7"/>
  </si>
  <si>
    <t>計</t>
    <rPh sb="0" eb="1">
      <t>ケイ</t>
    </rPh>
    <phoneticPr fontId="7"/>
  </si>
  <si>
    <r>
      <t>3,437</t>
    </r>
    <r>
      <rPr>
        <sz val="9"/>
        <color auto="1"/>
        <rFont val="ＭＳ 明朝"/>
      </rPr>
      <t>（3,133）</t>
    </r>
  </si>
  <si>
    <t>●介護予防訪問リハビリテーション利用者数</t>
    <rPh sb="1" eb="3">
      <t>カイゴ</t>
    </rPh>
    <rPh sb="3" eb="5">
      <t>ヨボウ</t>
    </rPh>
    <rPh sb="5" eb="7">
      <t>ホウモン</t>
    </rPh>
    <rPh sb="16" eb="18">
      <t>リヨウ</t>
    </rPh>
    <rPh sb="18" eb="19">
      <t>シャ</t>
    </rPh>
    <rPh sb="19" eb="20">
      <t>スウ</t>
    </rPh>
    <phoneticPr fontId="7"/>
  </si>
  <si>
    <t>事業者数</t>
    <rPh sb="0" eb="3">
      <t>ジギョウシャ</t>
    </rPh>
    <rPh sb="3" eb="4">
      <t>スウ</t>
    </rPh>
    <phoneticPr fontId="7"/>
  </si>
  <si>
    <t>　　　　　　　　　　　●国の作成指針で示された指標　　　■県独自で追加した指標</t>
  </si>
  <si>
    <t>０～４歳</t>
    <rPh sb="3" eb="4">
      <t>サイ</t>
    </rPh>
    <phoneticPr fontId="7"/>
  </si>
  <si>
    <r>
      <t>H29:１回→H30:２回→</t>
    </r>
    <r>
      <rPr>
        <b/>
        <sz val="10.5"/>
        <color auto="1"/>
        <rFont val="ＭＳ 明朝"/>
      </rPr>
      <t>R元:１回</t>
    </r>
    <rPh sb="5" eb="6">
      <t>カイ</t>
    </rPh>
    <rPh sb="12" eb="13">
      <t>カイ</t>
    </rPh>
    <phoneticPr fontId="7"/>
  </si>
  <si>
    <t>37/0.9</t>
  </si>
  <si>
    <t>四万十市国民健康保険西土佐診療所</t>
    <rPh sb="0" eb="16">
      <t>シンリョウジョ</t>
    </rPh>
    <phoneticPr fontId="7"/>
  </si>
  <si>
    <r>
      <t>ストラクチャー</t>
    </r>
    <r>
      <rPr>
        <sz val="10"/>
        <color theme="1"/>
        <rFont val="ＭＳ 明朝"/>
      </rPr>
      <t>（病院や医療従事者の充実度）</t>
    </r>
  </si>
  <si>
    <t>軽症</t>
    <rPh sb="0" eb="2">
      <t>ケイショウ</t>
    </rPh>
    <phoneticPr fontId="7"/>
  </si>
  <si>
    <t>28.2(10.7/17.5)</t>
  </si>
  <si>
    <t>【参考】全国：57.7</t>
    <rPh sb="1" eb="3">
      <t>サンコウ</t>
    </rPh>
    <rPh sb="4" eb="6">
      <t>ゼンコク</t>
    </rPh>
    <phoneticPr fontId="7"/>
  </si>
  <si>
    <t>10分未満</t>
    <rPh sb="2" eb="3">
      <t>フン</t>
    </rPh>
    <rPh sb="3" eb="5">
      <t>ミマン</t>
    </rPh>
    <phoneticPr fontId="7"/>
  </si>
  <si>
    <t>一般市民により心肺機能停止の時点が目撃された心原性の心肺機能停止症例の一か月後の予後</t>
    <rPh sb="35" eb="36">
      <t>イチ</t>
    </rPh>
    <rPh sb="37" eb="39">
      <t>ゲツゴ</t>
    </rPh>
    <rPh sb="40" eb="42">
      <t>ヨゴ</t>
    </rPh>
    <phoneticPr fontId="7"/>
  </si>
  <si>
    <t>高知大学藤本教授
提供資料</t>
    <rPh sb="0" eb="2">
      <t>コウチ</t>
    </rPh>
    <rPh sb="2" eb="4">
      <t>ダイガク</t>
    </rPh>
    <rPh sb="4" eb="6">
      <t>フジモト</t>
    </rPh>
    <rPh sb="6" eb="8">
      <t>キョウジュ</t>
    </rPh>
    <rPh sb="9" eb="11">
      <t>テイキョウ</t>
    </rPh>
    <rPh sb="11" eb="13">
      <t>シリョウ</t>
    </rPh>
    <phoneticPr fontId="7"/>
  </si>
  <si>
    <t>小児医療の医療体制構築に係る現状把握のための指標</t>
    <rPh sb="0" eb="2">
      <t>ショウニ</t>
    </rPh>
    <rPh sb="2" eb="4">
      <t>イリョウ</t>
    </rPh>
    <rPh sb="5" eb="7">
      <t>イリョウ</t>
    </rPh>
    <rPh sb="7" eb="9">
      <t>タイセイ</t>
    </rPh>
    <rPh sb="9" eb="11">
      <t>コウチク</t>
    </rPh>
    <rPh sb="12" eb="13">
      <t>カカ</t>
    </rPh>
    <rPh sb="14" eb="16">
      <t>ゲンジョウ</t>
    </rPh>
    <rPh sb="16" eb="18">
      <t>ハアク</t>
    </rPh>
    <rPh sb="22" eb="24">
      <t>シヒョウ</t>
    </rPh>
    <phoneticPr fontId="7"/>
  </si>
  <si>
    <r>
      <t>●</t>
    </r>
    <r>
      <rPr>
        <b/>
        <sz val="9"/>
        <color theme="1"/>
        <rFont val="ＭＳ 明朝"/>
      </rPr>
      <t>死産率（自然死産率／人工死産率）</t>
    </r>
    <r>
      <rPr>
        <sz val="9"/>
        <color theme="1"/>
        <rFont val="ＭＳ 明朝"/>
      </rPr>
      <t>（人口動態統計）</t>
    </r>
    <rPh sb="1" eb="3">
      <t>シザン</t>
    </rPh>
    <rPh sb="3" eb="4">
      <t>リツ</t>
    </rPh>
    <rPh sb="5" eb="7">
      <t>シゼン</t>
    </rPh>
    <rPh sb="7" eb="9">
      <t>シザン</t>
    </rPh>
    <rPh sb="9" eb="10">
      <t>リツ</t>
    </rPh>
    <rPh sb="11" eb="13">
      <t>ジンコウ</t>
    </rPh>
    <rPh sb="14" eb="15">
      <t>ヒトジニ</t>
    </rPh>
    <rPh sb="15" eb="16">
      <t>リツ</t>
    </rPh>
    <phoneticPr fontId="7"/>
  </si>
  <si>
    <t>4件以上</t>
    <rPh sb="1" eb="4">
      <t>ケンイジョウ</t>
    </rPh>
    <phoneticPr fontId="7"/>
  </si>
  <si>
    <t>22.0(10.6/11.4)</t>
  </si>
  <si>
    <t>1(0)</t>
  </si>
  <si>
    <t>8(5)</t>
  </si>
  <si>
    <t>H30.12末</t>
    <rPh sb="6" eb="7">
      <t>マツ</t>
    </rPh>
    <phoneticPr fontId="7"/>
  </si>
  <si>
    <t>※（　）内はH29.4.1の数値</t>
    <rPh sb="4" eb="5">
      <t>ナイ</t>
    </rPh>
    <rPh sb="14" eb="16">
      <t>スウチ</t>
    </rPh>
    <phoneticPr fontId="7"/>
  </si>
  <si>
    <t>H26.2</t>
  </si>
  <si>
    <t>男21.9、女8.1</t>
    <rPh sb="0" eb="1">
      <t>オトコ</t>
    </rPh>
    <rPh sb="6" eb="7">
      <t>オンナ</t>
    </rPh>
    <phoneticPr fontId="7"/>
  </si>
  <si>
    <t>●内服薬の処方件数（人口10万人対）</t>
    <rPh sb="1" eb="4">
      <t>ナイフクヤク</t>
    </rPh>
    <rPh sb="5" eb="7">
      <t>ショホウ</t>
    </rPh>
    <rPh sb="7" eb="9">
      <t>ケンスウ</t>
    </rPh>
    <rPh sb="10" eb="12">
      <t>ジンコウ</t>
    </rPh>
    <rPh sb="14" eb="16">
      <t>マンニン</t>
    </rPh>
    <rPh sb="16" eb="17">
      <t>タイ</t>
    </rPh>
    <phoneticPr fontId="7"/>
  </si>
  <si>
    <t>香南市</t>
    <rPh sb="0" eb="3">
      <t>コウナンシ</t>
    </rPh>
    <phoneticPr fontId="7"/>
  </si>
  <si>
    <t>日本小児科医会「子どもの心」相談医</t>
    <rPh sb="0" eb="2">
      <t>ニホン</t>
    </rPh>
    <rPh sb="2" eb="4">
      <t>ショウニ</t>
    </rPh>
    <rPh sb="4" eb="5">
      <t>カ</t>
    </rPh>
    <rPh sb="5" eb="6">
      <t>イ</t>
    </rPh>
    <rPh sb="6" eb="7">
      <t>カイ</t>
    </rPh>
    <rPh sb="8" eb="9">
      <t>コ</t>
    </rPh>
    <rPh sb="12" eb="13">
      <t>ココロ</t>
    </rPh>
    <rPh sb="14" eb="16">
      <t>ソウダン</t>
    </rPh>
    <rPh sb="16" eb="17">
      <t>イ</t>
    </rPh>
    <phoneticPr fontId="7"/>
  </si>
  <si>
    <r>
      <t>●禁煙外来を行っている病院数</t>
    </r>
    <r>
      <rPr>
        <sz val="9"/>
        <color auto="1"/>
        <rFont val="ＭＳ 明朝"/>
      </rPr>
      <t>(R2.9.1四国厚生支局)</t>
    </r>
    <rPh sb="11" eb="14">
      <t>ビョウインスウ</t>
    </rPh>
    <rPh sb="21" eb="23">
      <t>シコク</t>
    </rPh>
    <rPh sb="23" eb="25">
      <t>コウセイ</t>
    </rPh>
    <rPh sb="25" eb="27">
      <t>シキョク</t>
    </rPh>
    <phoneticPr fontId="7"/>
  </si>
  <si>
    <t>45分以上
60分未満</t>
    <rPh sb="2" eb="3">
      <t>フン</t>
    </rPh>
    <rPh sb="3" eb="5">
      <t>イジョウ</t>
    </rPh>
    <rPh sb="8" eb="9">
      <t>フン</t>
    </rPh>
    <rPh sb="9" eb="11">
      <t>ミマン</t>
    </rPh>
    <phoneticPr fontId="7"/>
  </si>
  <si>
    <t>97(100)</t>
  </si>
  <si>
    <t>2(2)</t>
  </si>
  <si>
    <t>12(9)</t>
  </si>
  <si>
    <t>（床）</t>
    <rPh sb="1" eb="2">
      <t>ユカ</t>
    </rPh>
    <phoneticPr fontId="7"/>
  </si>
  <si>
    <t>※（）内はH24.5時点の数値</t>
    <rPh sb="3" eb="4">
      <t>ナイ</t>
    </rPh>
    <rPh sb="10" eb="12">
      <t>ジテン</t>
    </rPh>
    <rPh sb="13" eb="15">
      <t>スウチ</t>
    </rPh>
    <phoneticPr fontId="7"/>
  </si>
  <si>
    <t>R1.1</t>
  </si>
  <si>
    <t>（人）／（％）</t>
    <rPh sb="1" eb="2">
      <t>ニン</t>
    </rPh>
    <phoneticPr fontId="7"/>
  </si>
  <si>
    <t>腎不全</t>
    <rPh sb="0" eb="3">
      <t>ジンフゼン</t>
    </rPh>
    <phoneticPr fontId="7"/>
  </si>
  <si>
    <r>
      <t>■ドクターヘリ・ドクターカー出動件数</t>
    </r>
    <r>
      <rPr>
        <sz val="9"/>
        <color auto="1"/>
        <rFont val="ＭＳ 明朝"/>
      </rPr>
      <t>(県調べ)</t>
    </r>
    <rPh sb="14" eb="16">
      <t>シュツドウ</t>
    </rPh>
    <rPh sb="16" eb="18">
      <t>ケンスウ</t>
    </rPh>
    <rPh sb="19" eb="20">
      <t>ケン</t>
    </rPh>
    <rPh sb="20" eb="21">
      <t>シラ</t>
    </rPh>
    <phoneticPr fontId="7"/>
  </si>
  <si>
    <t>都道府県</t>
    <rPh sb="0" eb="4">
      <t>トドウフケン</t>
    </rPh>
    <phoneticPr fontId="7"/>
  </si>
  <si>
    <t>高知赤十字病院</t>
    <rPh sb="0" eb="2">
      <t>コウチ</t>
    </rPh>
    <rPh sb="2" eb="5">
      <t>セキジュウジ</t>
    </rPh>
    <rPh sb="5" eb="7">
      <t>ビョウイン</t>
    </rPh>
    <phoneticPr fontId="7"/>
  </si>
  <si>
    <t>現場搬送</t>
    <rPh sb="0" eb="2">
      <t>ゲンバ</t>
    </rPh>
    <rPh sb="2" eb="4">
      <t>ハンソウ</t>
    </rPh>
    <phoneticPr fontId="7"/>
  </si>
  <si>
    <t>平成22年</t>
  </si>
  <si>
    <t>救命救急センター（人）</t>
    <rPh sb="0" eb="2">
      <t>キュウメイ</t>
    </rPh>
    <rPh sb="2" eb="4">
      <t>キュウキュウ</t>
    </rPh>
    <rPh sb="9" eb="10">
      <t>ニン</t>
    </rPh>
    <phoneticPr fontId="7"/>
  </si>
  <si>
    <t>H30.10</t>
  </si>
  <si>
    <r>
      <t>●助産師外来開設施設数</t>
    </r>
    <r>
      <rPr>
        <sz val="9"/>
        <color theme="1"/>
        <rFont val="ＭＳ 明朝"/>
      </rPr>
      <t xml:space="preserve"> </t>
    </r>
    <rPh sb="1" eb="2">
      <t>ジョ</t>
    </rPh>
    <rPh sb="2" eb="3">
      <t>サン</t>
    </rPh>
    <rPh sb="3" eb="4">
      <t>シ</t>
    </rPh>
    <rPh sb="4" eb="6">
      <t>ガイライ</t>
    </rPh>
    <rPh sb="6" eb="8">
      <t>カイセツ</t>
    </rPh>
    <rPh sb="8" eb="10">
      <t>シセツ</t>
    </rPh>
    <rPh sb="10" eb="11">
      <t>スウ</t>
    </rPh>
    <phoneticPr fontId="7"/>
  </si>
  <si>
    <t>33人</t>
    <rPh sb="2" eb="3">
      <t>ニン</t>
    </rPh>
    <phoneticPr fontId="7"/>
  </si>
  <si>
    <t>8(8)</t>
  </si>
  <si>
    <t>極低出生体重児数／出生割合</t>
    <rPh sb="0" eb="1">
      <t>キョク</t>
    </rPh>
    <rPh sb="1" eb="2">
      <t>テイ</t>
    </rPh>
    <rPh sb="2" eb="4">
      <t>シュッセイ</t>
    </rPh>
    <rPh sb="4" eb="6">
      <t>タイジュウ</t>
    </rPh>
    <rPh sb="6" eb="7">
      <t>ジ</t>
    </rPh>
    <rPh sb="7" eb="8">
      <t>スウ</t>
    </rPh>
    <rPh sb="9" eb="11">
      <t>シュッセイ</t>
    </rPh>
    <rPh sb="11" eb="13">
      <t>ワリアイ</t>
    </rPh>
    <phoneticPr fontId="7"/>
  </si>
  <si>
    <t>受診者数</t>
    <rPh sb="0" eb="2">
      <t>ジュシン</t>
    </rPh>
    <rPh sb="2" eb="3">
      <t>シャ</t>
    </rPh>
    <rPh sb="3" eb="4">
      <t>スウ</t>
    </rPh>
    <phoneticPr fontId="7"/>
  </si>
  <si>
    <t>●ターミナルケアに対応する訪問看護ステーション数</t>
    <rPh sb="9" eb="11">
      <t>タイオウ</t>
    </rPh>
    <rPh sb="13" eb="15">
      <t>ホウモン</t>
    </rPh>
    <rPh sb="15" eb="17">
      <t>カンゴ</t>
    </rPh>
    <rPh sb="23" eb="24">
      <t>スウ</t>
    </rPh>
    <phoneticPr fontId="7"/>
  </si>
  <si>
    <t>19(19)</t>
  </si>
  <si>
    <t>1日当たり相談件数</t>
    <rPh sb="1" eb="2">
      <t>ニチ</t>
    </rPh>
    <rPh sb="2" eb="3">
      <t>ア</t>
    </rPh>
    <rPh sb="5" eb="7">
      <t>ソウダン</t>
    </rPh>
    <rPh sb="7" eb="8">
      <t>ケン</t>
    </rPh>
    <rPh sb="8" eb="9">
      <t>カズ</t>
    </rPh>
    <phoneticPr fontId="7"/>
  </si>
  <si>
    <t xml:space="preserve">特定集中治療室(ICU) </t>
    <rPh sb="0" eb="2">
      <t>トクテイ</t>
    </rPh>
    <rPh sb="2" eb="4">
      <t>シュウチュウ</t>
    </rPh>
    <rPh sb="4" eb="7">
      <t>チリョウシツ</t>
    </rPh>
    <phoneticPr fontId="7"/>
  </si>
  <si>
    <t>施設数</t>
    <rPh sb="0" eb="3">
      <t>シセツスウ</t>
    </rPh>
    <phoneticPr fontId="7"/>
  </si>
  <si>
    <t>3(1)</t>
  </si>
  <si>
    <t>4（5）</t>
  </si>
  <si>
    <t>0</t>
  </si>
  <si>
    <t>617（562）</t>
  </si>
  <si>
    <r>
      <t>2,884（</t>
    </r>
    <r>
      <rPr>
        <sz val="9"/>
        <color auto="1"/>
        <rFont val="ＭＳ 明朝"/>
      </rPr>
      <t>3,203）</t>
    </r>
  </si>
  <si>
    <r>
      <t>●</t>
    </r>
    <r>
      <rPr>
        <b/>
        <sz val="9"/>
        <color auto="1"/>
        <rFont val="ＭＳ 明朝"/>
      </rPr>
      <t>特定集中治療室のある医療機関数</t>
    </r>
    <r>
      <rPr>
        <sz val="9"/>
        <color auto="1"/>
        <rFont val="ＭＳ 明朝"/>
      </rPr>
      <t>　（県調べ）（平成27年度）</t>
    </r>
    <rPh sb="1" eb="3">
      <t>トクテイ</t>
    </rPh>
    <rPh sb="3" eb="5">
      <t>シュウチュウ</t>
    </rPh>
    <rPh sb="5" eb="8">
      <t>チリョウシツ</t>
    </rPh>
    <rPh sb="11" eb="13">
      <t>イリョウ</t>
    </rPh>
    <rPh sb="13" eb="15">
      <t>キカン</t>
    </rPh>
    <rPh sb="15" eb="16">
      <t>スウ</t>
    </rPh>
    <rPh sb="18" eb="19">
      <t>ケン</t>
    </rPh>
    <rPh sb="19" eb="20">
      <t>シラ</t>
    </rPh>
    <rPh sb="27" eb="29">
      <t>ネンド</t>
    </rPh>
    <phoneticPr fontId="7"/>
  </si>
  <si>
    <t>三原村国民健康保険診療所</t>
    <rPh sb="0" eb="2">
      <t>ミハラ</t>
    </rPh>
    <rPh sb="2" eb="3">
      <t>ムラ</t>
    </rPh>
    <rPh sb="3" eb="5">
      <t>コクミン</t>
    </rPh>
    <rPh sb="5" eb="7">
      <t>ケンコウ</t>
    </rPh>
    <rPh sb="7" eb="9">
      <t>ホケン</t>
    </rPh>
    <rPh sb="9" eb="12">
      <t>シンリョウショ</t>
    </rPh>
    <phoneticPr fontId="7"/>
  </si>
  <si>
    <t xml:space="preserve">H29 </t>
  </si>
  <si>
    <t>25(21)</t>
  </si>
  <si>
    <t>3/1.1</t>
  </si>
  <si>
    <t>●神経内科医師数</t>
  </si>
  <si>
    <t>H26.7</t>
  </si>
  <si>
    <t>高知県（実数）（胎）</t>
    <rPh sb="0" eb="3">
      <t>コウチケン</t>
    </rPh>
    <rPh sb="4" eb="6">
      <t>ジッスウ</t>
    </rPh>
    <rPh sb="8" eb="9">
      <t>タイ</t>
    </rPh>
    <phoneticPr fontId="7"/>
  </si>
  <si>
    <t>病床数</t>
    <rPh sb="0" eb="3">
      <t>ビョウショウスウ</t>
    </rPh>
    <phoneticPr fontId="7"/>
  </si>
  <si>
    <t>●歯周病専門医の在籍する歯科医療機関数</t>
    <rPh sb="1" eb="4">
      <t>シシュウビョウ</t>
    </rPh>
    <rPh sb="4" eb="7">
      <t>センモンイ</t>
    </rPh>
    <rPh sb="8" eb="10">
      <t>ザイセキ</t>
    </rPh>
    <rPh sb="12" eb="14">
      <t>シカ</t>
    </rPh>
    <rPh sb="14" eb="16">
      <t>イリョウ</t>
    </rPh>
    <rPh sb="16" eb="18">
      <t>キカン</t>
    </rPh>
    <rPh sb="18" eb="19">
      <t>スウ</t>
    </rPh>
    <phoneticPr fontId="7"/>
  </si>
  <si>
    <t>帝王切開数（再掲）</t>
    <rPh sb="0" eb="2">
      <t>テイオウ</t>
    </rPh>
    <rPh sb="2" eb="4">
      <t>セッカイ</t>
    </rPh>
    <rPh sb="4" eb="5">
      <t>スウ</t>
    </rPh>
    <rPh sb="6" eb="7">
      <t>サイ</t>
    </rPh>
    <rPh sb="7" eb="8">
      <t>ケイ</t>
    </rPh>
    <phoneticPr fontId="7"/>
  </si>
  <si>
    <r>
      <t>●</t>
    </r>
    <r>
      <rPr>
        <b/>
        <sz val="9"/>
        <color theme="1"/>
        <rFont val="ＭＳ 明朝"/>
      </rPr>
      <t>周産期死亡率</t>
    </r>
    <r>
      <rPr>
        <sz val="9"/>
        <color theme="1"/>
        <rFont val="ＭＳ 明朝"/>
      </rPr>
      <t>（人口動態統計）</t>
    </r>
    <rPh sb="1" eb="2">
      <t>シュウ</t>
    </rPh>
    <rPh sb="2" eb="3">
      <t>サン</t>
    </rPh>
    <rPh sb="3" eb="4">
      <t>キ</t>
    </rPh>
    <rPh sb="4" eb="7">
      <t>シボウリツ</t>
    </rPh>
    <phoneticPr fontId="7"/>
  </si>
  <si>
    <t>H30.7</t>
  </si>
  <si>
    <t>1,373
(1,113）</t>
  </si>
  <si>
    <t>5.7人</t>
    <rPh sb="3" eb="4">
      <t>ニン</t>
    </rPh>
    <phoneticPr fontId="7"/>
  </si>
  <si>
    <t>H22</t>
  </si>
  <si>
    <r>
      <t>●</t>
    </r>
    <r>
      <rPr>
        <sz val="9"/>
        <color auto="1"/>
        <rFont val="ＭＳ Ｐ明朝"/>
      </rPr>
      <t>精神科救急身体合併症対応施設数</t>
    </r>
    <rPh sb="1" eb="4">
      <t>セイシンカ</t>
    </rPh>
    <rPh sb="4" eb="6">
      <t>キュウキュウ</t>
    </rPh>
    <rPh sb="6" eb="8">
      <t>シンタイ</t>
    </rPh>
    <rPh sb="8" eb="11">
      <t>ガッペイショウ</t>
    </rPh>
    <rPh sb="11" eb="13">
      <t>タイオウ</t>
    </rPh>
    <rPh sb="13" eb="16">
      <t>シセツスウ</t>
    </rPh>
    <phoneticPr fontId="7"/>
  </si>
  <si>
    <t>ストラクチャー
指標</t>
  </si>
  <si>
    <t>42※（39）</t>
  </si>
  <si>
    <t>【参考】全国：262.2</t>
    <rPh sb="1" eb="3">
      <t>サンコウ</t>
    </rPh>
    <phoneticPr fontId="7"/>
  </si>
  <si>
    <t>4.5人</t>
    <rPh sb="3" eb="4">
      <t>ニン</t>
    </rPh>
    <phoneticPr fontId="7"/>
  </si>
  <si>
    <t>■へき地医療支援機構における専任担当官のへき地医療支援
  業務従事日数　</t>
    <rPh sb="6" eb="8">
      <t>シエン</t>
    </rPh>
    <rPh sb="8" eb="10">
      <t>キコウ</t>
    </rPh>
    <rPh sb="14" eb="16">
      <t>センニン</t>
    </rPh>
    <rPh sb="16" eb="19">
      <t>タントウカン</t>
    </rPh>
    <rPh sb="22" eb="23">
      <t>チ</t>
    </rPh>
    <rPh sb="23" eb="25">
      <t>イリョウ</t>
    </rPh>
    <rPh sb="25" eb="27">
      <t>シエン</t>
    </rPh>
    <rPh sb="30" eb="32">
      <t>ギョウム</t>
    </rPh>
    <rPh sb="32" eb="34">
      <t>ジュウジ</t>
    </rPh>
    <rPh sb="34" eb="35">
      <t>ニチ</t>
    </rPh>
    <rPh sb="35" eb="36">
      <t>スウ</t>
    </rPh>
    <phoneticPr fontId="7"/>
  </si>
  <si>
    <r>
      <t>＊出産千人当たりのＭＦＩＣＵ病床数：0.63床(H28）</t>
    </r>
    <r>
      <rPr>
        <sz val="9"/>
        <color theme="1"/>
        <rFont val="ＭＳ 明朝"/>
      </rPr>
      <t>→ 0.70床(R元）</t>
    </r>
    <rPh sb="1" eb="3">
      <t>シュッサン</t>
    </rPh>
    <rPh sb="3" eb="4">
      <t>セン</t>
    </rPh>
    <rPh sb="5" eb="6">
      <t>トウ</t>
    </rPh>
    <rPh sb="14" eb="17">
      <t>ビョウショウスウ</t>
    </rPh>
    <rPh sb="22" eb="23">
      <t>ユカ</t>
    </rPh>
    <rPh sb="34" eb="35">
      <t>ショウ</t>
    </rPh>
    <rPh sb="37" eb="38">
      <t>モト</t>
    </rPh>
    <phoneticPr fontId="7"/>
  </si>
  <si>
    <t>へき地診療所の名称</t>
    <rPh sb="2" eb="3">
      <t>チ</t>
    </rPh>
    <rPh sb="3" eb="5">
      <t>シンリョウ</t>
    </rPh>
    <rPh sb="5" eb="6">
      <t>ショ</t>
    </rPh>
    <rPh sb="7" eb="9">
      <t>メイショウ</t>
    </rPh>
    <phoneticPr fontId="7"/>
  </si>
  <si>
    <t>フライトキャンセル</t>
  </si>
  <si>
    <t>H26.12末</t>
    <rPh sb="6" eb="7">
      <t>マツ</t>
    </rPh>
    <phoneticPr fontId="7"/>
  </si>
  <si>
    <r>
      <t>10（5</t>
    </r>
    <r>
      <rPr>
        <sz val="9"/>
        <color auto="1"/>
        <rFont val="ＭＳ 明朝"/>
      </rPr>
      <t>）</t>
    </r>
  </si>
  <si>
    <t>●訪問看護件数(介護保険）</t>
    <rPh sb="1" eb="3">
      <t>ホウモン</t>
    </rPh>
    <rPh sb="3" eb="5">
      <t>カンゴ</t>
    </rPh>
    <rPh sb="6" eb="7">
      <t>スウ</t>
    </rPh>
    <rPh sb="8" eb="10">
      <t>カイゴ</t>
    </rPh>
    <rPh sb="10" eb="12">
      <t>ホケン</t>
    </rPh>
    <phoneticPr fontId="7"/>
  </si>
  <si>
    <t>4（1）</t>
  </si>
  <si>
    <t>その他
医療機関</t>
    <rPh sb="2" eb="3">
      <t>タ</t>
    </rPh>
    <rPh sb="4" eb="6">
      <t>イリョウ</t>
    </rPh>
    <rPh sb="6" eb="8">
      <t>キカン</t>
    </rPh>
    <phoneticPr fontId="7"/>
  </si>
  <si>
    <t>24/8.7</t>
  </si>
  <si>
    <t>20.5(9.3/11.1)</t>
  </si>
  <si>
    <t>延べ受診患者数</t>
    <rPh sb="0" eb="1">
      <t>ノ</t>
    </rPh>
    <rPh sb="2" eb="4">
      <t>ジュシン</t>
    </rPh>
    <rPh sb="4" eb="7">
      <t>カンジャスウ</t>
    </rPh>
    <phoneticPr fontId="7"/>
  </si>
  <si>
    <r>
      <t>25,211</t>
    </r>
    <r>
      <rPr>
        <sz val="9"/>
        <color auto="1"/>
        <rFont val="ＭＳ 明朝"/>
      </rPr>
      <t>（24,362）</t>
    </r>
  </si>
  <si>
    <r>
      <rPr>
        <b/>
        <sz val="10.5"/>
        <color auto="1"/>
        <rFont val="ＭＳ 明朝"/>
      </rPr>
      <t>プロセス</t>
    </r>
    <r>
      <rPr>
        <sz val="10.5"/>
        <color auto="1"/>
        <rFont val="ＭＳ 明朝"/>
      </rPr>
      <t>（医療や看護の内容）</t>
    </r>
    <rPh sb="8" eb="10">
      <t>カンゴ</t>
    </rPh>
    <rPh sb="11" eb="13">
      <t>ナイヨウ</t>
    </rPh>
    <phoneticPr fontId="7"/>
  </si>
  <si>
    <t>幡多西部</t>
    <rPh sb="0" eb="2">
      <t>ハタ</t>
    </rPh>
    <rPh sb="2" eb="4">
      <t>セイブ</t>
    </rPh>
    <phoneticPr fontId="7"/>
  </si>
  <si>
    <t>救急告示病院・診療所</t>
    <rPh sb="0" eb="2">
      <t>キュウキュウ</t>
    </rPh>
    <rPh sb="2" eb="4">
      <t>コクジ</t>
    </rPh>
    <rPh sb="4" eb="6">
      <t>ビョウイン</t>
    </rPh>
    <rPh sb="7" eb="10">
      <t>シンリョウジョ</t>
    </rPh>
    <phoneticPr fontId="7"/>
  </si>
  <si>
    <t>新生児特定集中治療室(NICU)</t>
    <rPh sb="0" eb="3">
      <t>シンセイジ</t>
    </rPh>
    <rPh sb="3" eb="5">
      <t>トクテイ</t>
    </rPh>
    <rPh sb="5" eb="7">
      <t>シュウチュウ</t>
    </rPh>
    <rPh sb="7" eb="10">
      <t>チリョウシツ</t>
    </rPh>
    <phoneticPr fontId="7"/>
  </si>
  <si>
    <r>
      <t>ス</t>
    </r>
    <r>
      <rPr>
        <b/>
        <sz val="10"/>
        <color auto="1"/>
        <rFont val="ＭＳ 明朝"/>
      </rPr>
      <t>トラクチャー</t>
    </r>
    <r>
      <rPr>
        <sz val="10"/>
        <color auto="1"/>
        <rFont val="ＭＳ 明朝"/>
      </rPr>
      <t>（病院や医療従事者の充実度）</t>
    </r>
    <rPh sb="8" eb="10">
      <t>ビョウイン</t>
    </rPh>
    <rPh sb="11" eb="13">
      <t>イリョウ</t>
    </rPh>
    <rPh sb="13" eb="16">
      <t>ジュウジシャ</t>
    </rPh>
    <rPh sb="17" eb="20">
      <t>ジュウジツド</t>
    </rPh>
    <phoneticPr fontId="7"/>
  </si>
  <si>
    <t>ＮＩＣＵ</t>
  </si>
  <si>
    <r>
      <t xml:space="preserve">　  </t>
    </r>
    <r>
      <rPr>
        <sz val="10.5"/>
        <color auto="1"/>
        <rFont val="ＭＳ 明朝"/>
      </rPr>
      <t>高知DMATロジスティック研修（２回）</t>
    </r>
  </si>
  <si>
    <r>
      <t xml:space="preserve"> 2</t>
    </r>
    <r>
      <rPr>
        <sz val="9"/>
        <color theme="1"/>
        <rFont val="ＭＳ Ｐゴシック"/>
      </rPr>
      <t xml:space="preserve">  (0)</t>
    </r>
  </si>
  <si>
    <t>遠隔医療等
ＩＣＴを活用
した診療支援</t>
    <rPh sb="0" eb="2">
      <t>エンカク</t>
    </rPh>
    <rPh sb="2" eb="4">
      <t>イリョウ</t>
    </rPh>
    <rPh sb="4" eb="5">
      <t>トウ</t>
    </rPh>
    <rPh sb="10" eb="12">
      <t>カツヨウ</t>
    </rPh>
    <rPh sb="15" eb="17">
      <t>シンリョウ</t>
    </rPh>
    <rPh sb="17" eb="19">
      <t>シエン</t>
    </rPh>
    <phoneticPr fontId="7"/>
  </si>
  <si>
    <t>平成19年</t>
  </si>
  <si>
    <t>R2.9</t>
  </si>
  <si>
    <t>母体搬送</t>
    <rPh sb="0" eb="2">
      <t>ボタイ</t>
    </rPh>
    <rPh sb="2" eb="4">
      <t>ハンソウ</t>
    </rPh>
    <phoneticPr fontId="7"/>
  </si>
  <si>
    <t>在宅当番医制有</t>
    <rPh sb="0" eb="2">
      <t>ザイタク</t>
    </rPh>
    <rPh sb="2" eb="4">
      <t>トウバン</t>
    </rPh>
    <rPh sb="4" eb="5">
      <t>イ</t>
    </rPh>
    <rPh sb="5" eb="6">
      <t>セイ</t>
    </rPh>
    <rPh sb="6" eb="7">
      <t>ア</t>
    </rPh>
    <phoneticPr fontId="7"/>
  </si>
  <si>
    <t>H30.6</t>
  </si>
  <si>
    <t>高幡</t>
    <rPh sb="0" eb="2">
      <t>コウバン</t>
    </rPh>
    <phoneticPr fontId="7"/>
  </si>
  <si>
    <t>交通事故</t>
    <rPh sb="0" eb="2">
      <t>コウツウ</t>
    </rPh>
    <rPh sb="2" eb="4">
      <t>ジコ</t>
    </rPh>
    <phoneticPr fontId="7"/>
  </si>
  <si>
    <t>■病院及び診療所の小児科医師の平均年齢等</t>
    <rPh sb="1" eb="3">
      <t>ビョウイン</t>
    </rPh>
    <rPh sb="3" eb="4">
      <t>オヨ</t>
    </rPh>
    <rPh sb="5" eb="7">
      <t>シンリョウ</t>
    </rPh>
    <rPh sb="7" eb="8">
      <t>ショ</t>
    </rPh>
    <rPh sb="9" eb="12">
      <t>ショウニカ</t>
    </rPh>
    <rPh sb="12" eb="14">
      <t>イシ</t>
    </rPh>
    <rPh sb="15" eb="17">
      <t>ヘイキン</t>
    </rPh>
    <rPh sb="17" eb="19">
      <t>ネンレイ</t>
    </rPh>
    <rPh sb="19" eb="20">
      <t>トウ</t>
    </rPh>
    <phoneticPr fontId="7"/>
  </si>
  <si>
    <t>H28.12末</t>
    <rPh sb="6" eb="7">
      <t>マツ</t>
    </rPh>
    <phoneticPr fontId="7"/>
  </si>
  <si>
    <t>（医師・歯科医師・薬剤師調査）</t>
  </si>
  <si>
    <t>行政機関等の支援</t>
    <rPh sb="0" eb="2">
      <t>ギョウセイ</t>
    </rPh>
    <rPh sb="2" eb="4">
      <t>キカン</t>
    </rPh>
    <rPh sb="4" eb="5">
      <t>トウ</t>
    </rPh>
    <rPh sb="6" eb="8">
      <t>シエン</t>
    </rPh>
    <phoneticPr fontId="7"/>
  </si>
  <si>
    <t>5,655（6,104）</t>
  </si>
  <si>
    <r>
      <t>■医療施設に勤務する小児科医師数</t>
    </r>
    <r>
      <rPr>
        <sz val="9"/>
        <color theme="1"/>
        <rFont val="ＭＳ 明朝"/>
      </rPr>
      <t>（医師・歯科医師・薬剤師調査）</t>
    </r>
    <rPh sb="1" eb="3">
      <t>イリョウ</t>
    </rPh>
    <rPh sb="3" eb="5">
      <t>シセツ</t>
    </rPh>
    <rPh sb="6" eb="8">
      <t>キンム</t>
    </rPh>
    <rPh sb="10" eb="13">
      <t>ショウニカ</t>
    </rPh>
    <rPh sb="13" eb="15">
      <t>イシ</t>
    </rPh>
    <rPh sb="15" eb="16">
      <t>カズ</t>
    </rPh>
    <rPh sb="17" eb="19">
      <t>イシ</t>
    </rPh>
    <rPh sb="20" eb="22">
      <t>シカ</t>
    </rPh>
    <rPh sb="22" eb="24">
      <t>イシ</t>
    </rPh>
    <rPh sb="25" eb="28">
      <t>ヤクザイシ</t>
    </rPh>
    <rPh sb="28" eb="30">
      <t>チョウサ</t>
    </rPh>
    <phoneticPr fontId="7"/>
  </si>
  <si>
    <r>
      <t>■</t>
    </r>
    <r>
      <rPr>
        <b/>
        <sz val="9"/>
        <color theme="1"/>
        <rFont val="ＭＳ 明朝"/>
      </rPr>
      <t>低出生体重児の内訳</t>
    </r>
    <r>
      <rPr>
        <sz val="9"/>
        <color theme="1"/>
        <rFont val="ＭＳ 明朝"/>
      </rPr>
      <t>（人口動態統計）</t>
    </r>
  </si>
  <si>
    <r>
      <t>■出生数</t>
    </r>
    <r>
      <rPr>
        <sz val="9"/>
        <color theme="1"/>
        <rFont val="ＭＳ 明朝"/>
      </rPr>
      <t>（人口動態統計）</t>
    </r>
    <rPh sb="1" eb="3">
      <t>シュッセイ</t>
    </rPh>
    <rPh sb="3" eb="4">
      <t>スウ</t>
    </rPh>
    <rPh sb="5" eb="7">
      <t>ジンコウ</t>
    </rPh>
    <rPh sb="7" eb="9">
      <t>ドウタイ</t>
    </rPh>
    <rPh sb="9" eb="11">
      <t>トウケイ</t>
    </rPh>
    <phoneticPr fontId="7"/>
  </si>
  <si>
    <t>●喫煙率</t>
    <rPh sb="1" eb="3">
      <t>キツエン</t>
    </rPh>
    <rPh sb="3" eb="4">
      <t>リツ</t>
    </rPh>
    <phoneticPr fontId="7"/>
  </si>
  <si>
    <r>
      <t>●</t>
    </r>
    <r>
      <rPr>
        <b/>
        <sz val="9"/>
        <color theme="1"/>
        <rFont val="ＭＳ 明朝"/>
      </rPr>
      <t>出生率</t>
    </r>
    <r>
      <rPr>
        <sz val="9"/>
        <color theme="1"/>
        <rFont val="ＭＳ 明朝"/>
      </rPr>
      <t>（人口動態統計）</t>
    </r>
    <rPh sb="1" eb="3">
      <t>シュッセイ</t>
    </rPh>
    <rPh sb="3" eb="4">
      <t>リツ</t>
    </rPh>
    <phoneticPr fontId="7"/>
  </si>
  <si>
    <r>
      <t>●</t>
    </r>
    <r>
      <rPr>
        <b/>
        <sz val="9"/>
        <color theme="1"/>
        <rFont val="ＭＳ 明朝"/>
      </rPr>
      <t>■妊産婦死亡数（妊産婦死亡率）</t>
    </r>
    <r>
      <rPr>
        <sz val="9"/>
        <color theme="1"/>
        <rFont val="ＭＳ 明朝"/>
      </rPr>
      <t>（人口動態統計）（出産10万対）</t>
    </r>
    <rPh sb="2" eb="5">
      <t>ニンサンプ</t>
    </rPh>
    <rPh sb="5" eb="8">
      <t>シボウスウ</t>
    </rPh>
    <rPh sb="9" eb="12">
      <t>ニンサンプ</t>
    </rPh>
    <rPh sb="12" eb="14">
      <t>シボウ</t>
    </rPh>
    <rPh sb="14" eb="15">
      <t>リツ</t>
    </rPh>
    <phoneticPr fontId="7"/>
  </si>
  <si>
    <r>
      <t>●</t>
    </r>
    <r>
      <rPr>
        <b/>
        <sz val="9"/>
        <color theme="1"/>
        <rFont val="ＭＳ 明朝"/>
      </rPr>
      <t>合計特殊出生率</t>
    </r>
    <r>
      <rPr>
        <sz val="9"/>
        <color theme="1"/>
        <rFont val="ＭＳ 明朝"/>
      </rPr>
      <t>（人口動態統計）</t>
    </r>
    <rPh sb="1" eb="3">
      <t>ゴウケイ</t>
    </rPh>
    <rPh sb="3" eb="5">
      <t>トクシュ</t>
    </rPh>
    <rPh sb="5" eb="7">
      <t>シュッセイ</t>
    </rPh>
    <rPh sb="7" eb="8">
      <t>リツ</t>
    </rPh>
    <phoneticPr fontId="7"/>
  </si>
  <si>
    <t>22.5(11.1/11.4）</t>
  </si>
  <si>
    <r>
      <t>●■取り扱い分娩件数、経膣分娩数及び帝王切開数の内訳、早産数</t>
    </r>
    <r>
      <rPr>
        <sz val="9"/>
        <color theme="1"/>
        <rFont val="ＭＳ 明朝"/>
      </rPr>
      <t>（実績 県健康対策課）</t>
    </r>
    <rPh sb="2" eb="3">
      <t>ト</t>
    </rPh>
    <rPh sb="4" eb="5">
      <t>アツカ</t>
    </rPh>
    <rPh sb="6" eb="8">
      <t>ブンベン</t>
    </rPh>
    <rPh sb="8" eb="9">
      <t>ケン</t>
    </rPh>
    <rPh sb="9" eb="10">
      <t>カズ</t>
    </rPh>
    <rPh sb="11" eb="12">
      <t>ケイ</t>
    </rPh>
    <rPh sb="12" eb="13">
      <t>チツ</t>
    </rPh>
    <rPh sb="13" eb="15">
      <t>ブンベン</t>
    </rPh>
    <rPh sb="15" eb="16">
      <t>スウ</t>
    </rPh>
    <rPh sb="16" eb="17">
      <t>オヨ</t>
    </rPh>
    <rPh sb="18" eb="20">
      <t>テイオウ</t>
    </rPh>
    <rPh sb="20" eb="22">
      <t>セッカイ</t>
    </rPh>
    <rPh sb="22" eb="23">
      <t>スウ</t>
    </rPh>
    <rPh sb="24" eb="26">
      <t>ウチワケ</t>
    </rPh>
    <rPh sb="27" eb="29">
      <t>ソウザン</t>
    </rPh>
    <rPh sb="29" eb="30">
      <t>スウ</t>
    </rPh>
    <rPh sb="35" eb="37">
      <t>ケンコウ</t>
    </rPh>
    <rPh sb="37" eb="39">
      <t>タイサク</t>
    </rPh>
    <phoneticPr fontId="7"/>
  </si>
  <si>
    <r>
      <t>0.3%</t>
    </r>
    <r>
      <rPr>
        <sz val="9"/>
        <color auto="1"/>
        <rFont val="ＭＳ 明朝"/>
      </rPr>
      <t>（0.4％）</t>
    </r>
  </si>
  <si>
    <t>2(1)</t>
  </si>
  <si>
    <t>42/1.2</t>
  </si>
  <si>
    <t>＊新生児（未熟児含む）訪問数／出生数×100</t>
    <rPh sb="1" eb="4">
      <t>シンセイジ</t>
    </rPh>
    <rPh sb="5" eb="8">
      <t>ミジュクジ</t>
    </rPh>
    <rPh sb="8" eb="9">
      <t>フク</t>
    </rPh>
    <rPh sb="11" eb="13">
      <t>ホウモン</t>
    </rPh>
    <rPh sb="13" eb="14">
      <t>スウ</t>
    </rPh>
    <rPh sb="15" eb="17">
      <t>シュッセイ</t>
    </rPh>
    <rPh sb="17" eb="18">
      <t>スウ</t>
    </rPh>
    <phoneticPr fontId="7"/>
  </si>
  <si>
    <t>1/0.3</t>
  </si>
  <si>
    <t>最大入院
期間（日）</t>
    <rPh sb="0" eb="2">
      <t>サイダイ</t>
    </rPh>
    <rPh sb="2" eb="4">
      <t>ニュウイン</t>
    </rPh>
    <rPh sb="5" eb="7">
      <t>キカン</t>
    </rPh>
    <rPh sb="8" eb="9">
      <t>ヒ</t>
    </rPh>
    <phoneticPr fontId="7"/>
  </si>
  <si>
    <t>19 (30)</t>
  </si>
  <si>
    <t>6(4)</t>
  </si>
  <si>
    <t>総合周産期母子医療センター</t>
    <rPh sb="0" eb="2">
      <t>ソウゴウ</t>
    </rPh>
    <phoneticPr fontId="7"/>
  </si>
  <si>
    <t>36人</t>
    <rPh sb="2" eb="3">
      <t>ニン</t>
    </rPh>
    <phoneticPr fontId="7"/>
  </si>
  <si>
    <t>外傷後ストレス障害
（ＰＴＳＤ）</t>
    <rPh sb="0" eb="2">
      <t>ガイショウ</t>
    </rPh>
    <rPh sb="2" eb="3">
      <t>ゴ</t>
    </rPh>
    <rPh sb="7" eb="9">
      <t>ショウガイ</t>
    </rPh>
    <phoneticPr fontId="7"/>
  </si>
  <si>
    <t>21.7(9.6/12.1)</t>
  </si>
  <si>
    <t>34人</t>
    <rPh sb="2" eb="3">
      <t>ニン</t>
    </rPh>
    <phoneticPr fontId="7"/>
  </si>
  <si>
    <t>安芸圏域</t>
    <rPh sb="0" eb="2">
      <t>アキ</t>
    </rPh>
    <rPh sb="2" eb="3">
      <t>ケン</t>
    </rPh>
    <rPh sb="3" eb="4">
      <t>イキ</t>
    </rPh>
    <phoneticPr fontId="7"/>
  </si>
  <si>
    <t>5/0.8</t>
  </si>
  <si>
    <t>●心臓血管手術（冠動脈バイパス術）が実施可能な病院数</t>
  </si>
  <si>
    <t>（％）</t>
  </si>
  <si>
    <t>高次周産期医療提供施設</t>
    <rPh sb="0" eb="2">
      <t>コウジ</t>
    </rPh>
    <rPh sb="2" eb="3">
      <t>シュウ</t>
    </rPh>
    <rPh sb="3" eb="4">
      <t>サン</t>
    </rPh>
    <rPh sb="4" eb="5">
      <t>キ</t>
    </rPh>
    <rPh sb="5" eb="7">
      <t>イリョウ</t>
    </rPh>
    <rPh sb="7" eb="9">
      <t>テイキョウ</t>
    </rPh>
    <rPh sb="9" eb="11">
      <t>シセツ</t>
    </rPh>
    <phoneticPr fontId="7"/>
  </si>
  <si>
    <r>
      <t>■救急搬送のうち救命救急センターへの搬送割合(転院搬送除く)　</t>
    </r>
    <r>
      <rPr>
        <sz val="9"/>
        <color auto="1"/>
        <rFont val="ＭＳ 明朝"/>
      </rPr>
      <t>（救急搬送における医療機関の受入れ状況等実態調査）</t>
    </r>
    <rPh sb="1" eb="3">
      <t>キュウキュウ</t>
    </rPh>
    <rPh sb="3" eb="5">
      <t>ハンソウ</t>
    </rPh>
    <rPh sb="8" eb="10">
      <t>キュウメイ</t>
    </rPh>
    <rPh sb="10" eb="12">
      <t>キュウキュウ</t>
    </rPh>
    <rPh sb="18" eb="20">
      <t>ハンソウ</t>
    </rPh>
    <rPh sb="20" eb="22">
      <t>ワリアイ</t>
    </rPh>
    <rPh sb="23" eb="25">
      <t>テンイン</t>
    </rPh>
    <rPh sb="25" eb="27">
      <t>ハンソウ</t>
    </rPh>
    <rPh sb="27" eb="28">
      <t>ノゾ</t>
    </rPh>
    <rPh sb="32" eb="34">
      <t>キュウキュウ</t>
    </rPh>
    <rPh sb="34" eb="36">
      <t>ハンソウ</t>
    </rPh>
    <rPh sb="40" eb="42">
      <t>イリョウ</t>
    </rPh>
    <rPh sb="42" eb="44">
      <t>キカン</t>
    </rPh>
    <rPh sb="45" eb="47">
      <t>ウケイレ</t>
    </rPh>
    <rPh sb="48" eb="51">
      <t>ジョウキョウナド</t>
    </rPh>
    <rPh sb="51" eb="53">
      <t>ジッタイ</t>
    </rPh>
    <rPh sb="53" eb="55">
      <t>チョウサ</t>
    </rPh>
    <phoneticPr fontId="7"/>
  </si>
  <si>
    <r>
      <t>●分娩取扱施設に勤務する常勤産科・産婦人科医師数</t>
    </r>
    <r>
      <rPr>
        <sz val="9"/>
        <color theme="1"/>
        <rFont val="ＭＳ 明朝"/>
      </rPr>
      <t>（県健康対策課）</t>
    </r>
    <rPh sb="1" eb="3">
      <t>ブンベン</t>
    </rPh>
    <rPh sb="3" eb="5">
      <t>トリアツカイ</t>
    </rPh>
    <rPh sb="5" eb="7">
      <t>シセツ</t>
    </rPh>
    <rPh sb="8" eb="10">
      <t>キンム</t>
    </rPh>
    <rPh sb="12" eb="14">
      <t>ジョウキン</t>
    </rPh>
    <rPh sb="14" eb="16">
      <t>サンカ</t>
    </rPh>
    <rPh sb="17" eb="21">
      <t>サンフジンカ</t>
    </rPh>
    <rPh sb="21" eb="23">
      <t>イシ</t>
    </rPh>
    <rPh sb="23" eb="24">
      <t>カズ</t>
    </rPh>
    <rPh sb="26" eb="28">
      <t>ケンコウ</t>
    </rPh>
    <rPh sb="28" eb="30">
      <t>タイサク</t>
    </rPh>
    <phoneticPr fontId="7"/>
  </si>
  <si>
    <t>梼原町立松原診療所</t>
  </si>
  <si>
    <t>照会件数</t>
    <rPh sb="0" eb="2">
      <t>ショウカイ</t>
    </rPh>
    <rPh sb="2" eb="4">
      <t>ケンスウ</t>
    </rPh>
    <phoneticPr fontId="7"/>
  </si>
  <si>
    <t>●退院患者平均在院日数（認知症）</t>
    <rPh sb="1" eb="3">
      <t>タイイン</t>
    </rPh>
    <rPh sb="3" eb="5">
      <t>カンジャ</t>
    </rPh>
    <rPh sb="5" eb="7">
      <t>ヘイキン</t>
    </rPh>
    <rPh sb="7" eb="9">
      <t>ザイイン</t>
    </rPh>
    <rPh sb="9" eb="11">
      <t>ニッスウ</t>
    </rPh>
    <rPh sb="12" eb="14">
      <t>ニンチ</t>
    </rPh>
    <rPh sb="14" eb="15">
      <t>ショウ</t>
    </rPh>
    <phoneticPr fontId="7"/>
  </si>
  <si>
    <t>●心肺機能停止傷病者全搬送人員のうち、一般市民により除細動が実施された件数</t>
    <rPh sb="1" eb="3">
      <t>シンパイ</t>
    </rPh>
    <rPh sb="3" eb="5">
      <t>キノウ</t>
    </rPh>
    <rPh sb="5" eb="7">
      <t>テイシ</t>
    </rPh>
    <rPh sb="7" eb="10">
      <t>ショウビョウシャ</t>
    </rPh>
    <rPh sb="10" eb="11">
      <t>ゼン</t>
    </rPh>
    <rPh sb="11" eb="13">
      <t>ハンソウ</t>
    </rPh>
    <rPh sb="13" eb="15">
      <t>ジンイン</t>
    </rPh>
    <rPh sb="19" eb="21">
      <t>イッパン</t>
    </rPh>
    <rPh sb="21" eb="23">
      <t>シミン</t>
    </rPh>
    <rPh sb="26" eb="27">
      <t>ノゾ</t>
    </rPh>
    <rPh sb="27" eb="29">
      <t>サイドウ</t>
    </rPh>
    <rPh sb="30" eb="32">
      <t>ジッシ</t>
    </rPh>
    <rPh sb="35" eb="37">
      <t>ケンスウ</t>
    </rPh>
    <phoneticPr fontId="7"/>
  </si>
  <si>
    <r>
      <t>●分娩取扱施設に勤務する常勤助産師数</t>
    </r>
    <r>
      <rPr>
        <sz val="9"/>
        <color theme="1"/>
        <rFont val="ＭＳ 明朝"/>
      </rPr>
      <t>（県健康対策課）</t>
    </r>
    <rPh sb="1" eb="3">
      <t>ブンベン</t>
    </rPh>
    <rPh sb="3" eb="5">
      <t>トリアツカイ</t>
    </rPh>
    <rPh sb="5" eb="7">
      <t>シセツ</t>
    </rPh>
    <rPh sb="8" eb="10">
      <t>キンム</t>
    </rPh>
    <rPh sb="12" eb="14">
      <t>ジョウキン</t>
    </rPh>
    <rPh sb="14" eb="15">
      <t>ジョ</t>
    </rPh>
    <rPh sb="15" eb="16">
      <t>サン</t>
    </rPh>
    <rPh sb="16" eb="17">
      <t>シ</t>
    </rPh>
    <rPh sb="17" eb="18">
      <t>カズ</t>
    </rPh>
    <rPh sb="20" eb="22">
      <t>ケンコウ</t>
    </rPh>
    <rPh sb="22" eb="24">
      <t>タイサク</t>
    </rPh>
    <phoneticPr fontId="7"/>
  </si>
  <si>
    <t>一次施設
（13→10診療所）</t>
    <rPh sb="0" eb="2">
      <t>イチジ</t>
    </rPh>
    <rPh sb="2" eb="4">
      <t>シセツ</t>
    </rPh>
    <rPh sb="11" eb="13">
      <t>シンリョウ</t>
    </rPh>
    <rPh sb="13" eb="14">
      <t>ショ</t>
    </rPh>
    <phoneticPr fontId="7"/>
  </si>
  <si>
    <t>H28.11</t>
  </si>
  <si>
    <t>H21</t>
  </si>
  <si>
    <t>R2.7</t>
  </si>
  <si>
    <t>●国の作成指針で示された指標　　　■県独自で追加した指標</t>
    <rPh sb="1" eb="2">
      <t>クニ</t>
    </rPh>
    <rPh sb="3" eb="5">
      <t>サクセイ</t>
    </rPh>
    <rPh sb="5" eb="7">
      <t>シシン</t>
    </rPh>
    <rPh sb="8" eb="9">
      <t>シメ</t>
    </rPh>
    <rPh sb="12" eb="14">
      <t>シヒョウ</t>
    </rPh>
    <rPh sb="18" eb="19">
      <t>ケン</t>
    </rPh>
    <rPh sb="19" eb="21">
      <t>ドクジ</t>
    </rPh>
    <rPh sb="22" eb="24">
      <t>ツイカ</t>
    </rPh>
    <rPh sb="26" eb="28">
      <t>シヒョウ</t>
    </rPh>
    <phoneticPr fontId="7"/>
  </si>
  <si>
    <r>
      <t>プロセス</t>
    </r>
    <r>
      <rPr>
        <sz val="10"/>
        <color theme="1"/>
        <rFont val="ＭＳ 明朝"/>
      </rPr>
      <t>（医療や看護の内容）</t>
    </r>
  </si>
  <si>
    <t>平均入院
期間（日）</t>
    <rPh sb="0" eb="2">
      <t>ヘイキン</t>
    </rPh>
    <rPh sb="2" eb="4">
      <t>ニュウイン</t>
    </rPh>
    <rPh sb="5" eb="7">
      <t>キカン</t>
    </rPh>
    <rPh sb="8" eb="9">
      <t>ヒ</t>
    </rPh>
    <phoneticPr fontId="7"/>
  </si>
  <si>
    <t>60～69歳</t>
    <rPh sb="5" eb="6">
      <t>サイ</t>
    </rPh>
    <phoneticPr fontId="7"/>
  </si>
  <si>
    <t>30(23)</t>
  </si>
  <si>
    <t>　０：18.4％　  １：9.3％
　２：16.6％  　３：15.1％
  ４：27.7％　　５：12.2％　　
　６：1.0％</t>
  </si>
  <si>
    <r>
      <t xml:space="preserve">0 </t>
    </r>
    <r>
      <rPr>
        <sz val="9"/>
        <color theme="1"/>
        <rFont val="ＭＳ Ｐゴシック"/>
      </rPr>
      <t>(2)</t>
    </r>
  </si>
  <si>
    <t>18(16)</t>
  </si>
  <si>
    <t>22.9(10.4/12.5)</t>
  </si>
  <si>
    <r>
      <t>へ</t>
    </r>
    <r>
      <rPr>
        <b/>
        <sz val="12"/>
        <color theme="1"/>
        <rFont val="ＭＳ 明朝"/>
      </rPr>
      <t>き地の医療体制構築に係る現状把握のための指標</t>
    </r>
    <r>
      <rPr>
        <b/>
        <sz val="9"/>
        <color theme="1"/>
        <rFont val="ＭＳ 明朝"/>
      </rPr>
      <t>　　</t>
    </r>
    <r>
      <rPr>
        <sz val="9"/>
        <color theme="1"/>
        <rFont val="ＭＳ 明朝"/>
      </rPr>
      <t>●国の作成指針で示された指標　　■県独自で追加した指標</t>
    </r>
    <rPh sb="2" eb="3">
      <t>チ</t>
    </rPh>
    <rPh sb="4" eb="6">
      <t>イリョウ</t>
    </rPh>
    <rPh sb="8" eb="10">
      <t>コウチク</t>
    </rPh>
    <rPh sb="11" eb="12">
      <t>カカ</t>
    </rPh>
    <phoneticPr fontId="7"/>
  </si>
  <si>
    <t>令和１年度</t>
    <rPh sb="0" eb="2">
      <t>レイワ</t>
    </rPh>
    <rPh sb="3" eb="5">
      <t>ネンド</t>
    </rPh>
    <phoneticPr fontId="7"/>
  </si>
  <si>
    <t>3病院（中央圏域）</t>
    <rPh sb="1" eb="3">
      <t>ビョウイン</t>
    </rPh>
    <rPh sb="4" eb="6">
      <t>チュウオウ</t>
    </rPh>
    <rPh sb="6" eb="8">
      <t>ケンイキ</t>
    </rPh>
    <phoneticPr fontId="7"/>
  </si>
  <si>
    <t>高知県（率）</t>
    <rPh sb="0" eb="3">
      <t>コウチケン</t>
    </rPh>
    <rPh sb="4" eb="5">
      <t>リツ</t>
    </rPh>
    <phoneticPr fontId="7"/>
  </si>
  <si>
    <t>4/1.7</t>
  </si>
  <si>
    <t>血管性及び詳細不明の認知症推計患者数（総数）</t>
    <rPh sb="0" eb="3">
      <t>ケッカンセイ</t>
    </rPh>
    <rPh sb="3" eb="4">
      <t>オヨ</t>
    </rPh>
    <rPh sb="5" eb="7">
      <t>ショウサイ</t>
    </rPh>
    <rPh sb="7" eb="9">
      <t>フメイ</t>
    </rPh>
    <rPh sb="10" eb="12">
      <t>ニンチ</t>
    </rPh>
    <rPh sb="12" eb="13">
      <t>ショウ</t>
    </rPh>
    <rPh sb="13" eb="15">
      <t>スイケイ</t>
    </rPh>
    <rPh sb="15" eb="17">
      <t>カンジャ</t>
    </rPh>
    <rPh sb="17" eb="18">
      <t>スウ</t>
    </rPh>
    <rPh sb="19" eb="21">
      <t>ソウスウ</t>
    </rPh>
    <phoneticPr fontId="7"/>
  </si>
  <si>
    <t>23.0(11.7/11.3)</t>
  </si>
  <si>
    <t>業務内容</t>
    <rPh sb="0" eb="2">
      <t>ギョウム</t>
    </rPh>
    <rPh sb="2" eb="4">
      <t>ナイヨウ</t>
    </rPh>
    <phoneticPr fontId="7"/>
  </si>
  <si>
    <t>21.5(10.7/10.9)</t>
  </si>
  <si>
    <t>●糖尿病患者の年齢調整外来受療率（人口10万人対）</t>
    <rPh sb="1" eb="4">
      <t>トウニョウビョウ</t>
    </rPh>
    <rPh sb="4" eb="6">
      <t>カンジャ</t>
    </rPh>
    <rPh sb="7" eb="9">
      <t>ネンレイ</t>
    </rPh>
    <rPh sb="9" eb="11">
      <t>チョウセイ</t>
    </rPh>
    <rPh sb="11" eb="13">
      <t>ガイライ</t>
    </rPh>
    <rPh sb="13" eb="16">
      <t>ジュリョウリツ</t>
    </rPh>
    <rPh sb="17" eb="19">
      <t>ジンコウ</t>
    </rPh>
    <rPh sb="21" eb="23">
      <t>マンニン</t>
    </rPh>
    <rPh sb="23" eb="24">
      <t>タイ</t>
    </rPh>
    <phoneticPr fontId="7"/>
  </si>
  <si>
    <t>●小児人口</t>
    <rPh sb="1" eb="3">
      <t>ショウニ</t>
    </rPh>
    <rPh sb="3" eb="5">
      <t>ジンコウ</t>
    </rPh>
    <phoneticPr fontId="7"/>
  </si>
  <si>
    <t>2,355人／9.1％</t>
    <rPh sb="5" eb="6">
      <t>ニン</t>
    </rPh>
    <phoneticPr fontId="7"/>
  </si>
  <si>
    <r>
      <t>●医療用麻薬の処方を行っている医療機関数</t>
    </r>
    <r>
      <rPr>
        <sz val="9"/>
        <color auto="1"/>
        <rFont val="ＭＳ 明朝"/>
      </rPr>
      <t>(H26医療施設調査）</t>
    </r>
  </si>
  <si>
    <t>高知県：119.0
　　　　【参考】全国：89.1</t>
    <rPh sb="0" eb="3">
      <t>コウチケン</t>
    </rPh>
    <rPh sb="15" eb="17">
      <t>サンコウ</t>
    </rPh>
    <rPh sb="18" eb="19">
      <t>アキラ</t>
    </rPh>
    <rPh sb="19" eb="20">
      <t>クニ</t>
    </rPh>
    <phoneticPr fontId="7"/>
  </si>
  <si>
    <t>27床</t>
    <rPh sb="2" eb="3">
      <t>ショウ</t>
    </rPh>
    <phoneticPr fontId="7"/>
  </si>
  <si>
    <t>（公社）日本看護協会HP</t>
    <rPh sb="1" eb="2">
      <t>コウ</t>
    </rPh>
    <rPh sb="2" eb="3">
      <t>シャ</t>
    </rPh>
    <rPh sb="4" eb="6">
      <t>ニホン</t>
    </rPh>
    <rPh sb="6" eb="8">
      <t>カンゴ</t>
    </rPh>
    <rPh sb="8" eb="10">
      <t>キョウカイ</t>
    </rPh>
    <phoneticPr fontId="7"/>
  </si>
  <si>
    <t>1/0.4</t>
  </si>
  <si>
    <t>【参考】全国：21.8％</t>
    <rPh sb="1" eb="3">
      <t>サンコウ</t>
    </rPh>
    <rPh sb="4" eb="6">
      <t>ゼンコク</t>
    </rPh>
    <phoneticPr fontId="7"/>
  </si>
  <si>
    <t>へき地医療拠点病院の
名称</t>
  </si>
  <si>
    <t>17/0.4</t>
  </si>
  <si>
    <t>厚労省提供資料CD-Rから取得。患者調査の傷病大分類「高血圧性疾患」の都道府県別受療率を標準人口で補正した値。</t>
    <rPh sb="0" eb="3">
      <t>コウロウショウ</t>
    </rPh>
    <rPh sb="3" eb="5">
      <t>テイキョウ</t>
    </rPh>
    <rPh sb="5" eb="7">
      <t>シリョウ</t>
    </rPh>
    <rPh sb="13" eb="15">
      <t>シュトク</t>
    </rPh>
    <rPh sb="16" eb="18">
      <t>カンジャ</t>
    </rPh>
    <rPh sb="18" eb="20">
      <t>チョウサ</t>
    </rPh>
    <rPh sb="21" eb="23">
      <t>ショウビョウ</t>
    </rPh>
    <rPh sb="23" eb="26">
      <t>ダイブンルイ</t>
    </rPh>
    <rPh sb="27" eb="31">
      <t>コウケツアツセイ</t>
    </rPh>
    <rPh sb="31" eb="33">
      <t>シッカン</t>
    </rPh>
    <rPh sb="35" eb="39">
      <t>トドウフケン</t>
    </rPh>
    <rPh sb="39" eb="40">
      <t>ベツ</t>
    </rPh>
    <rPh sb="40" eb="43">
      <t>ジュリョウリツ</t>
    </rPh>
    <rPh sb="44" eb="46">
      <t>ヒョウジュン</t>
    </rPh>
    <rPh sb="46" eb="48">
      <t>ジンコウ</t>
    </rPh>
    <rPh sb="49" eb="51">
      <t>ホセイ</t>
    </rPh>
    <rPh sb="53" eb="54">
      <t>アタイ</t>
    </rPh>
    <phoneticPr fontId="7"/>
  </si>
  <si>
    <t>（出産千対）</t>
    <rPh sb="1" eb="3">
      <t>シュッサン</t>
    </rPh>
    <rPh sb="3" eb="4">
      <t>セン</t>
    </rPh>
    <rPh sb="4" eb="5">
      <t>タイ</t>
    </rPh>
    <phoneticPr fontId="7"/>
  </si>
  <si>
    <t>　　初期・安定期治療に同じ</t>
    <rPh sb="2" eb="4">
      <t>ショキ</t>
    </rPh>
    <rPh sb="5" eb="8">
      <t>アンテイキ</t>
    </rPh>
    <rPh sb="8" eb="10">
      <t>チリョウ</t>
    </rPh>
    <rPh sb="11" eb="12">
      <t>オナ</t>
    </rPh>
    <phoneticPr fontId="7"/>
  </si>
  <si>
    <t>総合・地域周産期母子医療センター</t>
    <rPh sb="0" eb="2">
      <t>ソウゴウ</t>
    </rPh>
    <rPh sb="3" eb="5">
      <t>チイキ</t>
    </rPh>
    <rPh sb="5" eb="6">
      <t>シュウ</t>
    </rPh>
    <rPh sb="6" eb="7">
      <t>サン</t>
    </rPh>
    <rPh sb="7" eb="8">
      <t>キ</t>
    </rPh>
    <rPh sb="8" eb="10">
      <t>ボシ</t>
    </rPh>
    <rPh sb="10" eb="12">
      <t>イリョウ</t>
    </rPh>
    <phoneticPr fontId="7"/>
  </si>
  <si>
    <t>30日～半年未満の入院児数</t>
    <rPh sb="2" eb="3">
      <t>ヒ</t>
    </rPh>
    <rPh sb="4" eb="6">
      <t>ハントシ</t>
    </rPh>
    <rPh sb="6" eb="8">
      <t>ミマン</t>
    </rPh>
    <rPh sb="9" eb="11">
      <t>ニュウイン</t>
    </rPh>
    <rPh sb="11" eb="12">
      <t>ジ</t>
    </rPh>
    <rPh sb="12" eb="13">
      <t>スウ</t>
    </rPh>
    <phoneticPr fontId="7"/>
  </si>
  <si>
    <r>
      <t>24.3%</t>
    </r>
    <r>
      <rPr>
        <sz val="9"/>
        <color auto="1"/>
        <rFont val="ＭＳ 明朝"/>
      </rPr>
      <t>（22.5%）</t>
    </r>
  </si>
  <si>
    <r>
      <t>●</t>
    </r>
    <r>
      <rPr>
        <b/>
        <sz val="11"/>
        <color auto="1"/>
        <rFont val="ＭＳ Ｐ明朝"/>
      </rPr>
      <t>地域平均生活日数</t>
    </r>
    <rPh sb="1" eb="3">
      <t>チイキ</t>
    </rPh>
    <rPh sb="3" eb="5">
      <t>ヘイキン</t>
    </rPh>
    <rPh sb="5" eb="7">
      <t>セイカツ</t>
    </rPh>
    <rPh sb="7" eb="9">
      <t>ニッスウ</t>
    </rPh>
    <phoneticPr fontId="7"/>
  </si>
  <si>
    <t>●糖尿病性腎症に対する人工透析実施件数</t>
    <rPh sb="1" eb="5">
      <t>トウニョウビョウセイ</t>
    </rPh>
    <rPh sb="5" eb="7">
      <t>ジンショウ</t>
    </rPh>
    <rPh sb="8" eb="9">
      <t>タイ</t>
    </rPh>
    <rPh sb="11" eb="13">
      <t>ジンコウ</t>
    </rPh>
    <rPh sb="13" eb="15">
      <t>トウセキ</t>
    </rPh>
    <rPh sb="15" eb="17">
      <t>ジッシ</t>
    </rPh>
    <rPh sb="17" eb="19">
      <t>ケンスウ</t>
    </rPh>
    <phoneticPr fontId="7"/>
  </si>
  <si>
    <t>H22.12末</t>
  </si>
  <si>
    <t>●身体障害者手帳交付数（18歳未満）</t>
    <rPh sb="1" eb="3">
      <t>シンタイ</t>
    </rPh>
    <rPh sb="3" eb="6">
      <t>ショウガイシャ</t>
    </rPh>
    <rPh sb="6" eb="8">
      <t>テチョウ</t>
    </rPh>
    <rPh sb="8" eb="10">
      <t>コウフ</t>
    </rPh>
    <rPh sb="10" eb="11">
      <t>スウ</t>
    </rPh>
    <rPh sb="14" eb="15">
      <t>サイ</t>
    </rPh>
    <rPh sb="15" eb="17">
      <t>ミマン</t>
    </rPh>
    <phoneticPr fontId="7"/>
  </si>
  <si>
    <t>あき総合病院</t>
    <rPh sb="0" eb="1">
      <t>ケンリツ</t>
    </rPh>
    <rPh sb="2" eb="4">
      <t>ソウゴウ</t>
    </rPh>
    <rPh sb="4" eb="6">
      <t>ビョウイン</t>
    </rPh>
    <phoneticPr fontId="7"/>
  </si>
  <si>
    <t>産科医師</t>
    <rPh sb="0" eb="2">
      <t>サンカ</t>
    </rPh>
    <rPh sb="2" eb="4">
      <t>イシ</t>
    </rPh>
    <phoneticPr fontId="7"/>
  </si>
  <si>
    <t>早産の割合</t>
    <rPh sb="0" eb="2">
      <t>ソウザン</t>
    </rPh>
    <rPh sb="3" eb="5">
      <t>ワリアイ</t>
    </rPh>
    <phoneticPr fontId="7"/>
  </si>
  <si>
    <t>新生児診療担当医師</t>
    <rPh sb="0" eb="3">
      <t>シンセイジ</t>
    </rPh>
    <rPh sb="3" eb="5">
      <t>シンリョウ</t>
    </rPh>
    <rPh sb="5" eb="7">
      <t>タントウ</t>
    </rPh>
    <rPh sb="7" eb="9">
      <t>イシ</t>
    </rPh>
    <phoneticPr fontId="7"/>
  </si>
  <si>
    <t>H24.5</t>
  </si>
  <si>
    <t>●小児救急電話相談における深夜対応の可否</t>
    <rPh sb="1" eb="3">
      <t>ショウニ</t>
    </rPh>
    <rPh sb="3" eb="5">
      <t>キュウキュウ</t>
    </rPh>
    <rPh sb="5" eb="7">
      <t>デンワ</t>
    </rPh>
    <rPh sb="7" eb="9">
      <t>ソウダン</t>
    </rPh>
    <rPh sb="13" eb="15">
      <t>シンヤ</t>
    </rPh>
    <rPh sb="15" eb="17">
      <t>タイオウ</t>
    </rPh>
    <rPh sb="18" eb="20">
      <t>カヒ</t>
    </rPh>
    <phoneticPr fontId="7"/>
  </si>
  <si>
    <t>【参考】全国：男16.2、女6.1</t>
    <rPh sb="1" eb="3">
      <t>サンコウ</t>
    </rPh>
    <rPh sb="4" eb="6">
      <t>ゼンコク</t>
    </rPh>
    <rPh sb="7" eb="8">
      <t>オトコ</t>
    </rPh>
    <rPh sb="13" eb="14">
      <t>オンナ</t>
    </rPh>
    <phoneticPr fontId="7"/>
  </si>
  <si>
    <t>小児科の割合</t>
    <rPh sb="0" eb="3">
      <t>ショウニカ</t>
    </rPh>
    <rPh sb="4" eb="6">
      <t>ワリアイ</t>
    </rPh>
    <phoneticPr fontId="7"/>
  </si>
  <si>
    <t>48（48）</t>
  </si>
  <si>
    <t>自宅</t>
    <rPh sb="0" eb="2">
      <t>ジタク</t>
    </rPh>
    <phoneticPr fontId="7"/>
  </si>
  <si>
    <r>
      <t xml:space="preserve">幡多
</t>
    </r>
    <r>
      <rPr>
        <b/>
        <sz val="10"/>
        <color theme="0"/>
        <rFont val="ＭＳ Ｐゴシック"/>
      </rPr>
      <t>医療圏</t>
    </r>
  </si>
  <si>
    <t>高幡圏域</t>
    <rPh sb="0" eb="1">
      <t>コウ</t>
    </rPh>
    <rPh sb="1" eb="2">
      <t>バン</t>
    </rPh>
    <rPh sb="2" eb="4">
      <t>ケンイキ</t>
    </rPh>
    <phoneticPr fontId="7"/>
  </si>
  <si>
    <t>15.4（16.8）</t>
  </si>
  <si>
    <t>11.6</t>
  </si>
  <si>
    <t>■時間外小児救急患者数</t>
    <rPh sb="1" eb="4">
      <t>ジカンガイ</t>
    </rPh>
    <rPh sb="4" eb="6">
      <t>ショウニ</t>
    </rPh>
    <rPh sb="6" eb="8">
      <t>キュウキュウ</t>
    </rPh>
    <rPh sb="8" eb="10">
      <t>カンジャ</t>
    </rPh>
    <rPh sb="10" eb="11">
      <t>スウ</t>
    </rPh>
    <phoneticPr fontId="7"/>
  </si>
  <si>
    <t>一般小児医療</t>
    <rPh sb="0" eb="2">
      <t>イッパン</t>
    </rPh>
    <rPh sb="2" eb="4">
      <t>ショウニ</t>
    </rPh>
    <rPh sb="4" eb="6">
      <t>イリョウ</t>
    </rPh>
    <phoneticPr fontId="7"/>
  </si>
  <si>
    <r>
      <t>＊人口10万人当たりのＧＣＵ病床数：3.76床(H28）</t>
    </r>
    <r>
      <rPr>
        <sz val="9"/>
        <color theme="1"/>
        <rFont val="ＭＳ 明朝"/>
      </rPr>
      <t>→ 3.87床(R元)</t>
    </r>
    <rPh sb="1" eb="3">
      <t>ジンコウ</t>
    </rPh>
    <rPh sb="5" eb="7">
      <t>マンニン</t>
    </rPh>
    <rPh sb="7" eb="8">
      <t>トウ</t>
    </rPh>
    <rPh sb="14" eb="16">
      <t>ビョウショウ</t>
    </rPh>
    <rPh sb="16" eb="17">
      <t>スウ</t>
    </rPh>
    <rPh sb="22" eb="23">
      <t>ユカ</t>
    </rPh>
    <rPh sb="34" eb="35">
      <t>ショウ</t>
    </rPh>
    <rPh sb="37" eb="38">
      <t>モト</t>
    </rPh>
    <phoneticPr fontId="7"/>
  </si>
  <si>
    <t>（診療所は、単科若しくは主な診療科が小児科である診療所を計上）</t>
    <rPh sb="1" eb="3">
      <t>シンリョウ</t>
    </rPh>
    <rPh sb="3" eb="4">
      <t>ショ</t>
    </rPh>
    <rPh sb="6" eb="8">
      <t>タンカ</t>
    </rPh>
    <rPh sb="8" eb="9">
      <t>モ</t>
    </rPh>
    <rPh sb="12" eb="13">
      <t>オモ</t>
    </rPh>
    <rPh sb="14" eb="17">
      <t>シンリョウカ</t>
    </rPh>
    <rPh sb="18" eb="21">
      <t>ショウニカ</t>
    </rPh>
    <rPh sb="24" eb="26">
      <t>シンリョウ</t>
    </rPh>
    <rPh sb="26" eb="27">
      <t>ショ</t>
    </rPh>
    <rPh sb="28" eb="30">
      <t>ケイジョウ</t>
    </rPh>
    <rPh sb="30" eb="31">
      <t>カンスウ</t>
    </rPh>
    <phoneticPr fontId="7"/>
  </si>
  <si>
    <t>●脳卒中の再発率</t>
    <rPh sb="1" eb="4">
      <t>ノウソッチュウ</t>
    </rPh>
    <rPh sb="5" eb="8">
      <t>サイハツリツ</t>
    </rPh>
    <phoneticPr fontId="7"/>
  </si>
  <si>
    <t>1,337
(1,058)</t>
  </si>
  <si>
    <t>資格</t>
    <rPh sb="0" eb="2">
      <t>シカク</t>
    </rPh>
    <phoneticPr fontId="7"/>
  </si>
  <si>
    <t>日本小児科学会専門医</t>
    <rPh sb="0" eb="2">
      <t>ニホン</t>
    </rPh>
    <rPh sb="2" eb="5">
      <t>ショウニカ</t>
    </rPh>
    <rPh sb="5" eb="7">
      <t>ガッカイ</t>
    </rPh>
    <rPh sb="7" eb="10">
      <t>センモンイ</t>
    </rPh>
    <phoneticPr fontId="7"/>
  </si>
  <si>
    <r>
      <t>3.9%</t>
    </r>
    <r>
      <rPr>
        <sz val="9"/>
        <color auto="1"/>
        <rFont val="ＭＳ 明朝"/>
      </rPr>
      <t>（3.1%）</t>
    </r>
  </si>
  <si>
    <r>
      <t xml:space="preserve">0 </t>
    </r>
    <r>
      <rPr>
        <sz val="9"/>
        <color theme="1"/>
        <rFont val="ＭＳ Ｐゴシック"/>
      </rPr>
      <t>(0)</t>
    </r>
  </si>
  <si>
    <t>●へき地医療に従事する地域枠医師数</t>
    <rPh sb="7" eb="9">
      <t>ジュウジ</t>
    </rPh>
    <rPh sb="11" eb="13">
      <t>チイキ</t>
    </rPh>
    <rPh sb="13" eb="14">
      <t>ワク</t>
    </rPh>
    <rPh sb="14" eb="17">
      <t>イシスウ</t>
    </rPh>
    <phoneticPr fontId="7"/>
  </si>
  <si>
    <t>幡多県域</t>
    <rPh sb="0" eb="2">
      <t>ハタ</t>
    </rPh>
    <rPh sb="2" eb="4">
      <t>ケンイキ</t>
    </rPh>
    <phoneticPr fontId="7"/>
  </si>
  <si>
    <r>
      <t>0</t>
    </r>
    <r>
      <rPr>
        <sz val="9"/>
        <color auto="1"/>
        <rFont val="ＭＳ 明朝"/>
      </rPr>
      <t>（0）</t>
    </r>
  </si>
  <si>
    <t>肺炎</t>
    <rPh sb="0" eb="2">
      <t>ハイエン</t>
    </rPh>
    <phoneticPr fontId="7"/>
  </si>
  <si>
    <t>(R2.10 県医療政策課調べ)</t>
    <rPh sb="8" eb="10">
      <t>イリョウ</t>
    </rPh>
    <rPh sb="10" eb="12">
      <t>セイサク</t>
    </rPh>
    <phoneticPr fontId="7"/>
  </si>
  <si>
    <t>※災害時小児周産期リエゾン養成研修（厚生労働省）受講者</t>
    <rPh sb="1" eb="4">
      <t>サイガイジ</t>
    </rPh>
    <rPh sb="4" eb="6">
      <t>ショウニ</t>
    </rPh>
    <rPh sb="6" eb="9">
      <t>シュウサンキ</t>
    </rPh>
    <rPh sb="13" eb="15">
      <t>ヨウセイ</t>
    </rPh>
    <rPh sb="15" eb="17">
      <t>ケンシュウ</t>
    </rPh>
    <rPh sb="18" eb="20">
      <t>コウセイ</t>
    </rPh>
    <rPh sb="20" eb="23">
      <t>ロウドウショウ</t>
    </rPh>
    <rPh sb="24" eb="27">
      <t>ジュコウシャ</t>
    </rPh>
    <phoneticPr fontId="7"/>
  </si>
  <si>
    <t>喘息</t>
    <rPh sb="0" eb="2">
      <t>ゼンソク</t>
    </rPh>
    <phoneticPr fontId="7"/>
  </si>
  <si>
    <r>
      <t xml:space="preserve">    </t>
    </r>
    <r>
      <rPr>
        <sz val="10.5"/>
        <color auto="1"/>
        <rFont val="ＭＳ 明朝"/>
      </rPr>
      <t>エマルゴ研修</t>
    </r>
  </si>
  <si>
    <t>小児専門医療</t>
    <rPh sb="0" eb="2">
      <t>ショウニ</t>
    </rPh>
    <rPh sb="2" eb="4">
      <t>センモン</t>
    </rPh>
    <rPh sb="4" eb="6">
      <t>イリョウ</t>
    </rPh>
    <phoneticPr fontId="7"/>
  </si>
  <si>
    <t>短期入所療養介護（医療施設）</t>
  </si>
  <si>
    <r>
      <t>（医師・歯科医師・薬剤師調査　</t>
    </r>
    <r>
      <rPr>
        <sz val="8"/>
        <color auto="1"/>
        <rFont val="ＭＳ 明朝"/>
      </rPr>
      <t>※H28のみ高知県健康政策部調べ）</t>
    </r>
    <rPh sb="1" eb="3">
      <t>イシ</t>
    </rPh>
    <rPh sb="4" eb="6">
      <t>シカ</t>
    </rPh>
    <rPh sb="6" eb="8">
      <t>イシ</t>
    </rPh>
    <rPh sb="9" eb="12">
      <t>ヤクザイシ</t>
    </rPh>
    <rPh sb="12" eb="14">
      <t>チョウサ</t>
    </rPh>
    <rPh sb="21" eb="24">
      <t>コウチケン</t>
    </rPh>
    <rPh sb="24" eb="26">
      <t>ケンコウ</t>
    </rPh>
    <rPh sb="26" eb="28">
      <t>セイサク</t>
    </rPh>
    <rPh sb="28" eb="29">
      <t>ブ</t>
    </rPh>
    <rPh sb="29" eb="30">
      <t>シラ</t>
    </rPh>
    <phoneticPr fontId="7"/>
  </si>
  <si>
    <t>●発症から受診まで4.5時間以内の割合</t>
    <rPh sb="1" eb="3">
      <t>ハッショウ</t>
    </rPh>
    <rPh sb="5" eb="7">
      <t>ジュシン</t>
    </rPh>
    <rPh sb="12" eb="14">
      <t>ジカン</t>
    </rPh>
    <rPh sb="14" eb="16">
      <t>イナイ</t>
    </rPh>
    <rPh sb="17" eb="19">
      <t>ワリアイ</t>
    </rPh>
    <phoneticPr fontId="7"/>
  </si>
  <si>
    <t>幡多けんみん病院</t>
    <rPh sb="0" eb="2">
      <t>ハタ</t>
    </rPh>
    <rPh sb="6" eb="8">
      <t>ビョウイン</t>
    </rPh>
    <phoneticPr fontId="7"/>
  </si>
  <si>
    <r>
      <t>■応需情報入力医療機関の入力率</t>
    </r>
    <r>
      <rPr>
        <sz val="9"/>
        <color auto="1"/>
        <rFont val="ＭＳ 明朝"/>
      </rPr>
      <t>（令和１年度）</t>
    </r>
    <rPh sb="1" eb="3">
      <t>オウジュ</t>
    </rPh>
    <rPh sb="3" eb="5">
      <t>ジョウホウ</t>
    </rPh>
    <rPh sb="5" eb="7">
      <t>ニュウリョク</t>
    </rPh>
    <rPh sb="7" eb="9">
      <t>イリョウ</t>
    </rPh>
    <rPh sb="9" eb="11">
      <t>キカン</t>
    </rPh>
    <rPh sb="12" eb="14">
      <t>ニュウリョク</t>
    </rPh>
    <rPh sb="14" eb="15">
      <t>リツ</t>
    </rPh>
    <rPh sb="16" eb="18">
      <t>レイワ</t>
    </rPh>
    <rPh sb="19" eb="21">
      <t>ネンド</t>
    </rPh>
    <phoneticPr fontId="7"/>
  </si>
  <si>
    <t>1日当たり患者数</t>
    <rPh sb="1" eb="2">
      <t>ニチ</t>
    </rPh>
    <rPh sb="2" eb="3">
      <t>ア</t>
    </rPh>
    <rPh sb="5" eb="7">
      <t>カンジャ</t>
    </rPh>
    <rPh sb="7" eb="8">
      <t>スウ</t>
    </rPh>
    <phoneticPr fontId="7"/>
  </si>
  <si>
    <t>診療所</t>
    <rPh sb="0" eb="2">
      <t>シンリョウ</t>
    </rPh>
    <rPh sb="2" eb="3">
      <t>ショ</t>
    </rPh>
    <phoneticPr fontId="7"/>
  </si>
  <si>
    <t>不慮の事故</t>
    <rPh sb="0" eb="2">
      <t>フリョ</t>
    </rPh>
    <rPh sb="3" eb="5">
      <t>ジコ</t>
    </rPh>
    <phoneticPr fontId="7"/>
  </si>
  <si>
    <t>R1.8</t>
  </si>
  <si>
    <t>21.1(10.1/11.0)</t>
  </si>
  <si>
    <t>～29歳</t>
    <rPh sb="3" eb="4">
      <t>サイ</t>
    </rPh>
    <phoneticPr fontId="7"/>
  </si>
  <si>
    <t>- 456 -</t>
  </si>
  <si>
    <r>
      <t>●救急車による傷病程度別救急患者搬送人員</t>
    </r>
    <r>
      <rPr>
        <sz val="9"/>
        <color auto="1"/>
        <rFont val="ＭＳ 明朝"/>
      </rPr>
      <t>（H30）</t>
    </r>
    <r>
      <rPr>
        <b/>
        <sz val="9"/>
        <color auto="1"/>
        <rFont val="ＭＳ 明朝"/>
      </rPr>
      <t>　</t>
    </r>
    <r>
      <rPr>
        <sz val="9"/>
        <color auto="1"/>
        <rFont val="ＭＳ 明朝"/>
      </rPr>
      <t>（令和元年版　救急・救助の現況）</t>
    </r>
    <rPh sb="1" eb="4">
      <t>キュウキュウシャ</t>
    </rPh>
    <rPh sb="7" eb="9">
      <t>ショウビョウ</t>
    </rPh>
    <rPh sb="9" eb="11">
      <t>テイド</t>
    </rPh>
    <rPh sb="11" eb="12">
      <t>ベツ</t>
    </rPh>
    <rPh sb="12" eb="14">
      <t>キュウキュウ</t>
    </rPh>
    <rPh sb="14" eb="16">
      <t>カンジャ</t>
    </rPh>
    <rPh sb="16" eb="18">
      <t>ハンソウ</t>
    </rPh>
    <rPh sb="18" eb="20">
      <t>ジンイン</t>
    </rPh>
    <rPh sb="27" eb="30">
      <t>レイワガン</t>
    </rPh>
    <rPh sb="31" eb="32">
      <t>ハン</t>
    </rPh>
    <phoneticPr fontId="7"/>
  </si>
  <si>
    <t>国民生活基礎調査</t>
    <rPh sb="0" eb="2">
      <t>コクミン</t>
    </rPh>
    <rPh sb="2" eb="4">
      <t>セイカツ</t>
    </rPh>
    <rPh sb="4" eb="6">
      <t>キソ</t>
    </rPh>
    <rPh sb="6" eb="8">
      <t>チョウサ</t>
    </rPh>
    <phoneticPr fontId="7"/>
  </si>
  <si>
    <t>30～39歳</t>
    <rPh sb="5" eb="6">
      <t>サイ</t>
    </rPh>
    <phoneticPr fontId="7"/>
  </si>
  <si>
    <t>50～59歳</t>
    <rPh sb="5" eb="6">
      <t>サイ</t>
    </rPh>
    <phoneticPr fontId="7"/>
  </si>
  <si>
    <t>その他疾患</t>
    <rPh sb="2" eb="3">
      <t>ホカ</t>
    </rPh>
    <rPh sb="3" eb="5">
      <t>シッカン</t>
    </rPh>
    <phoneticPr fontId="7"/>
  </si>
  <si>
    <t>梼原病院</t>
    <rPh sb="0" eb="2">
      <t>ユスハラ</t>
    </rPh>
    <rPh sb="2" eb="4">
      <t>ビョウイン</t>
    </rPh>
    <phoneticPr fontId="7"/>
  </si>
  <si>
    <t>49（50）</t>
  </si>
  <si>
    <t>小児中核病院</t>
    <rPh sb="0" eb="2">
      <t>ショウニ</t>
    </rPh>
    <rPh sb="2" eb="4">
      <t>チュウカク</t>
    </rPh>
    <rPh sb="4" eb="6">
      <t>ビョウイン</t>
    </rPh>
    <phoneticPr fontId="7"/>
  </si>
  <si>
    <r>
      <t>　</t>
    </r>
    <r>
      <rPr>
        <b/>
        <sz val="10.5"/>
        <color auto="1"/>
        <rFont val="ＭＳ 明朝"/>
      </rPr>
      <t>　23名（本部：４名　支部：６支部19名）（R2.9現在)</t>
    </r>
    <rPh sb="4" eb="5">
      <t>メイ</t>
    </rPh>
    <rPh sb="6" eb="8">
      <t>ホンブ</t>
    </rPh>
    <rPh sb="10" eb="11">
      <t>メイ</t>
    </rPh>
    <rPh sb="12" eb="14">
      <t>シブ</t>
    </rPh>
    <rPh sb="16" eb="18">
      <t>シブ</t>
    </rPh>
    <rPh sb="20" eb="21">
      <t>メイ</t>
    </rPh>
    <rPh sb="27" eb="29">
      <t>ゲンザイ</t>
    </rPh>
    <phoneticPr fontId="7"/>
  </si>
  <si>
    <t>平成29年</t>
  </si>
  <si>
    <t>診療所</t>
    <rPh sb="0" eb="3">
      <t>シンリョウショ</t>
    </rPh>
    <phoneticPr fontId="7"/>
  </si>
  <si>
    <t>助産師</t>
    <rPh sb="0" eb="3">
      <t>ジョサンシ</t>
    </rPh>
    <phoneticPr fontId="7"/>
  </si>
  <si>
    <t>男5.1、女2.9</t>
    <rPh sb="0" eb="1">
      <t>オトコ</t>
    </rPh>
    <rPh sb="5" eb="6">
      <t>オンナ</t>
    </rPh>
    <phoneticPr fontId="7"/>
  </si>
  <si>
    <t>プロセス
指標</t>
    <rPh sb="5" eb="7">
      <t>シヒョウ</t>
    </rPh>
    <phoneticPr fontId="7"/>
  </si>
  <si>
    <t>※（　）内はH24の数値</t>
  </si>
  <si>
    <t>0（1）</t>
  </si>
  <si>
    <r>
      <t>0</t>
    </r>
    <r>
      <rPr>
        <sz val="9"/>
        <color auto="1"/>
        <rFont val="ＭＳ Ｐゴシック"/>
      </rPr>
      <t xml:space="preserve"> (0)</t>
    </r>
  </si>
  <si>
    <t>●へき地（無医地区）の数</t>
    <rPh sb="3" eb="4">
      <t>チ</t>
    </rPh>
    <rPh sb="5" eb="7">
      <t>ムイ</t>
    </rPh>
    <rPh sb="7" eb="9">
      <t>チク</t>
    </rPh>
    <rPh sb="11" eb="12">
      <t>スウ</t>
    </rPh>
    <phoneticPr fontId="7"/>
  </si>
  <si>
    <r>
      <t xml:space="preserve">安芸
</t>
    </r>
    <r>
      <rPr>
        <b/>
        <sz val="10"/>
        <color theme="0"/>
        <rFont val="ＭＳ Ｐゴシック"/>
      </rPr>
      <t>医療</t>
    </r>
    <r>
      <rPr>
        <b/>
        <sz val="11"/>
        <color theme="0"/>
        <rFont val="ＭＳ Ｐゴシック"/>
      </rPr>
      <t>圏</t>
    </r>
  </si>
  <si>
    <t>■へき地診療所の病床数</t>
    <rPh sb="3" eb="4">
      <t>チ</t>
    </rPh>
    <rPh sb="4" eb="7">
      <t>シンリョウジョ</t>
    </rPh>
    <rPh sb="8" eb="10">
      <t>ビョウショウ</t>
    </rPh>
    <rPh sb="10" eb="11">
      <t>スウ</t>
    </rPh>
    <phoneticPr fontId="7"/>
  </si>
  <si>
    <r>
      <t>H30</t>
    </r>
    <r>
      <rPr>
        <sz val="9"/>
        <color auto="1"/>
        <rFont val="ＭＳ 明朝"/>
      </rPr>
      <t>管外搬送率(%)</t>
    </r>
    <rPh sb="3" eb="4">
      <t>カン</t>
    </rPh>
    <rPh sb="4" eb="5">
      <t>ガイ</t>
    </rPh>
    <rPh sb="5" eb="7">
      <t>ハンソウ</t>
    </rPh>
    <rPh sb="7" eb="8">
      <t>リツ</t>
    </rPh>
    <phoneticPr fontId="7"/>
  </si>
  <si>
    <t>(R2.10 県医療政策援課調べ)</t>
    <rPh sb="8" eb="10">
      <t>イリョウ</t>
    </rPh>
    <rPh sb="10" eb="12">
      <t>セイサク</t>
    </rPh>
    <phoneticPr fontId="7"/>
  </si>
  <si>
    <t>馬路村立魚梁瀬診療所</t>
    <rPh sb="0" eb="2">
      <t>ウマジ</t>
    </rPh>
    <rPh sb="2" eb="4">
      <t>ソンリツ</t>
    </rPh>
    <rPh sb="4" eb="7">
      <t>ヤナセ</t>
    </rPh>
    <rPh sb="7" eb="9">
      <t>シンリョウ</t>
    </rPh>
    <rPh sb="9" eb="10">
      <t>ショ</t>
    </rPh>
    <phoneticPr fontId="7"/>
  </si>
  <si>
    <t>いの町立国民健康保険越裏門出張診療所</t>
  </si>
  <si>
    <t>11（1.6）</t>
  </si>
  <si>
    <t>四万十町興津診療所</t>
    <rPh sb="0" eb="4">
      <t>シマントチョウ</t>
    </rPh>
    <rPh sb="4" eb="6">
      <t>オキツ</t>
    </rPh>
    <rPh sb="6" eb="8">
      <t>シンリョウ</t>
    </rPh>
    <rPh sb="8" eb="9">
      <t>ショ</t>
    </rPh>
    <phoneticPr fontId="7"/>
  </si>
  <si>
    <r>
      <t>H29：92%(11/12)→H30:100%(12/12)</t>
    </r>
    <r>
      <rPr>
        <b/>
        <sz val="10.5"/>
        <color auto="1"/>
        <rFont val="ＭＳ 明朝"/>
      </rPr>
      <t>→R元:100%(12/12)</t>
    </r>
    <rPh sb="32" eb="33">
      <t>ガン</t>
    </rPh>
    <phoneticPr fontId="7"/>
  </si>
  <si>
    <t>※台風により第27回中止</t>
    <rPh sb="1" eb="3">
      <t>タイフウ</t>
    </rPh>
    <rPh sb="6" eb="7">
      <t>ダイ</t>
    </rPh>
    <rPh sb="9" eb="10">
      <t>カイ</t>
    </rPh>
    <rPh sb="10" eb="12">
      <t>チュウシ</t>
    </rPh>
    <phoneticPr fontId="7"/>
  </si>
  <si>
    <r>
      <t>●地域連携クリニカルパスに基づく診療計画策定等の実施件数</t>
    </r>
    <r>
      <rPr>
        <sz val="9"/>
        <color auto="1"/>
        <rFont val="ＭＳ 明朝"/>
      </rPr>
      <t>(H27のﾚｾﾌﾟﾄ数）</t>
    </r>
  </si>
  <si>
    <t>四万十町大道へき地診療所</t>
    <rPh sb="0" eb="4">
      <t>シマントチョウ</t>
    </rPh>
    <rPh sb="4" eb="5">
      <t>オオ</t>
    </rPh>
    <rPh sb="5" eb="6">
      <t>ドウ</t>
    </rPh>
    <rPh sb="8" eb="9">
      <t>チ</t>
    </rPh>
    <rPh sb="9" eb="12">
      <t>シンリョウショ</t>
    </rPh>
    <phoneticPr fontId="7"/>
  </si>
  <si>
    <t>1 (0)</t>
  </si>
  <si>
    <t>四万十市国民健康保険大宮出張診療所</t>
    <rPh sb="0" eb="3">
      <t>シマント</t>
    </rPh>
    <rPh sb="3" eb="4">
      <t>シ</t>
    </rPh>
    <rPh sb="4" eb="6">
      <t>コクミン</t>
    </rPh>
    <rPh sb="6" eb="8">
      <t>ケンコウ</t>
    </rPh>
    <rPh sb="8" eb="10">
      <t>ホケン</t>
    </rPh>
    <rPh sb="10" eb="12">
      <t>オオミヤ</t>
    </rPh>
    <rPh sb="12" eb="14">
      <t>シュッチョウ</t>
    </rPh>
    <rPh sb="14" eb="17">
      <t>シンリョウジョ</t>
    </rPh>
    <phoneticPr fontId="7"/>
  </si>
  <si>
    <t>黒潮町国民健康保険拳ノ川診療所</t>
    <rPh sb="0" eb="2">
      <t>クロシオ</t>
    </rPh>
    <rPh sb="2" eb="3">
      <t>チョウ</t>
    </rPh>
    <rPh sb="3" eb="5">
      <t>コクミン</t>
    </rPh>
    <rPh sb="5" eb="7">
      <t>ケンコウ</t>
    </rPh>
    <rPh sb="7" eb="9">
      <t>ホケン</t>
    </rPh>
    <rPh sb="9" eb="10">
      <t>コブシ</t>
    </rPh>
    <rPh sb="11" eb="12">
      <t>カワ</t>
    </rPh>
    <rPh sb="12" eb="14">
      <t>シンリョウ</t>
    </rPh>
    <rPh sb="14" eb="15">
      <t>ショ</t>
    </rPh>
    <phoneticPr fontId="7"/>
  </si>
  <si>
    <t>黒潮町国民健康保険鈴出張診療所</t>
    <rPh sb="0" eb="2">
      <t>クロシオ</t>
    </rPh>
    <rPh sb="2" eb="3">
      <t>チョウ</t>
    </rPh>
    <rPh sb="3" eb="5">
      <t>コクミン</t>
    </rPh>
    <rPh sb="5" eb="7">
      <t>ケンコウ</t>
    </rPh>
    <rPh sb="7" eb="9">
      <t>ホケン</t>
    </rPh>
    <rPh sb="9" eb="10">
      <t>スズ</t>
    </rPh>
    <rPh sb="10" eb="12">
      <t>シュッチョウ</t>
    </rPh>
    <rPh sb="12" eb="14">
      <t>シンリョウ</t>
    </rPh>
    <rPh sb="14" eb="15">
      <t>ショ</t>
    </rPh>
    <phoneticPr fontId="7"/>
  </si>
  <si>
    <t>（平成30年高知県健康政策部調べ）</t>
    <rPh sb="6" eb="9">
      <t>コウチケン</t>
    </rPh>
    <rPh sb="9" eb="11">
      <t>ケンコウ</t>
    </rPh>
    <rPh sb="11" eb="13">
      <t>セイサク</t>
    </rPh>
    <rPh sb="13" eb="14">
      <t>ブ</t>
    </rPh>
    <rPh sb="14" eb="15">
      <t>シラ</t>
    </rPh>
    <phoneticPr fontId="7"/>
  </si>
  <si>
    <t>※19床は休止中</t>
    <rPh sb="3" eb="4">
      <t>トコ</t>
    </rPh>
    <rPh sb="5" eb="7">
      <t>キュウシ</t>
    </rPh>
    <rPh sb="7" eb="8">
      <t>チュウ</t>
    </rPh>
    <phoneticPr fontId="7"/>
  </si>
  <si>
    <t>急性心筋梗塞</t>
    <rPh sb="0" eb="2">
      <t>キュウセイ</t>
    </rPh>
    <rPh sb="2" eb="4">
      <t>シンキン</t>
    </rPh>
    <rPh sb="4" eb="6">
      <t>コウソク</t>
    </rPh>
    <phoneticPr fontId="7"/>
  </si>
  <si>
    <t>延べ日数</t>
    <rPh sb="0" eb="1">
      <t>ノ</t>
    </rPh>
    <rPh sb="2" eb="4">
      <t>ニッスウ</t>
    </rPh>
    <phoneticPr fontId="7"/>
  </si>
  <si>
    <t>幡多（2）</t>
    <rPh sb="0" eb="2">
      <t>ハタ</t>
    </rPh>
    <phoneticPr fontId="7"/>
  </si>
  <si>
    <t>●協議会の開催回数　　　　</t>
    <rPh sb="1" eb="4">
      <t>キョウギカイ</t>
    </rPh>
    <rPh sb="5" eb="7">
      <t>カイサイ</t>
    </rPh>
    <rPh sb="7" eb="9">
      <t>カイスウ</t>
    </rPh>
    <phoneticPr fontId="7"/>
  </si>
  <si>
    <t>　　あき総合病院</t>
    <rPh sb="4" eb="6">
      <t>ソウゴウ</t>
    </rPh>
    <rPh sb="6" eb="8">
      <t>ビョウイン</t>
    </rPh>
    <phoneticPr fontId="7"/>
  </si>
  <si>
    <t>　　高知医療センター　　　　　嶺北中央病院</t>
  </si>
  <si>
    <t>【参考】全国：8.7分</t>
    <rPh sb="4" eb="6">
      <t>ゼンコク</t>
    </rPh>
    <rPh sb="10" eb="11">
      <t>フン</t>
    </rPh>
    <phoneticPr fontId="7"/>
  </si>
  <si>
    <r>
      <t>●住民の救急蘇生法講習の受講率</t>
    </r>
    <r>
      <rPr>
        <sz val="9"/>
        <color auto="1"/>
        <rFont val="ＭＳ 明朝"/>
      </rPr>
      <t>（H30）</t>
    </r>
    <r>
      <rPr>
        <b/>
        <sz val="9"/>
        <color auto="1"/>
        <rFont val="ＭＳ 明朝"/>
      </rPr>
      <t>　</t>
    </r>
    <r>
      <rPr>
        <sz val="9"/>
        <color auto="1"/>
        <rFont val="ＭＳ 明朝"/>
      </rPr>
      <t>(令和元年版　救急・救助の現況）　（H29）125人/１万人当たり　→（H30）117人/１万人当たり</t>
    </r>
    <rPh sb="1" eb="3">
      <t>ジュウミン</t>
    </rPh>
    <rPh sb="4" eb="6">
      <t>キュウキュウ</t>
    </rPh>
    <rPh sb="6" eb="8">
      <t>ソセイ</t>
    </rPh>
    <rPh sb="8" eb="9">
      <t>ホウ</t>
    </rPh>
    <rPh sb="9" eb="11">
      <t>コウシュウ</t>
    </rPh>
    <rPh sb="12" eb="14">
      <t>ジュコウ</t>
    </rPh>
    <rPh sb="14" eb="15">
      <t>リツ</t>
    </rPh>
    <rPh sb="22" eb="25">
      <t>レイワガン</t>
    </rPh>
    <rPh sb="25" eb="26">
      <t>ネン</t>
    </rPh>
    <rPh sb="26" eb="27">
      <t>ハン</t>
    </rPh>
    <rPh sb="28" eb="30">
      <t>キュウキュウ</t>
    </rPh>
    <rPh sb="31" eb="33">
      <t>キュウジョ</t>
    </rPh>
    <rPh sb="34" eb="36">
      <t>ゲンキョウ</t>
    </rPh>
    <rPh sb="46" eb="47">
      <t>ニン</t>
    </rPh>
    <rPh sb="49" eb="51">
      <t>マンニン</t>
    </rPh>
    <rPh sb="51" eb="52">
      <t>ア</t>
    </rPh>
    <rPh sb="64" eb="65">
      <t>ニン</t>
    </rPh>
    <rPh sb="67" eb="69">
      <t>マンニン</t>
    </rPh>
    <rPh sb="69" eb="70">
      <t>トウ</t>
    </rPh>
    <phoneticPr fontId="7"/>
  </si>
  <si>
    <t>　　梼原病院</t>
    <rPh sb="2" eb="4">
      <t>ユスハラ</t>
    </rPh>
    <rPh sb="4" eb="6">
      <t>ビョウイン</t>
    </rPh>
    <phoneticPr fontId="7"/>
  </si>
  <si>
    <t>　 12人／10.3％</t>
  </si>
  <si>
    <t>○</t>
  </si>
  <si>
    <r>
      <t>12</t>
    </r>
    <r>
      <rPr>
        <sz val="9"/>
        <color theme="1"/>
        <rFont val="ＭＳ Ｐゴシック"/>
      </rPr>
      <t xml:space="preserve"> (17)</t>
    </r>
  </si>
  <si>
    <r>
      <t>●悪性腫瘍手術の実施件数</t>
    </r>
    <r>
      <rPr>
        <sz val="9"/>
        <color auto="1"/>
        <rFont val="ＭＳ 明朝"/>
      </rPr>
      <t>(1か月間の患者数　H29医療施設調査)</t>
    </r>
  </si>
  <si>
    <t>日数</t>
    <rPh sb="0" eb="2">
      <t>ニッスウ</t>
    </rPh>
    <phoneticPr fontId="7"/>
  </si>
  <si>
    <t>災害時に拠点となる病院</t>
    <rPh sb="0" eb="2">
      <t>サイガイ</t>
    </rPh>
    <rPh sb="2" eb="3">
      <t>ジ</t>
    </rPh>
    <rPh sb="4" eb="6">
      <t>キョテン</t>
    </rPh>
    <rPh sb="9" eb="11">
      <t>ビョウイン</t>
    </rPh>
    <phoneticPr fontId="7"/>
  </si>
  <si>
    <t>【参考】全国：62.3%</t>
    <rPh sb="1" eb="3">
      <t>サンコウ</t>
    </rPh>
    <rPh sb="4" eb="6">
      <t>ゼンコク</t>
    </rPh>
    <phoneticPr fontId="7"/>
  </si>
  <si>
    <t>●教育入院を行う医療機関数</t>
    <rPh sb="1" eb="3">
      <t>キョウイク</t>
    </rPh>
    <rPh sb="3" eb="5">
      <t>ニュウイン</t>
    </rPh>
    <rPh sb="6" eb="7">
      <t>オコナ</t>
    </rPh>
    <rPh sb="8" eb="10">
      <t>イリョウ</t>
    </rPh>
    <rPh sb="10" eb="12">
      <t>キカン</t>
    </rPh>
    <rPh sb="12" eb="13">
      <t>スウ</t>
    </rPh>
    <phoneticPr fontId="7"/>
  </si>
  <si>
    <t>【参考】全国：19.5%</t>
    <rPh sb="1" eb="3">
      <t>サンコウ</t>
    </rPh>
    <rPh sb="4" eb="6">
      <t>ゼンコク</t>
    </rPh>
    <phoneticPr fontId="7"/>
  </si>
  <si>
    <r>
      <t>●</t>
    </r>
    <r>
      <rPr>
        <b/>
        <sz val="9"/>
        <color theme="1"/>
        <rFont val="ＭＳ 明朝"/>
      </rPr>
      <t>乳児死亡率</t>
    </r>
    <r>
      <rPr>
        <sz val="9"/>
        <color theme="1"/>
        <rFont val="ＭＳ 明朝"/>
      </rPr>
      <t>（人口動態調査：出生千対）　</t>
    </r>
    <rPh sb="1" eb="3">
      <t>ニュウジ</t>
    </rPh>
    <rPh sb="3" eb="6">
      <t>シボウリツ</t>
    </rPh>
    <rPh sb="7" eb="9">
      <t>ジンコウ</t>
    </rPh>
    <rPh sb="9" eb="11">
      <t>ドウタイ</t>
    </rPh>
    <rPh sb="11" eb="13">
      <t>チョウサ</t>
    </rPh>
    <rPh sb="14" eb="16">
      <t>シュッセイ</t>
    </rPh>
    <rPh sb="16" eb="18">
      <t>センツイ</t>
    </rPh>
    <phoneticPr fontId="7"/>
  </si>
  <si>
    <t>H26.6</t>
  </si>
  <si>
    <t>ストラクチャー指標</t>
  </si>
  <si>
    <t>―</t>
  </si>
  <si>
    <r>
      <t>■がん患者の自宅死亡割合</t>
    </r>
    <r>
      <rPr>
        <sz val="9"/>
        <color auto="1"/>
        <rFont val="ＭＳ 明朝"/>
      </rPr>
      <t>(H29人口動態調査）  10.1%</t>
    </r>
    <rPh sb="6" eb="8">
      <t>ジタク</t>
    </rPh>
    <rPh sb="16" eb="18">
      <t>ジンコウ</t>
    </rPh>
    <phoneticPr fontId="7"/>
  </si>
  <si>
    <t>22（3.0）</t>
  </si>
  <si>
    <t>32/13.4</t>
  </si>
  <si>
    <t>83(30/53)</t>
  </si>
  <si>
    <r>
      <t>プ</t>
    </r>
    <r>
      <rPr>
        <b/>
        <sz val="9"/>
        <color theme="1"/>
        <rFont val="ＭＳ 明朝"/>
      </rPr>
      <t xml:space="preserve">ロセス
</t>
    </r>
    <r>
      <rPr>
        <sz val="9"/>
        <color theme="1"/>
        <rFont val="ＭＳ 明朝"/>
      </rPr>
      <t>（医療や看護の内容）</t>
    </r>
    <rPh sb="6" eb="8">
      <t>イリョウ</t>
    </rPh>
    <rPh sb="9" eb="11">
      <t>カンゴ</t>
    </rPh>
    <rPh sb="12" eb="14">
      <t>ナイヨウ</t>
    </rPh>
    <phoneticPr fontId="7"/>
  </si>
  <si>
    <t>（H30）</t>
  </si>
  <si>
    <t>中央
圏域</t>
    <rPh sb="0" eb="2">
      <t>チュウオウ</t>
    </rPh>
    <rPh sb="3" eb="4">
      <t>ケン</t>
    </rPh>
    <rPh sb="4" eb="5">
      <t>イキ</t>
    </rPh>
    <phoneticPr fontId="7"/>
  </si>
  <si>
    <t>　 8人 ／  7.3％</t>
  </si>
  <si>
    <t>幡多
圏域</t>
    <rPh sb="0" eb="2">
      <t>ハタ</t>
    </rPh>
    <rPh sb="3" eb="4">
      <t>ケン</t>
    </rPh>
    <rPh sb="4" eb="5">
      <t>イキ</t>
    </rPh>
    <phoneticPr fontId="7"/>
  </si>
  <si>
    <t>H24.8</t>
  </si>
  <si>
    <r>
      <t>ストラクチャー</t>
    </r>
    <r>
      <rPr>
        <sz val="9"/>
        <color auto="1"/>
        <rFont val="ＭＳ 明朝"/>
      </rPr>
      <t>（病院や医療従事者の充実度）　　　　　　　　　　　　　　　　　　　　　　　　　　　</t>
    </r>
  </si>
  <si>
    <r>
      <t>●外来化学療法を実施している医療機関数</t>
    </r>
    <r>
      <rPr>
        <sz val="9"/>
        <color auto="1"/>
        <rFont val="ＭＳ 明朝"/>
      </rPr>
      <t>（H29医療施設調査）</t>
    </r>
  </si>
  <si>
    <r>
      <t>●がんリハビリテーションの実施件数</t>
    </r>
    <r>
      <rPr>
        <sz val="9"/>
        <color auto="1"/>
        <rFont val="ＭＳ 明朝"/>
      </rPr>
      <t>(H27のﾚｾﾌﾟﾄ数）</t>
    </r>
  </si>
  <si>
    <r>
      <t>●がん患者の在宅死亡割合</t>
    </r>
    <r>
      <rPr>
        <sz val="9"/>
        <color auto="1"/>
        <rFont val="ＭＳ 明朝"/>
      </rPr>
      <t>(H29人口動態調査）  11.7%</t>
    </r>
    <rPh sb="16" eb="18">
      <t>ジンコウ</t>
    </rPh>
    <phoneticPr fontId="7"/>
  </si>
  <si>
    <t>アウトカム指標</t>
    <rPh sb="5" eb="7">
      <t>シヒョウ</t>
    </rPh>
    <phoneticPr fontId="7"/>
  </si>
  <si>
    <t>- 466 -</t>
  </si>
  <si>
    <r>
      <rPr>
        <b/>
        <sz val="9"/>
        <color auto="1"/>
        <rFont val="ＭＳ 明朝"/>
      </rPr>
      <t>●小児入院医療管理料を算定している病院数・病床数</t>
    </r>
    <r>
      <rPr>
        <sz val="9"/>
        <color auto="1"/>
        <rFont val="ＭＳ 明朝"/>
      </rPr>
      <t>（平成29年診療報酬施設基準）</t>
    </r>
    <rPh sb="1" eb="3">
      <t>ショウニ</t>
    </rPh>
    <rPh sb="3" eb="5">
      <t>ニュウイン</t>
    </rPh>
    <rPh sb="5" eb="7">
      <t>イリョウ</t>
    </rPh>
    <rPh sb="7" eb="9">
      <t>カンリ</t>
    </rPh>
    <rPh sb="9" eb="10">
      <t>リョウ</t>
    </rPh>
    <rPh sb="11" eb="13">
      <t>サンテイ</t>
    </rPh>
    <rPh sb="17" eb="19">
      <t>ビョウイン</t>
    </rPh>
    <rPh sb="19" eb="20">
      <t>スウ</t>
    </rPh>
    <rPh sb="21" eb="24">
      <t>ビョウショウスウ</t>
    </rPh>
    <rPh sb="25" eb="27">
      <t>ヘイセイ</t>
    </rPh>
    <rPh sb="29" eb="30">
      <t>ネン</t>
    </rPh>
    <rPh sb="30" eb="32">
      <t>シンリョウ</t>
    </rPh>
    <rPh sb="32" eb="34">
      <t>ホウシュウ</t>
    </rPh>
    <rPh sb="34" eb="36">
      <t>シセツ</t>
    </rPh>
    <rPh sb="36" eb="38">
      <t>キジュン</t>
    </rPh>
    <phoneticPr fontId="7"/>
  </si>
  <si>
    <t>救護</t>
  </si>
  <si>
    <t>1,176
(997)</t>
  </si>
  <si>
    <t>急性期</t>
  </si>
  <si>
    <t>脳卒中医療体制構築に係る現状把握のための指標</t>
    <rPh sb="0" eb="3">
      <t>ノウソッチュウ</t>
    </rPh>
    <rPh sb="3" eb="5">
      <t>イリョウ</t>
    </rPh>
    <phoneticPr fontId="7"/>
  </si>
  <si>
    <r>
      <t xml:space="preserve"> 2  </t>
    </r>
    <r>
      <rPr>
        <sz val="9"/>
        <color theme="1"/>
        <rFont val="ＭＳ Ｐゴシック"/>
      </rPr>
      <t>(5)</t>
    </r>
  </si>
  <si>
    <t>男37.9、女20.4</t>
    <rPh sb="0" eb="1">
      <t>オトコ</t>
    </rPh>
    <rPh sb="6" eb="7">
      <t>オンナ</t>
    </rPh>
    <phoneticPr fontId="7"/>
  </si>
  <si>
    <t>日本救急医学会ＨＰ</t>
    <rPh sb="0" eb="2">
      <t>ニホン</t>
    </rPh>
    <rPh sb="2" eb="4">
      <t>キュウキュウ</t>
    </rPh>
    <rPh sb="4" eb="7">
      <t>イガクカイ</t>
    </rPh>
    <phoneticPr fontId="7"/>
  </si>
  <si>
    <t>●救命救急センターを有する病院数</t>
    <rPh sb="1" eb="3">
      <t>キュウメイ</t>
    </rPh>
    <rPh sb="3" eb="5">
      <t>キュウキュウ</t>
    </rPh>
    <rPh sb="10" eb="11">
      <t>ユウ</t>
    </rPh>
    <rPh sb="13" eb="15">
      <t>ビョウイン</t>
    </rPh>
    <rPh sb="15" eb="16">
      <t>スウ</t>
    </rPh>
    <phoneticPr fontId="7"/>
  </si>
  <si>
    <t>人口動態統計</t>
  </si>
  <si>
    <t>●在宅等生活の場に復帰した患者の割合</t>
    <rPh sb="1" eb="3">
      <t>ザイタク</t>
    </rPh>
    <rPh sb="3" eb="4">
      <t>トウ</t>
    </rPh>
    <rPh sb="4" eb="6">
      <t>セイカツ</t>
    </rPh>
    <rPh sb="7" eb="8">
      <t>バ</t>
    </rPh>
    <rPh sb="9" eb="11">
      <t>フッキ</t>
    </rPh>
    <rPh sb="13" eb="15">
      <t>カンジャ</t>
    </rPh>
    <rPh sb="16" eb="18">
      <t>ワリアイ</t>
    </rPh>
    <phoneticPr fontId="7"/>
  </si>
  <si>
    <t>■訪問看護ステーション数</t>
    <rPh sb="1" eb="3">
      <t>ホウモン</t>
    </rPh>
    <rPh sb="3" eb="5">
      <t>カンゴ</t>
    </rPh>
    <rPh sb="11" eb="12">
      <t>スウ</t>
    </rPh>
    <phoneticPr fontId="7"/>
  </si>
  <si>
    <t>救命期後医療</t>
    <rPh sb="0" eb="2">
      <t>キュウメイ</t>
    </rPh>
    <rPh sb="2" eb="3">
      <t>キ</t>
    </rPh>
    <rPh sb="3" eb="4">
      <t>コウ</t>
    </rPh>
    <rPh sb="4" eb="6">
      <t>イリョウ</t>
    </rPh>
    <phoneticPr fontId="7"/>
  </si>
  <si>
    <t>H28.10</t>
  </si>
  <si>
    <t>H27.8</t>
  </si>
  <si>
    <t>●糖尿病透析予防指導管理料の実施件数</t>
    <rPh sb="1" eb="4">
      <t>トウニョウビョウ</t>
    </rPh>
    <rPh sb="4" eb="6">
      <t>トウセキ</t>
    </rPh>
    <rPh sb="6" eb="8">
      <t>ヨボウ</t>
    </rPh>
    <rPh sb="8" eb="10">
      <t>シドウ</t>
    </rPh>
    <rPh sb="10" eb="13">
      <t>カンリリョウ</t>
    </rPh>
    <rPh sb="14" eb="16">
      <t>ジッシ</t>
    </rPh>
    <rPh sb="16" eb="18">
      <t>ケンスウ</t>
    </rPh>
    <phoneticPr fontId="7"/>
  </si>
  <si>
    <t>H22.10～H23.3</t>
  </si>
  <si>
    <t>H27.4～H28.3</t>
  </si>
  <si>
    <t>安芸医療圏</t>
    <rPh sb="0" eb="2">
      <t>アキ</t>
    </rPh>
    <rPh sb="2" eb="4">
      <t>イリョウ</t>
    </rPh>
    <rPh sb="4" eb="5">
      <t>ケン</t>
    </rPh>
    <phoneticPr fontId="7"/>
  </si>
  <si>
    <t>●年齢調整外来受療率（人口10万人対）</t>
    <rPh sb="1" eb="3">
      <t>ネンレイ</t>
    </rPh>
    <rPh sb="3" eb="5">
      <t>チョウセイ</t>
    </rPh>
    <rPh sb="5" eb="7">
      <t>ガイライ</t>
    </rPh>
    <rPh sb="7" eb="10">
      <t>ジュリョウリツ</t>
    </rPh>
    <rPh sb="11" eb="13">
      <t>ジンコウ</t>
    </rPh>
    <rPh sb="15" eb="17">
      <t>マンニン</t>
    </rPh>
    <rPh sb="17" eb="18">
      <t>タイ</t>
    </rPh>
    <phoneticPr fontId="7"/>
  </si>
  <si>
    <r>
      <t>●小児救急電話相談の件数</t>
    </r>
    <r>
      <rPr>
        <sz val="9"/>
        <color theme="1"/>
        <rFont val="ＭＳ 明朝"/>
      </rPr>
      <t>（高知県看護協会調べ）</t>
    </r>
    <rPh sb="1" eb="3">
      <t>ショウニ</t>
    </rPh>
    <rPh sb="3" eb="5">
      <t>キュウキュウ</t>
    </rPh>
    <rPh sb="5" eb="7">
      <t>デンワ</t>
    </rPh>
    <rPh sb="7" eb="9">
      <t>ソウダン</t>
    </rPh>
    <rPh sb="10" eb="12">
      <t>ケンスウ</t>
    </rPh>
    <rPh sb="20" eb="21">
      <t>シラ</t>
    </rPh>
    <phoneticPr fontId="7"/>
  </si>
  <si>
    <t>県調査（H29）</t>
    <rPh sb="0" eb="1">
      <t>ケン</t>
    </rPh>
    <rPh sb="1" eb="3">
      <t>チョウサ</t>
    </rPh>
    <phoneticPr fontId="7"/>
  </si>
  <si>
    <t>中央西</t>
    <rPh sb="0" eb="2">
      <t>チュウオウ</t>
    </rPh>
    <rPh sb="2" eb="3">
      <t>ニシ</t>
    </rPh>
    <phoneticPr fontId="7"/>
  </si>
  <si>
    <t>高幡医療圏</t>
    <rPh sb="0" eb="1">
      <t>コウ</t>
    </rPh>
    <rPh sb="1" eb="2">
      <t>バン</t>
    </rPh>
    <rPh sb="2" eb="4">
      <t>イリョウ</t>
    </rPh>
    <rPh sb="4" eb="5">
      <t>ケン</t>
    </rPh>
    <phoneticPr fontId="7"/>
  </si>
  <si>
    <t>幡多医療圏</t>
    <rPh sb="0" eb="2">
      <t>ハタ</t>
    </rPh>
    <rPh sb="2" eb="4">
      <t>イリョウ</t>
    </rPh>
    <rPh sb="4" eb="5">
      <t>ケン</t>
    </rPh>
    <phoneticPr fontId="7"/>
  </si>
  <si>
    <t>計等</t>
    <rPh sb="0" eb="1">
      <t>ケイ</t>
    </rPh>
    <rPh sb="1" eb="2">
      <t>トウ</t>
    </rPh>
    <phoneticPr fontId="7"/>
  </si>
  <si>
    <t>看護担当</t>
    <rPh sb="0" eb="2">
      <t>カンゴ</t>
    </rPh>
    <rPh sb="2" eb="4">
      <t>タントウ</t>
    </rPh>
    <phoneticPr fontId="7"/>
  </si>
  <si>
    <r>
      <t>0</t>
    </r>
    <r>
      <rPr>
        <sz val="9"/>
        <color theme="1"/>
        <rFont val="ＭＳ Ｐゴシック"/>
      </rPr>
      <t xml:space="preserve"> (2)</t>
    </r>
  </si>
  <si>
    <t>災害対策本部図上訓練</t>
    <rPh sb="0" eb="2">
      <t>サイガイ</t>
    </rPh>
    <rPh sb="2" eb="4">
      <t>タイサク</t>
    </rPh>
    <rPh sb="4" eb="6">
      <t>ホンブ</t>
    </rPh>
    <rPh sb="6" eb="8">
      <t>ズジョウ</t>
    </rPh>
    <rPh sb="8" eb="10">
      <t>クンレン</t>
    </rPh>
    <phoneticPr fontId="7"/>
  </si>
  <si>
    <t>県医療機能調査</t>
    <rPh sb="0" eb="1">
      <t>ケン</t>
    </rPh>
    <rPh sb="1" eb="3">
      <t>イリョウ</t>
    </rPh>
    <rPh sb="3" eb="5">
      <t>キノウ</t>
    </rPh>
    <rPh sb="5" eb="7">
      <t>チョウサ</t>
    </rPh>
    <phoneticPr fontId="7"/>
  </si>
  <si>
    <t>【参考】全国：男15.5、女5.7</t>
    <rPh sb="1" eb="3">
      <t>サンコウ</t>
    </rPh>
    <rPh sb="4" eb="6">
      <t>ゼンコク</t>
    </rPh>
    <rPh sb="7" eb="8">
      <t>オトコ</t>
    </rPh>
    <rPh sb="13" eb="14">
      <t>オンナ</t>
    </rPh>
    <phoneticPr fontId="7"/>
  </si>
  <si>
    <t>患者調査</t>
    <rPh sb="0" eb="2">
      <t>カンジャ</t>
    </rPh>
    <rPh sb="2" eb="4">
      <t>チョウサ</t>
    </rPh>
    <phoneticPr fontId="7"/>
  </si>
  <si>
    <t>高知医療ネット</t>
    <rPh sb="0" eb="2">
      <t>コウチ</t>
    </rPh>
    <rPh sb="2" eb="4">
      <t>イリョウ</t>
    </rPh>
    <phoneticPr fontId="7"/>
  </si>
  <si>
    <t>47（55）</t>
  </si>
  <si>
    <t>●高知県内AED設置件数</t>
  </si>
  <si>
    <r>
      <t>ア</t>
    </r>
    <r>
      <rPr>
        <b/>
        <sz val="9"/>
        <color auto="1"/>
        <rFont val="ＭＳ 明朝"/>
      </rPr>
      <t xml:space="preserve">ウトカム
</t>
    </r>
    <r>
      <rPr>
        <sz val="9"/>
        <color auto="1"/>
        <rFont val="ＭＳ 明朝"/>
      </rPr>
      <t>（医療の結果）</t>
    </r>
    <rPh sb="7" eb="9">
      <t>イリョウ</t>
    </rPh>
    <rPh sb="10" eb="12">
      <t>ケッカ</t>
    </rPh>
    <phoneticPr fontId="7"/>
  </si>
  <si>
    <t>●救急要請(覚知）からの医療機関への収容までに要した平均時間</t>
    <rPh sb="1" eb="3">
      <t>キュウキュウ</t>
    </rPh>
    <rPh sb="3" eb="5">
      <t>ヨウセイ</t>
    </rPh>
    <rPh sb="6" eb="7">
      <t>サト</t>
    </rPh>
    <rPh sb="7" eb="8">
      <t>チ</t>
    </rPh>
    <rPh sb="12" eb="14">
      <t>イリョウ</t>
    </rPh>
    <rPh sb="14" eb="16">
      <t>キカン</t>
    </rPh>
    <rPh sb="18" eb="20">
      <t>シュウヨウ</t>
    </rPh>
    <rPh sb="23" eb="24">
      <t>ヨウ</t>
    </rPh>
    <rPh sb="26" eb="28">
      <t>ヘイキン</t>
    </rPh>
    <rPh sb="28" eb="30">
      <t>ジカン</t>
    </rPh>
    <phoneticPr fontId="7"/>
  </si>
  <si>
    <t>●救急要請から救急車が到着に要した平均時間</t>
    <rPh sb="1" eb="3">
      <t>キュウキュウ</t>
    </rPh>
    <rPh sb="3" eb="5">
      <t>ヨウセイ</t>
    </rPh>
    <rPh sb="7" eb="10">
      <t>キュウキュウシャ</t>
    </rPh>
    <rPh sb="11" eb="13">
      <t>トウチャク</t>
    </rPh>
    <rPh sb="14" eb="15">
      <t>ヨウ</t>
    </rPh>
    <rPh sb="17" eb="19">
      <t>ヘイキン</t>
    </rPh>
    <rPh sb="19" eb="21">
      <t>ジカン</t>
    </rPh>
    <phoneticPr fontId="7"/>
  </si>
  <si>
    <t>109人</t>
  </si>
  <si>
    <t>●一般市民により心肺停機能停止の時点が目撃された心原性の心肺機能停止症例の一か月後の生存率、社会復帰率</t>
    <rPh sb="1" eb="3">
      <t>イッパン</t>
    </rPh>
    <rPh sb="3" eb="5">
      <t>シミン</t>
    </rPh>
    <rPh sb="8" eb="10">
      <t>シンパイ</t>
    </rPh>
    <rPh sb="10" eb="11">
      <t>テイ</t>
    </rPh>
    <rPh sb="11" eb="13">
      <t>キノウ</t>
    </rPh>
    <rPh sb="13" eb="15">
      <t>テイシ</t>
    </rPh>
    <rPh sb="16" eb="18">
      <t>ジテン</t>
    </rPh>
    <rPh sb="19" eb="21">
      <t>モクゲキ</t>
    </rPh>
    <rPh sb="24" eb="25">
      <t>ココロ</t>
    </rPh>
    <rPh sb="25" eb="26">
      <t>ゲン</t>
    </rPh>
    <rPh sb="26" eb="27">
      <t>セイ</t>
    </rPh>
    <rPh sb="28" eb="30">
      <t>シンパイ</t>
    </rPh>
    <rPh sb="30" eb="32">
      <t>キノウ</t>
    </rPh>
    <rPh sb="32" eb="34">
      <t>テイシ</t>
    </rPh>
    <rPh sb="34" eb="36">
      <t>ショウレイ</t>
    </rPh>
    <rPh sb="37" eb="38">
      <t>イッ</t>
    </rPh>
    <rPh sb="39" eb="40">
      <t>ゲツ</t>
    </rPh>
    <rPh sb="40" eb="41">
      <t>ゴ</t>
    </rPh>
    <rPh sb="42" eb="44">
      <t>セイゾン</t>
    </rPh>
    <rPh sb="44" eb="45">
      <t>リツ</t>
    </rPh>
    <rPh sb="46" eb="48">
      <t>シャカイ</t>
    </rPh>
    <rPh sb="48" eb="50">
      <t>フッキ</t>
    </rPh>
    <rPh sb="50" eb="51">
      <t>リツ</t>
    </rPh>
    <phoneticPr fontId="7"/>
  </si>
  <si>
    <t>　　退院支援に同じ</t>
    <rPh sb="2" eb="4">
      <t>タイイン</t>
    </rPh>
    <rPh sb="4" eb="6">
      <t>シエン</t>
    </rPh>
    <rPh sb="7" eb="8">
      <t>オナ</t>
    </rPh>
    <phoneticPr fontId="7"/>
  </si>
  <si>
    <t>平成29年度医療施設調査（３年毎の静態調査）</t>
  </si>
  <si>
    <t>●大動脈バルーンパンピング法が実施可能な病院数（届出数）</t>
  </si>
  <si>
    <t>55.3%｛男58.8%、女52.3%｝</t>
  </si>
  <si>
    <t>●心臓リハビリテーションが実施可能な医療機関数</t>
  </si>
  <si>
    <t>●急性心筋梗塞に対する経皮的冠動脈形成術手術件数</t>
  </si>
  <si>
    <t>●くも膜下出血に対する脳動脈瘤クリッピング術の実施件数（人口10万人対）</t>
    <rPh sb="28" eb="30">
      <t>ジンコウ</t>
    </rPh>
    <rPh sb="32" eb="33">
      <t>マン</t>
    </rPh>
    <rPh sb="33" eb="35">
      <t>ニンタイ</t>
    </rPh>
    <phoneticPr fontId="7"/>
  </si>
  <si>
    <t>（H24）</t>
  </si>
  <si>
    <t>●虚血性心疾患に対する心臓血管外科手術件数</t>
  </si>
  <si>
    <t>5(5)</t>
  </si>
  <si>
    <t>●虚血性心疾患　退院患者平均在院日数(再掲）</t>
  </si>
  <si>
    <t>9.1分　</t>
  </si>
  <si>
    <t>虚血性心疾患</t>
  </si>
  <si>
    <t>H27.8.1</t>
  </si>
  <si>
    <t>H30</t>
  </si>
  <si>
    <t>H28.10.1</t>
  </si>
  <si>
    <t>　予防に同じ</t>
    <rPh sb="1" eb="3">
      <t>ヨボウ</t>
    </rPh>
    <rPh sb="4" eb="5">
      <t>オナ</t>
    </rPh>
    <phoneticPr fontId="7"/>
  </si>
  <si>
    <r>
      <t xml:space="preserve">1 </t>
    </r>
    <r>
      <rPr>
        <sz val="9"/>
        <color theme="1"/>
        <rFont val="ＭＳ Ｐゴシック"/>
      </rPr>
      <t>(1)</t>
    </r>
  </si>
  <si>
    <t>令和元年度</t>
  </si>
  <si>
    <r>
      <t>●</t>
    </r>
    <r>
      <rPr>
        <b/>
        <sz val="9"/>
        <color auto="1"/>
        <rFont val="ＭＳ 明朝"/>
      </rPr>
      <t>災害時小児周産期リエゾン任命者数</t>
    </r>
    <r>
      <rPr>
        <sz val="9"/>
        <color auto="1"/>
        <rFont val="ＭＳ 明朝"/>
      </rPr>
      <t>（県健康対策課）</t>
    </r>
    <rPh sb="1" eb="3">
      <t>サイガイ</t>
    </rPh>
    <rPh sb="3" eb="4">
      <t>ジ</t>
    </rPh>
    <rPh sb="4" eb="6">
      <t>ショウニ</t>
    </rPh>
    <rPh sb="6" eb="7">
      <t>シュウ</t>
    </rPh>
    <rPh sb="7" eb="8">
      <t>サン</t>
    </rPh>
    <rPh sb="8" eb="9">
      <t>キ</t>
    </rPh>
    <rPh sb="13" eb="15">
      <t>ニンメイ</t>
    </rPh>
    <rPh sb="15" eb="16">
      <t>モノ</t>
    </rPh>
    <rPh sb="16" eb="17">
      <t>スウ</t>
    </rPh>
    <rPh sb="18" eb="19">
      <t>ケン</t>
    </rPh>
    <rPh sb="19" eb="21">
      <t>ケンコウ</t>
    </rPh>
    <rPh sb="21" eb="23">
      <t>タイサク</t>
    </rPh>
    <rPh sb="23" eb="24">
      <t>カ</t>
    </rPh>
    <phoneticPr fontId="7"/>
  </si>
  <si>
    <t>●在宅療養支援診療所数（再掲）</t>
    <rPh sb="1" eb="3">
      <t>ザイタク</t>
    </rPh>
    <rPh sb="3" eb="5">
      <t>リョウヨウ</t>
    </rPh>
    <rPh sb="5" eb="7">
      <t>シエン</t>
    </rPh>
    <rPh sb="7" eb="10">
      <t>シンリョウジョ</t>
    </rPh>
    <rPh sb="10" eb="11">
      <t>スウ</t>
    </rPh>
    <rPh sb="12" eb="14">
      <t>サイケイ</t>
    </rPh>
    <phoneticPr fontId="7"/>
  </si>
  <si>
    <t>(一財）日本救急医療財団AED設置場所検索</t>
    <rPh sb="1" eb="2">
      <t>イチ</t>
    </rPh>
    <rPh sb="2" eb="3">
      <t>ザイ</t>
    </rPh>
    <rPh sb="4" eb="6">
      <t>ニホン</t>
    </rPh>
    <rPh sb="6" eb="8">
      <t>キュウキュウ</t>
    </rPh>
    <rPh sb="8" eb="10">
      <t>イリョウ</t>
    </rPh>
    <rPh sb="10" eb="12">
      <t>ザイダン</t>
    </rPh>
    <rPh sb="15" eb="17">
      <t>セッチ</t>
    </rPh>
    <rPh sb="17" eb="19">
      <t>バショ</t>
    </rPh>
    <rPh sb="19" eb="21">
      <t>ケンサク</t>
    </rPh>
    <phoneticPr fontId="7"/>
  </si>
  <si>
    <t>●糖尿病教室等の患者教育を実施する医療機関数</t>
    <rPh sb="1" eb="4">
      <t>トウニョウビョウ</t>
    </rPh>
    <rPh sb="4" eb="6">
      <t>キョウシツ</t>
    </rPh>
    <rPh sb="6" eb="7">
      <t>トウ</t>
    </rPh>
    <rPh sb="8" eb="10">
      <t>カンジャ</t>
    </rPh>
    <rPh sb="10" eb="12">
      <t>キョウイク</t>
    </rPh>
    <rPh sb="13" eb="15">
      <t>ジッシ</t>
    </rPh>
    <rPh sb="17" eb="19">
      <t>イリョウ</t>
    </rPh>
    <rPh sb="19" eb="21">
      <t>キカン</t>
    </rPh>
    <rPh sb="21" eb="22">
      <t>スウ</t>
    </rPh>
    <phoneticPr fontId="7"/>
  </si>
  <si>
    <t>（公社）日本糖尿病協会HP</t>
    <rPh sb="1" eb="2">
      <t>コウ</t>
    </rPh>
    <rPh sb="2" eb="3">
      <t>シャ</t>
    </rPh>
    <rPh sb="4" eb="6">
      <t>ニホン</t>
    </rPh>
    <rPh sb="6" eb="9">
      <t>トウニョウビョウ</t>
    </rPh>
    <rPh sb="9" eb="11">
      <t>キョウカイ</t>
    </rPh>
    <phoneticPr fontId="7"/>
  </si>
  <si>
    <t xml:space="preserve"> 【参考】全国：男36.2、女20.0</t>
    <rPh sb="5" eb="7">
      <t>ゼンコク</t>
    </rPh>
    <rPh sb="8" eb="9">
      <t>オトコ</t>
    </rPh>
    <rPh sb="14" eb="15">
      <t>オンナ</t>
    </rPh>
    <phoneticPr fontId="7"/>
  </si>
  <si>
    <r>
      <t>＊出生千人当たりの就業助産師数：30.6人（全国 27.7人）→</t>
    </r>
    <r>
      <rPr>
        <sz val="9"/>
        <color theme="1"/>
        <rFont val="ＭＳ 明朝"/>
      </rPr>
      <t>41.8人</t>
    </r>
    <rPh sb="1" eb="3">
      <t>シュッセイ</t>
    </rPh>
    <rPh sb="3" eb="4">
      <t>セン</t>
    </rPh>
    <rPh sb="5" eb="6">
      <t>トウ</t>
    </rPh>
    <rPh sb="9" eb="11">
      <t>シュウギョウ</t>
    </rPh>
    <rPh sb="11" eb="14">
      <t>ジョサンシ</t>
    </rPh>
    <rPh sb="14" eb="15">
      <t>スウ</t>
    </rPh>
    <rPh sb="20" eb="21">
      <t>ニン</t>
    </rPh>
    <rPh sb="22" eb="24">
      <t>ゼンコク</t>
    </rPh>
    <rPh sb="29" eb="30">
      <t>ニン</t>
    </rPh>
    <rPh sb="36" eb="37">
      <t>ニン</t>
    </rPh>
    <phoneticPr fontId="7"/>
  </si>
  <si>
    <t>H29.12</t>
  </si>
  <si>
    <t>【参考】全国：13.5％</t>
    <rPh sb="1" eb="3">
      <t>サンコウ</t>
    </rPh>
    <rPh sb="4" eb="6">
      <t>ゼンコク</t>
    </rPh>
    <phoneticPr fontId="7"/>
  </si>
  <si>
    <t>●在宅看取りを実施している診療所</t>
    <rPh sb="1" eb="3">
      <t>ザイタク</t>
    </rPh>
    <rPh sb="3" eb="5">
      <t>ミト</t>
    </rPh>
    <rPh sb="7" eb="9">
      <t>ジッシ</t>
    </rPh>
    <rPh sb="13" eb="16">
      <t>シンリョウジョ</t>
    </rPh>
    <phoneticPr fontId="7"/>
  </si>
  <si>
    <t>●院内助産所数</t>
    <rPh sb="1" eb="3">
      <t>インナイ</t>
    </rPh>
    <rPh sb="3" eb="5">
      <t>ジョサン</t>
    </rPh>
    <rPh sb="5" eb="6">
      <t>ショ</t>
    </rPh>
    <rPh sb="6" eb="7">
      <t>スウ</t>
    </rPh>
    <phoneticPr fontId="7"/>
  </si>
  <si>
    <t>40.2分</t>
    <rPh sb="4" eb="5">
      <t>フン</t>
    </rPh>
    <phoneticPr fontId="7"/>
  </si>
  <si>
    <t>●脳梗塞に対する脳血管内治療（経皮的脳血栓回収術等）の実施件数（人口10万人対）</t>
    <rPh sb="1" eb="4">
      <t>ノウコウソク</t>
    </rPh>
    <rPh sb="5" eb="6">
      <t>タイ</t>
    </rPh>
    <rPh sb="8" eb="11">
      <t>ノウケッカン</t>
    </rPh>
    <rPh sb="11" eb="12">
      <t>ナイ</t>
    </rPh>
    <rPh sb="12" eb="14">
      <t>チリョウ</t>
    </rPh>
    <rPh sb="15" eb="18">
      <t>ケイヒテキ</t>
    </rPh>
    <rPh sb="18" eb="21">
      <t>ノウケッセン</t>
    </rPh>
    <rPh sb="21" eb="23">
      <t>カイシュウ</t>
    </rPh>
    <rPh sb="23" eb="24">
      <t>ジュツ</t>
    </rPh>
    <rPh sb="24" eb="25">
      <t>トウ</t>
    </rPh>
    <rPh sb="27" eb="29">
      <t>ジッシ</t>
    </rPh>
    <rPh sb="29" eb="31">
      <t>ケンスウ</t>
    </rPh>
    <rPh sb="32" eb="34">
      <t>ジンコウ</t>
    </rPh>
    <rPh sb="36" eb="37">
      <t>マン</t>
    </rPh>
    <rPh sb="37" eb="39">
      <t>ニンタイ</t>
    </rPh>
    <phoneticPr fontId="7"/>
  </si>
  <si>
    <t>●低血糖患者数</t>
    <rPh sb="1" eb="4">
      <t>テイケットウ</t>
    </rPh>
    <rPh sb="4" eb="7">
      <t>カンジャスウ</t>
    </rPh>
    <phoneticPr fontId="7"/>
  </si>
  <si>
    <t>●小児(乳幼児、乳児）の訪問看護利用者数</t>
    <rPh sb="1" eb="3">
      <t>ショウニ</t>
    </rPh>
    <rPh sb="4" eb="7">
      <t>ニュウヨウジ</t>
    </rPh>
    <rPh sb="8" eb="10">
      <t>ニュウジ</t>
    </rPh>
    <rPh sb="12" eb="14">
      <t>ホウモン</t>
    </rPh>
    <rPh sb="14" eb="16">
      <t>カンゴ</t>
    </rPh>
    <rPh sb="16" eb="18">
      <t>リヨウ</t>
    </rPh>
    <rPh sb="18" eb="19">
      <t>シャ</t>
    </rPh>
    <rPh sb="19" eb="20">
      <t>スウ</t>
    </rPh>
    <phoneticPr fontId="7"/>
  </si>
  <si>
    <r>
      <t>1,316</t>
    </r>
    <r>
      <rPr>
        <sz val="9"/>
        <color auto="1"/>
        <rFont val="ＭＳ Ｐゴシック"/>
      </rPr>
      <t xml:space="preserve"> (1,288)</t>
    </r>
  </si>
  <si>
    <t>【参考】全国平均：24</t>
    <rPh sb="1" eb="3">
      <t>サンコウ</t>
    </rPh>
    <rPh sb="4" eb="6">
      <t>ゼンコク</t>
    </rPh>
    <rPh sb="6" eb="8">
      <t>ヘイキン</t>
    </rPh>
    <phoneticPr fontId="7"/>
  </si>
  <si>
    <r>
      <t>■情報提供体制</t>
    </r>
    <r>
      <rPr>
        <sz val="9"/>
        <color auto="1"/>
        <rFont val="ＭＳ 明朝"/>
      </rPr>
      <t>（救急医療情報センター調べ）</t>
    </r>
    <rPh sb="1" eb="3">
      <t>ジョウホウ</t>
    </rPh>
    <rPh sb="3" eb="5">
      <t>テイキョウ</t>
    </rPh>
    <rPh sb="5" eb="7">
      <t>タイセイ</t>
    </rPh>
    <phoneticPr fontId="7"/>
  </si>
  <si>
    <t>●在宅療養支援病院数</t>
    <rPh sb="1" eb="3">
      <t>ザイタク</t>
    </rPh>
    <rPh sb="3" eb="5">
      <t>リョウヨウ</t>
    </rPh>
    <rPh sb="5" eb="7">
      <t>シエン</t>
    </rPh>
    <rPh sb="7" eb="9">
      <t>ビョウイン</t>
    </rPh>
    <rPh sb="9" eb="10">
      <t>スウ</t>
    </rPh>
    <phoneticPr fontId="7"/>
  </si>
  <si>
    <t>平成29年度</t>
    <rPh sb="0" eb="2">
      <t>ヘイセイ</t>
    </rPh>
    <rPh sb="4" eb="6">
      <t>ネンド</t>
    </rPh>
    <phoneticPr fontId="7"/>
  </si>
  <si>
    <t>男6.5、女3.4</t>
    <rPh sb="0" eb="1">
      <t>オトコ</t>
    </rPh>
    <rPh sb="5" eb="6">
      <t>オンナ</t>
    </rPh>
    <phoneticPr fontId="7"/>
  </si>
  <si>
    <r>
      <t>●心肺機能停止傷病者全搬送人員のうち、一般市民により除細動が実施された件数　</t>
    </r>
    <r>
      <rPr>
        <sz val="9"/>
        <color auto="1"/>
        <rFont val="ＭＳ 明朝"/>
      </rPr>
      <t>（救急・救助の現状）</t>
    </r>
    <rPh sb="1" eb="3">
      <t>シンパイ</t>
    </rPh>
    <rPh sb="3" eb="5">
      <t>キノウ</t>
    </rPh>
    <rPh sb="5" eb="7">
      <t>テイシ</t>
    </rPh>
    <rPh sb="7" eb="10">
      <t>ショウビョウシャ</t>
    </rPh>
    <rPh sb="10" eb="11">
      <t>ゼン</t>
    </rPh>
    <rPh sb="11" eb="13">
      <t>ハンソウ</t>
    </rPh>
    <rPh sb="13" eb="15">
      <t>ジンイン</t>
    </rPh>
    <rPh sb="19" eb="21">
      <t>イッパン</t>
    </rPh>
    <rPh sb="21" eb="23">
      <t>シミン</t>
    </rPh>
    <rPh sb="26" eb="27">
      <t>ジョ</t>
    </rPh>
    <rPh sb="27" eb="29">
      <t>サイドウ</t>
    </rPh>
    <rPh sb="30" eb="32">
      <t>ジッシ</t>
    </rPh>
    <rPh sb="35" eb="37">
      <t>ケンスウ</t>
    </rPh>
    <phoneticPr fontId="7"/>
  </si>
  <si>
    <r>
      <t>■ＪＰＴＥＣ（病院前外傷教育研修）受講人数</t>
    </r>
    <r>
      <rPr>
        <sz val="9"/>
        <color auto="1"/>
        <rFont val="ＭＳ 明朝"/>
      </rPr>
      <t>（県調べ）</t>
    </r>
    <rPh sb="14" eb="16">
      <t>ケンシュウ</t>
    </rPh>
    <rPh sb="17" eb="19">
      <t>ジュコウ</t>
    </rPh>
    <rPh sb="19" eb="20">
      <t>ヒト</t>
    </rPh>
    <rPh sb="20" eb="21">
      <t>スウ</t>
    </rPh>
    <rPh sb="22" eb="23">
      <t>ケン</t>
    </rPh>
    <rPh sb="23" eb="24">
      <t>シラ</t>
    </rPh>
    <phoneticPr fontId="7"/>
  </si>
  <si>
    <t>●在宅療養支援病院（病床数）</t>
    <rPh sb="1" eb="3">
      <t>ザイタク</t>
    </rPh>
    <rPh sb="3" eb="5">
      <t>リョウヨウ</t>
    </rPh>
    <rPh sb="5" eb="7">
      <t>シエン</t>
    </rPh>
    <rPh sb="7" eb="9">
      <t>ビョウイン</t>
    </rPh>
    <rPh sb="10" eb="13">
      <t>ビョウショウスウ</t>
    </rPh>
    <phoneticPr fontId="7"/>
  </si>
  <si>
    <t>●在宅療養支援病院で在宅医療に携わる医師数</t>
    <rPh sb="1" eb="3">
      <t>ザイタク</t>
    </rPh>
    <rPh sb="3" eb="5">
      <t>リョウヨウ</t>
    </rPh>
    <rPh sb="5" eb="7">
      <t>シエン</t>
    </rPh>
    <rPh sb="7" eb="9">
      <t>ビョウイン</t>
    </rPh>
    <rPh sb="10" eb="12">
      <t>ザイタク</t>
    </rPh>
    <rPh sb="12" eb="14">
      <t>イリョウ</t>
    </rPh>
    <rPh sb="15" eb="16">
      <t>タズサ</t>
    </rPh>
    <rPh sb="18" eb="21">
      <t>イシスウ</t>
    </rPh>
    <phoneticPr fontId="7"/>
  </si>
  <si>
    <t>H24.10</t>
  </si>
  <si>
    <r>
      <t>●</t>
    </r>
    <r>
      <rPr>
        <b/>
        <sz val="9"/>
        <color auto="1"/>
        <rFont val="ＭＳ 明朝"/>
      </rPr>
      <t>救急車の病院収容時間(分)</t>
    </r>
    <r>
      <rPr>
        <sz val="9"/>
        <color auto="1"/>
        <rFont val="ＭＳ 明朝"/>
      </rPr>
      <t>　（救急・救助の現況）</t>
    </r>
    <rPh sb="1" eb="4">
      <t>キュウキュウシャ</t>
    </rPh>
    <rPh sb="5" eb="7">
      <t>ビョウイン</t>
    </rPh>
    <rPh sb="7" eb="9">
      <t>シュウヨウ</t>
    </rPh>
    <rPh sb="9" eb="11">
      <t>ジカン</t>
    </rPh>
    <rPh sb="12" eb="13">
      <t>フン</t>
    </rPh>
    <rPh sb="16" eb="18">
      <t>キュウキュウ</t>
    </rPh>
    <rPh sb="19" eb="21">
      <t>キュウジョ</t>
    </rPh>
    <rPh sb="22" eb="24">
      <t>ゲンキョウ</t>
    </rPh>
    <phoneticPr fontId="7"/>
  </si>
  <si>
    <t>高知県在宅医療実態調査(H24,H28）</t>
    <rPh sb="0" eb="3">
      <t>コウチケン</t>
    </rPh>
    <rPh sb="3" eb="5">
      <t>ザイタク</t>
    </rPh>
    <rPh sb="5" eb="7">
      <t>イリョウ</t>
    </rPh>
    <rPh sb="7" eb="9">
      <t>ジッタイ</t>
    </rPh>
    <rPh sb="9" eb="11">
      <t>チョウサ</t>
    </rPh>
    <phoneticPr fontId="7"/>
  </si>
  <si>
    <t>介護サービス施設・事業所調査(H21特別調査）</t>
    <rPh sb="0" eb="2">
      <t>カイゴ</t>
    </rPh>
    <rPh sb="6" eb="8">
      <t>シセツ</t>
    </rPh>
    <rPh sb="9" eb="12">
      <t>ジギョウショ</t>
    </rPh>
    <rPh sb="12" eb="14">
      <t>チョウサ</t>
    </rPh>
    <rPh sb="18" eb="20">
      <t>トクベツ</t>
    </rPh>
    <rPh sb="20" eb="22">
      <t>チョウサ</t>
    </rPh>
    <phoneticPr fontId="7"/>
  </si>
  <si>
    <r>
      <t>0.1%</t>
    </r>
    <r>
      <rPr>
        <sz val="9"/>
        <color auto="1"/>
        <rFont val="ＭＳ 明朝"/>
      </rPr>
      <t>（0.1％）</t>
    </r>
  </si>
  <si>
    <r>
      <t>0%</t>
    </r>
    <r>
      <rPr>
        <sz val="9"/>
        <color auto="1"/>
        <rFont val="ＭＳ 明朝"/>
      </rPr>
      <t>（0％）</t>
    </r>
  </si>
  <si>
    <t>115（15.8）</t>
  </si>
  <si>
    <r>
      <t>25</t>
    </r>
    <r>
      <rPr>
        <sz val="9"/>
        <color auto="1"/>
        <rFont val="ＭＳ 明朝"/>
      </rPr>
      <t>.9（28.0）</t>
    </r>
  </si>
  <si>
    <t>【参考】全国：48.6%</t>
    <rPh sb="1" eb="3">
      <t>サンコウ</t>
    </rPh>
    <rPh sb="4" eb="6">
      <t>ゼンコク</t>
    </rPh>
    <phoneticPr fontId="7"/>
  </si>
  <si>
    <r>
      <t>155（</t>
    </r>
    <r>
      <rPr>
        <sz val="9"/>
        <color auto="1"/>
        <rFont val="ＭＳ 明朝"/>
      </rPr>
      <t>141）</t>
    </r>
  </si>
  <si>
    <t>496/10.3</t>
  </si>
  <si>
    <t>41.3分</t>
    <rPh sb="4" eb="5">
      <t>フン</t>
    </rPh>
    <phoneticPr fontId="7"/>
  </si>
  <si>
    <t>H30.4～H31.3</t>
  </si>
  <si>
    <t>社会復帰者数　／　復帰率</t>
    <rPh sb="0" eb="2">
      <t>シャカイ</t>
    </rPh>
    <rPh sb="2" eb="4">
      <t>フッキ</t>
    </rPh>
    <rPh sb="4" eb="5">
      <t>シャ</t>
    </rPh>
    <rPh sb="5" eb="6">
      <t>スウ</t>
    </rPh>
    <rPh sb="9" eb="11">
      <t>フッキ</t>
    </rPh>
    <rPh sb="11" eb="12">
      <t>リツ</t>
    </rPh>
    <phoneticPr fontId="7"/>
  </si>
  <si>
    <t>100（100）</t>
  </si>
  <si>
    <t>36.0%（64.8%）</t>
  </si>
  <si>
    <t>■糖尿病網膜症により新規に硝子体手術を行った患者（括弧内は人口10万人対）</t>
    <rPh sb="1" eb="4">
      <t>トウニョウビョウ</t>
    </rPh>
    <rPh sb="4" eb="7">
      <t>モウマクショウ</t>
    </rPh>
    <rPh sb="10" eb="12">
      <t>シンキ</t>
    </rPh>
    <rPh sb="13" eb="15">
      <t>ガラス</t>
    </rPh>
    <rPh sb="15" eb="16">
      <t>タイ</t>
    </rPh>
    <rPh sb="16" eb="18">
      <t>シュジュツ</t>
    </rPh>
    <rPh sb="19" eb="20">
      <t>オコナ</t>
    </rPh>
    <rPh sb="22" eb="24">
      <t>カンジャ</t>
    </rPh>
    <rPh sb="25" eb="28">
      <t>カッコナイ</t>
    </rPh>
    <rPh sb="29" eb="31">
      <t>ジンコウ</t>
    </rPh>
    <rPh sb="33" eb="35">
      <t>マンニン</t>
    </rPh>
    <rPh sb="35" eb="36">
      <t>タイ</t>
    </rPh>
    <phoneticPr fontId="7"/>
  </si>
  <si>
    <t>　平成25年</t>
    <rPh sb="1" eb="3">
      <t>ヘイセイ</t>
    </rPh>
    <rPh sb="5" eb="6">
      <t>ネン</t>
    </rPh>
    <phoneticPr fontId="7"/>
  </si>
  <si>
    <t>男41.3、女19.5</t>
    <rPh sb="0" eb="1">
      <t>オトコ</t>
    </rPh>
    <rPh sb="6" eb="7">
      <t>オンナ</t>
    </rPh>
    <phoneticPr fontId="7"/>
  </si>
  <si>
    <t>1,506
（1,122）</t>
  </si>
  <si>
    <t>※（　）内はH28の数値</t>
    <rPh sb="4" eb="5">
      <t>ナイ</t>
    </rPh>
    <rPh sb="10" eb="12">
      <t>スウチ</t>
    </rPh>
    <phoneticPr fontId="7"/>
  </si>
  <si>
    <r>
      <t>H</t>
    </r>
    <r>
      <rPr>
        <sz val="9"/>
        <color auto="1"/>
        <rFont val="ＭＳ 明朝"/>
      </rPr>
      <t>29管外搬送率(%)</t>
    </r>
    <rPh sb="3" eb="4">
      <t>カン</t>
    </rPh>
    <rPh sb="4" eb="5">
      <t>ガイ</t>
    </rPh>
    <rPh sb="5" eb="7">
      <t>ハンソウ</t>
    </rPh>
    <rPh sb="7" eb="8">
      <t>リツ</t>
    </rPh>
    <phoneticPr fontId="7"/>
  </si>
  <si>
    <t>15（13）</t>
  </si>
  <si>
    <t>日常の療養支援</t>
  </si>
  <si>
    <t>平成28年</t>
    <rPh sb="0" eb="2">
      <t>ヘイセイ</t>
    </rPh>
    <rPh sb="4" eb="5">
      <t>トシ</t>
    </rPh>
    <phoneticPr fontId="7"/>
  </si>
  <si>
    <t>【参考】全国：2,018件</t>
    <rPh sb="1" eb="3">
      <t>サンコウ</t>
    </rPh>
    <rPh sb="4" eb="6">
      <t>ゼンコク</t>
    </rPh>
    <rPh sb="12" eb="13">
      <t>ケン</t>
    </rPh>
    <phoneticPr fontId="7"/>
  </si>
  <si>
    <t>【参考】全国：17.5%</t>
    <rPh sb="1" eb="3">
      <t>サンコウ</t>
    </rPh>
    <rPh sb="4" eb="6">
      <t>ゼンコク</t>
    </rPh>
    <phoneticPr fontId="7"/>
  </si>
  <si>
    <t>3（2）</t>
  </si>
  <si>
    <t>平成29年度</t>
    <rPh sb="0" eb="2">
      <t>ヘイセイ</t>
    </rPh>
    <rPh sb="4" eb="5">
      <t>ネン</t>
    </rPh>
    <rPh sb="5" eb="6">
      <t>ド</t>
    </rPh>
    <phoneticPr fontId="7"/>
  </si>
  <si>
    <t>年間受入救急車搬送人員</t>
    <rPh sb="0" eb="2">
      <t>ネンカン</t>
    </rPh>
    <rPh sb="2" eb="4">
      <t>ウケイ</t>
    </rPh>
    <rPh sb="4" eb="7">
      <t>キュウキュウシャ</t>
    </rPh>
    <rPh sb="7" eb="9">
      <t>ハンソウ</t>
    </rPh>
    <rPh sb="9" eb="11">
      <t>ジンイン</t>
    </rPh>
    <phoneticPr fontId="7"/>
  </si>
  <si>
    <t>施設間搬送</t>
    <rPh sb="0" eb="2">
      <t>シセツ</t>
    </rPh>
    <rPh sb="2" eb="3">
      <t>アイダ</t>
    </rPh>
    <rPh sb="3" eb="5">
      <t>ハンソウ</t>
    </rPh>
    <phoneticPr fontId="7"/>
  </si>
  <si>
    <t>乳幼児
（生後28日から７歳未満）</t>
    <rPh sb="0" eb="3">
      <t>ニュウヨウジ</t>
    </rPh>
    <rPh sb="5" eb="7">
      <t>セイゴ</t>
    </rPh>
    <rPh sb="9" eb="10">
      <t>ニチ</t>
    </rPh>
    <rPh sb="13" eb="14">
      <t>サイ</t>
    </rPh>
    <rPh sb="14" eb="16">
      <t>ミマン</t>
    </rPh>
    <phoneticPr fontId="7"/>
  </si>
  <si>
    <t>【参考】全国：50.1%</t>
    <rPh sb="1" eb="3">
      <t>サンコウ</t>
    </rPh>
    <rPh sb="4" eb="6">
      <t>ゼンコク</t>
    </rPh>
    <phoneticPr fontId="7"/>
  </si>
  <si>
    <t>21(18)</t>
  </si>
  <si>
    <t>平成29年</t>
    <rPh sb="0" eb="2">
      <t>ヘイセイ</t>
    </rPh>
    <rPh sb="4" eb="5">
      <t>ネン</t>
    </rPh>
    <phoneticPr fontId="7"/>
  </si>
  <si>
    <t>21/9.9</t>
  </si>
  <si>
    <t>0(0)</t>
  </si>
  <si>
    <t>●救急搬送患者の地域連携受入件数→把握不可</t>
    <rPh sb="1" eb="3">
      <t>キュウキュウ</t>
    </rPh>
    <rPh sb="3" eb="5">
      <t>ハンソウ</t>
    </rPh>
    <rPh sb="5" eb="7">
      <t>カンジャ</t>
    </rPh>
    <rPh sb="8" eb="10">
      <t>チイキ</t>
    </rPh>
    <rPh sb="10" eb="12">
      <t>レンケイ</t>
    </rPh>
    <rPh sb="12" eb="14">
      <t>ウケイレ</t>
    </rPh>
    <rPh sb="14" eb="16">
      <t>ケンスウ</t>
    </rPh>
    <rPh sb="17" eb="19">
      <t>ハアク</t>
    </rPh>
    <rPh sb="19" eb="21">
      <t>フカ</t>
    </rPh>
    <phoneticPr fontId="7"/>
  </si>
  <si>
    <t>18/0.4</t>
  </si>
  <si>
    <t>39/0.8</t>
  </si>
  <si>
    <r>
      <t>●一般小児医療を担う病院・診療所数　</t>
    </r>
    <r>
      <rPr>
        <sz val="9"/>
        <color auto="1"/>
        <rFont val="ＭＳ 明朝"/>
      </rPr>
      <t>⇒病院：34、診療所：30　（平成29年医療施設調査　）</t>
    </r>
    <rPh sb="1" eb="3">
      <t>イッパン</t>
    </rPh>
    <rPh sb="3" eb="5">
      <t>ショウニ</t>
    </rPh>
    <rPh sb="5" eb="7">
      <t>イリョウ</t>
    </rPh>
    <rPh sb="8" eb="9">
      <t>ニナ</t>
    </rPh>
    <rPh sb="10" eb="12">
      <t>ビョウイン</t>
    </rPh>
    <rPh sb="13" eb="15">
      <t>シンリョウ</t>
    </rPh>
    <rPh sb="15" eb="16">
      <t>ショ</t>
    </rPh>
    <rPh sb="16" eb="17">
      <t>スウ</t>
    </rPh>
    <rPh sb="19" eb="21">
      <t>ビョウイン</t>
    </rPh>
    <rPh sb="25" eb="27">
      <t>シンリョウ</t>
    </rPh>
    <rPh sb="27" eb="28">
      <t>ショ</t>
    </rPh>
    <phoneticPr fontId="7"/>
  </si>
  <si>
    <r>
      <t>●</t>
    </r>
    <r>
      <rPr>
        <sz val="9"/>
        <color auto="1"/>
        <rFont val="ＭＳ Ｐ明朝"/>
      </rPr>
      <t>精神科救急入院料を算定した病院数</t>
    </r>
    <rPh sb="1" eb="4">
      <t>セイシンカ</t>
    </rPh>
    <rPh sb="4" eb="6">
      <t>キュウキュウ</t>
    </rPh>
    <rPh sb="6" eb="9">
      <t>ニュウインリョウ</t>
    </rPh>
    <rPh sb="10" eb="12">
      <t>サンテイ</t>
    </rPh>
    <rPh sb="14" eb="17">
      <t>ビョウインスウ</t>
    </rPh>
    <phoneticPr fontId="7"/>
  </si>
  <si>
    <t>3/1.3</t>
  </si>
  <si>
    <t>33/0.9</t>
  </si>
  <si>
    <t>382/10.0</t>
  </si>
  <si>
    <r>
      <t>■周産期死亡数（妊娠満22週以降の死産数）</t>
    </r>
    <r>
      <rPr>
        <sz val="8"/>
        <color theme="1"/>
        <rFont val="ＭＳ 明朝"/>
      </rPr>
      <t>（人口動態統計）</t>
    </r>
    <rPh sb="1" eb="2">
      <t>シュウ</t>
    </rPh>
    <rPh sb="2" eb="3">
      <t>サン</t>
    </rPh>
    <rPh sb="3" eb="4">
      <t>キ</t>
    </rPh>
    <rPh sb="4" eb="6">
      <t>シボウ</t>
    </rPh>
    <rPh sb="6" eb="7">
      <t>スウ</t>
    </rPh>
    <rPh sb="8" eb="10">
      <t>ニンシン</t>
    </rPh>
    <rPh sb="10" eb="11">
      <t>マン</t>
    </rPh>
    <rPh sb="13" eb="14">
      <t>シュウ</t>
    </rPh>
    <rPh sb="14" eb="16">
      <t>イコウ</t>
    </rPh>
    <rPh sb="17" eb="19">
      <t>シザン</t>
    </rPh>
    <rPh sb="19" eb="20">
      <t>スウ</t>
    </rPh>
    <rPh sb="22" eb="24">
      <t>ジンコウ</t>
    </rPh>
    <rPh sb="24" eb="26">
      <t>ドウタイ</t>
    </rPh>
    <rPh sb="26" eb="28">
      <t>トウケイ</t>
    </rPh>
    <phoneticPr fontId="7"/>
  </si>
  <si>
    <t>18(14)</t>
  </si>
  <si>
    <t>患者調査(3年ごと）</t>
  </si>
  <si>
    <t>101(46/55)</t>
  </si>
  <si>
    <t>【参考】全国：240.3</t>
    <rPh sb="1" eb="3">
      <t>サンコウ</t>
    </rPh>
    <rPh sb="4" eb="6">
      <t>ゼンコク</t>
    </rPh>
    <phoneticPr fontId="7"/>
  </si>
  <si>
    <r>
      <t>●病院の小児科に勤務する医師数　</t>
    </r>
    <r>
      <rPr>
        <sz val="9"/>
        <color auto="1"/>
        <rFont val="ＭＳ 明朝"/>
      </rPr>
      <t>⇒77人（医師・歯科医師・薬剤師調査）</t>
    </r>
    <rPh sb="1" eb="3">
      <t>ビョウイン</t>
    </rPh>
    <rPh sb="4" eb="6">
      <t>ショウニ</t>
    </rPh>
    <rPh sb="6" eb="7">
      <t>カ</t>
    </rPh>
    <rPh sb="8" eb="10">
      <t>キンム</t>
    </rPh>
    <rPh sb="12" eb="15">
      <t>イシスウ</t>
    </rPh>
    <rPh sb="19" eb="20">
      <t>ニン</t>
    </rPh>
    <phoneticPr fontId="7"/>
  </si>
  <si>
    <t>８県（中国・四国地方の災害等発生時の広域支援に関する協定）</t>
    <rPh sb="1" eb="2">
      <t>ケン</t>
    </rPh>
    <rPh sb="3" eb="4">
      <t>チュウ</t>
    </rPh>
    <rPh sb="6" eb="8">
      <t>シコク</t>
    </rPh>
    <rPh sb="8" eb="10">
      <t>チホウ</t>
    </rPh>
    <rPh sb="11" eb="14">
      <t>サイガイナド</t>
    </rPh>
    <rPh sb="14" eb="16">
      <t>ハッセイ</t>
    </rPh>
    <rPh sb="16" eb="17">
      <t>ジ</t>
    </rPh>
    <rPh sb="18" eb="20">
      <t>コウイキ</t>
    </rPh>
    <rPh sb="20" eb="22">
      <t>シエン</t>
    </rPh>
    <rPh sb="23" eb="24">
      <t>カン</t>
    </rPh>
    <rPh sb="26" eb="28">
      <t>キョウテイ</t>
    </rPh>
    <phoneticPr fontId="7"/>
  </si>
  <si>
    <r>
      <t xml:space="preserve"> 1 </t>
    </r>
    <r>
      <rPr>
        <sz val="9"/>
        <color theme="1"/>
        <rFont val="ＭＳ Ｐゴシック"/>
      </rPr>
      <t xml:space="preserve"> (2)</t>
    </r>
  </si>
  <si>
    <r>
      <t xml:space="preserve"> 0</t>
    </r>
    <r>
      <rPr>
        <sz val="9"/>
        <color theme="1"/>
        <rFont val="ＭＳ Ｐゴシック"/>
      </rPr>
      <t xml:space="preserve">  (4)</t>
    </r>
  </si>
  <si>
    <r>
      <t>●</t>
    </r>
    <r>
      <rPr>
        <b/>
        <sz val="10.5"/>
        <color auto="1"/>
        <rFont val="ＭＳ 明朝"/>
      </rPr>
      <t>都道府県による地域住民に対する災害医療教育の実施回数</t>
    </r>
    <rPh sb="1" eb="5">
      <t>トドウフケン</t>
    </rPh>
    <rPh sb="8" eb="10">
      <t>チイキ</t>
    </rPh>
    <rPh sb="10" eb="12">
      <t>ジュウミン</t>
    </rPh>
    <rPh sb="13" eb="14">
      <t>タイ</t>
    </rPh>
    <rPh sb="25" eb="27">
      <t>カイスウ</t>
    </rPh>
    <phoneticPr fontId="7"/>
  </si>
  <si>
    <r>
      <t xml:space="preserve">10 </t>
    </r>
    <r>
      <rPr>
        <sz val="9"/>
        <color theme="1"/>
        <rFont val="ＭＳ Ｐゴシック"/>
      </rPr>
      <t>(23)</t>
    </r>
  </si>
  <si>
    <t>平日夜間小児
急患センター</t>
    <rPh sb="0" eb="2">
      <t>ヘイジツ</t>
    </rPh>
    <rPh sb="2" eb="4">
      <t>ヤカン</t>
    </rPh>
    <rPh sb="4" eb="6">
      <t>ショウニ</t>
    </rPh>
    <rPh sb="7" eb="9">
      <t>キュウカン</t>
    </rPh>
    <phoneticPr fontId="7"/>
  </si>
  <si>
    <r>
      <t xml:space="preserve">4 </t>
    </r>
    <r>
      <rPr>
        <sz val="9"/>
        <color theme="1"/>
        <rFont val="ＭＳ Ｐゴシック"/>
      </rPr>
      <t>(0)</t>
    </r>
  </si>
  <si>
    <t>人口動態調査
（Ｈ27年は大規模調査）</t>
    <rPh sb="0" eb="2">
      <t>ジンコウ</t>
    </rPh>
    <rPh sb="2" eb="4">
      <t>ドウタイ</t>
    </rPh>
    <rPh sb="4" eb="6">
      <t>チョウサ</t>
    </rPh>
    <rPh sb="11" eb="12">
      <t>ネン</t>
    </rPh>
    <rPh sb="13" eb="16">
      <t>ダイキボ</t>
    </rPh>
    <rPh sb="16" eb="18">
      <t>チョウサ</t>
    </rPh>
    <phoneticPr fontId="7"/>
  </si>
  <si>
    <r>
      <t xml:space="preserve">5 </t>
    </r>
    <r>
      <rPr>
        <sz val="9"/>
        <color theme="1"/>
        <rFont val="ＭＳ Ｐゴシック"/>
      </rPr>
      <t>(0)</t>
    </r>
  </si>
  <si>
    <t>0 (0)</t>
  </si>
  <si>
    <r>
      <t xml:space="preserve">1 </t>
    </r>
    <r>
      <rPr>
        <sz val="9"/>
        <color theme="1"/>
        <rFont val="ＭＳ Ｐゴシック"/>
      </rPr>
      <t>(3)</t>
    </r>
  </si>
  <si>
    <r>
      <t>■がん検診受診率</t>
    </r>
    <r>
      <rPr>
        <sz val="9"/>
        <color auto="1"/>
        <rFont val="ＭＳ 明朝"/>
      </rPr>
      <t>(R元県調査(全年齢）　地域＋職域検診）</t>
    </r>
    <rPh sb="10" eb="11">
      <t>モト</t>
    </rPh>
    <rPh sb="15" eb="16">
      <t>ゼン</t>
    </rPh>
    <rPh sb="16" eb="18">
      <t>ネンレイ</t>
    </rPh>
    <phoneticPr fontId="7"/>
  </si>
  <si>
    <r>
      <t xml:space="preserve">13 </t>
    </r>
    <r>
      <rPr>
        <sz val="9"/>
        <color theme="1"/>
        <rFont val="ＭＳ Ｐゴシック"/>
      </rPr>
      <t>(19)</t>
    </r>
  </si>
  <si>
    <t>●糖尿病網膜症手術数（糖尿病網膜症手術のレセプト件数）</t>
    <rPh sb="1" eb="4">
      <t>トウニョウビョウ</t>
    </rPh>
    <rPh sb="4" eb="7">
      <t>モウマクショウ</t>
    </rPh>
    <rPh sb="7" eb="9">
      <t>シュジュツ</t>
    </rPh>
    <rPh sb="9" eb="10">
      <t>スウ</t>
    </rPh>
    <rPh sb="11" eb="14">
      <t>トウニョウビョウ</t>
    </rPh>
    <rPh sb="14" eb="17">
      <t>モウマクショウ</t>
    </rPh>
    <rPh sb="17" eb="19">
      <t>シュジュツ</t>
    </rPh>
    <rPh sb="24" eb="26">
      <t>ケンスウ</t>
    </rPh>
    <phoneticPr fontId="7"/>
  </si>
  <si>
    <r>
      <t xml:space="preserve">2 </t>
    </r>
    <r>
      <rPr>
        <sz val="9"/>
        <color theme="1"/>
        <rFont val="ＭＳ Ｐゴシック"/>
      </rPr>
      <t>(3)</t>
    </r>
  </si>
  <si>
    <t>（病院は、小児科を標榜している病院を計上）</t>
  </si>
  <si>
    <t>8.9分</t>
    <rPh sb="3" eb="4">
      <t>フン</t>
    </rPh>
    <phoneticPr fontId="7"/>
  </si>
  <si>
    <t>【参考】全国：1,968件</t>
    <rPh sb="1" eb="3">
      <t>サンコウ</t>
    </rPh>
    <rPh sb="4" eb="6">
      <t>ゼンコク</t>
    </rPh>
    <rPh sb="12" eb="13">
      <t>ケン</t>
    </rPh>
    <phoneticPr fontId="7"/>
  </si>
  <si>
    <t>（一社）日本腎臓学会HP</t>
    <rPh sb="1" eb="2">
      <t>イチ</t>
    </rPh>
    <rPh sb="2" eb="3">
      <t>シャ</t>
    </rPh>
    <rPh sb="4" eb="8">
      <t>ニホンジンゾウ</t>
    </rPh>
    <rPh sb="8" eb="10">
      <t>ガッカイ</t>
    </rPh>
    <phoneticPr fontId="7"/>
  </si>
  <si>
    <t>【患者調査　H20年　（医政局指導課による特別集計結果）】</t>
  </si>
  <si>
    <t>38</t>
  </si>
  <si>
    <r>
      <rPr>
        <b/>
        <sz val="9"/>
        <color auto="1"/>
        <rFont val="ＭＳ 明朝"/>
      </rPr>
      <t>●地域連携小児夜間・休日診療科の届出医療機関数　</t>
    </r>
    <r>
      <rPr>
        <sz val="9"/>
        <color auto="1"/>
        <rFont val="ＭＳ 明朝"/>
      </rPr>
      <t>⇒１（平成29年診療報酬施設基準）</t>
    </r>
    <rPh sb="1" eb="3">
      <t>チイキ</t>
    </rPh>
    <rPh sb="3" eb="5">
      <t>レンケイ</t>
    </rPh>
    <rPh sb="5" eb="7">
      <t>ショウニ</t>
    </rPh>
    <rPh sb="7" eb="9">
      <t>ヤカン</t>
    </rPh>
    <rPh sb="10" eb="12">
      <t>キュウジツ</t>
    </rPh>
    <rPh sb="12" eb="14">
      <t>シンリョウ</t>
    </rPh>
    <rPh sb="14" eb="15">
      <t>カ</t>
    </rPh>
    <rPh sb="16" eb="18">
      <t>トドケデ</t>
    </rPh>
    <rPh sb="18" eb="20">
      <t>イリョウ</t>
    </rPh>
    <rPh sb="20" eb="22">
      <t>キカン</t>
    </rPh>
    <rPh sb="22" eb="23">
      <t>スウ</t>
    </rPh>
    <rPh sb="27" eb="29">
      <t>ヘイセイ</t>
    </rPh>
    <rPh sb="31" eb="32">
      <t>ネン</t>
    </rPh>
    <phoneticPr fontId="7"/>
  </si>
  <si>
    <t>H30.9</t>
  </si>
  <si>
    <r>
      <rPr>
        <b/>
        <sz val="9"/>
        <color auto="1"/>
        <rFont val="ＭＳ 明朝"/>
      </rPr>
      <t>●救急外来にて院内トリアージを行っている医療機関数　</t>
    </r>
    <r>
      <rPr>
        <sz val="9"/>
        <color auto="1"/>
        <rFont val="ＭＳ 明朝"/>
      </rPr>
      <t>⇒８（H29年診療報酬施設基準）</t>
    </r>
    <rPh sb="1" eb="3">
      <t>キュウキュウ</t>
    </rPh>
    <rPh sb="3" eb="5">
      <t>ガイライ</t>
    </rPh>
    <rPh sb="7" eb="8">
      <t>イン</t>
    </rPh>
    <rPh sb="8" eb="9">
      <t>ナイ</t>
    </rPh>
    <rPh sb="15" eb="16">
      <t>オコナ</t>
    </rPh>
    <rPh sb="20" eb="22">
      <t>イリョウ</t>
    </rPh>
    <rPh sb="22" eb="24">
      <t>キカン</t>
    </rPh>
    <rPh sb="24" eb="25">
      <t>スウ</t>
    </rPh>
    <rPh sb="32" eb="33">
      <t>ネン</t>
    </rPh>
    <rPh sb="33" eb="35">
      <t>シンリョウ</t>
    </rPh>
    <rPh sb="35" eb="37">
      <t>ホウシュウ</t>
    </rPh>
    <rPh sb="37" eb="39">
      <t>シセツ</t>
    </rPh>
    <rPh sb="39" eb="41">
      <t>キジュン</t>
    </rPh>
    <phoneticPr fontId="7"/>
  </si>
  <si>
    <t>■糖尿病透析予防管理指導料の届出医療機関数</t>
    <rPh sb="1" eb="4">
      <t>トウニョウビョウ</t>
    </rPh>
    <rPh sb="4" eb="6">
      <t>トウセキ</t>
    </rPh>
    <rPh sb="6" eb="8">
      <t>ヨボウ</t>
    </rPh>
    <rPh sb="8" eb="10">
      <t>カンリ</t>
    </rPh>
    <rPh sb="10" eb="13">
      <t>シドウリョウ</t>
    </rPh>
    <rPh sb="14" eb="16">
      <t>トドケデ</t>
    </rPh>
    <rPh sb="16" eb="18">
      <t>イリョウ</t>
    </rPh>
    <rPh sb="18" eb="20">
      <t>キカン</t>
    </rPh>
    <rPh sb="20" eb="21">
      <t>スウ</t>
    </rPh>
    <phoneticPr fontId="7"/>
  </si>
  <si>
    <r>
      <rPr>
        <b/>
        <sz val="9"/>
        <color auto="1"/>
        <rFont val="ＭＳ 明朝"/>
      </rPr>
      <t>■小児科医師数</t>
    </r>
    <r>
      <rPr>
        <b/>
        <vertAlign val="superscript"/>
        <sz val="9"/>
        <color auto="1"/>
        <rFont val="ＭＳ 明朝"/>
      </rPr>
      <t>※</t>
    </r>
    <r>
      <rPr>
        <b/>
        <sz val="9"/>
        <color auto="1"/>
        <rFont val="ＭＳ 明朝"/>
      </rPr>
      <t>の推移</t>
    </r>
    <r>
      <rPr>
        <sz val="9"/>
        <color auto="1"/>
        <rFont val="ＭＳ 明朝"/>
      </rPr>
      <t>　（医師・歯科医師・薬剤師調査　</t>
    </r>
    <r>
      <rPr>
        <sz val="8"/>
        <color auto="1"/>
        <rFont val="ＭＳ 明朝"/>
      </rPr>
      <t>※H28のみ高知県健康政策部調べ</t>
    </r>
    <r>
      <rPr>
        <sz val="9"/>
        <color auto="1"/>
        <rFont val="ＭＳ 明朝"/>
      </rPr>
      <t>）</t>
    </r>
    <rPh sb="1" eb="4">
      <t>ショウニカ</t>
    </rPh>
    <rPh sb="4" eb="6">
      <t>イシ</t>
    </rPh>
    <rPh sb="6" eb="7">
      <t>スウ</t>
    </rPh>
    <rPh sb="9" eb="11">
      <t>スイイ</t>
    </rPh>
    <rPh sb="13" eb="15">
      <t>イシ</t>
    </rPh>
    <rPh sb="16" eb="18">
      <t>シカ</t>
    </rPh>
    <rPh sb="18" eb="20">
      <t>イシ</t>
    </rPh>
    <rPh sb="21" eb="24">
      <t>ヤクザイシ</t>
    </rPh>
    <rPh sb="24" eb="26">
      <t>チョウサ</t>
    </rPh>
    <rPh sb="33" eb="36">
      <t>コウチケン</t>
    </rPh>
    <rPh sb="36" eb="38">
      <t>ケンコウ</t>
    </rPh>
    <rPh sb="38" eb="40">
      <t>セイサク</t>
    </rPh>
    <rPh sb="40" eb="41">
      <t>ブ</t>
    </rPh>
    <rPh sb="41" eb="42">
      <t>シラ</t>
    </rPh>
    <phoneticPr fontId="7"/>
  </si>
  <si>
    <t>0 (1)</t>
  </si>
  <si>
    <t>平成28年</t>
  </si>
  <si>
    <r>
      <t xml:space="preserve">0 </t>
    </r>
    <r>
      <rPr>
        <sz val="9"/>
        <color theme="1"/>
        <rFont val="ＭＳ Ｐゴシック"/>
      </rPr>
      <t>(1)</t>
    </r>
  </si>
  <si>
    <t>診療報酬施設基準</t>
  </si>
  <si>
    <r>
      <t>H29:100%(118/118)→H30:100%(114/114)</t>
    </r>
    <r>
      <rPr>
        <b/>
        <sz val="10.5"/>
        <color auto="1"/>
        <rFont val="ＭＳ 明朝"/>
      </rPr>
      <t>→R元:100%(112/112)</t>
    </r>
    <rPh sb="37" eb="38">
      <t>ガン</t>
    </rPh>
    <phoneticPr fontId="7"/>
  </si>
  <si>
    <r>
      <t>0</t>
    </r>
    <r>
      <rPr>
        <sz val="9"/>
        <color theme="1"/>
        <rFont val="ＭＳ Ｐゴシック"/>
      </rPr>
      <t xml:space="preserve"> (1)</t>
    </r>
  </si>
  <si>
    <t>男35.4%、女10.4%</t>
    <rPh sb="0" eb="1">
      <t>オトコ</t>
    </rPh>
    <rPh sb="7" eb="8">
      <t>オンナ</t>
    </rPh>
    <phoneticPr fontId="7"/>
  </si>
  <si>
    <t>医師・歯科医師・薬剤師
統計</t>
    <rPh sb="12" eb="14">
      <t>トウケイ</t>
    </rPh>
    <phoneticPr fontId="7"/>
  </si>
  <si>
    <r>
      <t>■</t>
    </r>
    <r>
      <rPr>
        <b/>
        <sz val="9"/>
        <color theme="1"/>
        <rFont val="ＭＳ 明朝"/>
      </rPr>
      <t>５輪番病院の深夜帯における受診者数</t>
    </r>
    <r>
      <rPr>
        <sz val="9"/>
        <color theme="1"/>
        <rFont val="ＭＳ 明朝"/>
      </rPr>
      <t>（中央保健医療圏５輪番病院調べ）</t>
    </r>
    <rPh sb="2" eb="4">
      <t>リンバン</t>
    </rPh>
    <rPh sb="4" eb="6">
      <t>ビョウイン</t>
    </rPh>
    <rPh sb="7" eb="9">
      <t>シンヤ</t>
    </rPh>
    <rPh sb="9" eb="10">
      <t>タイ</t>
    </rPh>
    <rPh sb="14" eb="16">
      <t>ジュシン</t>
    </rPh>
    <rPh sb="16" eb="17">
      <t>シャ</t>
    </rPh>
    <rPh sb="17" eb="18">
      <t>スウ</t>
    </rPh>
    <rPh sb="19" eb="21">
      <t>チュウオウ</t>
    </rPh>
    <rPh sb="21" eb="23">
      <t>ホケン</t>
    </rPh>
    <rPh sb="23" eb="25">
      <t>イリョウ</t>
    </rPh>
    <rPh sb="25" eb="26">
      <t>ケン</t>
    </rPh>
    <rPh sb="27" eb="29">
      <t>リンバン</t>
    </rPh>
    <rPh sb="29" eb="31">
      <t>ビョウイン</t>
    </rPh>
    <rPh sb="31" eb="32">
      <t>シラ</t>
    </rPh>
    <phoneticPr fontId="7"/>
  </si>
  <si>
    <r>
      <t>■</t>
    </r>
    <r>
      <rPr>
        <b/>
        <sz val="9"/>
        <color theme="1"/>
        <rFont val="ＭＳ 明朝"/>
      </rPr>
      <t>輪番病院の小児科勤務医数及び輪番当直医師数の推移</t>
    </r>
    <r>
      <rPr>
        <sz val="9"/>
        <color theme="1"/>
        <rFont val="ＭＳ 明朝"/>
      </rPr>
      <t>（中央保健医療圏５輪番病院調べ）</t>
    </r>
    <rPh sb="1" eb="3">
      <t>リンバン</t>
    </rPh>
    <rPh sb="3" eb="5">
      <t>ビョウイン</t>
    </rPh>
    <rPh sb="6" eb="9">
      <t>ショウニカ</t>
    </rPh>
    <rPh sb="9" eb="12">
      <t>キンムイ</t>
    </rPh>
    <rPh sb="12" eb="13">
      <t>スウ</t>
    </rPh>
    <rPh sb="13" eb="14">
      <t>オヨ</t>
    </rPh>
    <rPh sb="15" eb="17">
      <t>リンバン</t>
    </rPh>
    <rPh sb="17" eb="19">
      <t>トウチョク</t>
    </rPh>
    <rPh sb="19" eb="22">
      <t>イシスウ</t>
    </rPh>
    <rPh sb="23" eb="25">
      <t>スイイ</t>
    </rPh>
    <phoneticPr fontId="7"/>
  </si>
  <si>
    <t>平均年齢（歳）</t>
    <rPh sb="0" eb="2">
      <t>ヘイキン</t>
    </rPh>
    <rPh sb="2" eb="4">
      <t>ネンレイ</t>
    </rPh>
    <rPh sb="5" eb="6">
      <t>サイ</t>
    </rPh>
    <phoneticPr fontId="7"/>
  </si>
  <si>
    <t>【参考】全国平均：69.7人（2.6）</t>
    <rPh sb="1" eb="3">
      <t>サンコウ</t>
    </rPh>
    <rPh sb="4" eb="6">
      <t>ゼンコク</t>
    </rPh>
    <rPh sb="6" eb="8">
      <t>ヘイキン</t>
    </rPh>
    <rPh sb="13" eb="14">
      <t>ニン</t>
    </rPh>
    <phoneticPr fontId="7"/>
  </si>
  <si>
    <t>●ＰＩＣＵを有する病院・診療所数</t>
    <rPh sb="6" eb="7">
      <t>ユウ</t>
    </rPh>
    <rPh sb="9" eb="11">
      <t>ビョウイン</t>
    </rPh>
    <rPh sb="12" eb="14">
      <t>シンリョウ</t>
    </rPh>
    <rPh sb="14" eb="15">
      <t>ショ</t>
    </rPh>
    <rPh sb="15" eb="16">
      <t>スウ</t>
    </rPh>
    <phoneticPr fontId="7"/>
  </si>
  <si>
    <t>短期入所生活介護</t>
  </si>
  <si>
    <t>●循環器内科医師数</t>
    <rPh sb="1" eb="4">
      <t>ジュンカンキ</t>
    </rPh>
    <rPh sb="4" eb="6">
      <t>ナイカ</t>
    </rPh>
    <rPh sb="6" eb="9">
      <t>イシスウ</t>
    </rPh>
    <phoneticPr fontId="7"/>
  </si>
  <si>
    <t>R2.10</t>
  </si>
  <si>
    <t>33（35）</t>
  </si>
  <si>
    <t>66.1（62.7）</t>
  </si>
  <si>
    <t>ストラクチャー
指標</t>
    <rPh sb="8" eb="10">
      <t>シヒョウ</t>
    </rPh>
    <phoneticPr fontId="7"/>
  </si>
  <si>
    <t>退院支援</t>
  </si>
  <si>
    <r>
      <t>●就業助産師数</t>
    </r>
    <r>
      <rPr>
        <sz val="9"/>
        <color theme="1"/>
        <rFont val="ＭＳ 明朝"/>
      </rPr>
      <t>（衛生行政報告）</t>
    </r>
    <rPh sb="1" eb="3">
      <t>シュウギョウ</t>
    </rPh>
    <rPh sb="3" eb="4">
      <t>ジョ</t>
    </rPh>
    <rPh sb="4" eb="5">
      <t>サン</t>
    </rPh>
    <rPh sb="5" eb="6">
      <t>シ</t>
    </rPh>
    <rPh sb="6" eb="7">
      <t>スウ</t>
    </rPh>
    <rPh sb="8" eb="9">
      <t>マモル</t>
    </rPh>
    <rPh sb="9" eb="10">
      <t>イ</t>
    </rPh>
    <rPh sb="10" eb="12">
      <t>ギョウセイ</t>
    </rPh>
    <rPh sb="12" eb="14">
      <t>ホウコク</t>
    </rPh>
    <phoneticPr fontId="7"/>
  </si>
  <si>
    <t>急変時の対応</t>
  </si>
  <si>
    <t>●在宅療養支援診療所数</t>
    <rPh sb="1" eb="3">
      <t>ザイタク</t>
    </rPh>
    <rPh sb="3" eb="5">
      <t>リョウヨウ</t>
    </rPh>
    <rPh sb="5" eb="7">
      <t>シエン</t>
    </rPh>
    <rPh sb="7" eb="10">
      <t>シンリョウジョ</t>
    </rPh>
    <rPh sb="10" eb="11">
      <t>スウ</t>
    </rPh>
    <phoneticPr fontId="7"/>
  </si>
  <si>
    <r>
      <t>1</t>
    </r>
    <r>
      <rPr>
        <sz val="9"/>
        <color auto="1"/>
        <rFont val="ＭＳ 明朝"/>
      </rPr>
      <t>.3（1.4）</t>
    </r>
  </si>
  <si>
    <t>●在宅療養支援診療所で在宅医療に携わる医師数</t>
    <rPh sb="1" eb="3">
      <t>ザイタク</t>
    </rPh>
    <rPh sb="3" eb="5">
      <t>リョウヨウ</t>
    </rPh>
    <rPh sb="5" eb="7">
      <t>シエン</t>
    </rPh>
    <rPh sb="7" eb="10">
      <t>シンリョウジョ</t>
    </rPh>
    <rPh sb="11" eb="13">
      <t>ザイタク</t>
    </rPh>
    <rPh sb="13" eb="15">
      <t>イリョウ</t>
    </rPh>
    <rPh sb="16" eb="17">
      <t>タズサ</t>
    </rPh>
    <rPh sb="19" eb="22">
      <t>イシスウ</t>
    </rPh>
    <phoneticPr fontId="7"/>
  </si>
  <si>
    <t>●訪問歯科診療が可能な歯科医院</t>
    <rPh sb="1" eb="3">
      <t>ホウモン</t>
    </rPh>
    <rPh sb="3" eb="5">
      <t>シカ</t>
    </rPh>
    <rPh sb="5" eb="7">
      <t>シンリョウ</t>
    </rPh>
    <rPh sb="8" eb="10">
      <t>カノウ</t>
    </rPh>
    <rPh sb="11" eb="13">
      <t>シカ</t>
    </rPh>
    <rPh sb="13" eb="15">
      <t>イイン</t>
    </rPh>
    <phoneticPr fontId="7"/>
  </si>
  <si>
    <t>■在宅療養支援歯科診療所数</t>
    <rPh sb="1" eb="3">
      <t>ザイタク</t>
    </rPh>
    <rPh sb="3" eb="5">
      <t>リョウヨウ</t>
    </rPh>
    <rPh sb="5" eb="7">
      <t>シエン</t>
    </rPh>
    <rPh sb="7" eb="9">
      <t>シカ</t>
    </rPh>
    <rPh sb="9" eb="11">
      <t>シンリョウ</t>
    </rPh>
    <rPh sb="11" eb="12">
      <t>ジョ</t>
    </rPh>
    <rPh sb="12" eb="13">
      <t>スウ</t>
    </rPh>
    <phoneticPr fontId="7"/>
  </si>
  <si>
    <t>●訪問看護事業所数</t>
    <rPh sb="1" eb="3">
      <t>ホウモン</t>
    </rPh>
    <rPh sb="3" eb="5">
      <t>カンゴ</t>
    </rPh>
    <rPh sb="5" eb="8">
      <t>ジギョウショ</t>
    </rPh>
    <rPh sb="8" eb="9">
      <t>スウ</t>
    </rPh>
    <phoneticPr fontId="7"/>
  </si>
  <si>
    <t>●24時間体制をとっている訪問看護ステーションの従事者数</t>
    <rPh sb="3" eb="5">
      <t>ジカン</t>
    </rPh>
    <rPh sb="5" eb="7">
      <t>タイセイ</t>
    </rPh>
    <rPh sb="13" eb="15">
      <t>ホウモン</t>
    </rPh>
    <rPh sb="15" eb="17">
      <t>カンゴ</t>
    </rPh>
    <rPh sb="24" eb="27">
      <t>ジュウジシャ</t>
    </rPh>
    <rPh sb="27" eb="28">
      <t>スウ</t>
    </rPh>
    <phoneticPr fontId="7"/>
  </si>
  <si>
    <t>【参考】全国：33.3</t>
    <rPh sb="1" eb="3">
      <t>サンコウ</t>
    </rPh>
    <rPh sb="4" eb="6">
      <t>ゼンコク</t>
    </rPh>
    <phoneticPr fontId="7"/>
  </si>
  <si>
    <t>●麻薬小売業の免許を取得している薬局数</t>
    <rPh sb="1" eb="3">
      <t>マヤク</t>
    </rPh>
    <rPh sb="3" eb="6">
      <t>コウリギョウ</t>
    </rPh>
    <rPh sb="7" eb="9">
      <t>メンキョ</t>
    </rPh>
    <rPh sb="10" eb="12">
      <t>シュトク</t>
    </rPh>
    <rPh sb="16" eb="18">
      <t>ヤッキョク</t>
    </rPh>
    <rPh sb="18" eb="19">
      <t>スウ</t>
    </rPh>
    <phoneticPr fontId="7"/>
  </si>
  <si>
    <t>●訪問薬剤指導を実施する薬局数</t>
    <rPh sb="1" eb="3">
      <t>ホウモン</t>
    </rPh>
    <rPh sb="3" eb="5">
      <t>ヤクザイ</t>
    </rPh>
    <rPh sb="5" eb="7">
      <t>シドウ</t>
    </rPh>
    <rPh sb="8" eb="10">
      <t>ジッシ</t>
    </rPh>
    <rPh sb="12" eb="14">
      <t>ヤッキョク</t>
    </rPh>
    <rPh sb="14" eb="15">
      <t>スウ</t>
    </rPh>
    <phoneticPr fontId="7"/>
  </si>
  <si>
    <t>1,267
(1,073)</t>
  </si>
  <si>
    <t>■訪問薬剤管理指導が可能な薬局数</t>
    <rPh sb="1" eb="3">
      <t>ホウモン</t>
    </rPh>
    <rPh sb="3" eb="5">
      <t>ヤクザイ</t>
    </rPh>
    <rPh sb="5" eb="7">
      <t>カンリ</t>
    </rPh>
    <rPh sb="7" eb="9">
      <t>シドウ</t>
    </rPh>
    <rPh sb="10" eb="12">
      <t>カノウ</t>
    </rPh>
    <rPh sb="13" eb="15">
      <t>ヤッキョク</t>
    </rPh>
    <rPh sb="15" eb="16">
      <t>スウ</t>
    </rPh>
    <phoneticPr fontId="7"/>
  </si>
  <si>
    <t>●訪問リハビリテーション事業者数</t>
    <rPh sb="1" eb="3">
      <t>ホウモン</t>
    </rPh>
    <rPh sb="12" eb="15">
      <t>ジギョウシャ</t>
    </rPh>
    <rPh sb="15" eb="16">
      <t>スウ</t>
    </rPh>
    <phoneticPr fontId="7"/>
  </si>
  <si>
    <t>●歯科衛生士による居宅管理指導を提供している事業者数</t>
    <rPh sb="1" eb="3">
      <t>シカ</t>
    </rPh>
    <rPh sb="3" eb="6">
      <t>エイセイシ</t>
    </rPh>
    <rPh sb="9" eb="11">
      <t>キョタク</t>
    </rPh>
    <rPh sb="11" eb="13">
      <t>カンリ</t>
    </rPh>
    <rPh sb="13" eb="15">
      <t>シドウ</t>
    </rPh>
    <rPh sb="16" eb="18">
      <t>テイキョウ</t>
    </rPh>
    <rPh sb="22" eb="25">
      <t>ジギョウシャ</t>
    </rPh>
    <rPh sb="25" eb="26">
      <t>スウ</t>
    </rPh>
    <phoneticPr fontId="7"/>
  </si>
  <si>
    <t>●退院支援担当者を配置している病院・診療所数</t>
    <rPh sb="1" eb="3">
      <t>タイイン</t>
    </rPh>
    <rPh sb="3" eb="5">
      <t>シエン</t>
    </rPh>
    <rPh sb="5" eb="8">
      <t>タントウシャ</t>
    </rPh>
    <rPh sb="9" eb="11">
      <t>ハイチ</t>
    </rPh>
    <rPh sb="15" eb="17">
      <t>ビョウイン</t>
    </rPh>
    <rPh sb="18" eb="21">
      <t>シンリョウジョ</t>
    </rPh>
    <rPh sb="21" eb="22">
      <t>スウ</t>
    </rPh>
    <phoneticPr fontId="7"/>
  </si>
  <si>
    <t>67.7%
（男70.5%、女66.5%）</t>
    <rPh sb="7" eb="8">
      <t>オトコ</t>
    </rPh>
    <rPh sb="14" eb="15">
      <t>オンナ</t>
    </rPh>
    <phoneticPr fontId="7"/>
  </si>
  <si>
    <t>●在宅死亡者数
＜自宅及び老人ホームでの死亡数。（）内は自宅での死亡数。＞</t>
    <rPh sb="1" eb="3">
      <t>ザイタク</t>
    </rPh>
    <rPh sb="3" eb="5">
      <t>シボウ</t>
    </rPh>
    <rPh sb="5" eb="6">
      <t>シャ</t>
    </rPh>
    <rPh sb="6" eb="7">
      <t>スウ</t>
    </rPh>
    <rPh sb="9" eb="11">
      <t>ジタク</t>
    </rPh>
    <rPh sb="11" eb="12">
      <t>オヨ</t>
    </rPh>
    <rPh sb="13" eb="15">
      <t>ロウジン</t>
    </rPh>
    <rPh sb="20" eb="23">
      <t>シボウスウ</t>
    </rPh>
    <rPh sb="26" eb="27">
      <t>ナイ</t>
    </rPh>
    <rPh sb="28" eb="30">
      <t>ジタク</t>
    </rPh>
    <rPh sb="32" eb="35">
      <t>シボウスウ</t>
    </rPh>
    <phoneticPr fontId="7"/>
  </si>
  <si>
    <t>■管理栄養士を配置している医療機関数</t>
    <rPh sb="1" eb="3">
      <t>カンリ</t>
    </rPh>
    <rPh sb="3" eb="6">
      <t>エイヨウシ</t>
    </rPh>
    <rPh sb="7" eb="9">
      <t>ハイチ</t>
    </rPh>
    <rPh sb="13" eb="15">
      <t>イリョウ</t>
    </rPh>
    <rPh sb="15" eb="17">
      <t>キカン</t>
    </rPh>
    <phoneticPr fontId="7"/>
  </si>
  <si>
    <t>●訪問診療を受けた患者数</t>
    <rPh sb="1" eb="3">
      <t>ホウモン</t>
    </rPh>
    <rPh sb="3" eb="5">
      <t>シンリョウ</t>
    </rPh>
    <rPh sb="6" eb="7">
      <t>ウ</t>
    </rPh>
    <rPh sb="9" eb="12">
      <t>カンジャスウ</t>
    </rPh>
    <phoneticPr fontId="7"/>
  </si>
  <si>
    <t>●訪問リハビリテーション利用者数</t>
    <rPh sb="1" eb="3">
      <t>ホウモン</t>
    </rPh>
    <rPh sb="12" eb="14">
      <t>リヨウ</t>
    </rPh>
    <rPh sb="14" eb="15">
      <t>シャ</t>
    </rPh>
    <rPh sb="15" eb="16">
      <t>スウ</t>
    </rPh>
    <phoneticPr fontId="7"/>
  </si>
  <si>
    <t>●短期入所サービス利用者数</t>
    <rPh sb="1" eb="3">
      <t>タンキ</t>
    </rPh>
    <rPh sb="3" eb="5">
      <t>ニュウショ</t>
    </rPh>
    <rPh sb="9" eb="11">
      <t>リヨウ</t>
    </rPh>
    <rPh sb="11" eb="12">
      <t>シャ</t>
    </rPh>
    <rPh sb="12" eb="13">
      <t>スウ</t>
    </rPh>
    <phoneticPr fontId="7"/>
  </si>
  <si>
    <t>14(9)</t>
  </si>
  <si>
    <t>●在宅死亡者数(再掲）</t>
    <rPh sb="1" eb="3">
      <t>ザイタク</t>
    </rPh>
    <rPh sb="3" eb="5">
      <t>シボウ</t>
    </rPh>
    <rPh sb="5" eb="6">
      <t>シャ</t>
    </rPh>
    <rPh sb="6" eb="7">
      <t>スウ</t>
    </rPh>
    <rPh sb="8" eb="10">
      <t>サイケイ</t>
    </rPh>
    <phoneticPr fontId="7"/>
  </si>
  <si>
    <r>
      <t>●救急救命士の数</t>
    </r>
    <r>
      <rPr>
        <sz val="9"/>
        <color auto="1"/>
        <rFont val="ＭＳ 明朝"/>
      </rPr>
      <t>（H31.4時点）　（令和元年版 救急・救助の現況）</t>
    </r>
    <rPh sb="1" eb="3">
      <t>キュウキュウ</t>
    </rPh>
    <rPh sb="3" eb="6">
      <t>キュウメイシ</t>
    </rPh>
    <rPh sb="7" eb="8">
      <t>カズ</t>
    </rPh>
    <rPh sb="14" eb="16">
      <t>ジテン</t>
    </rPh>
    <rPh sb="19" eb="22">
      <t>レイワガン</t>
    </rPh>
    <rPh sb="23" eb="24">
      <t>ハン</t>
    </rPh>
    <phoneticPr fontId="7"/>
  </si>
  <si>
    <t>●在宅療養支援病院数（再掲）</t>
    <rPh sb="1" eb="3">
      <t>ザイタク</t>
    </rPh>
    <rPh sb="3" eb="5">
      <t>リョウヨウ</t>
    </rPh>
    <rPh sb="5" eb="7">
      <t>シエン</t>
    </rPh>
    <rPh sb="7" eb="9">
      <t>ビョウイン</t>
    </rPh>
    <rPh sb="9" eb="10">
      <t>スウ</t>
    </rPh>
    <phoneticPr fontId="7"/>
  </si>
  <si>
    <t>●在宅療養支援病院（病床数）（再掲）</t>
    <rPh sb="1" eb="3">
      <t>ザイタク</t>
    </rPh>
    <rPh sb="3" eb="5">
      <t>リョウヨウ</t>
    </rPh>
    <rPh sb="5" eb="7">
      <t>シエン</t>
    </rPh>
    <rPh sb="7" eb="9">
      <t>ビョウイン</t>
    </rPh>
    <rPh sb="10" eb="13">
      <t>ビョウショウスウ</t>
    </rPh>
    <phoneticPr fontId="7"/>
  </si>
  <si>
    <t>●往診を受けた患者数</t>
    <rPh sb="1" eb="3">
      <t>オウシン</t>
    </rPh>
    <rPh sb="4" eb="5">
      <t>ウ</t>
    </rPh>
    <rPh sb="7" eb="10">
      <t>カンジャスウ</t>
    </rPh>
    <phoneticPr fontId="7"/>
  </si>
  <si>
    <t>4施設（中央圏域）</t>
    <rPh sb="1" eb="3">
      <t>シセツ</t>
    </rPh>
    <phoneticPr fontId="7"/>
  </si>
  <si>
    <t>●看取りに対応する介護施設(介護老人保健施設）</t>
    <rPh sb="1" eb="3">
      <t>ミト</t>
    </rPh>
    <rPh sb="5" eb="7">
      <t>タイオウ</t>
    </rPh>
    <rPh sb="9" eb="11">
      <t>カイゴ</t>
    </rPh>
    <rPh sb="11" eb="13">
      <t>シセツ</t>
    </rPh>
    <rPh sb="14" eb="16">
      <t>カイゴ</t>
    </rPh>
    <rPh sb="16" eb="18">
      <t>ロウジン</t>
    </rPh>
    <rPh sb="18" eb="20">
      <t>ホケン</t>
    </rPh>
    <rPh sb="20" eb="22">
      <t>シセツ</t>
    </rPh>
    <phoneticPr fontId="7"/>
  </si>
  <si>
    <t>●看取りに対応する介護施設(認知症対応型共同生活介護事業所）</t>
    <rPh sb="1" eb="3">
      <t>ミト</t>
    </rPh>
    <rPh sb="5" eb="7">
      <t>タイオウ</t>
    </rPh>
    <rPh sb="9" eb="11">
      <t>カイゴ</t>
    </rPh>
    <rPh sb="11" eb="13">
      <t>シセツ</t>
    </rPh>
    <rPh sb="14" eb="16">
      <t>ニンチ</t>
    </rPh>
    <rPh sb="16" eb="17">
      <t>ショウ</t>
    </rPh>
    <rPh sb="17" eb="20">
      <t>タイオウガタ</t>
    </rPh>
    <rPh sb="20" eb="22">
      <t>キョウドウ</t>
    </rPh>
    <rPh sb="22" eb="24">
      <t>セイカツ</t>
    </rPh>
    <rPh sb="24" eb="26">
      <t>カイゴ</t>
    </rPh>
    <rPh sb="26" eb="29">
      <t>ジギョウショ</t>
    </rPh>
    <phoneticPr fontId="7"/>
  </si>
  <si>
    <t>41.6（41.6）</t>
  </si>
  <si>
    <t>H27.8.</t>
  </si>
  <si>
    <t>H29.9</t>
  </si>
  <si>
    <t>H30.12</t>
  </si>
  <si>
    <t>●尿中Alb（定量）検査の実施件数（人口10万人対）</t>
    <rPh sb="1" eb="3">
      <t>ニョウチュウ</t>
    </rPh>
    <rPh sb="7" eb="9">
      <t>テイリョウ</t>
    </rPh>
    <rPh sb="10" eb="12">
      <t>ケンサ</t>
    </rPh>
    <rPh sb="13" eb="15">
      <t>ジッシ</t>
    </rPh>
    <rPh sb="15" eb="17">
      <t>ケンスウ</t>
    </rPh>
    <rPh sb="18" eb="20">
      <t>ジンコウ</t>
    </rPh>
    <rPh sb="22" eb="24">
      <t>マンニン</t>
    </rPh>
    <rPh sb="24" eb="25">
      <t>タイ</t>
    </rPh>
    <phoneticPr fontId="7"/>
  </si>
  <si>
    <t>※R元年度に実施したEMIS入力訓練（３回）に１回以上参加した医療機関の数</t>
    <rPh sb="2" eb="3">
      <t>ガン</t>
    </rPh>
    <phoneticPr fontId="7"/>
  </si>
  <si>
    <t>H26.10</t>
  </si>
  <si>
    <t>H28.9</t>
  </si>
  <si>
    <t>H24.3</t>
  </si>
  <si>
    <t>H29.8</t>
  </si>
  <si>
    <t>H28.7</t>
  </si>
  <si>
    <t>須崎</t>
    <rPh sb="0" eb="2">
      <t>スサキ</t>
    </rPh>
    <phoneticPr fontId="7"/>
  </si>
  <si>
    <t>【参考】全国：2,102件</t>
    <rPh sb="1" eb="3">
      <t>サンコウ</t>
    </rPh>
    <rPh sb="4" eb="6">
      <t>ゼンコク</t>
    </rPh>
    <rPh sb="12" eb="13">
      <t>ケン</t>
    </rPh>
    <phoneticPr fontId="7"/>
  </si>
  <si>
    <t>4.4人</t>
    <rPh sb="3" eb="4">
      <t>ニン</t>
    </rPh>
    <phoneticPr fontId="7"/>
  </si>
  <si>
    <t>5.0人</t>
    <rPh sb="3" eb="4">
      <t>ニン</t>
    </rPh>
    <phoneticPr fontId="7"/>
  </si>
  <si>
    <t>5.3人</t>
    <rPh sb="3" eb="4">
      <t>ニン</t>
    </rPh>
    <phoneticPr fontId="7"/>
  </si>
  <si>
    <t>　【国民生活基礎調査　H30年度】</t>
  </si>
  <si>
    <t>1,213
(1,052)</t>
  </si>
  <si>
    <t>1,422
（1,053）</t>
  </si>
  <si>
    <t>高知県介護保険サービス提供事業者一覧/診療報酬施設基準</t>
    <rPh sb="0" eb="3">
      <t>コウチケン</t>
    </rPh>
    <rPh sb="3" eb="5">
      <t>カイゴ</t>
    </rPh>
    <rPh sb="5" eb="7">
      <t>ホケン</t>
    </rPh>
    <rPh sb="11" eb="13">
      <t>テイキョウ</t>
    </rPh>
    <rPh sb="13" eb="16">
      <t>ジギョウシャ</t>
    </rPh>
    <rPh sb="16" eb="18">
      <t>イチラン</t>
    </rPh>
    <phoneticPr fontId="7"/>
  </si>
  <si>
    <t>介護サービス施設・事業所調査</t>
    <rPh sb="0" eb="2">
      <t>カイゴ</t>
    </rPh>
    <rPh sb="6" eb="8">
      <t>シセツ</t>
    </rPh>
    <rPh sb="9" eb="12">
      <t>ジギョウショ</t>
    </rPh>
    <rPh sb="12" eb="14">
      <t>チョウサ</t>
    </rPh>
    <phoneticPr fontId="7"/>
  </si>
  <si>
    <t>124（63）</t>
  </si>
  <si>
    <t>介護サービス施設・事業所調査（H21特別調査）</t>
    <rPh sb="18" eb="20">
      <t>トクベツ</t>
    </rPh>
    <rPh sb="20" eb="22">
      <t>チョウサ</t>
    </rPh>
    <phoneticPr fontId="7"/>
  </si>
  <si>
    <t>　　　14人　／　12.0％</t>
  </si>
  <si>
    <t>H28従事者届</t>
    <rPh sb="3" eb="6">
      <t>ジュウジシャ</t>
    </rPh>
    <rPh sb="6" eb="7">
      <t>トドケ</t>
    </rPh>
    <phoneticPr fontId="7"/>
  </si>
  <si>
    <t>医事薬務課</t>
    <rPh sb="0" eb="2">
      <t>イジ</t>
    </rPh>
    <rPh sb="2" eb="4">
      <t>ヤクム</t>
    </rPh>
    <rPh sb="4" eb="5">
      <t>カ</t>
    </rPh>
    <phoneticPr fontId="7"/>
  </si>
  <si>
    <t>高知県薬剤師会調査</t>
    <rPh sb="0" eb="3">
      <t>コウチケン</t>
    </rPh>
    <rPh sb="3" eb="6">
      <t>ヤクザイシ</t>
    </rPh>
    <rPh sb="6" eb="7">
      <t>カイ</t>
    </rPh>
    <rPh sb="7" eb="9">
      <t>チョウサ</t>
    </rPh>
    <phoneticPr fontId="7"/>
  </si>
  <si>
    <t>国民健康保険団体連合会(H24.8）</t>
    <rPh sb="0" eb="2">
      <t>コクミン</t>
    </rPh>
    <rPh sb="2" eb="4">
      <t>ケンコウ</t>
    </rPh>
    <rPh sb="4" eb="6">
      <t>ホケン</t>
    </rPh>
    <rPh sb="6" eb="8">
      <t>ダンタイ</t>
    </rPh>
    <rPh sb="8" eb="11">
      <t>レンゴウカイ</t>
    </rPh>
    <phoneticPr fontId="7"/>
  </si>
  <si>
    <t>42（42）</t>
  </si>
  <si>
    <t>訪問看護療養費調査(H23特別集計）</t>
    <rPh sb="0" eb="2">
      <t>ホウモン</t>
    </rPh>
    <rPh sb="2" eb="4">
      <t>カンゴ</t>
    </rPh>
    <rPh sb="4" eb="7">
      <t>リョウヨウヒ</t>
    </rPh>
    <rPh sb="7" eb="9">
      <t>チョウサ</t>
    </rPh>
    <rPh sb="13" eb="15">
      <t>トクベツ</t>
    </rPh>
    <rPh sb="15" eb="17">
      <t>シュウケイ</t>
    </rPh>
    <phoneticPr fontId="7"/>
  </si>
  <si>
    <t>高知県介護保険サービス提供事業者一覧</t>
    <rPh sb="0" eb="3">
      <t>コウチケン</t>
    </rPh>
    <rPh sb="3" eb="5">
      <t>カイゴ</t>
    </rPh>
    <rPh sb="5" eb="7">
      <t>ホケン</t>
    </rPh>
    <rPh sb="11" eb="13">
      <t>テイキョウ</t>
    </rPh>
    <rPh sb="13" eb="16">
      <t>ジギョウシャ</t>
    </rPh>
    <rPh sb="16" eb="18">
      <t>イチラン</t>
    </rPh>
    <phoneticPr fontId="7"/>
  </si>
  <si>
    <t>厚生労働省提供資料（H22.10～H23.3）</t>
    <rPh sb="0" eb="2">
      <t>コウセイ</t>
    </rPh>
    <rPh sb="2" eb="5">
      <t>ロウドウショウ</t>
    </rPh>
    <rPh sb="5" eb="7">
      <t>テイキョウ</t>
    </rPh>
    <rPh sb="7" eb="9">
      <t>シリョウ</t>
    </rPh>
    <phoneticPr fontId="7"/>
  </si>
  <si>
    <t>医療施設調査(3年ごと）</t>
    <rPh sb="0" eb="2">
      <t>イリョウ</t>
    </rPh>
    <rPh sb="2" eb="4">
      <t>シセツ</t>
    </rPh>
    <rPh sb="4" eb="6">
      <t>チョウサ</t>
    </rPh>
    <rPh sb="8" eb="9">
      <t>ネン</t>
    </rPh>
    <phoneticPr fontId="7"/>
  </si>
  <si>
    <t>高知県介護サービス情報システム</t>
    <rPh sb="0" eb="3">
      <t>コウチケン</t>
    </rPh>
    <rPh sb="3" eb="5">
      <t>カイゴ</t>
    </rPh>
    <rPh sb="9" eb="11">
      <t>ジョウホウ</t>
    </rPh>
    <phoneticPr fontId="7"/>
  </si>
  <si>
    <t>　災害時の医療体制構築に係る現状把握のための指標</t>
    <rPh sb="1" eb="3">
      <t>サイガイ</t>
    </rPh>
    <rPh sb="3" eb="4">
      <t>ジ</t>
    </rPh>
    <rPh sb="5" eb="7">
      <t>イリョウ</t>
    </rPh>
    <rPh sb="7" eb="9">
      <t>タイセイ</t>
    </rPh>
    <rPh sb="9" eb="11">
      <t>コウチク</t>
    </rPh>
    <rPh sb="12" eb="13">
      <t>カカ</t>
    </rPh>
    <rPh sb="14" eb="16">
      <t>ゲンジョウ</t>
    </rPh>
    <rPh sb="16" eb="18">
      <t>ハアク</t>
    </rPh>
    <rPh sb="22" eb="24">
      <t>シヒョウ</t>
    </rPh>
    <phoneticPr fontId="7"/>
  </si>
  <si>
    <r>
      <t xml:space="preserve">1 </t>
    </r>
    <r>
      <rPr>
        <sz val="9"/>
        <color theme="1"/>
        <rFont val="ＭＳ Ｐゴシック"/>
      </rPr>
      <t>(0)</t>
    </r>
  </si>
  <si>
    <t>【参考】全国：男5.7、女2.4</t>
    <rPh sb="1" eb="3">
      <t>サンコウ</t>
    </rPh>
    <rPh sb="4" eb="6">
      <t>ゼンコク</t>
    </rPh>
    <rPh sb="7" eb="8">
      <t>オトコ</t>
    </rPh>
    <rPh sb="12" eb="13">
      <t>オンナ</t>
    </rPh>
    <phoneticPr fontId="7"/>
  </si>
  <si>
    <t>女性：7.4％</t>
  </si>
  <si>
    <t>R元</t>
    <rPh sb="1" eb="2">
      <t>モト</t>
    </rPh>
    <phoneticPr fontId="7"/>
  </si>
  <si>
    <t>　　</t>
  </si>
  <si>
    <t>ニコチン依存症管理料届出医療機関数</t>
    <rPh sb="4" eb="7">
      <t>イゾンショウ</t>
    </rPh>
    <rPh sb="7" eb="10">
      <t>カンリリョウ</t>
    </rPh>
    <rPh sb="10" eb="12">
      <t>トドケデ</t>
    </rPh>
    <rPh sb="12" eb="14">
      <t>イリョウ</t>
    </rPh>
    <rPh sb="14" eb="16">
      <t>キカン</t>
    </rPh>
    <rPh sb="16" eb="17">
      <t>スウ</t>
    </rPh>
    <phoneticPr fontId="7"/>
  </si>
  <si>
    <r>
      <t>■医療機関への収容所要時間別搬送人員</t>
    </r>
    <r>
      <rPr>
        <sz val="9"/>
        <color auto="1"/>
        <rFont val="ＭＳ 明朝"/>
      </rPr>
      <t>（H30）</t>
    </r>
    <r>
      <rPr>
        <b/>
        <sz val="9"/>
        <color auto="1"/>
        <rFont val="ＭＳ 明朝"/>
      </rPr>
      <t>　</t>
    </r>
    <r>
      <rPr>
        <sz val="9"/>
        <color auto="1"/>
        <rFont val="ＭＳ 明朝"/>
      </rPr>
      <t>（令和元年版　救急・救助の現況）</t>
    </r>
    <rPh sb="25" eb="28">
      <t>レイワガン</t>
    </rPh>
    <rPh sb="28" eb="29">
      <t>ネン</t>
    </rPh>
    <rPh sb="29" eb="30">
      <t>ハン</t>
    </rPh>
    <rPh sb="31" eb="33">
      <t>キュウキュウ</t>
    </rPh>
    <rPh sb="34" eb="36">
      <t>キュウジョ</t>
    </rPh>
    <rPh sb="37" eb="39">
      <t>ゲンキョウ</t>
    </rPh>
    <phoneticPr fontId="7"/>
  </si>
  <si>
    <t>5.9%（5.6%）</t>
  </si>
  <si>
    <t>　10人 ／ 7.5％</t>
  </si>
  <si>
    <t>●ニコチン依存症管理料届出医療機関数</t>
    <rPh sb="5" eb="8">
      <t>イゾンショウ</t>
    </rPh>
    <rPh sb="8" eb="11">
      <t>カンリリョウ</t>
    </rPh>
    <rPh sb="11" eb="13">
      <t>トドケデ</t>
    </rPh>
    <rPh sb="13" eb="15">
      <t>イリョウ</t>
    </rPh>
    <rPh sb="15" eb="17">
      <t>キカン</t>
    </rPh>
    <rPh sb="17" eb="18">
      <t>スウ</t>
    </rPh>
    <phoneticPr fontId="7"/>
  </si>
  <si>
    <r>
      <t>＊出生千人当たりのＮＩＣＵ入院児数：85.6人(H28) →</t>
    </r>
    <r>
      <rPr>
        <sz val="9"/>
        <color theme="1"/>
        <rFont val="ＭＳ 明朝"/>
      </rPr>
      <t xml:space="preserve"> 124.8人(R元)</t>
    </r>
    <rPh sb="1" eb="3">
      <t>シュッセイ</t>
    </rPh>
    <rPh sb="3" eb="4">
      <t>セン</t>
    </rPh>
    <rPh sb="5" eb="6">
      <t>トウ</t>
    </rPh>
    <rPh sb="36" eb="37">
      <t>ニン</t>
    </rPh>
    <rPh sb="39" eb="40">
      <t>モト</t>
    </rPh>
    <phoneticPr fontId="7"/>
  </si>
  <si>
    <t>●糖尿病網膜症のレーザー治療が可能な医療機関数</t>
    <rPh sb="1" eb="4">
      <t>トウニョウビョウ</t>
    </rPh>
    <rPh sb="4" eb="7">
      <t>モウマクショウ</t>
    </rPh>
    <rPh sb="12" eb="14">
      <t>チリョウ</t>
    </rPh>
    <rPh sb="15" eb="17">
      <t>カノウ</t>
    </rPh>
    <rPh sb="18" eb="20">
      <t>イリョウ</t>
    </rPh>
    <rPh sb="20" eb="22">
      <t>キカン</t>
    </rPh>
    <rPh sb="22" eb="23">
      <t>スウ</t>
    </rPh>
    <phoneticPr fontId="7"/>
  </si>
  <si>
    <t>回復期</t>
    <rPh sb="0" eb="3">
      <t>カイフクキ</t>
    </rPh>
    <phoneticPr fontId="7"/>
  </si>
  <si>
    <t>●脳卒中患者に対する嚥下機能訓練実施件数</t>
  </si>
  <si>
    <t>●健康診断・健康検査の受診率</t>
  </si>
  <si>
    <r>
      <t>●がん検診受診率</t>
    </r>
    <r>
      <rPr>
        <sz val="9"/>
        <color auto="1"/>
        <rFont val="ＭＳ 明朝"/>
      </rPr>
      <t>（R元地域保健・健康増進事業報告）</t>
    </r>
    <rPh sb="10" eb="11">
      <t>モト</t>
    </rPh>
    <phoneticPr fontId="7"/>
  </si>
  <si>
    <t>●特定健診受診率</t>
    <rPh sb="1" eb="3">
      <t>トクテイ</t>
    </rPh>
    <rPh sb="3" eb="5">
      <t>ケンシン</t>
    </rPh>
    <rPh sb="5" eb="8">
      <t>ジュシンリツ</t>
    </rPh>
    <phoneticPr fontId="7"/>
  </si>
  <si>
    <t>18(15）</t>
  </si>
  <si>
    <t>●特定保健指導実施率</t>
    <rPh sb="1" eb="3">
      <t>トクテイ</t>
    </rPh>
    <rPh sb="3" eb="5">
      <t>ホケン</t>
    </rPh>
    <rPh sb="5" eb="7">
      <t>シドウ</t>
    </rPh>
    <rPh sb="7" eb="10">
      <t>ジッシリツ</t>
    </rPh>
    <phoneticPr fontId="7"/>
  </si>
  <si>
    <t>●脂質異常症患者の年齢調整外来受療率（人口10万人対）</t>
    <rPh sb="1" eb="3">
      <t>シシツ</t>
    </rPh>
    <rPh sb="3" eb="5">
      <t>イジョウ</t>
    </rPh>
    <rPh sb="5" eb="6">
      <t>ショウ</t>
    </rPh>
    <rPh sb="6" eb="8">
      <t>カンジャ</t>
    </rPh>
    <rPh sb="9" eb="11">
      <t>ネンレイ</t>
    </rPh>
    <rPh sb="11" eb="13">
      <t>チョウセイ</t>
    </rPh>
    <rPh sb="13" eb="15">
      <t>ガイライ</t>
    </rPh>
    <rPh sb="15" eb="18">
      <t>ジュリョウリツ</t>
    </rPh>
    <rPh sb="19" eb="21">
      <t>ジンコウ</t>
    </rPh>
    <rPh sb="23" eb="24">
      <t>マン</t>
    </rPh>
    <rPh sb="24" eb="26">
      <t>ニンタイ</t>
    </rPh>
    <phoneticPr fontId="7"/>
  </si>
  <si>
    <t>●糖尿病患者の年齢調整外来受療率
（人口10万人対）</t>
    <rPh sb="1" eb="4">
      <t>トウニョウビョウ</t>
    </rPh>
    <rPh sb="4" eb="6">
      <t>カンジャ</t>
    </rPh>
    <rPh sb="7" eb="9">
      <t>ネンレイ</t>
    </rPh>
    <rPh sb="9" eb="11">
      <t>チョウセイ</t>
    </rPh>
    <rPh sb="11" eb="13">
      <t>ガイライ</t>
    </rPh>
    <rPh sb="13" eb="16">
      <t>ジュリョウリツ</t>
    </rPh>
    <rPh sb="18" eb="20">
      <t>ジンコウ</t>
    </rPh>
    <rPh sb="22" eb="23">
      <t>マン</t>
    </rPh>
    <rPh sb="23" eb="24">
      <t>ニン</t>
    </rPh>
    <rPh sb="24" eb="25">
      <t>タイ</t>
    </rPh>
    <phoneticPr fontId="7"/>
  </si>
  <si>
    <t>■脳血管疾患発症者数</t>
  </si>
  <si>
    <t>■脳血管疾患受療率(人口10万人対）</t>
  </si>
  <si>
    <t>■救急要請（覚知）から現場到着までに要した平均時間</t>
    <rPh sb="1" eb="3">
      <t>キュウキュウ</t>
    </rPh>
    <rPh sb="3" eb="5">
      <t>ヨウセイ</t>
    </rPh>
    <rPh sb="6" eb="7">
      <t>サト</t>
    </rPh>
    <rPh sb="7" eb="8">
      <t>チ</t>
    </rPh>
    <rPh sb="11" eb="13">
      <t>ゲンバ</t>
    </rPh>
    <rPh sb="13" eb="15">
      <t>トウチャク</t>
    </rPh>
    <rPh sb="18" eb="19">
      <t>ヨウ</t>
    </rPh>
    <rPh sb="21" eb="23">
      <t>ヘイキン</t>
    </rPh>
    <rPh sb="23" eb="25">
      <t>ジカン</t>
    </rPh>
    <phoneticPr fontId="7"/>
  </si>
  <si>
    <t>■現場到着から病院到着までに要した平均時間</t>
    <rPh sb="1" eb="3">
      <t>ゲンバ</t>
    </rPh>
    <rPh sb="3" eb="5">
      <t>トウチャク</t>
    </rPh>
    <rPh sb="7" eb="9">
      <t>ビョウイン</t>
    </rPh>
    <rPh sb="9" eb="11">
      <t>トウチャク</t>
    </rPh>
    <rPh sb="14" eb="15">
      <t>ヨウ</t>
    </rPh>
    <rPh sb="17" eb="19">
      <t>ヘイキン</t>
    </rPh>
    <rPh sb="19" eb="21">
      <t>ジカン</t>
    </rPh>
    <phoneticPr fontId="7"/>
  </si>
  <si>
    <t>●脳卒中の専門病室を有する病院数</t>
  </si>
  <si>
    <t>（R1年度）</t>
  </si>
  <si>
    <t>●脳卒中の専門病室を有する病床数</t>
    <rPh sb="1" eb="4">
      <t>ノウソッチュウ</t>
    </rPh>
    <rPh sb="5" eb="7">
      <t>センモン</t>
    </rPh>
    <rPh sb="7" eb="9">
      <t>ビョウシツ</t>
    </rPh>
    <rPh sb="10" eb="11">
      <t>ユウ</t>
    </rPh>
    <rPh sb="13" eb="16">
      <t>ビョウショウスウ</t>
    </rPh>
    <phoneticPr fontId="7"/>
  </si>
  <si>
    <t>●糖尿病内科（代謝内科）医師数</t>
    <rPh sb="1" eb="4">
      <t>トウニョウビョウ</t>
    </rPh>
    <rPh sb="4" eb="6">
      <t>ナイカ</t>
    </rPh>
    <rPh sb="7" eb="9">
      <t>タイシャ</t>
    </rPh>
    <rPh sb="9" eb="11">
      <t>ナイカ</t>
    </rPh>
    <rPh sb="12" eb="15">
      <t>イシスウ</t>
    </rPh>
    <phoneticPr fontId="7"/>
  </si>
  <si>
    <t>●脳卒中患者に対する嚥下機能訓練実施件数（人口10万人対）</t>
    <rPh sb="1" eb="4">
      <t>ノウソッチュウ</t>
    </rPh>
    <rPh sb="4" eb="6">
      <t>カンジャ</t>
    </rPh>
    <rPh sb="7" eb="8">
      <t>タイ</t>
    </rPh>
    <rPh sb="10" eb="12">
      <t>エンゲ</t>
    </rPh>
    <rPh sb="12" eb="14">
      <t>キノウ</t>
    </rPh>
    <rPh sb="14" eb="16">
      <t>クンレン</t>
    </rPh>
    <rPh sb="16" eb="18">
      <t>ジッシ</t>
    </rPh>
    <rPh sb="18" eb="20">
      <t>ケンスウ</t>
    </rPh>
    <rPh sb="21" eb="23">
      <t>ジンコウ</t>
    </rPh>
    <rPh sb="25" eb="26">
      <t>マン</t>
    </rPh>
    <rPh sb="26" eb="28">
      <t>ニンタイ</t>
    </rPh>
    <phoneticPr fontId="7"/>
  </si>
  <si>
    <r>
      <t>●アドバンス助産師数、新生児集中ケア認定看護師数</t>
    </r>
    <r>
      <rPr>
        <sz val="9"/>
        <color theme="1"/>
        <rFont val="ＭＳ 明朝"/>
      </rPr>
      <t>（県健康対策課）</t>
    </r>
    <rPh sb="6" eb="9">
      <t>ジョサンシ</t>
    </rPh>
    <rPh sb="9" eb="10">
      <t>スウ</t>
    </rPh>
    <rPh sb="23" eb="24">
      <t>スウ</t>
    </rPh>
    <rPh sb="25" eb="26">
      <t>ケン</t>
    </rPh>
    <rPh sb="26" eb="28">
      <t>ケンコウ</t>
    </rPh>
    <rPh sb="28" eb="30">
      <t>タイサク</t>
    </rPh>
    <rPh sb="30" eb="31">
      <t>カ</t>
    </rPh>
    <phoneticPr fontId="7"/>
  </si>
  <si>
    <t>■病院到着からt-PA療法開始までの時間が60分以内の割合</t>
    <rPh sb="1" eb="3">
      <t>ビョウイン</t>
    </rPh>
    <rPh sb="3" eb="5">
      <t>トウチャク</t>
    </rPh>
    <rPh sb="11" eb="13">
      <t>リョウホウ</t>
    </rPh>
    <rPh sb="13" eb="15">
      <t>カイシ</t>
    </rPh>
    <rPh sb="18" eb="20">
      <t>ジカン</t>
    </rPh>
    <rPh sb="23" eb="24">
      <t>フン</t>
    </rPh>
    <rPh sb="24" eb="26">
      <t>イナイ</t>
    </rPh>
    <rPh sb="27" eb="29">
      <t>ワリアイ</t>
    </rPh>
    <phoneticPr fontId="7"/>
  </si>
  <si>
    <t>■出血性合併症が発症した割合</t>
    <rPh sb="1" eb="4">
      <t>シュッケツセイ</t>
    </rPh>
    <rPh sb="4" eb="7">
      <t>ガッペイショウ</t>
    </rPh>
    <rPh sb="8" eb="10">
      <t>ハッショウ</t>
    </rPh>
    <rPh sb="12" eb="14">
      <t>ワリアイ</t>
    </rPh>
    <phoneticPr fontId="7"/>
  </si>
  <si>
    <t>■回復期リハビリテーション病棟に専従で配置されている管理栄養士数</t>
    <rPh sb="1" eb="4">
      <t>カイフクキ</t>
    </rPh>
    <rPh sb="13" eb="15">
      <t>ビョウトウ</t>
    </rPh>
    <rPh sb="16" eb="18">
      <t>センジュウ</t>
    </rPh>
    <rPh sb="19" eb="21">
      <t>ハイチ</t>
    </rPh>
    <rPh sb="26" eb="28">
      <t>カンリ</t>
    </rPh>
    <rPh sb="28" eb="31">
      <t>エイヨウシ</t>
    </rPh>
    <rPh sb="31" eb="32">
      <t>スウ</t>
    </rPh>
    <phoneticPr fontId="7"/>
  </si>
  <si>
    <t>●脳血管疾患等リハビリテーション病棟入院料（Ⅰ～Ⅲ）の届出医療機関数</t>
  </si>
  <si>
    <t>■回復期リハビリテーション病棟入棟時から退棟時までのFIM利得</t>
    <rPh sb="1" eb="4">
      <t>カイフクキ</t>
    </rPh>
    <rPh sb="13" eb="15">
      <t>ビョウトウ</t>
    </rPh>
    <rPh sb="15" eb="16">
      <t>ニュウ</t>
    </rPh>
    <rPh sb="16" eb="17">
      <t>トウ</t>
    </rPh>
    <rPh sb="17" eb="18">
      <t>ジ</t>
    </rPh>
    <rPh sb="20" eb="21">
      <t>タイ</t>
    </rPh>
    <rPh sb="21" eb="23">
      <t>トウジ</t>
    </rPh>
    <rPh sb="29" eb="31">
      <t>リトク</t>
    </rPh>
    <phoneticPr fontId="7"/>
  </si>
  <si>
    <t>■回復期リハビリテーション病棟からの在宅復帰率</t>
    <rPh sb="1" eb="4">
      <t>カイフクキ</t>
    </rPh>
    <rPh sb="13" eb="15">
      <t>ビョウトウ</t>
    </rPh>
    <rPh sb="18" eb="20">
      <t>ザイタク</t>
    </rPh>
    <rPh sb="20" eb="22">
      <t>フッキ</t>
    </rPh>
    <rPh sb="22" eb="23">
      <t>リツ</t>
    </rPh>
    <phoneticPr fontId="7"/>
  </si>
  <si>
    <t>【参考】全国：13.3％</t>
    <rPh sb="1" eb="3">
      <t>サンコウ</t>
    </rPh>
    <rPh sb="4" eb="6">
      <t>ゼンコク</t>
    </rPh>
    <phoneticPr fontId="7"/>
  </si>
  <si>
    <t>●脳血管疾患患者の在宅死亡割合</t>
    <rPh sb="1" eb="4">
      <t>ノウケッカン</t>
    </rPh>
    <rPh sb="4" eb="6">
      <t>シッカン</t>
    </rPh>
    <rPh sb="6" eb="8">
      <t>カンジャ</t>
    </rPh>
    <rPh sb="9" eb="11">
      <t>ザイタク</t>
    </rPh>
    <rPh sb="11" eb="13">
      <t>シボウ</t>
    </rPh>
    <rPh sb="13" eb="15">
      <t>ワリアイ</t>
    </rPh>
    <phoneticPr fontId="7"/>
  </si>
  <si>
    <t>R1</t>
  </si>
  <si>
    <t>●血糖自己測定の実施件数（人口10万人対）</t>
    <rPh sb="1" eb="3">
      <t>ケットウ</t>
    </rPh>
    <rPh sb="3" eb="5">
      <t>ジコ</t>
    </rPh>
    <rPh sb="5" eb="7">
      <t>ソクテイ</t>
    </rPh>
    <rPh sb="8" eb="10">
      <t>ジッシ</t>
    </rPh>
    <rPh sb="10" eb="12">
      <t>ケンスウ</t>
    </rPh>
    <rPh sb="13" eb="15">
      <t>ジンコウ</t>
    </rPh>
    <rPh sb="17" eb="19">
      <t>マンニン</t>
    </rPh>
    <rPh sb="19" eb="20">
      <t>タイ</t>
    </rPh>
    <phoneticPr fontId="7"/>
  </si>
  <si>
    <t>R1.6</t>
  </si>
  <si>
    <t>R２.８</t>
  </si>
  <si>
    <t>把握できていない</t>
    <rPh sb="0" eb="2">
      <t>ハアク</t>
    </rPh>
    <phoneticPr fontId="7"/>
  </si>
  <si>
    <t>急性期に同じ</t>
    <rPh sb="0" eb="3">
      <t>キュウセイキ</t>
    </rPh>
    <rPh sb="4" eb="5">
      <t>オナ</t>
    </rPh>
    <phoneticPr fontId="7"/>
  </si>
  <si>
    <t>67.7%｛男70.5%、女66.5%｝</t>
  </si>
  <si>
    <t>35.9%（57.3%）</t>
  </si>
  <si>
    <t>33.8%（51.7%）</t>
  </si>
  <si>
    <t>39.3%（58.3%）</t>
  </si>
  <si>
    <t>105(52/53）</t>
  </si>
  <si>
    <t>男性：28.4％</t>
  </si>
  <si>
    <t>合併症予防を含む専門治療</t>
    <rPh sb="0" eb="3">
      <t>ガッペイショウ</t>
    </rPh>
    <rPh sb="3" eb="5">
      <t>ヨボウ</t>
    </rPh>
    <rPh sb="6" eb="7">
      <t>フク</t>
    </rPh>
    <rPh sb="8" eb="10">
      <t>センモン</t>
    </rPh>
    <rPh sb="10" eb="12">
      <t>チリョウ</t>
    </rPh>
    <phoneticPr fontId="7"/>
  </si>
  <si>
    <t>入院：282　外来：181</t>
  </si>
  <si>
    <t>7（11）</t>
  </si>
  <si>
    <t>男33.7、女19.6</t>
    <rPh sb="0" eb="1">
      <t>オトコ</t>
    </rPh>
    <rPh sb="6" eb="7">
      <t>オンナ</t>
    </rPh>
    <phoneticPr fontId="7"/>
  </si>
  <si>
    <t>54.6%（1,049件）</t>
  </si>
  <si>
    <t>8.8分</t>
    <rPh sb="3" eb="4">
      <t>フン</t>
    </rPh>
    <phoneticPr fontId="7"/>
  </si>
  <si>
    <t>8.9分　</t>
  </si>
  <si>
    <t>平均：84.76点</t>
  </si>
  <si>
    <r>
      <t>H29:97%(126/130)→H30:100%(126/126)</t>
    </r>
    <r>
      <rPr>
        <b/>
        <sz val="10.5"/>
        <color auto="1"/>
        <rFont val="ＭＳ 明朝"/>
      </rPr>
      <t>→R元:95%(119/125)</t>
    </r>
    <rPh sb="36" eb="37">
      <t>ガン</t>
    </rPh>
    <phoneticPr fontId="7"/>
  </si>
  <si>
    <r>
      <t xml:space="preserve">安芸
</t>
    </r>
    <r>
      <rPr>
        <b/>
        <sz val="10"/>
        <color theme="0"/>
        <rFont val="ＭＳ Ｐゴシック"/>
      </rPr>
      <t>医療圏</t>
    </r>
  </si>
  <si>
    <t>【参考】全国：71.0％</t>
  </si>
  <si>
    <t>【参考】全国：51.4%</t>
    <rPh sb="1" eb="3">
      <t>サンコウ</t>
    </rPh>
    <rPh sb="4" eb="6">
      <t>ゼンコク</t>
    </rPh>
    <phoneticPr fontId="7"/>
  </si>
  <si>
    <t>【参考】全国：17.8%</t>
    <rPh sb="1" eb="3">
      <t>サンコウ</t>
    </rPh>
    <rPh sb="4" eb="6">
      <t>ゼンコク</t>
    </rPh>
    <phoneticPr fontId="7"/>
  </si>
  <si>
    <t>平成30年度</t>
    <rPh sb="0" eb="2">
      <t>ヘイセイ</t>
    </rPh>
    <rPh sb="4" eb="6">
      <t>ネンド</t>
    </rPh>
    <phoneticPr fontId="7"/>
  </si>
  <si>
    <t>R2.4（6診療所）</t>
    <rPh sb="6" eb="8">
      <t>シンリョウ</t>
    </rPh>
    <rPh sb="8" eb="9">
      <t>ショ</t>
    </rPh>
    <phoneticPr fontId="7"/>
  </si>
  <si>
    <t>【参考】全国：18.8%</t>
    <rPh sb="1" eb="3">
      <t>サンコウ</t>
    </rPh>
    <rPh sb="4" eb="6">
      <t>ゼンコク</t>
    </rPh>
    <phoneticPr fontId="7"/>
  </si>
  <si>
    <r>
      <t>●</t>
    </r>
    <r>
      <rPr>
        <b/>
        <sz val="9"/>
        <color auto="1"/>
        <rFont val="ＭＳ 明朝"/>
      </rPr>
      <t>ハイリスク妊産婦連携指導料１加算届出医療機関数</t>
    </r>
    <r>
      <rPr>
        <sz val="9"/>
        <color auto="1"/>
        <rFont val="ＭＳ 明朝"/>
      </rPr>
      <t>（診療報酬施設基準）</t>
    </r>
    <rPh sb="6" eb="9">
      <t>ニンサンプ</t>
    </rPh>
    <rPh sb="9" eb="11">
      <t>レンケイ</t>
    </rPh>
    <rPh sb="11" eb="14">
      <t>シドウリョウ</t>
    </rPh>
    <rPh sb="15" eb="16">
      <t>カ</t>
    </rPh>
    <rPh sb="16" eb="17">
      <t>サン</t>
    </rPh>
    <rPh sb="17" eb="19">
      <t>トドケデ</t>
    </rPh>
    <rPh sb="19" eb="21">
      <t>イリョウ</t>
    </rPh>
    <rPh sb="21" eb="23">
      <t>キカン</t>
    </rPh>
    <rPh sb="23" eb="24">
      <t>スウ</t>
    </rPh>
    <rPh sb="25" eb="27">
      <t>シンリョウ</t>
    </rPh>
    <rPh sb="27" eb="29">
      <t>ホウシュウ</t>
    </rPh>
    <rPh sb="29" eb="31">
      <t>シセツ</t>
    </rPh>
    <rPh sb="31" eb="33">
      <t>キジュン</t>
    </rPh>
    <phoneticPr fontId="7"/>
  </si>
  <si>
    <t>【参考】全国：240.3</t>
  </si>
  <si>
    <t>【参考】全国：67.5</t>
  </si>
  <si>
    <t>【参考】全国：64.6</t>
  </si>
  <si>
    <t xml:space="preserve"> 【参考】全国：男37.8、女21.0</t>
    <rPh sb="5" eb="7">
      <t>ゼンコク</t>
    </rPh>
    <rPh sb="8" eb="9">
      <t>オトコ</t>
    </rPh>
    <rPh sb="14" eb="15">
      <t>オンナ</t>
    </rPh>
    <phoneticPr fontId="7"/>
  </si>
  <si>
    <r>
      <t>現場滞在時間区分ごとの件数(重症以上）</t>
    </r>
    <r>
      <rPr>
        <sz val="9"/>
        <color auto="1"/>
        <rFont val="ＭＳ 明朝"/>
      </rPr>
      <t>(H30)　（平成30年中　救急搬送における医療機関の受入状況実態調査）　※（　）内はH29の数値　</t>
    </r>
    <rPh sb="0" eb="2">
      <t>ゲンバ</t>
    </rPh>
    <rPh sb="2" eb="4">
      <t>タイザイ</t>
    </rPh>
    <rPh sb="4" eb="6">
      <t>ジカン</t>
    </rPh>
    <rPh sb="6" eb="8">
      <t>クブン</t>
    </rPh>
    <rPh sb="11" eb="13">
      <t>ケンスウ</t>
    </rPh>
    <rPh sb="14" eb="16">
      <t>ジュウショウ</t>
    </rPh>
    <rPh sb="16" eb="18">
      <t>イジョウ</t>
    </rPh>
    <rPh sb="26" eb="28">
      <t>ヘイセイ</t>
    </rPh>
    <rPh sb="30" eb="31">
      <t>ネン</t>
    </rPh>
    <rPh sb="31" eb="32">
      <t>チュウ</t>
    </rPh>
    <rPh sb="33" eb="35">
      <t>キュウキュウ</t>
    </rPh>
    <rPh sb="35" eb="37">
      <t>ハンソウ</t>
    </rPh>
    <rPh sb="41" eb="43">
      <t>イリョウ</t>
    </rPh>
    <rPh sb="43" eb="45">
      <t>キカン</t>
    </rPh>
    <rPh sb="46" eb="48">
      <t>ウケイレ</t>
    </rPh>
    <rPh sb="48" eb="50">
      <t>ジョウキョウ</t>
    </rPh>
    <rPh sb="50" eb="52">
      <t>ジッタイ</t>
    </rPh>
    <rPh sb="52" eb="54">
      <t>チョウサ</t>
    </rPh>
    <phoneticPr fontId="7"/>
  </si>
  <si>
    <t xml:space="preserve"> 【参考】全国：男35.5、女19.4</t>
    <rPh sb="5" eb="7">
      <t>ゼンコク</t>
    </rPh>
    <rPh sb="8" eb="9">
      <t>オトコ</t>
    </rPh>
    <rPh sb="14" eb="15">
      <t>オンナ</t>
    </rPh>
    <phoneticPr fontId="7"/>
  </si>
  <si>
    <t xml:space="preserve"> 【参考】全国：男34.2、女18.8</t>
    <rPh sb="5" eb="7">
      <t>ゼンコク</t>
    </rPh>
    <rPh sb="8" eb="9">
      <t>オトコ</t>
    </rPh>
    <rPh sb="14" eb="15">
      <t>オンナ</t>
    </rPh>
    <phoneticPr fontId="7"/>
  </si>
  <si>
    <t>【参考】全国：8.5分</t>
  </si>
  <si>
    <t>35（30）</t>
  </si>
  <si>
    <t>　　　</t>
  </si>
  <si>
    <t>新生児集中ケア認定看護師</t>
  </si>
  <si>
    <t>医療施設調査</t>
    <rPh sb="0" eb="2">
      <t>イリョウ</t>
    </rPh>
    <rPh sb="2" eb="4">
      <t>シセツ</t>
    </rPh>
    <rPh sb="4" eb="6">
      <t>チョウサ</t>
    </rPh>
    <phoneticPr fontId="7"/>
  </si>
  <si>
    <t>特定健康診査・特定保健指導に関するデータ
（厚生労働省）</t>
    <rPh sb="0" eb="2">
      <t>トクテイ</t>
    </rPh>
    <rPh sb="2" eb="4">
      <t>ケンコウ</t>
    </rPh>
    <rPh sb="4" eb="6">
      <t>シンサ</t>
    </rPh>
    <rPh sb="7" eb="9">
      <t>トクテイ</t>
    </rPh>
    <rPh sb="9" eb="11">
      <t>ホケン</t>
    </rPh>
    <rPh sb="11" eb="13">
      <t>シドウ</t>
    </rPh>
    <rPh sb="14" eb="15">
      <t>カン</t>
    </rPh>
    <rPh sb="22" eb="24">
      <t>コウセイ</t>
    </rPh>
    <rPh sb="24" eb="27">
      <t>ロウドウショウ</t>
    </rPh>
    <phoneticPr fontId="7"/>
  </si>
  <si>
    <t>厚生労働省提供資料</t>
    <rPh sb="0" eb="2">
      <t>コウセイ</t>
    </rPh>
    <rPh sb="2" eb="5">
      <t>ロウドウショウ</t>
    </rPh>
    <rPh sb="5" eb="7">
      <t>テイキョウ</t>
    </rPh>
    <rPh sb="7" eb="9">
      <t>シリョウ</t>
    </rPh>
    <phoneticPr fontId="7"/>
  </si>
  <si>
    <t>脳卒中患者実態調査</t>
    <rPh sb="0" eb="3">
      <t>ノウソッチュウ</t>
    </rPh>
    <rPh sb="3" eb="5">
      <t>カンジャ</t>
    </rPh>
    <rPh sb="5" eb="7">
      <t>ジッタイ</t>
    </rPh>
    <rPh sb="7" eb="9">
      <t>チョウサ</t>
    </rPh>
    <phoneticPr fontId="7"/>
  </si>
  <si>
    <t>医師・歯科医師
・薬剤師統計</t>
  </si>
  <si>
    <r>
      <rPr>
        <sz val="13"/>
        <color auto="1"/>
        <rFont val="ＭＳ Ｐゴシック"/>
      </rPr>
      <t>診療報酬施設基準</t>
    </r>
    <r>
      <rPr>
        <sz val="14"/>
        <color auto="1"/>
        <rFont val="ＭＳ Ｐゴシック"/>
      </rPr>
      <t xml:space="preserve">
</t>
    </r>
    <r>
      <rPr>
        <sz val="11"/>
        <color auto="1"/>
        <rFont val="ＭＳ Ｐゴシック"/>
      </rPr>
      <t>（超急性期脳卒中加算）</t>
    </r>
    <rPh sb="0" eb="2">
      <t>シンリョウ</t>
    </rPh>
    <rPh sb="2" eb="4">
      <t>ホウシュウ</t>
    </rPh>
    <rPh sb="4" eb="6">
      <t>シセツ</t>
    </rPh>
    <rPh sb="6" eb="8">
      <t>キジュン</t>
    </rPh>
    <rPh sb="10" eb="11">
      <t>チョウ</t>
    </rPh>
    <rPh sb="11" eb="14">
      <t>キュウセイキ</t>
    </rPh>
    <rPh sb="14" eb="17">
      <t>ノウソッチュウ</t>
    </rPh>
    <rPh sb="17" eb="19">
      <t>カサン</t>
    </rPh>
    <phoneticPr fontId="7"/>
  </si>
  <si>
    <t>9.1分</t>
    <rPh sb="3" eb="4">
      <t>フン</t>
    </rPh>
    <phoneticPr fontId="7"/>
  </si>
  <si>
    <t>- 459 -</t>
  </si>
  <si>
    <t>脳卒中患者実態調査</t>
  </si>
  <si>
    <t>2か月以内退院率　[％]</t>
    <rPh sb="2" eb="3">
      <t>ゲツ</t>
    </rPh>
    <rPh sb="3" eb="5">
      <t>イナイ</t>
    </rPh>
    <rPh sb="5" eb="7">
      <t>タイイン</t>
    </rPh>
    <rPh sb="7" eb="8">
      <t>リツ</t>
    </rPh>
    <phoneticPr fontId="7"/>
  </si>
  <si>
    <t>●広域災害・救急医療情報システム（ＥＭＩＳ）への登録率</t>
    <rPh sb="1" eb="3">
      <t>コウイキ</t>
    </rPh>
    <rPh sb="3" eb="5">
      <t>サイガイ</t>
    </rPh>
    <rPh sb="6" eb="8">
      <t>キュウキュウ</t>
    </rPh>
    <rPh sb="8" eb="10">
      <t>イリョウ</t>
    </rPh>
    <rPh sb="10" eb="12">
      <t>ジョウホウ</t>
    </rPh>
    <rPh sb="24" eb="26">
      <t>トウロク</t>
    </rPh>
    <rPh sb="26" eb="27">
      <t>リツ</t>
    </rPh>
    <phoneticPr fontId="7"/>
  </si>
  <si>
    <t>国民生活基礎調査の結果から、40～74歳のうち「健診等を受けた」者の割合を算出。</t>
    <rPh sb="0" eb="2">
      <t>コクミン</t>
    </rPh>
    <rPh sb="2" eb="4">
      <t>セイカツ</t>
    </rPh>
    <rPh sb="4" eb="6">
      <t>キソ</t>
    </rPh>
    <rPh sb="6" eb="8">
      <t>チョウサ</t>
    </rPh>
    <rPh sb="9" eb="11">
      <t>ケッカ</t>
    </rPh>
    <rPh sb="19" eb="20">
      <t>サイ</t>
    </rPh>
    <rPh sb="24" eb="26">
      <t>ケンシン</t>
    </rPh>
    <rPh sb="26" eb="27">
      <t>トウ</t>
    </rPh>
    <rPh sb="28" eb="29">
      <t>ウ</t>
    </rPh>
    <rPh sb="32" eb="33">
      <t>モノ</t>
    </rPh>
    <rPh sb="34" eb="36">
      <t>ワリアイ</t>
    </rPh>
    <rPh sb="37" eb="39">
      <t>サンシュツ</t>
    </rPh>
    <phoneticPr fontId="7"/>
  </si>
  <si>
    <t>心血管疾患の医療体制構築に係る現状把握のための指標</t>
    <rPh sb="0" eb="1">
      <t>シン</t>
    </rPh>
    <rPh sb="1" eb="3">
      <t>ケッカン</t>
    </rPh>
    <rPh sb="3" eb="5">
      <t>シッカン</t>
    </rPh>
    <rPh sb="6" eb="8">
      <t>イリョウ</t>
    </rPh>
    <phoneticPr fontId="7"/>
  </si>
  <si>
    <t>●国の作成指針で示された指標　　　■県独自で追加した指標</t>
  </si>
  <si>
    <r>
      <t>●</t>
    </r>
    <r>
      <rPr>
        <b/>
        <sz val="14"/>
        <color auto="1"/>
        <rFont val="ＭＳ Ｐゴシック"/>
      </rPr>
      <t>糖尿病患者の新規下肢切断術の件数</t>
    </r>
    <rPh sb="1" eb="4">
      <t>トウニョウビョウ</t>
    </rPh>
    <rPh sb="4" eb="6">
      <t>カンジャ</t>
    </rPh>
    <rPh sb="7" eb="9">
      <t>シンキ</t>
    </rPh>
    <rPh sb="9" eb="11">
      <t>カシ</t>
    </rPh>
    <rPh sb="11" eb="14">
      <t>セツダンジュツ</t>
    </rPh>
    <rPh sb="15" eb="17">
      <t>ケンスウ</t>
    </rPh>
    <phoneticPr fontId="7"/>
  </si>
  <si>
    <t>慢性期</t>
    <rPh sb="0" eb="3">
      <t>マンセイキ</t>
    </rPh>
    <phoneticPr fontId="7"/>
  </si>
  <si>
    <r>
      <t>4,269</t>
    </r>
    <r>
      <rPr>
        <sz val="9"/>
        <color auto="1"/>
        <rFont val="ＭＳ 明朝"/>
      </rPr>
      <t>（4,706）</t>
    </r>
  </si>
  <si>
    <r>
      <t>27</t>
    </r>
    <r>
      <rPr>
        <sz val="10"/>
        <color theme="1"/>
        <rFont val="ＭＳ 明朝"/>
      </rPr>
      <t>床</t>
    </r>
    <rPh sb="2" eb="3">
      <t>ショウ</t>
    </rPh>
    <phoneticPr fontId="7"/>
  </si>
  <si>
    <t>●健康診断・健康診査の受診率</t>
    <rPh sb="1" eb="3">
      <t>ケンコウ</t>
    </rPh>
    <rPh sb="3" eb="5">
      <t>シンダン</t>
    </rPh>
    <rPh sb="6" eb="8">
      <t>ケンコウ</t>
    </rPh>
    <rPh sb="8" eb="10">
      <t>シンサ</t>
    </rPh>
    <rPh sb="11" eb="14">
      <t>ジュシンリツ</t>
    </rPh>
    <phoneticPr fontId="7"/>
  </si>
  <si>
    <t>悩みやストレスあり</t>
    <rPh sb="0" eb="1">
      <t>ナヤ</t>
    </rPh>
    <phoneticPr fontId="97"/>
  </si>
  <si>
    <t>●高血圧性疾患患者の年齢調整外来受療率（人口10万人対）</t>
    <rPh sb="1" eb="5">
      <t>コウケツアツセイ</t>
    </rPh>
    <rPh sb="5" eb="7">
      <t>シッカン</t>
    </rPh>
    <rPh sb="7" eb="9">
      <t>カンジャ</t>
    </rPh>
    <rPh sb="10" eb="12">
      <t>ネンレイ</t>
    </rPh>
    <rPh sb="12" eb="14">
      <t>チョウセイ</t>
    </rPh>
    <rPh sb="14" eb="16">
      <t>ガイライ</t>
    </rPh>
    <rPh sb="16" eb="19">
      <t>ジュリョウリツ</t>
    </rPh>
    <rPh sb="20" eb="22">
      <t>ジンコウ</t>
    </rPh>
    <rPh sb="24" eb="26">
      <t>マンニン</t>
    </rPh>
    <rPh sb="26" eb="27">
      <t>タイ</t>
    </rPh>
    <phoneticPr fontId="7"/>
  </si>
  <si>
    <t>●脂質異常症患者の年齢調整外来受療率（人口10万人対）</t>
    <rPh sb="1" eb="3">
      <t>シシツ</t>
    </rPh>
    <rPh sb="3" eb="5">
      <t>イジョウ</t>
    </rPh>
    <rPh sb="5" eb="6">
      <t>ショウ</t>
    </rPh>
    <rPh sb="6" eb="8">
      <t>カンジャ</t>
    </rPh>
    <rPh sb="9" eb="11">
      <t>ネンレイ</t>
    </rPh>
    <rPh sb="11" eb="13">
      <t>チョウセイ</t>
    </rPh>
    <rPh sb="13" eb="15">
      <t>ガイライ</t>
    </rPh>
    <rPh sb="15" eb="18">
      <t>ジュリョウリツ</t>
    </rPh>
    <rPh sb="19" eb="21">
      <t>ジンコウ</t>
    </rPh>
    <rPh sb="23" eb="25">
      <t>マンニン</t>
    </rPh>
    <rPh sb="25" eb="26">
      <t>タイ</t>
    </rPh>
    <phoneticPr fontId="7"/>
  </si>
  <si>
    <t>●心臓血管外科専門医数</t>
    <rPh sb="1" eb="3">
      <t>シンゾウ</t>
    </rPh>
    <rPh sb="3" eb="5">
      <t>ケッカン</t>
    </rPh>
    <rPh sb="5" eb="7">
      <t>ゲカ</t>
    </rPh>
    <rPh sb="7" eb="9">
      <t>センモン</t>
    </rPh>
    <rPh sb="9" eb="10">
      <t>イ</t>
    </rPh>
    <rPh sb="10" eb="11">
      <t>カズ</t>
    </rPh>
    <phoneticPr fontId="7"/>
  </si>
  <si>
    <t>■カテーテル専門医数</t>
    <rPh sb="6" eb="9">
      <t>センモンイ</t>
    </rPh>
    <rPh sb="9" eb="10">
      <t>スウ</t>
    </rPh>
    <phoneticPr fontId="7"/>
  </si>
  <si>
    <t>日本透析医学会提供資料</t>
    <rPh sb="0" eb="2">
      <t>ニホン</t>
    </rPh>
    <rPh sb="2" eb="4">
      <t>トウセキ</t>
    </rPh>
    <rPh sb="4" eb="7">
      <t>イガクカイ</t>
    </rPh>
    <rPh sb="7" eb="9">
      <t>テイキョウ</t>
    </rPh>
    <rPh sb="9" eb="11">
      <t>シリョウ</t>
    </rPh>
    <phoneticPr fontId="7"/>
  </si>
  <si>
    <t>R2.4（6診療所)</t>
    <rPh sb="6" eb="9">
      <t>シンリョウショ</t>
    </rPh>
    <phoneticPr fontId="7"/>
  </si>
  <si>
    <t>●入院心血管疾患リハビリテーションの実施件数</t>
    <rPh sb="1" eb="3">
      <t>ニュウイン</t>
    </rPh>
    <rPh sb="3" eb="4">
      <t>シン</t>
    </rPh>
    <rPh sb="4" eb="6">
      <t>ケッカン</t>
    </rPh>
    <rPh sb="6" eb="8">
      <t>シッカン</t>
    </rPh>
    <rPh sb="18" eb="20">
      <t>ジッシ</t>
    </rPh>
    <rPh sb="20" eb="22">
      <t>ケンスウ</t>
    </rPh>
    <phoneticPr fontId="7"/>
  </si>
  <si>
    <t>●入院心血管疾患リハビリテーション実施件数</t>
  </si>
  <si>
    <t>●外来心血管疾患リハビリテーション実施件数</t>
    <rPh sb="1" eb="3">
      <t>ガイライ</t>
    </rPh>
    <phoneticPr fontId="7"/>
  </si>
  <si>
    <t>男36.1、女11.7</t>
    <rPh sb="0" eb="1">
      <t>オトコ</t>
    </rPh>
    <rPh sb="6" eb="7">
      <t>オンナ</t>
    </rPh>
    <phoneticPr fontId="7"/>
  </si>
  <si>
    <t>■１年以内の慢性心不全患者の再入院率（％）</t>
    <rPh sb="2" eb="3">
      <t>ネン</t>
    </rPh>
    <rPh sb="3" eb="5">
      <t>イナイ</t>
    </rPh>
    <rPh sb="6" eb="8">
      <t>マンセイ</t>
    </rPh>
    <rPh sb="8" eb="11">
      <t>シンフゼン</t>
    </rPh>
    <rPh sb="11" eb="13">
      <t>カンジャ</t>
    </rPh>
    <rPh sb="14" eb="17">
      <t>サイニュウイン</t>
    </rPh>
    <rPh sb="17" eb="18">
      <t>リツ</t>
    </rPh>
    <phoneticPr fontId="7"/>
  </si>
  <si>
    <t>●虚血性心疾患　退院患者平均在院日数
(再掲）</t>
  </si>
  <si>
    <t>特定健診結果
（市町村国保＋協会けんぽ）
から推計</t>
    <rPh sb="0" eb="2">
      <t>トクテイ</t>
    </rPh>
    <rPh sb="2" eb="4">
      <t>ケンシン</t>
    </rPh>
    <rPh sb="4" eb="6">
      <t>ケッカ</t>
    </rPh>
    <rPh sb="8" eb="11">
      <t>シチョウソン</t>
    </rPh>
    <rPh sb="11" eb="13">
      <t>コクホ</t>
    </rPh>
    <rPh sb="14" eb="16">
      <t>キョウカイ</t>
    </rPh>
    <rPh sb="23" eb="25">
      <t>スイケイ</t>
    </rPh>
    <phoneticPr fontId="7"/>
  </si>
  <si>
    <t>●外来心血管疾患リハビリテーション実施件数</t>
  </si>
  <si>
    <t>診療所数</t>
    <rPh sb="0" eb="3">
      <t>シンリョウジョ</t>
    </rPh>
    <rPh sb="3" eb="4">
      <t>スウ</t>
    </rPh>
    <phoneticPr fontId="7"/>
  </si>
  <si>
    <t>※　高知DMAT研修、MCLS研修（２回）</t>
  </si>
  <si>
    <t>虚血性心疾患
(再掲）</t>
    <rPh sb="8" eb="10">
      <t>サイケイ</t>
    </rPh>
    <phoneticPr fontId="7"/>
  </si>
  <si>
    <t>126人</t>
  </si>
  <si>
    <t>急性心筋梗塞
(再掲）</t>
    <rPh sb="0" eb="2">
      <t>キュウセイ</t>
    </rPh>
    <rPh sb="2" eb="4">
      <t>シンキン</t>
    </rPh>
    <rPh sb="4" eb="6">
      <t>コウソク</t>
    </rPh>
    <rPh sb="8" eb="10">
      <t>サイケイ</t>
    </rPh>
    <phoneticPr fontId="7"/>
  </si>
  <si>
    <r>
      <t>＊出生千人当たりの産科・産婦人科医師数：8.9人（全国 9.9人）→</t>
    </r>
    <r>
      <rPr>
        <sz val="9"/>
        <color theme="1"/>
        <rFont val="ＭＳ 明朝"/>
      </rPr>
      <t>13.1人（全国 12.8人）</t>
    </r>
    <rPh sb="1" eb="3">
      <t>シュッセイ</t>
    </rPh>
    <rPh sb="3" eb="4">
      <t>セン</t>
    </rPh>
    <rPh sb="5" eb="6">
      <t>トウ</t>
    </rPh>
    <rPh sb="9" eb="11">
      <t>サンカ</t>
    </rPh>
    <rPh sb="12" eb="16">
      <t>サンフジンカ</t>
    </rPh>
    <rPh sb="16" eb="18">
      <t>イシ</t>
    </rPh>
    <rPh sb="18" eb="19">
      <t>スウ</t>
    </rPh>
    <rPh sb="23" eb="24">
      <t>ニン</t>
    </rPh>
    <rPh sb="25" eb="27">
      <t>ゼンコク</t>
    </rPh>
    <rPh sb="31" eb="32">
      <t>ニン</t>
    </rPh>
    <phoneticPr fontId="7"/>
  </si>
  <si>
    <t>年度計</t>
    <rPh sb="0" eb="2">
      <t>ネンド</t>
    </rPh>
    <rPh sb="2" eb="3">
      <t>ケイ</t>
    </rPh>
    <phoneticPr fontId="7"/>
  </si>
  <si>
    <t>　　回復期に同じ</t>
    <rPh sb="2" eb="5">
      <t>カイフクキ</t>
    </rPh>
    <rPh sb="6" eb="7">
      <t>オナ</t>
    </rPh>
    <phoneticPr fontId="7"/>
  </si>
  <si>
    <t>55.3%
（男58.8%、女52.3%）</t>
    <rPh sb="7" eb="8">
      <t>オトコ</t>
    </rPh>
    <rPh sb="14" eb="15">
      <t>オンナ</t>
    </rPh>
    <phoneticPr fontId="7"/>
  </si>
  <si>
    <t>72.0%
（男72.7%、女70.2%）</t>
    <rPh sb="7" eb="8">
      <t>オトコ</t>
    </rPh>
    <rPh sb="14" eb="15">
      <t>オンナ</t>
    </rPh>
    <phoneticPr fontId="7"/>
  </si>
  <si>
    <t>男35.4、女16.0</t>
    <rPh sb="0" eb="1">
      <t>オトコ</t>
    </rPh>
    <rPh sb="6" eb="7">
      <t>オンナ</t>
    </rPh>
    <phoneticPr fontId="7"/>
  </si>
  <si>
    <t>男33.9、女13.3</t>
    <rPh sb="0" eb="1">
      <t>オトコ</t>
    </rPh>
    <rPh sb="6" eb="7">
      <t>オンナ</t>
    </rPh>
    <phoneticPr fontId="7"/>
  </si>
  <si>
    <t>男29.9、女9.8</t>
    <rPh sb="0" eb="1">
      <t>オトコ</t>
    </rPh>
    <rPh sb="6" eb="7">
      <t>オンナ</t>
    </rPh>
    <phoneticPr fontId="7"/>
  </si>
  <si>
    <t>男24.6、女12.2</t>
    <rPh sb="0" eb="1">
      <t>オトコ</t>
    </rPh>
    <rPh sb="6" eb="7">
      <t>オンナ</t>
    </rPh>
    <phoneticPr fontId="7"/>
  </si>
  <si>
    <t>男23.8、女10.0</t>
    <rPh sb="0" eb="1">
      <t>オトコ</t>
    </rPh>
    <rPh sb="6" eb="7">
      <t>オンナ</t>
    </rPh>
    <phoneticPr fontId="7"/>
  </si>
  <si>
    <t>39.7分</t>
    <rPh sb="4" eb="5">
      <t>フン</t>
    </rPh>
    <phoneticPr fontId="7"/>
  </si>
  <si>
    <t>災害医療Ｃｏ研修（第６期と同様の考え方）</t>
    <rPh sb="0" eb="2">
      <t>サイガイ</t>
    </rPh>
    <rPh sb="2" eb="4">
      <t>イリョウ</t>
    </rPh>
    <rPh sb="6" eb="8">
      <t>ケンシュウ</t>
    </rPh>
    <rPh sb="9" eb="10">
      <t>ダイ</t>
    </rPh>
    <rPh sb="11" eb="12">
      <t>キ</t>
    </rPh>
    <rPh sb="13" eb="15">
      <t>ドウヨウ</t>
    </rPh>
    <rPh sb="16" eb="17">
      <t>カンガ</t>
    </rPh>
    <rPh sb="18" eb="19">
      <t>カタ</t>
    </rPh>
    <phoneticPr fontId="7"/>
  </si>
  <si>
    <t>9件</t>
    <rPh sb="1" eb="2">
      <t>ケン</t>
    </rPh>
    <phoneticPr fontId="7"/>
  </si>
  <si>
    <t>8件</t>
    <rPh sb="1" eb="2">
      <t>ケン</t>
    </rPh>
    <phoneticPr fontId="7"/>
  </si>
  <si>
    <t>11件</t>
    <rPh sb="2" eb="3">
      <t>ケン</t>
    </rPh>
    <phoneticPr fontId="7"/>
  </si>
  <si>
    <t>安芸
医療圏</t>
    <rPh sb="0" eb="2">
      <t>アキ</t>
    </rPh>
    <rPh sb="3" eb="5">
      <t>イリョウ</t>
    </rPh>
    <rPh sb="5" eb="6">
      <t>ケン</t>
    </rPh>
    <phoneticPr fontId="7"/>
  </si>
  <si>
    <t>【参考】全国：71.0%</t>
    <rPh sb="1" eb="3">
      <t>サンコウ</t>
    </rPh>
    <rPh sb="4" eb="6">
      <t>ゼンコク</t>
    </rPh>
    <phoneticPr fontId="7"/>
  </si>
  <si>
    <t>【参考】全国：73.3%</t>
    <rPh sb="1" eb="3">
      <t>サンコウ</t>
    </rPh>
    <rPh sb="4" eb="6">
      <t>ゼンコク</t>
    </rPh>
    <phoneticPr fontId="7"/>
  </si>
  <si>
    <t>【参考】全国：67.5</t>
    <rPh sb="1" eb="3">
      <t>サンコウ</t>
    </rPh>
    <rPh sb="4" eb="6">
      <t>ゼンコク</t>
    </rPh>
    <phoneticPr fontId="7"/>
  </si>
  <si>
    <t>【参考】全国：64.6</t>
    <rPh sb="1" eb="3">
      <t>サンコウ</t>
    </rPh>
    <rPh sb="4" eb="6">
      <t>ゼンコク</t>
    </rPh>
    <phoneticPr fontId="7"/>
  </si>
  <si>
    <t>【参考】全国：98.4</t>
    <rPh sb="1" eb="3">
      <t>サンコウ</t>
    </rPh>
    <rPh sb="4" eb="6">
      <t>ゼンコク</t>
    </rPh>
    <phoneticPr fontId="7"/>
  </si>
  <si>
    <t>【参考】全国：95.2</t>
    <rPh sb="1" eb="3">
      <t>サンコウ</t>
    </rPh>
    <rPh sb="4" eb="6">
      <t>ゼンコク</t>
    </rPh>
    <phoneticPr fontId="7"/>
  </si>
  <si>
    <t>【参考】全国：男31.3、女11.8</t>
    <rPh sb="1" eb="3">
      <t>サンコウ</t>
    </rPh>
    <rPh sb="4" eb="6">
      <t>ゼンコク</t>
    </rPh>
    <rPh sb="7" eb="8">
      <t>オトコ</t>
    </rPh>
    <rPh sb="13" eb="14">
      <t>オンナ</t>
    </rPh>
    <phoneticPr fontId="7"/>
  </si>
  <si>
    <t>【参考】全国：男29.4、女10.7</t>
    <rPh sb="1" eb="3">
      <t>サンコウ</t>
    </rPh>
    <rPh sb="4" eb="6">
      <t>ゼンコク</t>
    </rPh>
    <rPh sb="7" eb="8">
      <t>オトコ</t>
    </rPh>
    <rPh sb="13" eb="14">
      <t>オンナ</t>
    </rPh>
    <phoneticPr fontId="7"/>
  </si>
  <si>
    <t>【参考】全国：男14.8、女5.4</t>
    <rPh sb="1" eb="3">
      <t>サンコウ</t>
    </rPh>
    <rPh sb="4" eb="6">
      <t>ゼンコク</t>
    </rPh>
    <rPh sb="7" eb="8">
      <t>オトコ</t>
    </rPh>
    <rPh sb="13" eb="14">
      <t>オンナ</t>
    </rPh>
    <phoneticPr fontId="7"/>
  </si>
  <si>
    <t>【参考】全国：男13.9、女5.1</t>
    <rPh sb="1" eb="3">
      <t>サンコウ</t>
    </rPh>
    <rPh sb="4" eb="6">
      <t>ゼンコク</t>
    </rPh>
    <rPh sb="7" eb="8">
      <t>オトコ</t>
    </rPh>
    <rPh sb="13" eb="14">
      <t>オンナ</t>
    </rPh>
    <phoneticPr fontId="7"/>
  </si>
  <si>
    <t>中央
医療圏</t>
    <rPh sb="0" eb="2">
      <t>チュウオウ</t>
    </rPh>
    <rPh sb="3" eb="5">
      <t>イリョウ</t>
    </rPh>
    <rPh sb="5" eb="6">
      <t>ケン</t>
    </rPh>
    <phoneticPr fontId="7"/>
  </si>
  <si>
    <t>●二次救急医療機関の数 (令和２年4月現在）　県調べ</t>
    <rPh sb="1" eb="2">
      <t>ニ</t>
    </rPh>
    <rPh sb="2" eb="3">
      <t>ジ</t>
    </rPh>
    <rPh sb="3" eb="5">
      <t>キュウキュウ</t>
    </rPh>
    <rPh sb="5" eb="7">
      <t>イリョウ</t>
    </rPh>
    <rPh sb="7" eb="9">
      <t>キカン</t>
    </rPh>
    <rPh sb="10" eb="11">
      <t>カズ</t>
    </rPh>
    <rPh sb="13" eb="15">
      <t>レイワ</t>
    </rPh>
    <rPh sb="16" eb="17">
      <t>ネン</t>
    </rPh>
    <rPh sb="18" eb="19">
      <t>ガツ</t>
    </rPh>
    <rPh sb="19" eb="21">
      <t>ゲンザイ</t>
    </rPh>
    <rPh sb="23" eb="24">
      <t>ケン</t>
    </rPh>
    <rPh sb="24" eb="25">
      <t>シラ</t>
    </rPh>
    <phoneticPr fontId="7"/>
  </si>
  <si>
    <t>【参考】全国：39.3分</t>
    <rPh sb="1" eb="3">
      <t>サンコウ</t>
    </rPh>
    <rPh sb="4" eb="6">
      <t>ゼンコク</t>
    </rPh>
    <rPh sb="11" eb="12">
      <t>フン</t>
    </rPh>
    <phoneticPr fontId="7"/>
  </si>
  <si>
    <t>【参考】全国：13.9％</t>
    <rPh sb="1" eb="3">
      <t>サンコウ</t>
    </rPh>
    <rPh sb="4" eb="6">
      <t>ゼンコク</t>
    </rPh>
    <phoneticPr fontId="7"/>
  </si>
  <si>
    <r>
      <t>●</t>
    </r>
    <r>
      <rPr>
        <b/>
        <sz val="9"/>
        <color auto="1"/>
        <rFont val="ＭＳ 明朝"/>
      </rPr>
      <t>高知県の救命救急センターの充実度評価Aの割合</t>
    </r>
    <r>
      <rPr>
        <sz val="9"/>
        <color auto="1"/>
        <rFont val="ＭＳ 明朝"/>
      </rPr>
      <t>（平成30年度評価）</t>
    </r>
    <rPh sb="1" eb="4">
      <t>コウチケン</t>
    </rPh>
    <rPh sb="5" eb="7">
      <t>キュウメイ</t>
    </rPh>
    <rPh sb="7" eb="9">
      <t>キュウキュウ</t>
    </rPh>
    <rPh sb="14" eb="17">
      <t>ジュウジツド</t>
    </rPh>
    <rPh sb="17" eb="19">
      <t>ヒョウカ</t>
    </rPh>
    <rPh sb="21" eb="23">
      <t>ワリアイ</t>
    </rPh>
    <rPh sb="24" eb="26">
      <t>ヘイセイ</t>
    </rPh>
    <rPh sb="28" eb="30">
      <t>ネンド</t>
    </rPh>
    <rPh sb="30" eb="32">
      <t>ヒョウカ</t>
    </rPh>
    <phoneticPr fontId="7"/>
  </si>
  <si>
    <t>【参考】全国：39.5分</t>
    <rPh sb="1" eb="3">
      <t>サンコウ</t>
    </rPh>
    <rPh sb="4" eb="6">
      <t>ゼンコク</t>
    </rPh>
    <rPh sb="11" eb="12">
      <t>フン</t>
    </rPh>
    <phoneticPr fontId="7"/>
  </si>
  <si>
    <t>【参考】全国：8.5分</t>
    <rPh sb="1" eb="3">
      <t>サンコウ</t>
    </rPh>
    <rPh sb="4" eb="6">
      <t>ゼンコク</t>
    </rPh>
    <rPh sb="10" eb="11">
      <t>フン</t>
    </rPh>
    <phoneticPr fontId="7"/>
  </si>
  <si>
    <t>●医療活動相互応援態勢に関わる応援協定等を締結している都道府県数</t>
  </si>
  <si>
    <t>【参考】全国：8.7分</t>
    <rPh sb="1" eb="3">
      <t>サンコウ</t>
    </rPh>
    <rPh sb="4" eb="6">
      <t>ゼンコク</t>
    </rPh>
    <rPh sb="10" eb="11">
      <t>フン</t>
    </rPh>
    <phoneticPr fontId="7"/>
  </si>
  <si>
    <t>●糖尿病内科（代謝内科、内分泌代謝内科）を標榜する医療機関数</t>
    <rPh sb="1" eb="4">
      <t>トウニョウビョウ</t>
    </rPh>
    <rPh sb="4" eb="6">
      <t>ナイカ</t>
    </rPh>
    <rPh sb="7" eb="9">
      <t>タイシャ</t>
    </rPh>
    <rPh sb="9" eb="11">
      <t>ナイカ</t>
    </rPh>
    <rPh sb="12" eb="15">
      <t>ナイブンピツ</t>
    </rPh>
    <rPh sb="15" eb="17">
      <t>タイシャ</t>
    </rPh>
    <rPh sb="17" eb="19">
      <t>ナイカ</t>
    </rPh>
    <rPh sb="21" eb="23">
      <t>ヒョウボウ</t>
    </rPh>
    <rPh sb="25" eb="27">
      <t>イリョウ</t>
    </rPh>
    <rPh sb="27" eb="29">
      <t>キカン</t>
    </rPh>
    <rPh sb="29" eb="30">
      <t>スウ</t>
    </rPh>
    <phoneticPr fontId="7"/>
  </si>
  <si>
    <t>H28　訪問看護ST常勤換算従事者数/訪問看護ST　：　284/56</t>
    <rPh sb="4" eb="6">
      <t>ホウモン</t>
    </rPh>
    <rPh sb="6" eb="8">
      <t>カンゴ</t>
    </rPh>
    <rPh sb="10" eb="12">
      <t>ジョウキン</t>
    </rPh>
    <rPh sb="12" eb="14">
      <t>カンサン</t>
    </rPh>
    <rPh sb="14" eb="17">
      <t>ジュウジシャ</t>
    </rPh>
    <rPh sb="17" eb="18">
      <t>スウ</t>
    </rPh>
    <rPh sb="19" eb="23">
      <t>ホウモンカンゴ</t>
    </rPh>
    <phoneticPr fontId="7"/>
  </si>
  <si>
    <t>【参考】全国：1,815件</t>
    <rPh sb="1" eb="3">
      <t>サンコウ</t>
    </rPh>
    <rPh sb="4" eb="6">
      <t>ゼンコク</t>
    </rPh>
    <rPh sb="12" eb="13">
      <t>ケン</t>
    </rPh>
    <phoneticPr fontId="7"/>
  </si>
  <si>
    <t>【参考】全国：8.6％</t>
    <rPh sb="1" eb="3">
      <t>サンコウ</t>
    </rPh>
    <rPh sb="4" eb="6">
      <t>ゼンコク</t>
    </rPh>
    <phoneticPr fontId="7"/>
  </si>
  <si>
    <t>【参考】全国：8.7％</t>
    <rPh sb="1" eb="3">
      <t>サンコウ</t>
    </rPh>
    <rPh sb="4" eb="6">
      <t>ゼンコク</t>
    </rPh>
    <phoneticPr fontId="7"/>
  </si>
  <si>
    <t>高幡
医療圏</t>
    <rPh sb="0" eb="1">
      <t>コウ</t>
    </rPh>
    <rPh sb="1" eb="2">
      <t>バン</t>
    </rPh>
    <rPh sb="3" eb="5">
      <t>イリョウ</t>
    </rPh>
    <rPh sb="5" eb="6">
      <t>ケン</t>
    </rPh>
    <phoneticPr fontId="7"/>
  </si>
  <si>
    <t>合併症治療</t>
    <rPh sb="0" eb="3">
      <t>ガッペイショウ</t>
    </rPh>
    <rPh sb="3" eb="5">
      <t>チリョウ</t>
    </rPh>
    <phoneticPr fontId="7"/>
  </si>
  <si>
    <t>幡多
医療圏</t>
    <rPh sb="0" eb="2">
      <t>ハタ</t>
    </rPh>
    <rPh sb="3" eb="5">
      <t>イリョウ</t>
    </rPh>
    <rPh sb="5" eb="6">
      <t>ケン</t>
    </rPh>
    <phoneticPr fontId="7"/>
  </si>
  <si>
    <t>四国厚生支局HP</t>
    <rPh sb="0" eb="2">
      <t>シコク</t>
    </rPh>
    <rPh sb="2" eb="4">
      <t>コウセイ</t>
    </rPh>
    <rPh sb="4" eb="6">
      <t>シキョク</t>
    </rPh>
    <phoneticPr fontId="7"/>
  </si>
  <si>
    <t>心臓血管外科専門医
認定機構HP</t>
    <rPh sb="0" eb="2">
      <t>シンゾウ</t>
    </rPh>
    <rPh sb="2" eb="4">
      <t>ケッカン</t>
    </rPh>
    <rPh sb="4" eb="6">
      <t>ゲカ</t>
    </rPh>
    <rPh sb="6" eb="8">
      <t>センモン</t>
    </rPh>
    <rPh sb="8" eb="9">
      <t>イ</t>
    </rPh>
    <rPh sb="10" eb="12">
      <t>ニンテイ</t>
    </rPh>
    <rPh sb="12" eb="14">
      <t>キコウ</t>
    </rPh>
    <phoneticPr fontId="7"/>
  </si>
  <si>
    <t>医師・歯科医師・薬剤師
統計</t>
    <rPh sb="0" eb="2">
      <t>イシ</t>
    </rPh>
    <rPh sb="3" eb="5">
      <t>シカ</t>
    </rPh>
    <rPh sb="5" eb="7">
      <t>イシ</t>
    </rPh>
    <rPh sb="8" eb="11">
      <t>ヤクザイシ</t>
    </rPh>
    <rPh sb="12" eb="14">
      <t>トウケイ</t>
    </rPh>
    <phoneticPr fontId="7"/>
  </si>
  <si>
    <t>日本心血管
インターベンション
治療学会HP</t>
    <rPh sb="0" eb="2">
      <t>ニホン</t>
    </rPh>
    <rPh sb="2" eb="3">
      <t>シン</t>
    </rPh>
    <rPh sb="3" eb="5">
      <t>ケッカン</t>
    </rPh>
    <rPh sb="16" eb="18">
      <t>チリョウ</t>
    </rPh>
    <rPh sb="18" eb="20">
      <t>ガッカイ</t>
    </rPh>
    <phoneticPr fontId="7"/>
  </si>
  <si>
    <t>日本救急医学会HP</t>
    <rPh sb="0" eb="2">
      <t>ニホン</t>
    </rPh>
    <rPh sb="2" eb="4">
      <t>キュウキュウ</t>
    </rPh>
    <rPh sb="4" eb="7">
      <t>イガクカイ</t>
    </rPh>
    <phoneticPr fontId="7"/>
  </si>
  <si>
    <t>四国厚生支局HP</t>
  </si>
  <si>
    <t>高知県急性非代償性
心不全患者レジストリ研究</t>
  </si>
  <si>
    <t>糖尿病の医療体制構築に係る現状把握のための指標</t>
    <rPh sb="0" eb="3">
      <t>トウニョウビョウ</t>
    </rPh>
    <rPh sb="4" eb="6">
      <t>イリョウ</t>
    </rPh>
    <phoneticPr fontId="7"/>
  </si>
  <si>
    <t>●ＤＭＡＴ、ＤＰＡＴ等の緊急医療チーム数及びチームを構成する医療従事者数</t>
    <rPh sb="10" eb="11">
      <t>トウ</t>
    </rPh>
    <rPh sb="12" eb="14">
      <t>キンキュウ</t>
    </rPh>
    <rPh sb="14" eb="16">
      <t>イリョウ</t>
    </rPh>
    <rPh sb="19" eb="20">
      <t>スウ</t>
    </rPh>
    <rPh sb="20" eb="21">
      <t>オヨ</t>
    </rPh>
    <rPh sb="26" eb="28">
      <t>コウセイ</t>
    </rPh>
    <rPh sb="30" eb="32">
      <t>イリョウ</t>
    </rPh>
    <rPh sb="32" eb="35">
      <t>ジュウジシャ</t>
    </rPh>
    <rPh sb="35" eb="36">
      <t>スウ</t>
    </rPh>
    <phoneticPr fontId="7"/>
  </si>
  <si>
    <t>●糖尿病予備軍の者の数</t>
    <rPh sb="1" eb="4">
      <t>トウニョウビョウ</t>
    </rPh>
    <rPh sb="4" eb="7">
      <t>ヨビグン</t>
    </rPh>
    <rPh sb="8" eb="9">
      <t>モノ</t>
    </rPh>
    <rPh sb="10" eb="11">
      <t>カズ</t>
    </rPh>
    <phoneticPr fontId="7"/>
  </si>
  <si>
    <t>●糖尿病が強く疑われる者の数</t>
    <rPh sb="1" eb="4">
      <t>トウニョウビョウ</t>
    </rPh>
    <rPh sb="5" eb="6">
      <t>ツヨ</t>
    </rPh>
    <rPh sb="7" eb="8">
      <t>ウタガ</t>
    </rPh>
    <rPh sb="11" eb="12">
      <t>モノ</t>
    </rPh>
    <rPh sb="13" eb="14">
      <t>カズ</t>
    </rPh>
    <phoneticPr fontId="7"/>
  </si>
  <si>
    <t>●精密眼底検査の実施件数（人口10万人対）</t>
    <rPh sb="1" eb="3">
      <t>セイミツ</t>
    </rPh>
    <rPh sb="3" eb="5">
      <t>ガンテイ</t>
    </rPh>
    <rPh sb="5" eb="7">
      <t>ケンサ</t>
    </rPh>
    <rPh sb="8" eb="10">
      <t>ジッシ</t>
    </rPh>
    <rPh sb="10" eb="12">
      <t>ケンスウ</t>
    </rPh>
    <rPh sb="13" eb="15">
      <t>ジンコウ</t>
    </rPh>
    <rPh sb="17" eb="19">
      <t>マンニン</t>
    </rPh>
    <rPh sb="19" eb="20">
      <t>タイ</t>
    </rPh>
    <phoneticPr fontId="7"/>
  </si>
  <si>
    <t>2/0.5</t>
  </si>
  <si>
    <t>●外来栄養食事指導料の実施件数（人口10万人対）</t>
    <rPh sb="1" eb="3">
      <t>ガイライ</t>
    </rPh>
    <rPh sb="3" eb="5">
      <t>エイヨウ</t>
    </rPh>
    <rPh sb="5" eb="7">
      <t>ショクジ</t>
    </rPh>
    <rPh sb="7" eb="9">
      <t>シドウ</t>
    </rPh>
    <rPh sb="9" eb="10">
      <t>リョウ</t>
    </rPh>
    <rPh sb="11" eb="13">
      <t>ジッシ</t>
    </rPh>
    <rPh sb="13" eb="15">
      <t>ケンスウ</t>
    </rPh>
    <rPh sb="16" eb="18">
      <t>ジンコウ</t>
    </rPh>
    <rPh sb="20" eb="22">
      <t>マンニン</t>
    </rPh>
    <rPh sb="22" eb="23">
      <t>タイ</t>
    </rPh>
    <phoneticPr fontId="7"/>
  </si>
  <si>
    <t>■年齢調整外来受療率</t>
    <rPh sb="1" eb="3">
      <t>ネンレイ</t>
    </rPh>
    <rPh sb="3" eb="5">
      <t>チョウセイ</t>
    </rPh>
    <rPh sb="5" eb="7">
      <t>ガイライ</t>
    </rPh>
    <rPh sb="7" eb="10">
      <t>ジュリョウリツ</t>
    </rPh>
    <phoneticPr fontId="7"/>
  </si>
  <si>
    <t>■糖尿病の集学的治療が実施可能な医療機関</t>
    <rPh sb="1" eb="4">
      <t>トウニョウビョウ</t>
    </rPh>
    <rPh sb="5" eb="8">
      <t>シュウガクテキ</t>
    </rPh>
    <rPh sb="8" eb="10">
      <t>チリョウ</t>
    </rPh>
    <rPh sb="11" eb="13">
      <t>ジッシ</t>
    </rPh>
    <rPh sb="13" eb="15">
      <t>カノウ</t>
    </rPh>
    <rPh sb="16" eb="18">
      <t>イリョウ</t>
    </rPh>
    <rPh sb="18" eb="20">
      <t>キカン</t>
    </rPh>
    <phoneticPr fontId="7"/>
  </si>
  <si>
    <t>■日本糖尿病学会糖尿病専門医数</t>
    <rPh sb="1" eb="3">
      <t>ニホン</t>
    </rPh>
    <rPh sb="3" eb="6">
      <t>トウニョウビョウ</t>
    </rPh>
    <rPh sb="6" eb="8">
      <t>ガッカイ</t>
    </rPh>
    <rPh sb="8" eb="11">
      <t>トウニョウビョウ</t>
    </rPh>
    <rPh sb="11" eb="14">
      <t>センモンイ</t>
    </rPh>
    <rPh sb="14" eb="15">
      <t>スウ</t>
    </rPh>
    <phoneticPr fontId="7"/>
  </si>
  <si>
    <t>■日本腎臓学会腎臓専門医数</t>
    <rPh sb="1" eb="3">
      <t>ニホン</t>
    </rPh>
    <rPh sb="3" eb="5">
      <t>ジンゾウ</t>
    </rPh>
    <rPh sb="5" eb="7">
      <t>ガッカイ</t>
    </rPh>
    <rPh sb="7" eb="9">
      <t>ジンゾウ</t>
    </rPh>
    <rPh sb="9" eb="12">
      <t>センモンイ</t>
    </rPh>
    <rPh sb="12" eb="13">
      <t>スウ</t>
    </rPh>
    <phoneticPr fontId="7"/>
  </si>
  <si>
    <t>■糖尿病看護認定看護師数</t>
    <rPh sb="1" eb="4">
      <t>トウニョウビョウ</t>
    </rPh>
    <rPh sb="4" eb="6">
      <t>カンゴ</t>
    </rPh>
    <rPh sb="6" eb="8">
      <t>ニンテイ</t>
    </rPh>
    <rPh sb="8" eb="11">
      <t>カンゴシ</t>
    </rPh>
    <rPh sb="11" eb="12">
      <t>スウ</t>
    </rPh>
    <phoneticPr fontId="7"/>
  </si>
  <si>
    <t>■日本糖尿病療養指導指数</t>
    <rPh sb="1" eb="3">
      <t>ニホン</t>
    </rPh>
    <rPh sb="3" eb="6">
      <t>トウニョウビョウ</t>
    </rPh>
    <rPh sb="6" eb="8">
      <t>リョウヨウ</t>
    </rPh>
    <rPh sb="8" eb="10">
      <t>シドウ</t>
    </rPh>
    <rPh sb="10" eb="12">
      <t>シスウ</t>
    </rPh>
    <phoneticPr fontId="7"/>
  </si>
  <si>
    <t>●糖尿病性ケトアシドーシス、非ケトン昏睡患者数</t>
    <rPh sb="1" eb="5">
      <t>トウニョウビョウセイ</t>
    </rPh>
    <rPh sb="14" eb="15">
      <t>ヒ</t>
    </rPh>
    <rPh sb="18" eb="20">
      <t>コンスイ</t>
    </rPh>
    <rPh sb="20" eb="23">
      <t>カンジャスウ</t>
    </rPh>
    <phoneticPr fontId="7"/>
  </si>
  <si>
    <t>■糖尿病性腎症による透析が可能な医療機関数</t>
    <rPh sb="1" eb="5">
      <t>トウニョウビョウセイ</t>
    </rPh>
    <rPh sb="5" eb="7">
      <t>ジンショウ</t>
    </rPh>
    <rPh sb="10" eb="12">
      <t>トウセキ</t>
    </rPh>
    <rPh sb="13" eb="15">
      <t>カノウ</t>
    </rPh>
    <rPh sb="16" eb="18">
      <t>イリョウ</t>
    </rPh>
    <rPh sb="18" eb="20">
      <t>キカン</t>
    </rPh>
    <rPh sb="20" eb="21">
      <t>スウ</t>
    </rPh>
    <phoneticPr fontId="7"/>
  </si>
  <si>
    <t>157</t>
  </si>
  <si>
    <t>●糖尿病足病変に関する指導を実施する医療機関数</t>
    <rPh sb="1" eb="3">
      <t>トウニョウ</t>
    </rPh>
    <rPh sb="3" eb="4">
      <t>ビョウ</t>
    </rPh>
    <rPh sb="4" eb="5">
      <t>ソク</t>
    </rPh>
    <rPh sb="5" eb="7">
      <t>ビョウヘン</t>
    </rPh>
    <rPh sb="8" eb="9">
      <t>カン</t>
    </rPh>
    <rPh sb="11" eb="13">
      <t>シドウ</t>
    </rPh>
    <rPh sb="14" eb="16">
      <t>ジッシ</t>
    </rPh>
    <rPh sb="18" eb="20">
      <t>イリョウ</t>
    </rPh>
    <rPh sb="20" eb="22">
      <t>キカン</t>
    </rPh>
    <rPh sb="22" eb="23">
      <t>スウ</t>
    </rPh>
    <phoneticPr fontId="7"/>
  </si>
  <si>
    <t>■日本糖尿病協会登録歯科医師数（括弧内は人口10万人対）</t>
    <rPh sb="1" eb="3">
      <t>ニホン</t>
    </rPh>
    <rPh sb="3" eb="6">
      <t>トウニョウビョウ</t>
    </rPh>
    <rPh sb="6" eb="8">
      <t>キョウカイ</t>
    </rPh>
    <rPh sb="8" eb="10">
      <t>トウロク</t>
    </rPh>
    <rPh sb="10" eb="12">
      <t>シカ</t>
    </rPh>
    <rPh sb="12" eb="14">
      <t>イシ</t>
    </rPh>
    <rPh sb="14" eb="15">
      <t>スウ</t>
    </rPh>
    <rPh sb="16" eb="19">
      <t>カッコナイ</t>
    </rPh>
    <rPh sb="20" eb="22">
      <t>ジンコウ</t>
    </rPh>
    <rPh sb="24" eb="26">
      <t>マンニン</t>
    </rPh>
    <rPh sb="26" eb="27">
      <t>タイ</t>
    </rPh>
    <phoneticPr fontId="7"/>
  </si>
  <si>
    <r>
      <t>　　</t>
    </r>
    <r>
      <rPr>
        <b/>
        <sz val="10.5"/>
        <color auto="1"/>
        <rFont val="ＭＳ 明朝"/>
      </rPr>
      <t>Ｒ元:３回（自治会２、小学校養護教諭）</t>
    </r>
  </si>
  <si>
    <r>
      <t>●</t>
    </r>
    <r>
      <rPr>
        <sz val="9"/>
        <color auto="1"/>
        <rFont val="ＭＳ Ｐ明朝"/>
      </rPr>
      <t>依存症専門医療等機関（依存症専門医療等機関、依存症治療拠点機関）数</t>
    </r>
    <rPh sb="1" eb="4">
      <t>イゾンショウ</t>
    </rPh>
    <rPh sb="4" eb="6">
      <t>センモン</t>
    </rPh>
    <rPh sb="6" eb="8">
      <t>イリョウ</t>
    </rPh>
    <rPh sb="8" eb="11">
      <t>トウキカン</t>
    </rPh>
    <phoneticPr fontId="7"/>
  </si>
  <si>
    <t>プロセス指標に同じ</t>
    <rPh sb="4" eb="6">
      <t>シヒョウ</t>
    </rPh>
    <rPh sb="7" eb="8">
      <t>オナ</t>
    </rPh>
    <phoneticPr fontId="7"/>
  </si>
  <si>
    <t>R1.11</t>
  </si>
  <si>
    <t>120（16.8）</t>
  </si>
  <si>
    <t>●救命救急病院で精神疾患診断治療初回加算を算定された患者数</t>
    <rPh sb="1" eb="3">
      <t>キュウメイ</t>
    </rPh>
    <rPh sb="3" eb="5">
      <t>キュウキュウ</t>
    </rPh>
    <rPh sb="5" eb="7">
      <t>ビョウイン</t>
    </rPh>
    <rPh sb="8" eb="10">
      <t>セイシン</t>
    </rPh>
    <rPh sb="10" eb="12">
      <t>シッカン</t>
    </rPh>
    <rPh sb="12" eb="14">
      <t>シンダン</t>
    </rPh>
    <rPh sb="14" eb="16">
      <t>チリョウ</t>
    </rPh>
    <rPh sb="16" eb="18">
      <t>ショカイ</t>
    </rPh>
    <rPh sb="18" eb="20">
      <t>カサン</t>
    </rPh>
    <rPh sb="21" eb="23">
      <t>サンテイ</t>
    </rPh>
    <rPh sb="26" eb="29">
      <t>カンジャスウ</t>
    </rPh>
    <phoneticPr fontId="7"/>
  </si>
  <si>
    <t>H29.5</t>
  </si>
  <si>
    <t>5.6人</t>
    <rPh sb="3" eb="4">
      <t>ニン</t>
    </rPh>
    <phoneticPr fontId="7"/>
  </si>
  <si>
    <t>男6.1、女2.1</t>
    <rPh sb="0" eb="1">
      <t>オトコ</t>
    </rPh>
    <rPh sb="5" eb="6">
      <t>オンナ</t>
    </rPh>
    <phoneticPr fontId="7"/>
  </si>
  <si>
    <t>男5.4、女2.4</t>
    <rPh sb="0" eb="1">
      <t>オトコ</t>
    </rPh>
    <rPh sb="5" eb="6">
      <t>オンナ</t>
    </rPh>
    <phoneticPr fontId="7"/>
  </si>
  <si>
    <t>●体制を持つ一般病院で受け入れた精神疾患の患者数
（精神疾患診療体制加算＋精神疾患患者受入加算）</t>
    <rPh sb="1" eb="3">
      <t>タイセイ</t>
    </rPh>
    <rPh sb="4" eb="5">
      <t>モ</t>
    </rPh>
    <rPh sb="6" eb="8">
      <t>イッパン</t>
    </rPh>
    <rPh sb="8" eb="10">
      <t>ビョウイン</t>
    </rPh>
    <rPh sb="11" eb="12">
      <t>ウ</t>
    </rPh>
    <rPh sb="13" eb="14">
      <t>イ</t>
    </rPh>
    <rPh sb="16" eb="18">
      <t>セイシン</t>
    </rPh>
    <rPh sb="18" eb="20">
      <t>シッカン</t>
    </rPh>
    <rPh sb="21" eb="23">
      <t>カンジャ</t>
    </rPh>
    <rPh sb="23" eb="24">
      <t>スウ</t>
    </rPh>
    <rPh sb="26" eb="28">
      <t>セイシン</t>
    </rPh>
    <rPh sb="28" eb="30">
      <t>シッカン</t>
    </rPh>
    <rPh sb="30" eb="32">
      <t>シンリョウ</t>
    </rPh>
    <rPh sb="32" eb="34">
      <t>タイセイ</t>
    </rPh>
    <rPh sb="34" eb="36">
      <t>カサン</t>
    </rPh>
    <rPh sb="37" eb="39">
      <t>セイシン</t>
    </rPh>
    <rPh sb="39" eb="41">
      <t>シッカン</t>
    </rPh>
    <rPh sb="41" eb="43">
      <t>カンジャ</t>
    </rPh>
    <rPh sb="43" eb="45">
      <t>ウケイレ</t>
    </rPh>
    <rPh sb="45" eb="47">
      <t>カサン</t>
    </rPh>
    <phoneticPr fontId="7"/>
  </si>
  <si>
    <t>73（10.1）</t>
  </si>
  <si>
    <r>
      <t>●精神病床における入院後3か月、6か月、12か月時点の退院率</t>
    </r>
    <r>
      <rPr>
        <sz val="11"/>
        <color theme="1"/>
        <rFont val="ＭＳ Ｐ明朝"/>
      </rPr>
      <t>　【精神保健福祉資料　H26→29年度】</t>
    </r>
    <rPh sb="1" eb="3">
      <t>セイシン</t>
    </rPh>
    <rPh sb="3" eb="5">
      <t>ビョウショウ</t>
    </rPh>
    <rPh sb="9" eb="12">
      <t>ニュウインゴ</t>
    </rPh>
    <rPh sb="14" eb="15">
      <t>ツキ</t>
    </rPh>
    <rPh sb="18" eb="19">
      <t>ツキ</t>
    </rPh>
    <rPh sb="23" eb="24">
      <t>ツキ</t>
    </rPh>
    <rPh sb="24" eb="26">
      <t>ジテン</t>
    </rPh>
    <phoneticPr fontId="7"/>
  </si>
  <si>
    <t>62（8.8）</t>
  </si>
  <si>
    <t>118（16.3）</t>
  </si>
  <si>
    <r>
      <t>616</t>
    </r>
    <r>
      <rPr>
        <sz val="9"/>
        <color auto="1"/>
        <rFont val="ＭＳ 明朝"/>
      </rPr>
      <t>（655）</t>
    </r>
  </si>
  <si>
    <t>127（18.0）</t>
  </si>
  <si>
    <t>【参考】全国：男5.4、女2.4</t>
    <rPh sb="1" eb="3">
      <t>サンコウ</t>
    </rPh>
    <rPh sb="4" eb="6">
      <t>ゼンコク</t>
    </rPh>
    <rPh sb="7" eb="8">
      <t>オトコ</t>
    </rPh>
    <rPh sb="12" eb="13">
      <t>オンナ</t>
    </rPh>
    <phoneticPr fontId="7"/>
  </si>
  <si>
    <r>
      <t>●救急救命士が同乗している救急車の割合</t>
    </r>
    <r>
      <rPr>
        <sz val="9"/>
        <color auto="1"/>
        <rFont val="ＭＳ 明朝"/>
      </rPr>
      <t>（H31.4.1現在）（令和元年版　救急・救助の現況）</t>
    </r>
    <rPh sb="1" eb="3">
      <t>キュウキュウ</t>
    </rPh>
    <rPh sb="3" eb="6">
      <t>キュウメイシ</t>
    </rPh>
    <rPh sb="7" eb="9">
      <t>ドウジョウ</t>
    </rPh>
    <rPh sb="13" eb="16">
      <t>キュウキュウシャ</t>
    </rPh>
    <rPh sb="17" eb="19">
      <t>ワリアイ</t>
    </rPh>
    <rPh sb="27" eb="29">
      <t>ゲンザイ</t>
    </rPh>
    <rPh sb="31" eb="34">
      <t>レイワガン</t>
    </rPh>
    <rPh sb="34" eb="35">
      <t>ネン</t>
    </rPh>
    <rPh sb="35" eb="36">
      <t>ハン</t>
    </rPh>
    <rPh sb="37" eb="39">
      <t>キュウキュウ</t>
    </rPh>
    <rPh sb="40" eb="42">
      <t>キュウジョ</t>
    </rPh>
    <rPh sb="43" eb="45">
      <t>ゲンキョウ</t>
    </rPh>
    <phoneticPr fontId="7"/>
  </si>
  <si>
    <t>【参考】全国：男5.6、女2.4</t>
    <rPh sb="1" eb="3">
      <t>サンコウ</t>
    </rPh>
    <rPh sb="4" eb="6">
      <t>ゼンコク</t>
    </rPh>
    <rPh sb="7" eb="8">
      <t>オトコ</t>
    </rPh>
    <rPh sb="12" eb="13">
      <t>オンナ</t>
    </rPh>
    <phoneticPr fontId="7"/>
  </si>
  <si>
    <t>【参考】全国平均：17</t>
    <rPh sb="1" eb="3">
      <t>サンコウ</t>
    </rPh>
    <rPh sb="4" eb="6">
      <t>ゼンコク</t>
    </rPh>
    <rPh sb="6" eb="8">
      <t>ヘイキン</t>
    </rPh>
    <phoneticPr fontId="7"/>
  </si>
  <si>
    <t>【参考】全国平均：52人（1.9）</t>
    <rPh sb="1" eb="3">
      <t>サンコウ</t>
    </rPh>
    <rPh sb="4" eb="6">
      <t>ゼンコク</t>
    </rPh>
    <rPh sb="6" eb="8">
      <t>ヘイキン</t>
    </rPh>
    <rPh sb="11" eb="12">
      <t>ニン</t>
    </rPh>
    <phoneticPr fontId="7"/>
  </si>
  <si>
    <t>【参考】全国10万人対：12.6</t>
    <rPh sb="1" eb="3">
      <t>サンコウ</t>
    </rPh>
    <rPh sb="4" eb="6">
      <t>ゼンコク</t>
    </rPh>
    <rPh sb="8" eb="10">
      <t>マンニン</t>
    </rPh>
    <rPh sb="10" eb="11">
      <t>タイ</t>
    </rPh>
    <phoneticPr fontId="7"/>
  </si>
  <si>
    <t>【参考】全国10万人対：12.7</t>
    <rPh sb="1" eb="3">
      <t>サンコウ</t>
    </rPh>
    <rPh sb="4" eb="6">
      <t>ゼンコク</t>
    </rPh>
    <rPh sb="8" eb="10">
      <t>マンニン</t>
    </rPh>
    <rPh sb="10" eb="11">
      <t>タイ</t>
    </rPh>
    <phoneticPr fontId="7"/>
  </si>
  <si>
    <t>R元年度</t>
    <rPh sb="1" eb="2">
      <t>モト</t>
    </rPh>
    <rPh sb="2" eb="4">
      <t>ネンド</t>
    </rPh>
    <phoneticPr fontId="7"/>
  </si>
  <si>
    <r>
      <t>■</t>
    </r>
    <r>
      <rPr>
        <b/>
        <sz val="9"/>
        <color auto="1"/>
        <rFont val="ＭＳ 明朝"/>
      </rPr>
      <t>一般世帯数　</t>
    </r>
    <r>
      <rPr>
        <sz val="9"/>
        <color auto="1"/>
        <rFont val="ＭＳ 明朝"/>
      </rPr>
      <t>318,086世帯</t>
    </r>
    <r>
      <rPr>
        <b/>
        <sz val="9"/>
        <color auto="1"/>
        <rFont val="ＭＳ 明朝"/>
      </rPr>
      <t>　うち６歳未満の子供がいる核家族世帯</t>
    </r>
    <r>
      <rPr>
        <sz val="9"/>
        <color auto="1"/>
        <rFont val="ＭＳ 明朝"/>
      </rPr>
      <t>　20,057世帯（約6.3％）</t>
    </r>
    <rPh sb="1" eb="3">
      <t>イッパン</t>
    </rPh>
    <rPh sb="3" eb="6">
      <t>セタイスウ</t>
    </rPh>
    <rPh sb="14" eb="16">
      <t>セタイ</t>
    </rPh>
    <rPh sb="20" eb="23">
      <t>サイミマン</t>
    </rPh>
    <rPh sb="24" eb="26">
      <t>コドモ</t>
    </rPh>
    <rPh sb="29" eb="32">
      <t>カクカゾク</t>
    </rPh>
    <rPh sb="32" eb="34">
      <t>セタイ</t>
    </rPh>
    <rPh sb="41" eb="43">
      <t>セタイ</t>
    </rPh>
    <rPh sb="44" eb="45">
      <t>ヤク</t>
    </rPh>
    <phoneticPr fontId="7"/>
  </si>
  <si>
    <t>【参考】全国10万人対：13.2</t>
    <rPh sb="1" eb="3">
      <t>サンコウ</t>
    </rPh>
    <rPh sb="4" eb="6">
      <t>ゼンコク</t>
    </rPh>
    <rPh sb="8" eb="10">
      <t>マンニン</t>
    </rPh>
    <rPh sb="10" eb="11">
      <t>タイ</t>
    </rPh>
    <phoneticPr fontId="7"/>
  </si>
  <si>
    <t>特定健康診査・特定保健指導
に関するデータ
（厚生労働省）</t>
  </si>
  <si>
    <t>1,530
（1,138）</t>
  </si>
  <si>
    <t>国民生活基礎調査</t>
  </si>
  <si>
    <t>医療政策課調べ</t>
    <rPh sb="0" eb="2">
      <t>イリョウ</t>
    </rPh>
    <rPh sb="2" eb="5">
      <t>セイサクカ</t>
    </rPh>
    <rPh sb="5" eb="6">
      <t>シラ</t>
    </rPh>
    <phoneticPr fontId="7"/>
  </si>
  <si>
    <t>医療政策課調査</t>
    <rPh sb="0" eb="2">
      <t>イリョウ</t>
    </rPh>
    <rPh sb="2" eb="5">
      <t>セイサクカ</t>
    </rPh>
    <rPh sb="5" eb="7">
      <t>チョウサ</t>
    </rPh>
    <phoneticPr fontId="7"/>
  </si>
  <si>
    <t>（一社）日本糖尿病学会HP</t>
    <rPh sb="1" eb="2">
      <t>イチ</t>
    </rPh>
    <rPh sb="2" eb="3">
      <t>シャ</t>
    </rPh>
    <rPh sb="4" eb="6">
      <t>ニホン</t>
    </rPh>
    <rPh sb="6" eb="9">
      <t>トウニョウビョウ</t>
    </rPh>
    <rPh sb="9" eb="11">
      <t>ガッカイ</t>
    </rPh>
    <phoneticPr fontId="7"/>
  </si>
  <si>
    <t>高知県糖尿病療養指導士
認定機構HP</t>
    <rPh sb="0" eb="3">
      <t>コウチケン</t>
    </rPh>
    <rPh sb="3" eb="6">
      <t>トウニョウビョウ</t>
    </rPh>
    <rPh sb="6" eb="8">
      <t>リョウヨウ</t>
    </rPh>
    <rPh sb="8" eb="11">
      <t>シドウシ</t>
    </rPh>
    <rPh sb="12" eb="14">
      <t>ニンテイ</t>
    </rPh>
    <rPh sb="14" eb="16">
      <t>キコウ</t>
    </rPh>
    <phoneticPr fontId="7"/>
  </si>
  <si>
    <r>
      <rPr>
        <b/>
        <sz val="11"/>
        <color theme="1"/>
        <rFont val="ＭＳ 明朝"/>
      </rPr>
      <t>予防・アクセス</t>
    </r>
    <r>
      <rPr>
        <sz val="11"/>
        <color theme="1"/>
        <rFont val="ＭＳ 明朝"/>
      </rPr>
      <t xml:space="preserve">
(うつ病・認知症を含む）</t>
    </r>
    <rPh sb="0" eb="2">
      <t>ヨボウ</t>
    </rPh>
    <rPh sb="11" eb="12">
      <t>ビョウ</t>
    </rPh>
    <rPh sb="13" eb="15">
      <t>ニンチ</t>
    </rPh>
    <rPh sb="15" eb="16">
      <t>ショウ</t>
    </rPh>
    <rPh sb="17" eb="18">
      <t>フク</t>
    </rPh>
    <phoneticPr fontId="7"/>
  </si>
  <si>
    <t>●こころの状態（日常生活における悩みやストレスの有無）</t>
  </si>
  <si>
    <t>　【国民生活基礎調査　H22年度】</t>
  </si>
  <si>
    <t>悩みやストレスなし</t>
  </si>
  <si>
    <r>
      <rPr>
        <b/>
        <sz val="11"/>
        <color theme="1"/>
        <rFont val="ＭＳ 明朝"/>
      </rPr>
      <t>予防・アクセス</t>
    </r>
    <r>
      <rPr>
        <sz val="11"/>
        <color theme="1"/>
        <rFont val="ＭＳ 明朝"/>
      </rPr>
      <t>(うつ病・認知症を含む）　／　</t>
    </r>
    <r>
      <rPr>
        <b/>
        <sz val="11"/>
        <color theme="1"/>
        <rFont val="ＭＳ 明朝"/>
      </rPr>
      <t>治療・回復・社会復帰</t>
    </r>
    <r>
      <rPr>
        <sz val="11"/>
        <color theme="1"/>
        <rFont val="ＭＳ 明朝"/>
      </rPr>
      <t>（うつ病・認知症を含む）　／　</t>
    </r>
    <r>
      <rPr>
        <b/>
        <sz val="11"/>
        <color theme="1"/>
        <rFont val="ＭＳ 明朝"/>
      </rPr>
      <t>精神科救急・身体合併症・専門医療・認知症</t>
    </r>
    <rPh sb="0" eb="2">
      <t>ヨボウ</t>
    </rPh>
    <rPh sb="10" eb="11">
      <t>ビョウ</t>
    </rPh>
    <rPh sb="12" eb="14">
      <t>ニンチ</t>
    </rPh>
    <rPh sb="14" eb="15">
      <t>ショウ</t>
    </rPh>
    <rPh sb="16" eb="17">
      <t>フク</t>
    </rPh>
    <rPh sb="22" eb="24">
      <t>チリョウ</t>
    </rPh>
    <rPh sb="25" eb="27">
      <t>カイフク</t>
    </rPh>
    <rPh sb="28" eb="30">
      <t>シャカイ</t>
    </rPh>
    <rPh sb="30" eb="32">
      <t>フッキ</t>
    </rPh>
    <rPh sb="35" eb="36">
      <t>ビョウ</t>
    </rPh>
    <rPh sb="37" eb="39">
      <t>ニンチ</t>
    </rPh>
    <rPh sb="39" eb="40">
      <t>ショウ</t>
    </rPh>
    <rPh sb="41" eb="42">
      <t>フク</t>
    </rPh>
    <rPh sb="47" eb="50">
      <t>セイシンカ</t>
    </rPh>
    <rPh sb="50" eb="52">
      <t>キュウキュウ</t>
    </rPh>
    <rPh sb="53" eb="55">
      <t>シンタイ</t>
    </rPh>
    <rPh sb="55" eb="58">
      <t>ガッペイショウ</t>
    </rPh>
    <rPh sb="59" eb="61">
      <t>センモン</t>
    </rPh>
    <rPh sb="61" eb="63">
      <t>イリョウ</t>
    </rPh>
    <rPh sb="64" eb="66">
      <t>ニンチ</t>
    </rPh>
    <rPh sb="66" eb="67">
      <t>ショウ</t>
    </rPh>
    <phoneticPr fontId="7"/>
  </si>
  <si>
    <t>人口10万人当たり</t>
    <rPh sb="0" eb="2">
      <t>ジンコウ</t>
    </rPh>
    <rPh sb="4" eb="6">
      <t>マンニン</t>
    </rPh>
    <rPh sb="6" eb="7">
      <t>トウ</t>
    </rPh>
    <phoneticPr fontId="7"/>
  </si>
  <si>
    <t>R2.4</t>
  </si>
  <si>
    <t>（H23）</t>
  </si>
  <si>
    <t>高知県</t>
  </si>
  <si>
    <r>
      <t>●</t>
    </r>
    <r>
      <rPr>
        <b/>
        <sz val="9"/>
        <color theme="1"/>
        <rFont val="ＭＳ 明朝"/>
      </rPr>
      <t>幼児死亡率</t>
    </r>
    <r>
      <rPr>
        <sz val="9"/>
        <color theme="1"/>
        <rFont val="ＭＳ 明朝"/>
      </rPr>
      <t>（人口動態統計）</t>
    </r>
    <r>
      <rPr>
        <sz val="8"/>
        <color theme="1"/>
        <rFont val="ＭＳ 明朝"/>
      </rPr>
      <t>※1歳～4歳の死亡率＝1歳～4歳の死亡数/1歳～4歳の人口×10万</t>
    </r>
    <rPh sb="1" eb="3">
      <t>ヨウジ</t>
    </rPh>
    <rPh sb="16" eb="17">
      <t>サイ</t>
    </rPh>
    <rPh sb="19" eb="20">
      <t>サイ</t>
    </rPh>
    <rPh sb="21" eb="24">
      <t>シボウリツ</t>
    </rPh>
    <rPh sb="26" eb="27">
      <t>サイ</t>
    </rPh>
    <rPh sb="29" eb="30">
      <t>サイ</t>
    </rPh>
    <rPh sb="31" eb="34">
      <t>シボウスウ</t>
    </rPh>
    <rPh sb="36" eb="37">
      <t>サイ</t>
    </rPh>
    <rPh sb="39" eb="40">
      <t>サイ</t>
    </rPh>
    <rPh sb="41" eb="43">
      <t>ジンコウ</t>
    </rPh>
    <phoneticPr fontId="7"/>
  </si>
  <si>
    <t>（平成29年医療施設調査）</t>
    <rPh sb="1" eb="3">
      <t>ヘイセイ</t>
    </rPh>
    <rPh sb="5" eb="6">
      <t>ネン</t>
    </rPh>
    <phoneticPr fontId="7"/>
  </si>
  <si>
    <t>（H25）</t>
  </si>
  <si>
    <t>H30年度</t>
    <rPh sb="3" eb="5">
      <t>ネンド</t>
    </rPh>
    <phoneticPr fontId="7"/>
  </si>
  <si>
    <t>（H26)</t>
  </si>
  <si>
    <r>
      <rPr>
        <b/>
        <sz val="11"/>
        <color theme="1"/>
        <rFont val="ＭＳ 明朝"/>
      </rPr>
      <t>治療・回復・社会復帰</t>
    </r>
    <r>
      <rPr>
        <sz val="11"/>
        <color theme="1"/>
        <rFont val="ＭＳ 明朝"/>
      </rPr>
      <t>（うつ病・認知症を含む）　／　</t>
    </r>
    <r>
      <rPr>
        <b/>
        <sz val="11"/>
        <color theme="1"/>
        <rFont val="ＭＳ 明朝"/>
      </rPr>
      <t>精神科救急・身体合併症・専門医療・認知症</t>
    </r>
    <rPh sb="0" eb="2">
      <t>チリョウ</t>
    </rPh>
    <rPh sb="3" eb="5">
      <t>カイフク</t>
    </rPh>
    <rPh sb="6" eb="8">
      <t>シャカイ</t>
    </rPh>
    <rPh sb="8" eb="10">
      <t>フッキ</t>
    </rPh>
    <rPh sb="13" eb="14">
      <t>ビョウ</t>
    </rPh>
    <rPh sb="15" eb="17">
      <t>ニンチ</t>
    </rPh>
    <rPh sb="17" eb="18">
      <t>ショウ</t>
    </rPh>
    <rPh sb="19" eb="20">
      <t>フク</t>
    </rPh>
    <rPh sb="25" eb="28">
      <t>セイシンカ</t>
    </rPh>
    <rPh sb="28" eb="30">
      <t>キュウキュウ</t>
    </rPh>
    <rPh sb="31" eb="33">
      <t>シンタイ</t>
    </rPh>
    <rPh sb="33" eb="36">
      <t>ガッペイショウ</t>
    </rPh>
    <rPh sb="37" eb="39">
      <t>センモン</t>
    </rPh>
    <rPh sb="39" eb="41">
      <t>イリョウ</t>
    </rPh>
    <rPh sb="42" eb="44">
      <t>ニンチ</t>
    </rPh>
    <rPh sb="44" eb="45">
      <t>ショウ</t>
    </rPh>
    <phoneticPr fontId="7"/>
  </si>
  <si>
    <t>入院後3か月時点退院率</t>
    <rPh sb="0" eb="3">
      <t>ニュウインゴ</t>
    </rPh>
    <rPh sb="5" eb="6">
      <t>ツキ</t>
    </rPh>
    <rPh sb="6" eb="8">
      <t>ジテン</t>
    </rPh>
    <rPh sb="8" eb="11">
      <t>タイインリツ</t>
    </rPh>
    <phoneticPr fontId="7"/>
  </si>
  <si>
    <t>14,404（13,946）</t>
  </si>
  <si>
    <r>
      <t>18,024</t>
    </r>
    <r>
      <rPr>
        <sz val="9"/>
        <color auto="1"/>
        <rFont val="ＭＳ 明朝"/>
      </rPr>
      <t>（16,976）</t>
    </r>
  </si>
  <si>
    <t>入院後6か月時点退院率</t>
    <rPh sb="0" eb="3">
      <t>ニュウインゴ</t>
    </rPh>
    <rPh sb="5" eb="6">
      <t>ツキ</t>
    </rPh>
    <rPh sb="6" eb="8">
      <t>ジテン</t>
    </rPh>
    <rPh sb="8" eb="11">
      <t>タイインリツ</t>
    </rPh>
    <phoneticPr fontId="7"/>
  </si>
  <si>
    <t>入院後12か月時点退院率</t>
    <rPh sb="0" eb="3">
      <t>ニュウインゴ</t>
    </rPh>
    <rPh sb="6" eb="7">
      <t>ツキ</t>
    </rPh>
    <rPh sb="7" eb="9">
      <t>ジテン</t>
    </rPh>
    <rPh sb="9" eb="12">
      <t>タイインリツ</t>
    </rPh>
    <phoneticPr fontId="7"/>
  </si>
  <si>
    <r>
      <t>※常時運用隊数（H30</t>
    </r>
    <r>
      <rPr>
        <sz val="9"/>
        <color auto="1"/>
        <rFont val="ＭＳ Ｐゴシック"/>
      </rPr>
      <t>.4.1）42隊→（H31.4.1）42隊</t>
    </r>
    <rPh sb="1" eb="3">
      <t>ジョウジ</t>
    </rPh>
    <rPh sb="3" eb="5">
      <t>ウンヨウ</t>
    </rPh>
    <rPh sb="5" eb="6">
      <t>タイ</t>
    </rPh>
    <rPh sb="6" eb="7">
      <t>スウ</t>
    </rPh>
    <rPh sb="18" eb="19">
      <t>タイ</t>
    </rPh>
    <rPh sb="31" eb="32">
      <t>タイ</t>
    </rPh>
    <phoneticPr fontId="7"/>
  </si>
  <si>
    <t>65歳以上</t>
    <rPh sb="3" eb="5">
      <t>イジョウ</t>
    </rPh>
    <phoneticPr fontId="7"/>
  </si>
  <si>
    <t>血管性及び詳細不明の認知症</t>
    <rPh sb="0" eb="3">
      <t>ケッカンセイ</t>
    </rPh>
    <rPh sb="3" eb="4">
      <t>オヨ</t>
    </rPh>
    <rPh sb="5" eb="7">
      <t>ショウサイ</t>
    </rPh>
    <rPh sb="7" eb="9">
      <t>フメイ</t>
    </rPh>
    <rPh sb="10" eb="12">
      <t>ニンチ</t>
    </rPh>
    <rPh sb="12" eb="13">
      <t>ショウ</t>
    </rPh>
    <phoneticPr fontId="7"/>
  </si>
  <si>
    <t>アルツハイマー病</t>
    <rPh sb="7" eb="8">
      <t>ビョウ</t>
    </rPh>
    <phoneticPr fontId="7"/>
  </si>
  <si>
    <t>退院患者の平均在院日数</t>
    <rPh sb="0" eb="2">
      <t>タイイン</t>
    </rPh>
    <rPh sb="2" eb="4">
      <t>カンジャ</t>
    </rPh>
    <rPh sb="5" eb="7">
      <t>ヘイキン</t>
    </rPh>
    <rPh sb="7" eb="9">
      <t>ザイイン</t>
    </rPh>
    <rPh sb="9" eb="11">
      <t>ニッスウ</t>
    </rPh>
    <phoneticPr fontId="7"/>
  </si>
  <si>
    <t>●医療施設を受療した認知症患者のうち外来患者の割合</t>
    <rPh sb="1" eb="3">
      <t>イリョウ</t>
    </rPh>
    <rPh sb="3" eb="5">
      <t>シセツ</t>
    </rPh>
    <rPh sb="6" eb="8">
      <t>ジュリョウ</t>
    </rPh>
    <rPh sb="10" eb="12">
      <t>ニンチ</t>
    </rPh>
    <rPh sb="12" eb="13">
      <t>ショウ</t>
    </rPh>
    <rPh sb="13" eb="15">
      <t>カンジャ</t>
    </rPh>
    <rPh sb="18" eb="20">
      <t>ガイライ</t>
    </rPh>
    <rPh sb="20" eb="22">
      <t>カンジャ</t>
    </rPh>
    <rPh sb="23" eb="25">
      <t>ワリアイ</t>
    </rPh>
    <phoneticPr fontId="7"/>
  </si>
  <si>
    <t>平成21年</t>
  </si>
  <si>
    <t>アルツハイマー病推計患者数（総数）</t>
    <rPh sb="7" eb="8">
      <t>ビョウ</t>
    </rPh>
    <rPh sb="8" eb="10">
      <t>スイケイ</t>
    </rPh>
    <rPh sb="10" eb="13">
      <t>カンジャスウ</t>
    </rPh>
    <rPh sb="14" eb="16">
      <t>ソウスウ</t>
    </rPh>
    <phoneticPr fontId="7"/>
  </si>
  <si>
    <t>アルツハイマー病推計患者数（外来）</t>
    <rPh sb="7" eb="8">
      <t>ビョウ</t>
    </rPh>
    <rPh sb="8" eb="10">
      <t>スイケイ</t>
    </rPh>
    <rPh sb="10" eb="13">
      <t>カンジャスウ</t>
    </rPh>
    <rPh sb="14" eb="16">
      <t>ガイライ</t>
    </rPh>
    <phoneticPr fontId="7"/>
  </si>
  <si>
    <t>外来患者の割合[％]</t>
    <rPh sb="0" eb="2">
      <t>ガイライ</t>
    </rPh>
    <rPh sb="2" eb="4">
      <t>カンジャ</t>
    </rPh>
    <rPh sb="5" eb="7">
      <t>ワリアイ</t>
    </rPh>
    <phoneticPr fontId="7"/>
  </si>
  <si>
    <r>
      <t>　　　　　　　　　　　　　　●災害時の医療チーム等の受入を想定し、都道府県災害対策本部、都道府県医療本部で関係機関（消防、警察等、</t>
    </r>
    <r>
      <rPr>
        <b/>
        <sz val="10.5"/>
        <color auto="1"/>
        <rFont val="ＭＳ 明朝"/>
      </rPr>
      <t>保健所、市町村等）、公共輸送機関等との連携の確認を行う災害訓練の実施回数</t>
    </r>
    <rPh sb="15" eb="17">
      <t>サイガイ</t>
    </rPh>
    <rPh sb="17" eb="18">
      <t>ジ</t>
    </rPh>
    <rPh sb="19" eb="21">
      <t>イリョウ</t>
    </rPh>
    <rPh sb="24" eb="25">
      <t>トウ</t>
    </rPh>
    <rPh sb="26" eb="28">
      <t>ウケイレ</t>
    </rPh>
    <rPh sb="29" eb="31">
      <t>ソウテイ</t>
    </rPh>
    <rPh sb="33" eb="37">
      <t>トドウフケン</t>
    </rPh>
    <rPh sb="37" eb="39">
      <t>サイガイ</t>
    </rPh>
    <rPh sb="39" eb="41">
      <t>タイサク</t>
    </rPh>
    <rPh sb="41" eb="43">
      <t>ホンブ</t>
    </rPh>
    <rPh sb="44" eb="48">
      <t>トドウフケン</t>
    </rPh>
    <rPh sb="48" eb="50">
      <t>イリョウ</t>
    </rPh>
    <rPh sb="50" eb="52">
      <t>ホンブ</t>
    </rPh>
    <rPh sb="53" eb="55">
      <t>カンケイ</t>
    </rPh>
    <rPh sb="55" eb="57">
      <t>キカン</t>
    </rPh>
    <rPh sb="58" eb="60">
      <t>ショウボウ</t>
    </rPh>
    <rPh sb="61" eb="64">
      <t>ケイサツトウ</t>
    </rPh>
    <rPh sb="65" eb="68">
      <t>ホケンジョ</t>
    </rPh>
    <rPh sb="69" eb="72">
      <t>シチョウソン</t>
    </rPh>
    <rPh sb="72" eb="73">
      <t>トウ</t>
    </rPh>
    <rPh sb="75" eb="77">
      <t>コウキョウ</t>
    </rPh>
    <rPh sb="77" eb="79">
      <t>ユソウ</t>
    </rPh>
    <rPh sb="79" eb="82">
      <t>キカントウ</t>
    </rPh>
    <rPh sb="84" eb="86">
      <t>レンケイ</t>
    </rPh>
    <rPh sb="87" eb="89">
      <t>カクニン</t>
    </rPh>
    <rPh sb="90" eb="91">
      <t>オコナ</t>
    </rPh>
    <rPh sb="92" eb="94">
      <t>サイガイ</t>
    </rPh>
    <rPh sb="94" eb="96">
      <t>クンレン</t>
    </rPh>
    <rPh sb="97" eb="99">
      <t>ジッシ</t>
    </rPh>
    <rPh sb="99" eb="101">
      <t>カイスウ</t>
    </rPh>
    <phoneticPr fontId="7"/>
  </si>
  <si>
    <r>
      <t>●認知症新規入院患者2か月以内退院率</t>
    </r>
    <r>
      <rPr>
        <sz val="11"/>
        <color theme="1"/>
        <rFont val="ＭＳ Ｐ明朝"/>
      </rPr>
      <t>【精神保健福祉資料　H22→H28年度】</t>
    </r>
    <rPh sb="1" eb="3">
      <t>ニンチ</t>
    </rPh>
    <rPh sb="3" eb="4">
      <t>ショウ</t>
    </rPh>
    <rPh sb="4" eb="6">
      <t>シンキ</t>
    </rPh>
    <rPh sb="6" eb="8">
      <t>ニュウイン</t>
    </rPh>
    <rPh sb="8" eb="10">
      <t>カンジャ</t>
    </rPh>
    <rPh sb="12" eb="13">
      <t>ゲツ</t>
    </rPh>
    <rPh sb="13" eb="15">
      <t>イナイ</t>
    </rPh>
    <rPh sb="15" eb="17">
      <t>タイイン</t>
    </rPh>
    <rPh sb="17" eb="18">
      <t>リツ</t>
    </rPh>
    <phoneticPr fontId="7"/>
  </si>
  <si>
    <t>前年6月の入院患者数</t>
    <rPh sb="0" eb="2">
      <t>ゼンネン</t>
    </rPh>
    <rPh sb="3" eb="4">
      <t>ガツ</t>
    </rPh>
    <rPh sb="5" eb="7">
      <t>ニュウイン</t>
    </rPh>
    <rPh sb="7" eb="10">
      <t>カンジャスウ</t>
    </rPh>
    <phoneticPr fontId="7"/>
  </si>
  <si>
    <t>前年6月の入院患者のうち6月～8月に退院した患者数</t>
    <rPh sb="0" eb="2">
      <t>ゼンネン</t>
    </rPh>
    <rPh sb="3" eb="4">
      <t>ガツ</t>
    </rPh>
    <rPh sb="5" eb="7">
      <t>ニュウイン</t>
    </rPh>
    <rPh sb="7" eb="9">
      <t>カンジャ</t>
    </rPh>
    <rPh sb="13" eb="14">
      <t>ガツ</t>
    </rPh>
    <rPh sb="16" eb="17">
      <t>ガツ</t>
    </rPh>
    <rPh sb="18" eb="20">
      <t>タイイン</t>
    </rPh>
    <rPh sb="22" eb="25">
      <t>カンジャスウ</t>
    </rPh>
    <phoneticPr fontId="7"/>
  </si>
  <si>
    <t>（H27)</t>
  </si>
  <si>
    <t>（H26）</t>
  </si>
  <si>
    <t>（H29）</t>
  </si>
  <si>
    <t>(H28)</t>
  </si>
  <si>
    <t>15（14）</t>
  </si>
  <si>
    <t>（H27）</t>
  </si>
  <si>
    <t>(H29)</t>
  </si>
  <si>
    <t>（H22）</t>
  </si>
  <si>
    <t>(R元)</t>
    <rPh sb="2" eb="3">
      <t>モト</t>
    </rPh>
    <phoneticPr fontId="7"/>
  </si>
  <si>
    <t>(H26)</t>
  </si>
  <si>
    <t>47.1%（43.5%）</t>
  </si>
  <si>
    <r>
      <t xml:space="preserve">＊出生千人当たりのＮＩＣＵ病床数：5.02床(出生１万対：50.2床)(H28）→ </t>
    </r>
    <r>
      <rPr>
        <sz val="9"/>
        <color theme="1"/>
        <rFont val="ＭＳ 明朝"/>
      </rPr>
      <t>5.62床(出生１万対：56.2床)(R元）</t>
    </r>
    <rPh sb="1" eb="3">
      <t>シュッセイ</t>
    </rPh>
    <rPh sb="3" eb="4">
      <t>セン</t>
    </rPh>
    <rPh sb="5" eb="6">
      <t>トウ</t>
    </rPh>
    <rPh sb="13" eb="16">
      <t>ビョウショウスウ</t>
    </rPh>
    <rPh sb="21" eb="22">
      <t>ユカ</t>
    </rPh>
    <rPh sb="23" eb="25">
      <t>シュッセイ</t>
    </rPh>
    <rPh sb="26" eb="27">
      <t>マン</t>
    </rPh>
    <rPh sb="27" eb="28">
      <t>タイ</t>
    </rPh>
    <rPh sb="33" eb="34">
      <t>ユカ</t>
    </rPh>
    <rPh sb="46" eb="47">
      <t>ショウ</t>
    </rPh>
    <rPh sb="62" eb="63">
      <t>モト</t>
    </rPh>
    <phoneticPr fontId="7"/>
  </si>
  <si>
    <r>
      <t>●救急医療協議会開催回数　</t>
    </r>
    <r>
      <rPr>
        <sz val="9"/>
        <color auto="1"/>
        <rFont val="ＭＳ 明朝"/>
      </rPr>
      <t>　　（H30）１回→（R1）１回</t>
    </r>
    <rPh sb="1" eb="3">
      <t>キュウキュウ</t>
    </rPh>
    <rPh sb="3" eb="5">
      <t>イリョウ</t>
    </rPh>
    <rPh sb="5" eb="8">
      <t>キョウギカイ</t>
    </rPh>
    <rPh sb="8" eb="10">
      <t>カイサイ</t>
    </rPh>
    <rPh sb="10" eb="12">
      <t>カイスウ</t>
    </rPh>
    <rPh sb="21" eb="22">
      <t>カイ</t>
    </rPh>
    <rPh sb="28" eb="29">
      <t>カイ</t>
    </rPh>
    <phoneticPr fontId="7"/>
  </si>
  <si>
    <t>87.5%（87.5%）</t>
  </si>
  <si>
    <t>6,080（6,414）</t>
  </si>
  <si>
    <t>8.2（8.4）</t>
  </si>
  <si>
    <r>
      <t>14,157</t>
    </r>
    <r>
      <rPr>
        <sz val="9"/>
        <color auto="1"/>
        <rFont val="ＭＳ 明朝"/>
      </rPr>
      <t>（13,896）</t>
    </r>
  </si>
  <si>
    <t>91.7%（90.9%）</t>
  </si>
  <si>
    <t>36.6（36.5）</t>
  </si>
  <si>
    <r>
      <t>0.0%</t>
    </r>
    <r>
      <rPr>
        <sz val="9"/>
        <color auto="1"/>
        <rFont val="ＭＳ 明朝"/>
      </rPr>
      <t>（0.0％）</t>
    </r>
  </si>
  <si>
    <r>
      <t>2,132（</t>
    </r>
    <r>
      <rPr>
        <sz val="9"/>
        <color auto="1"/>
        <rFont val="ＭＳ 明朝"/>
      </rPr>
      <t>2,105）</t>
    </r>
  </si>
  <si>
    <t>63</t>
  </si>
  <si>
    <t>- 461 -</t>
  </si>
  <si>
    <r>
      <t>48.8</t>
    </r>
    <r>
      <rPr>
        <sz val="9"/>
        <color auto="1"/>
        <rFont val="ＭＳ 明朝"/>
      </rPr>
      <t>（48.6）</t>
    </r>
  </si>
  <si>
    <t>1,124(1,305)</t>
  </si>
  <si>
    <t>0.6（0.7）</t>
  </si>
  <si>
    <t>0.1（0.1）</t>
  </si>
  <si>
    <t>16（25）</t>
  </si>
  <si>
    <r>
      <t>1,100</t>
    </r>
    <r>
      <rPr>
        <sz val="9"/>
        <color auto="1"/>
        <rFont val="ＭＳ 明朝"/>
      </rPr>
      <t>（1,301）</t>
    </r>
  </si>
  <si>
    <t>（１回以上）（精神療法に限定しない）</t>
    <rPh sb="2" eb="3">
      <t>カイ</t>
    </rPh>
    <rPh sb="3" eb="5">
      <t>イジョウ</t>
    </rPh>
    <rPh sb="7" eb="9">
      <t>セイシン</t>
    </rPh>
    <rPh sb="9" eb="11">
      <t>リョウホウ</t>
    </rPh>
    <rPh sb="12" eb="14">
      <t>ゲンテイ</t>
    </rPh>
    <phoneticPr fontId="7"/>
  </si>
  <si>
    <r>
      <t>7.8%</t>
    </r>
    <r>
      <rPr>
        <sz val="9"/>
        <color auto="1"/>
        <rFont val="ＭＳ 明朝"/>
      </rPr>
      <t>（9.4%）</t>
    </r>
  </si>
  <si>
    <t>209（145）</t>
  </si>
  <si>
    <r>
      <t>※（）内はH</t>
    </r>
    <r>
      <rPr>
        <sz val="9"/>
        <color auto="1"/>
        <rFont val="ＭＳ 明朝"/>
      </rPr>
      <t>29の数値</t>
    </r>
    <rPh sb="3" eb="4">
      <t>ナイ</t>
    </rPh>
    <rPh sb="9" eb="11">
      <t>スウチ</t>
    </rPh>
    <phoneticPr fontId="7"/>
  </si>
  <si>
    <t>39,368（38,258）</t>
  </si>
  <si>
    <r>
      <t>※（　）内はH</t>
    </r>
    <r>
      <rPr>
        <sz val="9"/>
        <color auto="1"/>
        <rFont val="ＭＳ 明朝"/>
      </rPr>
      <t>29の数値　</t>
    </r>
    <rPh sb="4" eb="5">
      <t>ナイ</t>
    </rPh>
    <rPh sb="10" eb="12">
      <t>スウチ</t>
    </rPh>
    <phoneticPr fontId="7"/>
  </si>
  <si>
    <t>*H29：介護保険事業状況報告（年報）集計分</t>
    <rPh sb="5" eb="7">
      <t>カイゴ</t>
    </rPh>
    <rPh sb="7" eb="9">
      <t>ホケン</t>
    </rPh>
    <rPh sb="9" eb="11">
      <t>ジギョウ</t>
    </rPh>
    <rPh sb="11" eb="13">
      <t>ジョウキョウ</t>
    </rPh>
    <rPh sb="13" eb="15">
      <t>ホウコク</t>
    </rPh>
    <rPh sb="16" eb="18">
      <t>ネンポウ</t>
    </rPh>
    <rPh sb="19" eb="21">
      <t>シュウケイ</t>
    </rPh>
    <rPh sb="21" eb="22">
      <t>ブン</t>
    </rPh>
    <phoneticPr fontId="7"/>
  </si>
  <si>
    <t>15,425（14,097）</t>
  </si>
  <si>
    <r>
      <t>61.2%</t>
    </r>
    <r>
      <rPr>
        <sz val="9"/>
        <color auto="1"/>
        <rFont val="ＭＳ 明朝"/>
      </rPr>
      <t>（57.9％）</t>
    </r>
  </si>
  <si>
    <r>
      <t>66.6%</t>
    </r>
    <r>
      <rPr>
        <sz val="9"/>
        <color auto="1"/>
        <rFont val="ＭＳ 明朝"/>
      </rPr>
      <t>（66.7%）</t>
    </r>
  </si>
  <si>
    <r>
      <t>※H</t>
    </r>
    <r>
      <rPr>
        <sz val="9"/>
        <color auto="1"/>
        <rFont val="ＭＳ 明朝"/>
      </rPr>
      <t>29→H30　軽症者1,048人増</t>
    </r>
    <rPh sb="9" eb="11">
      <t>ケイショウ</t>
    </rPh>
    <rPh sb="11" eb="12">
      <t>シャ</t>
    </rPh>
    <rPh sb="17" eb="18">
      <t>ニン</t>
    </rPh>
    <phoneticPr fontId="7"/>
  </si>
  <si>
    <t>平成29年</t>
    <rPh sb="0" eb="2">
      <t>ヘイセイ</t>
    </rPh>
    <rPh sb="4" eb="5">
      <t>トシ</t>
    </rPh>
    <phoneticPr fontId="7"/>
  </si>
  <si>
    <t>1,261（970）</t>
  </si>
  <si>
    <r>
      <t>5.0%</t>
    </r>
    <r>
      <rPr>
        <sz val="9"/>
        <color auto="1"/>
        <rFont val="ＭＳ 明朝"/>
      </rPr>
      <t>（4.0％）</t>
    </r>
  </si>
  <si>
    <r>
      <t>37（18</t>
    </r>
    <r>
      <rPr>
        <sz val="9"/>
        <color auto="1"/>
        <rFont val="ＭＳ 明朝"/>
      </rPr>
      <t>）</t>
    </r>
  </si>
  <si>
    <r>
      <t>■</t>
    </r>
    <r>
      <rPr>
        <b/>
        <sz val="9"/>
        <color auto="1"/>
        <rFont val="ＭＳ 明朝"/>
      </rPr>
      <t>３歳未満の子どもがいる夫婦世帯　</t>
    </r>
    <r>
      <rPr>
        <sz val="9"/>
        <color auto="1"/>
        <rFont val="ＭＳ 明朝"/>
      </rPr>
      <t>12,169世帯</t>
    </r>
    <r>
      <rPr>
        <b/>
        <sz val="9"/>
        <color auto="1"/>
        <rFont val="ＭＳ 明朝"/>
      </rPr>
      <t>　　うち夫婦共働き世帯数</t>
    </r>
    <r>
      <rPr>
        <sz val="9"/>
        <color auto="1"/>
        <rFont val="ＭＳ 明朝"/>
      </rPr>
      <t>　6,741世帯（55.4％　全国42.6％）</t>
    </r>
    <rPh sb="2" eb="3">
      <t>サイ</t>
    </rPh>
    <rPh sb="3" eb="5">
      <t>ミマン</t>
    </rPh>
    <rPh sb="6" eb="7">
      <t>コ</t>
    </rPh>
    <rPh sb="12" eb="14">
      <t>フウフ</t>
    </rPh>
    <rPh sb="14" eb="16">
      <t>セタイ</t>
    </rPh>
    <rPh sb="23" eb="25">
      <t>セタイ</t>
    </rPh>
    <rPh sb="29" eb="31">
      <t>フウフ</t>
    </rPh>
    <rPh sb="31" eb="33">
      <t>トモバタラ</t>
    </rPh>
    <rPh sb="34" eb="36">
      <t>セタイ</t>
    </rPh>
    <rPh sb="36" eb="37">
      <t>スウ</t>
    </rPh>
    <rPh sb="43" eb="45">
      <t>セタイ</t>
    </rPh>
    <rPh sb="52" eb="54">
      <t>ゼンコク</t>
    </rPh>
    <phoneticPr fontId="7"/>
  </si>
  <si>
    <r>
      <t>●がん患者に対してカウンセリングを実施している医療機関数</t>
    </r>
    <r>
      <rPr>
        <sz val="9"/>
        <color auto="1"/>
        <rFont val="ＭＳ 明朝"/>
      </rPr>
      <t>(R2診療報酬施設基準）</t>
    </r>
  </si>
  <si>
    <t>69（40）</t>
  </si>
  <si>
    <t>　　18人　／　14.3％</t>
  </si>
  <si>
    <t>　　 7人　／　 5.6％</t>
  </si>
  <si>
    <t>48（47）</t>
  </si>
  <si>
    <r>
      <t>141</t>
    </r>
    <r>
      <rPr>
        <sz val="9"/>
        <color auto="1"/>
        <rFont val="ＭＳ 明朝"/>
      </rPr>
      <t>（136）</t>
    </r>
  </si>
  <si>
    <r>
      <t>1.0%</t>
    </r>
    <r>
      <rPr>
        <sz val="9"/>
        <color auto="1"/>
        <rFont val="ＭＳ 明朝"/>
      </rPr>
      <t>（1.0%）</t>
    </r>
  </si>
  <si>
    <r>
      <t xml:space="preserve"> 5</t>
    </r>
    <r>
      <rPr>
        <sz val="9"/>
        <color theme="1"/>
        <rFont val="ＭＳ Ｐゴシック"/>
      </rPr>
      <t xml:space="preserve"> (3)</t>
    </r>
  </si>
  <si>
    <r>
      <t>※H</t>
    </r>
    <r>
      <rPr>
        <sz val="9"/>
        <color auto="1"/>
        <rFont val="ＭＳ 明朝"/>
      </rPr>
      <t>29→H30　1,358人増</t>
    </r>
    <rPh sb="14" eb="15">
      <t>ヒト</t>
    </rPh>
    <rPh sb="15" eb="16">
      <t>ゾウ</t>
    </rPh>
    <phoneticPr fontId="7"/>
  </si>
  <si>
    <t>46.1%（44.9%）</t>
  </si>
  <si>
    <t>1.0%（0％）</t>
  </si>
  <si>
    <t>34（14）</t>
  </si>
  <si>
    <t>105人</t>
  </si>
  <si>
    <t>　　11人　／　10.5％</t>
  </si>
  <si>
    <t>　　 7人　／　 6.7％</t>
  </si>
  <si>
    <r>
      <t>●救命救急センターの数</t>
    </r>
    <r>
      <rPr>
        <sz val="9"/>
        <color auto="1"/>
        <rFont val="ＭＳ 明朝"/>
      </rPr>
      <t>（県調べ）(令和２年12月現在）</t>
    </r>
    <rPh sb="1" eb="3">
      <t>キュウメイ</t>
    </rPh>
    <rPh sb="3" eb="5">
      <t>キュウキュウ</t>
    </rPh>
    <rPh sb="10" eb="11">
      <t>カズ</t>
    </rPh>
    <rPh sb="12" eb="13">
      <t>ケン</t>
    </rPh>
    <rPh sb="13" eb="14">
      <t>シラ</t>
    </rPh>
    <rPh sb="17" eb="19">
      <t>レイワ</t>
    </rPh>
    <phoneticPr fontId="7"/>
  </si>
  <si>
    <t>平成30年度</t>
    <rPh sb="0" eb="2">
      <t>ヘイセイ</t>
    </rPh>
    <rPh sb="4" eb="5">
      <t>ネン</t>
    </rPh>
    <rPh sb="5" eb="6">
      <t>ド</t>
    </rPh>
    <phoneticPr fontId="7"/>
  </si>
  <si>
    <r>
      <t>■</t>
    </r>
    <r>
      <rPr>
        <b/>
        <sz val="9"/>
        <color auto="1"/>
        <rFont val="ＭＳ 明朝"/>
      </rPr>
      <t>救命救急センター救急車搬送人員数と重篤患者数</t>
    </r>
    <r>
      <rPr>
        <sz val="9"/>
        <color auto="1"/>
        <rFont val="ＭＳ 明朝"/>
      </rPr>
      <t>（令和１年度）</t>
    </r>
    <rPh sb="1" eb="3">
      <t>キュウメイ</t>
    </rPh>
    <rPh sb="3" eb="5">
      <t>キュウキュウ</t>
    </rPh>
    <rPh sb="9" eb="12">
      <t>キュウキュウシャ</t>
    </rPh>
    <rPh sb="12" eb="14">
      <t>ハンソウ</t>
    </rPh>
    <rPh sb="14" eb="16">
      <t>ジンイン</t>
    </rPh>
    <rPh sb="16" eb="17">
      <t>スウ</t>
    </rPh>
    <rPh sb="18" eb="20">
      <t>ジュウトク</t>
    </rPh>
    <rPh sb="20" eb="23">
      <t>カンジャスウ</t>
    </rPh>
    <rPh sb="24" eb="26">
      <t>レイワ</t>
    </rPh>
    <rPh sb="27" eb="29">
      <t>ネンド</t>
    </rPh>
    <phoneticPr fontId="7"/>
  </si>
  <si>
    <t>（三病院救命救急センター連絡協議会資料）</t>
    <rPh sb="1" eb="2">
      <t>サン</t>
    </rPh>
    <rPh sb="2" eb="4">
      <t>ビョウイン</t>
    </rPh>
    <rPh sb="4" eb="6">
      <t>キュウメイ</t>
    </rPh>
    <rPh sb="6" eb="8">
      <t>キュウキュウ</t>
    </rPh>
    <rPh sb="12" eb="14">
      <t>レンラク</t>
    </rPh>
    <rPh sb="14" eb="17">
      <t>キョウギカイ</t>
    </rPh>
    <rPh sb="17" eb="19">
      <t>シリョウ</t>
    </rPh>
    <phoneticPr fontId="7"/>
  </si>
  <si>
    <r>
      <t>＊人口10万人当たりのＭＦＩＣＵ病床数：0.42床(H28）</t>
    </r>
    <r>
      <rPr>
        <sz val="9"/>
        <color theme="1"/>
        <rFont val="ＭＳ 明朝"/>
      </rPr>
      <t>→ 0.43床(R元）</t>
    </r>
    <rPh sb="1" eb="3">
      <t>ジンコウ</t>
    </rPh>
    <rPh sb="5" eb="7">
      <t>マンニン</t>
    </rPh>
    <rPh sb="7" eb="8">
      <t>トウ</t>
    </rPh>
    <rPh sb="16" eb="18">
      <t>ビョウショウ</t>
    </rPh>
    <rPh sb="18" eb="19">
      <t>スウ</t>
    </rPh>
    <rPh sb="24" eb="25">
      <t>ユカ</t>
    </rPh>
    <rPh sb="36" eb="37">
      <t>ショウ</t>
    </rPh>
    <rPh sb="39" eb="40">
      <t>モト</t>
    </rPh>
    <phoneticPr fontId="7"/>
  </si>
  <si>
    <r>
      <t>0（4</t>
    </r>
    <r>
      <rPr>
        <sz val="9"/>
        <color auto="1"/>
        <rFont val="ＭＳ 明朝"/>
      </rPr>
      <t>）</t>
    </r>
  </si>
  <si>
    <t>3,516（4,013）</t>
  </si>
  <si>
    <t>6,739（6,664）</t>
  </si>
  <si>
    <r>
      <t>0（0</t>
    </r>
    <r>
      <rPr>
        <sz val="9"/>
        <color auto="1"/>
        <rFont val="ＭＳ 明朝"/>
      </rPr>
      <t>）</t>
    </r>
  </si>
  <si>
    <t>　　16人　／　14.5％</t>
  </si>
  <si>
    <t>　　 8人　／　 7.3％</t>
  </si>
  <si>
    <t>945（1,144）</t>
  </si>
  <si>
    <r>
      <t>1（</t>
    </r>
    <r>
      <rPr>
        <sz val="9"/>
        <color auto="1"/>
        <rFont val="ＭＳ 明朝"/>
      </rPr>
      <t>0）</t>
    </r>
  </si>
  <si>
    <t>106人</t>
  </si>
  <si>
    <t>　14人 ／ 13.2％</t>
  </si>
  <si>
    <r>
      <t>26</t>
    </r>
    <r>
      <rPr>
        <sz val="9"/>
        <color auto="1"/>
        <rFont val="ＭＳ 明朝"/>
      </rPr>
      <t>.9（28.5）</t>
    </r>
  </si>
  <si>
    <t>平成24年</t>
  </si>
  <si>
    <t>107人</t>
  </si>
  <si>
    <t>　10人 ／  9.3％</t>
  </si>
  <si>
    <t>令和１年</t>
    <rPh sb="0" eb="2">
      <t>レイワ</t>
    </rPh>
    <rPh sb="3" eb="4">
      <t>ネン</t>
    </rPh>
    <phoneticPr fontId="7"/>
  </si>
  <si>
    <r>
      <t>203（</t>
    </r>
    <r>
      <rPr>
        <sz val="9"/>
        <color auto="1"/>
        <rFont val="ＭＳ 明朝"/>
      </rPr>
      <t>168）</t>
    </r>
  </si>
  <si>
    <t>24/9.3</t>
  </si>
  <si>
    <t>134人</t>
  </si>
  <si>
    <t>　13人 ／ 9.7％</t>
  </si>
  <si>
    <t>平成26年</t>
  </si>
  <si>
    <r>
      <t>2.4%</t>
    </r>
    <r>
      <rPr>
        <sz val="9"/>
        <color auto="1"/>
        <rFont val="ＭＳ 明朝"/>
      </rPr>
      <t>（1.2%）</t>
    </r>
  </si>
  <si>
    <t>平成27年</t>
  </si>
  <si>
    <r>
      <t>2.4%</t>
    </r>
    <r>
      <rPr>
        <sz val="9"/>
        <color auto="1"/>
        <rFont val="ＭＳ 明朝"/>
      </rPr>
      <t>（2.2%）</t>
    </r>
  </si>
  <si>
    <t>　14人 ／ 11.6％</t>
  </si>
  <si>
    <t>　15人 ／ 11.6％</t>
  </si>
  <si>
    <t>高齢者福祉課</t>
    <rPh sb="0" eb="2">
      <t>コウレイ</t>
    </rPh>
    <rPh sb="2" eb="3">
      <t>シャ</t>
    </rPh>
    <rPh sb="3" eb="6">
      <t>フクシカ</t>
    </rPh>
    <phoneticPr fontId="7"/>
  </si>
  <si>
    <t>　5人 ／  3.9％</t>
  </si>
  <si>
    <t>　14人 ／ 12.4％</t>
  </si>
  <si>
    <t>　8人 ／  7.1％</t>
  </si>
  <si>
    <t>平成30年全国</t>
    <rPh sb="0" eb="2">
      <t>ヘイセイ</t>
    </rPh>
    <rPh sb="4" eb="5">
      <t>ネン</t>
    </rPh>
    <rPh sb="5" eb="7">
      <t>ゼンコク</t>
    </rPh>
    <phoneticPr fontId="7"/>
  </si>
  <si>
    <r>
      <t>＊人口10万人当たりの産科・産婦人科医師数：6.4人（全国 8.4人）→</t>
    </r>
    <r>
      <rPr>
        <sz val="9"/>
        <color theme="1"/>
        <rFont val="ＭＳ 明朝"/>
      </rPr>
      <t>8.5人（全国 9.3人）</t>
    </r>
    <rPh sb="1" eb="3">
      <t>ジンコウ</t>
    </rPh>
    <rPh sb="5" eb="7">
      <t>マンニン</t>
    </rPh>
    <rPh sb="7" eb="8">
      <t>トウ</t>
    </rPh>
    <rPh sb="11" eb="13">
      <t>サンカ</t>
    </rPh>
    <rPh sb="14" eb="18">
      <t>サンフジンカ</t>
    </rPh>
    <rPh sb="18" eb="20">
      <t>イシ</t>
    </rPh>
    <rPh sb="20" eb="21">
      <t>スウ</t>
    </rPh>
    <rPh sb="25" eb="26">
      <t>ニン</t>
    </rPh>
    <rPh sb="27" eb="29">
      <t>ゼンコク</t>
    </rPh>
    <rPh sb="33" eb="34">
      <t>ニン</t>
    </rPh>
    <rPh sb="39" eb="40">
      <t>ニン</t>
    </rPh>
    <rPh sb="41" eb="43">
      <t>ゼンコク</t>
    </rPh>
    <rPh sb="47" eb="48">
      <t>ニン</t>
    </rPh>
    <phoneticPr fontId="7"/>
  </si>
  <si>
    <r>
      <t>＊人口10万人当たりの就業助産師数：22.2人（全国 23.5人）→</t>
    </r>
    <r>
      <rPr>
        <sz val="9"/>
        <color theme="1"/>
        <rFont val="ＭＳ 明朝"/>
      </rPr>
      <t>27.1人（全国29.2人）</t>
    </r>
    <rPh sb="1" eb="3">
      <t>ジンコウ</t>
    </rPh>
    <rPh sb="5" eb="7">
      <t>マンニン</t>
    </rPh>
    <rPh sb="7" eb="8">
      <t>トウ</t>
    </rPh>
    <rPh sb="11" eb="13">
      <t>シュウギョウ</t>
    </rPh>
    <rPh sb="13" eb="14">
      <t>ジョ</t>
    </rPh>
    <rPh sb="14" eb="15">
      <t>サン</t>
    </rPh>
    <rPh sb="15" eb="16">
      <t>シ</t>
    </rPh>
    <rPh sb="16" eb="17">
      <t>スウ</t>
    </rPh>
    <rPh sb="22" eb="23">
      <t>ニン</t>
    </rPh>
    <rPh sb="24" eb="26">
      <t>ゼンコク</t>
    </rPh>
    <rPh sb="31" eb="32">
      <t>ニン</t>
    </rPh>
    <rPh sb="38" eb="39">
      <t>ニン</t>
    </rPh>
    <rPh sb="40" eb="42">
      <t>ゼンコク</t>
    </rPh>
    <rPh sb="46" eb="47">
      <t>ニン</t>
    </rPh>
    <phoneticPr fontId="7"/>
  </si>
  <si>
    <r>
      <t>■分娩を取扱う診療所の病床数</t>
    </r>
    <r>
      <rPr>
        <sz val="9"/>
        <color theme="1"/>
        <rFont val="ＭＳ 明朝"/>
      </rPr>
      <t>（県健康対策課）</t>
    </r>
    <rPh sb="1" eb="3">
      <t>ブンベン</t>
    </rPh>
    <rPh sb="4" eb="5">
      <t>ト</t>
    </rPh>
    <rPh sb="5" eb="6">
      <t>アツカ</t>
    </rPh>
    <rPh sb="7" eb="9">
      <t>シンリョウ</t>
    </rPh>
    <rPh sb="9" eb="10">
      <t>ショ</t>
    </rPh>
    <rPh sb="11" eb="13">
      <t>ビョウショウ</t>
    </rPh>
    <rPh sb="13" eb="14">
      <t>スウ</t>
    </rPh>
    <rPh sb="16" eb="18">
      <t>ケンコウ</t>
    </rPh>
    <rPh sb="18" eb="20">
      <t>タイサク</t>
    </rPh>
    <rPh sb="20" eb="21">
      <t>カ</t>
    </rPh>
    <phoneticPr fontId="7"/>
  </si>
  <si>
    <t>●分娩を取扱う助産所数</t>
    <rPh sb="1" eb="3">
      <t>ブンベン</t>
    </rPh>
    <rPh sb="4" eb="5">
      <t>ト</t>
    </rPh>
    <rPh sb="5" eb="6">
      <t>アツカ</t>
    </rPh>
    <rPh sb="7" eb="8">
      <t>ジョ</t>
    </rPh>
    <rPh sb="8" eb="9">
      <t>サン</t>
    </rPh>
    <rPh sb="9" eb="10">
      <t>ショ</t>
    </rPh>
    <rPh sb="10" eb="11">
      <t>スウ</t>
    </rPh>
    <phoneticPr fontId="7"/>
  </si>
  <si>
    <t>8/1.6</t>
  </si>
  <si>
    <t>１（中央圏域）</t>
  </si>
  <si>
    <r>
      <t>＊人口10万人当たりのＮＩＣＵ病床数：</t>
    </r>
    <r>
      <rPr>
        <sz val="9"/>
        <color theme="1"/>
        <rFont val="ＭＳ 明朝"/>
      </rPr>
      <t>3.34床(H28)→3.4床(R元）</t>
    </r>
    <rPh sb="1" eb="3">
      <t>ジンコウ</t>
    </rPh>
    <rPh sb="5" eb="7">
      <t>マンニン</t>
    </rPh>
    <rPh sb="7" eb="8">
      <t>トウ</t>
    </rPh>
    <rPh sb="15" eb="17">
      <t>ビョウショウ</t>
    </rPh>
    <rPh sb="17" eb="18">
      <t>スウ</t>
    </rPh>
    <rPh sb="23" eb="24">
      <t>ショウ</t>
    </rPh>
    <rPh sb="33" eb="34">
      <t>ユカ</t>
    </rPh>
    <rPh sb="36" eb="37">
      <t>モト</t>
    </rPh>
    <phoneticPr fontId="7"/>
  </si>
  <si>
    <r>
      <t>＊出生千人当たりのＧＣＵ病床数：5.65床(H28</t>
    </r>
    <r>
      <rPr>
        <sz val="9"/>
        <color theme="1"/>
        <rFont val="ＭＳ 明朝"/>
      </rPr>
      <t>）→ 6.32床(R元)</t>
    </r>
    <rPh sb="1" eb="3">
      <t>シュッセイ</t>
    </rPh>
    <rPh sb="3" eb="4">
      <t>セン</t>
    </rPh>
    <rPh sb="5" eb="6">
      <t>トウ</t>
    </rPh>
    <rPh sb="12" eb="15">
      <t>ビョウショウスウ</t>
    </rPh>
    <rPh sb="20" eb="21">
      <t>ユカ</t>
    </rPh>
    <rPh sb="32" eb="33">
      <t>ショウ</t>
    </rPh>
    <rPh sb="35" eb="36">
      <t>モト</t>
    </rPh>
    <phoneticPr fontId="7"/>
  </si>
  <si>
    <t>（8）</t>
  </si>
  <si>
    <t>15/0.4</t>
  </si>
  <si>
    <t>31/0.7</t>
  </si>
  <si>
    <t>467/10.2</t>
  </si>
  <si>
    <t>477/11.2</t>
  </si>
  <si>
    <t>R2</t>
  </si>
  <si>
    <r>
      <t>24</t>
    </r>
    <r>
      <rPr>
        <sz val="10"/>
        <color theme="1"/>
        <rFont val="ＭＳ 明朝"/>
      </rPr>
      <t>床</t>
    </r>
    <rPh sb="2" eb="3">
      <t>ショウ</t>
    </rPh>
    <phoneticPr fontId="7"/>
  </si>
  <si>
    <t>3/1.4</t>
  </si>
  <si>
    <t>12/0.4</t>
  </si>
  <si>
    <t>26/0.8</t>
  </si>
  <si>
    <t>370/10.9</t>
  </si>
  <si>
    <t>平成28年度の診療報酬改正で退院調整加算が無くなり「退院支援加算」が新設</t>
    <rPh sb="0" eb="2">
      <t>ヘイセイ</t>
    </rPh>
    <rPh sb="4" eb="6">
      <t>ネンド</t>
    </rPh>
    <rPh sb="7" eb="9">
      <t>シンリョウ</t>
    </rPh>
    <rPh sb="9" eb="11">
      <t>ホウシュウ</t>
    </rPh>
    <rPh sb="11" eb="13">
      <t>カイセイ</t>
    </rPh>
    <rPh sb="14" eb="16">
      <t>タイイン</t>
    </rPh>
    <rPh sb="16" eb="18">
      <t>チョウセイ</t>
    </rPh>
    <rPh sb="18" eb="20">
      <t>カサン</t>
    </rPh>
    <rPh sb="21" eb="22">
      <t>ナ</t>
    </rPh>
    <rPh sb="26" eb="28">
      <t>タイイン</t>
    </rPh>
    <rPh sb="28" eb="30">
      <t>シエン</t>
    </rPh>
    <rPh sb="30" eb="32">
      <t>カサン</t>
    </rPh>
    <rPh sb="34" eb="36">
      <t>シンセツ</t>
    </rPh>
    <phoneticPr fontId="7"/>
  </si>
  <si>
    <t>27/11.3</t>
  </si>
  <si>
    <t>19.1(6.9/12.2)</t>
  </si>
  <si>
    <t>4/0.9</t>
  </si>
  <si>
    <r>
      <t>10</t>
    </r>
    <r>
      <rPr>
        <sz val="9"/>
        <color theme="1"/>
        <rFont val="ＭＳ Ｐゴシック"/>
      </rPr>
      <t xml:space="preserve"> (19)</t>
    </r>
  </si>
  <si>
    <t>62/12.7</t>
  </si>
  <si>
    <t>62/14.1</t>
  </si>
  <si>
    <t>アドバンス助産師</t>
  </si>
  <si>
    <t>6(6)</t>
  </si>
  <si>
    <t>31人</t>
    <rPh sb="2" eb="3">
      <t>ニン</t>
    </rPh>
    <phoneticPr fontId="7"/>
  </si>
  <si>
    <t>29人</t>
    <rPh sb="2" eb="3">
      <t>ニン</t>
    </rPh>
    <phoneticPr fontId="7"/>
  </si>
  <si>
    <t>H25訪問看護ｽﾃｰｼｮﾝ従事者数</t>
    <rPh sb="3" eb="5">
      <t>ホウモン</t>
    </rPh>
    <rPh sb="5" eb="7">
      <t>カンゴ</t>
    </rPh>
    <rPh sb="13" eb="16">
      <t>ジュウジシャ</t>
    </rPh>
    <rPh sb="16" eb="17">
      <t>スウ</t>
    </rPh>
    <phoneticPr fontId="7"/>
  </si>
  <si>
    <r>
      <t>＊人口10万人当たりの分娩数：732.3件(H28) → 581.</t>
    </r>
    <r>
      <rPr>
        <sz val="9"/>
        <color theme="1"/>
        <rFont val="ＭＳ 明朝"/>
      </rPr>
      <t>5件(R元)</t>
    </r>
    <rPh sb="1" eb="3">
      <t>ジンコウ</t>
    </rPh>
    <rPh sb="5" eb="7">
      <t>マンニン</t>
    </rPh>
    <rPh sb="7" eb="8">
      <t>トウ</t>
    </rPh>
    <rPh sb="11" eb="13">
      <t>ブンベン</t>
    </rPh>
    <rPh sb="13" eb="14">
      <t>スウ</t>
    </rPh>
    <rPh sb="20" eb="21">
      <t>ケン</t>
    </rPh>
    <rPh sb="34" eb="35">
      <t>ケン</t>
    </rPh>
    <rPh sb="37" eb="38">
      <t>ゲン</t>
    </rPh>
    <phoneticPr fontId="7"/>
  </si>
  <si>
    <r>
      <t xml:space="preserve">＊人口10万人当たりのＮＩＣＵ入院児数：57.0人(H28) </t>
    </r>
    <r>
      <rPr>
        <sz val="9"/>
        <color theme="1"/>
        <rFont val="ＭＳ 明朝"/>
      </rPr>
      <t>→ 76.4人(R元)</t>
    </r>
    <rPh sb="1" eb="3">
      <t>ジンコウ</t>
    </rPh>
    <rPh sb="5" eb="7">
      <t>マンニン</t>
    </rPh>
    <rPh sb="7" eb="8">
      <t>トウ</t>
    </rPh>
    <rPh sb="15" eb="17">
      <t>ニュウイン</t>
    </rPh>
    <rPh sb="17" eb="18">
      <t>ジ</t>
    </rPh>
    <rPh sb="18" eb="19">
      <t>スウ</t>
    </rPh>
    <rPh sb="24" eb="25">
      <t>ニン</t>
    </rPh>
    <rPh sb="37" eb="38">
      <t>ニン</t>
    </rPh>
    <rPh sb="40" eb="41">
      <t>モト</t>
    </rPh>
    <phoneticPr fontId="7"/>
  </si>
  <si>
    <r>
      <t>●がんリハビリテーションを実施する医療機関数</t>
    </r>
    <r>
      <rPr>
        <sz val="9"/>
        <color auto="1"/>
        <rFont val="ＭＳ 明朝"/>
      </rPr>
      <t>(R2診療報酬施設基準）</t>
    </r>
  </si>
  <si>
    <t>17(11)</t>
  </si>
  <si>
    <t>20.9(9.9/11.0）</t>
  </si>
  <si>
    <t>22.0(10.2/11.8)</t>
  </si>
  <si>
    <t>R2.4.1現在</t>
    <rPh sb="6" eb="8">
      <t>ゲンザイ</t>
    </rPh>
    <phoneticPr fontId="7"/>
  </si>
  <si>
    <r>
      <t>●搬送受入困難件数
 （NICUを有する病院）
　　　　　　　　</t>
    </r>
    <r>
      <rPr>
        <sz val="9"/>
        <color theme="1"/>
        <rFont val="ＭＳ 明朝"/>
      </rPr>
      <t>(県健康対策課）</t>
    </r>
    <rPh sb="1" eb="3">
      <t>ハンソウ</t>
    </rPh>
    <rPh sb="3" eb="5">
      <t>ウケイレ</t>
    </rPh>
    <rPh sb="5" eb="7">
      <t>コンナン</t>
    </rPh>
    <rPh sb="7" eb="9">
      <t>ケンスウ</t>
    </rPh>
    <rPh sb="17" eb="18">
      <t>ユウ</t>
    </rPh>
    <rPh sb="20" eb="22">
      <t>ビョウイン</t>
    </rPh>
    <rPh sb="33" eb="34">
      <t>ケン</t>
    </rPh>
    <rPh sb="34" eb="36">
      <t>ケンコウ</t>
    </rPh>
    <rPh sb="36" eb="38">
      <t>タイサク</t>
    </rPh>
    <rPh sb="38" eb="39">
      <t>カ</t>
    </rPh>
    <phoneticPr fontId="7"/>
  </si>
  <si>
    <t>（出生千対）</t>
    <rPh sb="1" eb="3">
      <t>シュッショウ</t>
    </rPh>
    <rPh sb="3" eb="4">
      <t>セン</t>
    </rPh>
    <rPh sb="4" eb="5">
      <t>ツイ</t>
    </rPh>
    <phoneticPr fontId="7"/>
  </si>
  <si>
    <t>令和元年度</t>
    <rPh sb="0" eb="2">
      <t>レイワ</t>
    </rPh>
    <rPh sb="2" eb="3">
      <t>ガン</t>
    </rPh>
    <rPh sb="3" eb="5">
      <t>ネンド</t>
    </rPh>
    <phoneticPr fontId="7"/>
  </si>
  <si>
    <r>
      <t>●</t>
    </r>
    <r>
      <rPr>
        <sz val="9"/>
        <color auto="1"/>
        <rFont val="ＭＳ Ｐ明朝"/>
      </rPr>
      <t>精神科救急医療体制整備事業における受診件数</t>
    </r>
    <rPh sb="1" eb="4">
      <t>セイシンカ</t>
    </rPh>
    <rPh sb="4" eb="6">
      <t>キュウキュウ</t>
    </rPh>
    <rPh sb="6" eb="8">
      <t>イリョウ</t>
    </rPh>
    <rPh sb="8" eb="10">
      <t>タイセイ</t>
    </rPh>
    <rPh sb="10" eb="12">
      <t>セイビ</t>
    </rPh>
    <rPh sb="12" eb="14">
      <t>ジギョウ</t>
    </rPh>
    <rPh sb="18" eb="20">
      <t>ジュシン</t>
    </rPh>
    <rPh sb="20" eb="22">
      <t>ケンスウ</t>
    </rPh>
    <phoneticPr fontId="7"/>
  </si>
  <si>
    <r>
      <t>●</t>
    </r>
    <r>
      <rPr>
        <b/>
        <sz val="9"/>
        <color auto="1"/>
        <rFont val="ＭＳ 明朝"/>
      </rPr>
      <t>小児救急電話回線数　</t>
    </r>
    <r>
      <rPr>
        <sz val="9"/>
        <color auto="1"/>
        <rFont val="ＭＳ 明朝"/>
      </rPr>
      <t>２</t>
    </r>
    <rPh sb="1" eb="3">
      <t>ショウニ</t>
    </rPh>
    <rPh sb="3" eb="5">
      <t>キュウキュウ</t>
    </rPh>
    <rPh sb="5" eb="7">
      <t>デンワ</t>
    </rPh>
    <rPh sb="7" eb="9">
      <t>カイセン</t>
    </rPh>
    <rPh sb="9" eb="10">
      <t>スウ</t>
    </rPh>
    <phoneticPr fontId="7"/>
  </si>
  <si>
    <r>
      <t>●</t>
    </r>
    <r>
      <rPr>
        <b/>
        <sz val="9"/>
        <color theme="1"/>
        <rFont val="ＭＳ Ｐゴシック"/>
      </rPr>
      <t xml:space="preserve">小児死亡場所 </t>
    </r>
    <r>
      <rPr>
        <sz val="9"/>
        <color theme="1"/>
        <rFont val="ＭＳ Ｐゴシック"/>
      </rPr>
      <t>（平成30年人口動態調査）　　※（　）内はH24の数値</t>
    </r>
    <rPh sb="1" eb="3">
      <t>ショウニ</t>
    </rPh>
    <rPh sb="3" eb="5">
      <t>シボウ</t>
    </rPh>
    <rPh sb="5" eb="7">
      <t>バショ</t>
    </rPh>
    <rPh sb="9" eb="11">
      <t>ヘイセイ</t>
    </rPh>
    <rPh sb="13" eb="14">
      <t>ネン</t>
    </rPh>
    <rPh sb="14" eb="16">
      <t>ジンコウ</t>
    </rPh>
    <rPh sb="16" eb="18">
      <t>ドウタイ</t>
    </rPh>
    <rPh sb="18" eb="20">
      <t>チョウサ</t>
    </rPh>
    <rPh sb="27" eb="28">
      <t>ウチ</t>
    </rPh>
    <rPh sb="33" eb="35">
      <t>スウチ</t>
    </rPh>
    <phoneticPr fontId="7"/>
  </si>
  <si>
    <t>11.9</t>
  </si>
  <si>
    <r>
      <t>●</t>
    </r>
    <r>
      <rPr>
        <b/>
        <sz val="9"/>
        <color theme="1"/>
        <rFont val="ＭＳ Ｐゴシック"/>
      </rPr>
      <t xml:space="preserve">小児死亡原因 </t>
    </r>
    <r>
      <rPr>
        <sz val="9"/>
        <color theme="1"/>
        <rFont val="ＭＳ Ｐゴシック"/>
      </rPr>
      <t xml:space="preserve"> （平成30年人口動態調査）　　※（　）内はH24の数値</t>
    </r>
    <rPh sb="1" eb="3">
      <t>ショウニ</t>
    </rPh>
    <rPh sb="3" eb="5">
      <t>シボウ</t>
    </rPh>
    <rPh sb="5" eb="7">
      <t>ゲンイン</t>
    </rPh>
    <phoneticPr fontId="7"/>
  </si>
  <si>
    <t>11.5</t>
  </si>
  <si>
    <t>10（10）</t>
  </si>
  <si>
    <r>
      <t>●診療所の小児科に勤務する医師数　</t>
    </r>
    <r>
      <rPr>
        <sz val="9"/>
        <color auto="1"/>
        <rFont val="ＭＳ 明朝"/>
      </rPr>
      <t>⇒29人（医師・歯科医師・薬剤師調査）</t>
    </r>
    <rPh sb="1" eb="3">
      <t>シンリョウ</t>
    </rPh>
    <rPh sb="3" eb="4">
      <t>ショ</t>
    </rPh>
    <rPh sb="5" eb="7">
      <t>ショウニ</t>
    </rPh>
    <rPh sb="7" eb="8">
      <t>カ</t>
    </rPh>
    <rPh sb="9" eb="11">
      <t>キンム</t>
    </rPh>
    <rPh sb="13" eb="16">
      <t>イシスウ</t>
    </rPh>
    <rPh sb="20" eb="21">
      <t>ニン</t>
    </rPh>
    <phoneticPr fontId="7"/>
  </si>
  <si>
    <t>（幼児死亡数）H30</t>
    <rPh sb="1" eb="3">
      <t>ヨウジ</t>
    </rPh>
    <rPh sb="3" eb="6">
      <t>シボウスウ</t>
    </rPh>
    <phoneticPr fontId="7"/>
  </si>
  <si>
    <r>
      <t>213</t>
    </r>
    <r>
      <rPr>
        <sz val="9"/>
        <color auto="1"/>
        <rFont val="ＭＳ Ｐゴシック"/>
      </rPr>
      <t xml:space="preserve"> (248)</t>
    </r>
  </si>
  <si>
    <r>
      <t>36</t>
    </r>
    <r>
      <rPr>
        <sz val="9"/>
        <color auto="1"/>
        <rFont val="ＭＳ Ｐゴシック"/>
      </rPr>
      <t xml:space="preserve"> (85)</t>
    </r>
  </si>
  <si>
    <r>
      <t>1,585</t>
    </r>
    <r>
      <rPr>
        <sz val="9"/>
        <color auto="1"/>
        <rFont val="ＭＳ Ｐゴシック"/>
      </rPr>
      <t xml:space="preserve"> (1,677)</t>
    </r>
  </si>
  <si>
    <t>※災害薬事コーディネーター研修（２回）</t>
    <rPh sb="1" eb="3">
      <t>サイガイ</t>
    </rPh>
    <rPh sb="3" eb="5">
      <t>ヤクジ</t>
    </rPh>
    <rPh sb="13" eb="15">
      <t>ケンシュウ</t>
    </rPh>
    <rPh sb="17" eb="18">
      <t>カイ</t>
    </rPh>
    <phoneticPr fontId="7"/>
  </si>
  <si>
    <r>
      <t>16</t>
    </r>
    <r>
      <rPr>
        <sz val="9"/>
        <color auto="1"/>
        <rFont val="ＭＳ Ｐゴシック"/>
      </rPr>
      <t xml:space="preserve"> (21)</t>
    </r>
  </si>
  <si>
    <r>
      <t xml:space="preserve">4 </t>
    </r>
    <r>
      <rPr>
        <sz val="9"/>
        <color auto="1"/>
        <rFont val="ＭＳ Ｐゴシック"/>
      </rPr>
      <t>(24)</t>
    </r>
  </si>
  <si>
    <r>
      <t>1.3%</t>
    </r>
    <r>
      <rPr>
        <sz val="9"/>
        <color auto="1"/>
        <rFont val="ＭＳ Ｐゴシック"/>
      </rPr>
      <t xml:space="preserve"> (3.3%)</t>
    </r>
  </si>
  <si>
    <r>
      <t>0</t>
    </r>
    <r>
      <rPr>
        <sz val="9"/>
        <color auto="1"/>
        <rFont val="ＭＳ Ｐゴシック"/>
      </rPr>
      <t xml:space="preserve"> (9)</t>
    </r>
  </si>
  <si>
    <r>
      <t>0</t>
    </r>
    <r>
      <rPr>
        <sz val="9"/>
        <color auto="1"/>
        <rFont val="ＭＳ Ｐゴシック"/>
      </rPr>
      <t xml:space="preserve"> (2)</t>
    </r>
  </si>
  <si>
    <r>
      <t xml:space="preserve">0 </t>
    </r>
    <r>
      <rPr>
        <sz val="9"/>
        <color auto="1"/>
        <rFont val="ＭＳ Ｐゴシック"/>
      </rPr>
      <t>(0)</t>
    </r>
  </si>
  <si>
    <t>（小児死亡数）H30</t>
    <rPh sb="1" eb="3">
      <t>ショウニ</t>
    </rPh>
    <rPh sb="3" eb="5">
      <t>シボウ</t>
    </rPh>
    <rPh sb="5" eb="6">
      <t>スウ</t>
    </rPh>
    <phoneticPr fontId="7"/>
  </si>
  <si>
    <t>1 (2)</t>
  </si>
  <si>
    <t>2 (4)</t>
  </si>
  <si>
    <t>2 (2)</t>
  </si>
  <si>
    <t>●外来患者数（継続）</t>
    <rPh sb="1" eb="3">
      <t>ガイライ</t>
    </rPh>
    <rPh sb="3" eb="6">
      <t>カンジャスウ</t>
    </rPh>
    <rPh sb="7" eb="9">
      <t>ケイゾク</t>
    </rPh>
    <phoneticPr fontId="7"/>
  </si>
  <si>
    <r>
      <t>10</t>
    </r>
    <r>
      <rPr>
        <sz val="9"/>
        <color theme="1"/>
        <rFont val="ＭＳ Ｐゴシック"/>
      </rPr>
      <t xml:space="preserve"> (17)</t>
    </r>
  </si>
  <si>
    <t>53.5（49.8）</t>
  </si>
  <si>
    <t>17（29）</t>
  </si>
  <si>
    <r>
      <t xml:space="preserve"> 4</t>
    </r>
    <r>
      <rPr>
        <sz val="9"/>
        <color theme="1"/>
        <rFont val="ＭＳ Ｐゴシック"/>
      </rPr>
      <t xml:space="preserve"> (8)</t>
    </r>
  </si>
  <si>
    <t>48.3（47.3）</t>
  </si>
  <si>
    <t>17（13）</t>
  </si>
  <si>
    <t>8（11）</t>
  </si>
  <si>
    <t>6（2）</t>
  </si>
  <si>
    <t>1（4）</t>
  </si>
  <si>
    <t>（平成31年中　消防政策課調べ）</t>
    <rPh sb="8" eb="10">
      <t>ショウボウ</t>
    </rPh>
    <rPh sb="10" eb="13">
      <t>セイサクカ</t>
    </rPh>
    <rPh sb="13" eb="14">
      <t>シラ</t>
    </rPh>
    <phoneticPr fontId="7"/>
  </si>
  <si>
    <t>令和元年</t>
    <rPh sb="0" eb="2">
      <t>レイワ</t>
    </rPh>
    <rPh sb="2" eb="3">
      <t>ガン</t>
    </rPh>
    <rPh sb="3" eb="4">
      <t>ネン</t>
    </rPh>
    <phoneticPr fontId="7"/>
  </si>
  <si>
    <t>（H30年度　県医療政策課調べ）</t>
    <rPh sb="7" eb="8">
      <t>ケン</t>
    </rPh>
    <rPh sb="8" eb="10">
      <t>イリョウ</t>
    </rPh>
    <rPh sb="10" eb="12">
      <t>セイサク</t>
    </rPh>
    <phoneticPr fontId="7"/>
  </si>
  <si>
    <t>H30従事者届</t>
    <rPh sb="3" eb="6">
      <t>ジュウジシャ</t>
    </rPh>
    <rPh sb="6" eb="7">
      <t>トドケ</t>
    </rPh>
    <phoneticPr fontId="7"/>
  </si>
  <si>
    <t>診療報酬施設基準（入退院支援加算）</t>
    <rPh sb="0" eb="2">
      <t>シンリョウ</t>
    </rPh>
    <rPh sb="2" eb="4">
      <t>ホウシュウ</t>
    </rPh>
    <rPh sb="4" eb="6">
      <t>シセツ</t>
    </rPh>
    <rPh sb="6" eb="8">
      <t>キジュン</t>
    </rPh>
    <rPh sb="9" eb="10">
      <t>ニュウ</t>
    </rPh>
    <rPh sb="10" eb="12">
      <t>タイイン</t>
    </rPh>
    <rPh sb="12" eb="14">
      <t>シエン</t>
    </rPh>
    <rPh sb="14" eb="16">
      <t>カサン</t>
    </rPh>
    <phoneticPr fontId="7"/>
  </si>
  <si>
    <t>健康長寿政策課</t>
    <rPh sb="0" eb="2">
      <t>ケンコウ</t>
    </rPh>
    <rPh sb="2" eb="4">
      <t>チョウジュ</t>
    </rPh>
    <rPh sb="4" eb="7">
      <t>セイサクカ</t>
    </rPh>
    <phoneticPr fontId="7"/>
  </si>
  <si>
    <t>高齢者福祉課</t>
    <rPh sb="0" eb="3">
      <t>コウレイシャ</t>
    </rPh>
    <rPh sb="3" eb="5">
      <t>フクシ</t>
    </rPh>
    <rPh sb="5" eb="6">
      <t>カ</t>
    </rPh>
    <phoneticPr fontId="7"/>
  </si>
  <si>
    <t>四国厚生支局HP_保健医療機関の指定状況_施設基準の届出状況_歯科訪問診療所の注13に規定する基準＋在宅療養支援歯科診療所1,2</t>
    <rPh sb="0" eb="2">
      <t>シコク</t>
    </rPh>
    <rPh sb="2" eb="4">
      <t>コウセイ</t>
    </rPh>
    <rPh sb="4" eb="6">
      <t>シキョク</t>
    </rPh>
    <rPh sb="9" eb="11">
      <t>ホケン</t>
    </rPh>
    <rPh sb="11" eb="13">
      <t>イリョウ</t>
    </rPh>
    <rPh sb="13" eb="15">
      <t>キカン</t>
    </rPh>
    <rPh sb="16" eb="18">
      <t>シテイ</t>
    </rPh>
    <rPh sb="18" eb="20">
      <t>ジョウキョウ</t>
    </rPh>
    <rPh sb="21" eb="23">
      <t>シセツ</t>
    </rPh>
    <rPh sb="23" eb="25">
      <t>キジュン</t>
    </rPh>
    <rPh sb="26" eb="27">
      <t>トド</t>
    </rPh>
    <rPh sb="27" eb="28">
      <t>デ</t>
    </rPh>
    <rPh sb="28" eb="30">
      <t>ジョウキョウ</t>
    </rPh>
    <rPh sb="31" eb="33">
      <t>シカ</t>
    </rPh>
    <rPh sb="33" eb="35">
      <t>ホウモン</t>
    </rPh>
    <rPh sb="35" eb="38">
      <t>シンリョウショ</t>
    </rPh>
    <rPh sb="39" eb="40">
      <t>チュウ</t>
    </rPh>
    <rPh sb="43" eb="45">
      <t>キテイ</t>
    </rPh>
    <rPh sb="47" eb="49">
      <t>キジュン</t>
    </rPh>
    <rPh sb="50" eb="52">
      <t>ザイタク</t>
    </rPh>
    <rPh sb="52" eb="54">
      <t>リョウヨウ</t>
    </rPh>
    <rPh sb="54" eb="56">
      <t>シエン</t>
    </rPh>
    <rPh sb="56" eb="58">
      <t>シカ</t>
    </rPh>
    <rPh sb="58" eb="61">
      <t>シンリョウショ</t>
    </rPh>
    <phoneticPr fontId="7"/>
  </si>
  <si>
    <t>四国厚生支局HP_保健医療機関の指定状況_施設基準の届出状況_在宅療養支援歯科診療所1,2</t>
    <rPh sb="0" eb="2">
      <t>シコク</t>
    </rPh>
    <rPh sb="2" eb="4">
      <t>コウセイ</t>
    </rPh>
    <rPh sb="4" eb="6">
      <t>シキョク</t>
    </rPh>
    <rPh sb="9" eb="11">
      <t>ホケン</t>
    </rPh>
    <rPh sb="11" eb="13">
      <t>イリョウ</t>
    </rPh>
    <rPh sb="13" eb="15">
      <t>キカン</t>
    </rPh>
    <rPh sb="16" eb="18">
      <t>シテイ</t>
    </rPh>
    <rPh sb="18" eb="20">
      <t>ジョウキョウ</t>
    </rPh>
    <rPh sb="21" eb="23">
      <t>シセツ</t>
    </rPh>
    <rPh sb="23" eb="25">
      <t>キジュン</t>
    </rPh>
    <rPh sb="26" eb="27">
      <t>トド</t>
    </rPh>
    <rPh sb="27" eb="28">
      <t>デ</t>
    </rPh>
    <rPh sb="28" eb="30">
      <t>ジョウキョウ</t>
    </rPh>
    <rPh sb="31" eb="33">
      <t>ザイタク</t>
    </rPh>
    <rPh sb="33" eb="35">
      <t>リョウヨウ</t>
    </rPh>
    <rPh sb="35" eb="37">
      <t>シエン</t>
    </rPh>
    <rPh sb="37" eb="39">
      <t>シカ</t>
    </rPh>
    <rPh sb="39" eb="42">
      <t>シンリョウショ</t>
    </rPh>
    <phoneticPr fontId="7"/>
  </si>
  <si>
    <t>H29　訪問看護ST常勤換算従事者数/訪問看護ST　：　339/57</t>
    <rPh sb="4" eb="8">
      <t>ホウモンカンゴ</t>
    </rPh>
    <rPh sb="10" eb="12">
      <t>ジョウキン</t>
    </rPh>
    <rPh sb="12" eb="14">
      <t>カンサン</t>
    </rPh>
    <rPh sb="14" eb="17">
      <t>ジュウジシャ</t>
    </rPh>
    <rPh sb="17" eb="18">
      <t>スウ</t>
    </rPh>
    <rPh sb="19" eb="23">
      <t>ホウモンカンゴ</t>
    </rPh>
    <phoneticPr fontId="7"/>
  </si>
  <si>
    <t>→保健医療計画目標の直近値と整合性をとるため、修正(H30)</t>
    <rPh sb="1" eb="3">
      <t>ホケン</t>
    </rPh>
    <rPh sb="3" eb="5">
      <t>イリョウ</t>
    </rPh>
    <rPh sb="5" eb="7">
      <t>ケイカク</t>
    </rPh>
    <rPh sb="7" eb="9">
      <t>モクヒョウ</t>
    </rPh>
    <rPh sb="10" eb="12">
      <t>チョッキン</t>
    </rPh>
    <rPh sb="12" eb="13">
      <t>チ</t>
    </rPh>
    <rPh sb="14" eb="17">
      <t>セイゴウセイ</t>
    </rPh>
    <rPh sb="23" eb="25">
      <t>シュウセイ</t>
    </rPh>
    <phoneticPr fontId="7"/>
  </si>
  <si>
    <t>R元.6.30</t>
    <rPh sb="1" eb="2">
      <t>モト</t>
    </rPh>
    <phoneticPr fontId="7"/>
  </si>
  <si>
    <t>短期入所療養介護（介護老人保健施設）</t>
  </si>
  <si>
    <t xml:space="preserve">件数，介護サービス種類・要介援状態区分・都道府県別（累計） </t>
  </si>
  <si>
    <t>利用者数</t>
    <rPh sb="0" eb="2">
      <t>リヨウ</t>
    </rPh>
    <rPh sb="2" eb="3">
      <t>シャ</t>
    </rPh>
    <rPh sb="3" eb="4">
      <t>スウ</t>
    </rPh>
    <phoneticPr fontId="7"/>
  </si>
  <si>
    <r>
      <t>H</t>
    </r>
    <r>
      <rPr>
        <b/>
        <sz val="10.5"/>
        <color auto="1"/>
        <rFont val="ＭＳ 明朝"/>
      </rPr>
      <t>29:100%（12/12）→H30:100%（12/12）→R元:100%（12/12）（※H31.4時点）</t>
    </r>
    <rPh sb="33" eb="34">
      <t>ガン</t>
    </rPh>
    <phoneticPr fontId="7"/>
  </si>
  <si>
    <t>●多数傷病者に対応可能なスペースを有する災害拠点病院の割合</t>
    <rPh sb="1" eb="3">
      <t>タスウ</t>
    </rPh>
    <rPh sb="3" eb="6">
      <t>ショウビョウシャ</t>
    </rPh>
    <rPh sb="7" eb="9">
      <t>タイオウ</t>
    </rPh>
    <rPh sb="9" eb="11">
      <t>カノウ</t>
    </rPh>
    <rPh sb="17" eb="18">
      <t>ユウ</t>
    </rPh>
    <rPh sb="20" eb="22">
      <t>サイガイ</t>
    </rPh>
    <rPh sb="22" eb="24">
      <t>キョテン</t>
    </rPh>
    <rPh sb="24" eb="26">
      <t>ビョウイン</t>
    </rPh>
    <rPh sb="27" eb="29">
      <t>ワリアイ</t>
    </rPh>
    <phoneticPr fontId="7"/>
  </si>
  <si>
    <r>
      <t>H29:75%(9/12)→H30:75%(9/12)→</t>
    </r>
    <r>
      <rPr>
        <b/>
        <sz val="10.5"/>
        <color auto="1"/>
        <rFont val="ＭＳ 明朝"/>
      </rPr>
      <t>H31:75%(9/12)（※H31.4時点）</t>
    </r>
  </si>
  <si>
    <t>●ＥＭＩＳの操作を含む研修・訓練を実施している病院の割合</t>
    <rPh sb="6" eb="8">
      <t>ソウサ</t>
    </rPh>
    <rPh sb="9" eb="10">
      <t>フク</t>
    </rPh>
    <rPh sb="11" eb="13">
      <t>ケンシュウ</t>
    </rPh>
    <rPh sb="14" eb="16">
      <t>クンレン</t>
    </rPh>
    <rPh sb="17" eb="19">
      <t>ジッシ</t>
    </rPh>
    <rPh sb="23" eb="25">
      <t>ビョウイン</t>
    </rPh>
    <rPh sb="26" eb="28">
      <t>ワリアイ</t>
    </rPh>
    <phoneticPr fontId="7"/>
  </si>
  <si>
    <t>　　　　　　　　　　　　　　●災害時の医療チーム等の受入を想定し、関係機関・団体等と連携の上、保健所管轄区や市町村単位等で地域災害医療対策会議のコーディネート機能の確認を行う災害訓練の実施回数</t>
    <rPh sb="15" eb="17">
      <t>サイガイ</t>
    </rPh>
    <rPh sb="17" eb="18">
      <t>ジ</t>
    </rPh>
    <rPh sb="19" eb="21">
      <t>イリョウ</t>
    </rPh>
    <rPh sb="24" eb="25">
      <t>トウ</t>
    </rPh>
    <rPh sb="26" eb="28">
      <t>ウケイレ</t>
    </rPh>
    <rPh sb="29" eb="31">
      <t>ソウテイ</t>
    </rPh>
    <rPh sb="33" eb="35">
      <t>カンケイ</t>
    </rPh>
    <rPh sb="35" eb="37">
      <t>キカン</t>
    </rPh>
    <rPh sb="38" eb="41">
      <t>ダンタイトウ</t>
    </rPh>
    <rPh sb="42" eb="44">
      <t>レンケイ</t>
    </rPh>
    <rPh sb="45" eb="46">
      <t>ウエ</t>
    </rPh>
    <rPh sb="47" eb="49">
      <t>ホケン</t>
    </rPh>
    <rPh sb="49" eb="50">
      <t>ショ</t>
    </rPh>
    <rPh sb="50" eb="52">
      <t>カンカツ</t>
    </rPh>
    <rPh sb="52" eb="53">
      <t>ク</t>
    </rPh>
    <rPh sb="54" eb="57">
      <t>シチョウソン</t>
    </rPh>
    <rPh sb="57" eb="59">
      <t>タンイ</t>
    </rPh>
    <rPh sb="59" eb="60">
      <t>トウ</t>
    </rPh>
    <rPh sb="61" eb="63">
      <t>チイキ</t>
    </rPh>
    <rPh sb="63" eb="65">
      <t>サイガイ</t>
    </rPh>
    <rPh sb="65" eb="67">
      <t>イリョウ</t>
    </rPh>
    <rPh sb="67" eb="69">
      <t>タイサク</t>
    </rPh>
    <rPh sb="69" eb="71">
      <t>カイギ</t>
    </rPh>
    <rPh sb="79" eb="81">
      <t>キノウ</t>
    </rPh>
    <rPh sb="82" eb="84">
      <t>カクニン</t>
    </rPh>
    <rPh sb="85" eb="86">
      <t>オコナ</t>
    </rPh>
    <rPh sb="87" eb="89">
      <t>サイガイ</t>
    </rPh>
    <rPh sb="89" eb="91">
      <t>クンレン</t>
    </rPh>
    <rPh sb="92" eb="94">
      <t>ジッシ</t>
    </rPh>
    <rPh sb="94" eb="96">
      <t>カイスウ</t>
    </rPh>
    <phoneticPr fontId="7"/>
  </si>
  <si>
    <t>（精神療法に限定しない）</t>
    <rPh sb="1" eb="3">
      <t>セイシン</t>
    </rPh>
    <rPh sb="3" eb="5">
      <t>リョウホウ</t>
    </rPh>
    <rPh sb="6" eb="8">
      <t>ゲンテイ</t>
    </rPh>
    <phoneticPr fontId="7"/>
  </si>
  <si>
    <t>　　　　　　　　　　　　　　●広域医療搬送を想定し、都道府県災害対策本部、都道府県医療本部で関係機関（消防、警察等）、公共輸送機関等との連携の確認を行う災害訓練の実施箇所数及び回数</t>
    <rPh sb="15" eb="17">
      <t>コウイキ</t>
    </rPh>
    <rPh sb="17" eb="19">
      <t>イリョウ</t>
    </rPh>
    <rPh sb="19" eb="21">
      <t>ハンソウ</t>
    </rPh>
    <rPh sb="22" eb="24">
      <t>ソウテイ</t>
    </rPh>
    <rPh sb="26" eb="30">
      <t>トドウフケン</t>
    </rPh>
    <rPh sb="30" eb="32">
      <t>サイガイ</t>
    </rPh>
    <rPh sb="32" eb="34">
      <t>タイサク</t>
    </rPh>
    <rPh sb="34" eb="36">
      <t>ホンブ</t>
    </rPh>
    <rPh sb="37" eb="41">
      <t>トドウフケン</t>
    </rPh>
    <rPh sb="41" eb="43">
      <t>イリョウ</t>
    </rPh>
    <rPh sb="43" eb="45">
      <t>ホンブ</t>
    </rPh>
    <rPh sb="46" eb="48">
      <t>カンケイ</t>
    </rPh>
    <rPh sb="48" eb="50">
      <t>キカン</t>
    </rPh>
    <rPh sb="51" eb="53">
      <t>ショウボウ</t>
    </rPh>
    <rPh sb="54" eb="56">
      <t>ケイサツ</t>
    </rPh>
    <rPh sb="56" eb="57">
      <t>トウ</t>
    </rPh>
    <rPh sb="59" eb="61">
      <t>コウキョウ</t>
    </rPh>
    <rPh sb="61" eb="63">
      <t>ユソウ</t>
    </rPh>
    <rPh sb="63" eb="66">
      <t>キカントウ</t>
    </rPh>
    <rPh sb="68" eb="70">
      <t>レンケイ</t>
    </rPh>
    <rPh sb="71" eb="73">
      <t>カクニン</t>
    </rPh>
    <rPh sb="74" eb="75">
      <t>オコナ</t>
    </rPh>
    <rPh sb="76" eb="78">
      <t>サイガイ</t>
    </rPh>
    <rPh sb="78" eb="80">
      <t>クンレン</t>
    </rPh>
    <rPh sb="81" eb="83">
      <t>ジッシ</t>
    </rPh>
    <rPh sb="83" eb="85">
      <t>カショ</t>
    </rPh>
    <rPh sb="85" eb="86">
      <t>スウ</t>
    </rPh>
    <rPh sb="86" eb="87">
      <t>オヨ</t>
    </rPh>
    <rPh sb="88" eb="90">
      <t>カイスウ</t>
    </rPh>
    <phoneticPr fontId="7"/>
  </si>
  <si>
    <t>●被災した状況を想定した災害実動訓練を実施した病院の割合　</t>
    <rPh sb="1" eb="3">
      <t>ヒサイ</t>
    </rPh>
    <rPh sb="5" eb="7">
      <t>ジョウキョウ</t>
    </rPh>
    <rPh sb="8" eb="10">
      <t>ソウテイ</t>
    </rPh>
    <rPh sb="12" eb="14">
      <t>サイガイ</t>
    </rPh>
    <rPh sb="14" eb="16">
      <t>ジツドウ</t>
    </rPh>
    <rPh sb="16" eb="18">
      <t>クンレン</t>
    </rPh>
    <rPh sb="19" eb="21">
      <t>ジッシ</t>
    </rPh>
    <rPh sb="23" eb="25">
      <t>ビョウイン</t>
    </rPh>
    <rPh sb="26" eb="28">
      <t>ワリアイ</t>
    </rPh>
    <phoneticPr fontId="7"/>
  </si>
  <si>
    <r>
      <t>H29：５回→H30:５回</t>
    </r>
    <r>
      <rPr>
        <b/>
        <sz val="10.5"/>
        <color auto="1"/>
        <rFont val="ＭＳ 明朝"/>
      </rPr>
      <t>→R元:６回</t>
    </r>
    <rPh sb="5" eb="6">
      <t>カイ</t>
    </rPh>
    <rPh sb="12" eb="13">
      <t>カイ</t>
    </rPh>
    <rPh sb="15" eb="16">
      <t>ガン</t>
    </rPh>
    <phoneticPr fontId="7"/>
  </si>
  <si>
    <r>
      <t>H29:１回→H30:２回</t>
    </r>
    <r>
      <rPr>
        <b/>
        <sz val="10.5"/>
        <color auto="1"/>
        <rFont val="ＭＳ 明朝"/>
      </rPr>
      <t>→R元:１回</t>
    </r>
    <rPh sb="5" eb="6">
      <t>カイ</t>
    </rPh>
    <rPh sb="12" eb="13">
      <t>カイ</t>
    </rPh>
    <rPh sb="15" eb="16">
      <t>ガン</t>
    </rPh>
    <phoneticPr fontId="7"/>
  </si>
  <si>
    <r>
      <t>H29:１回→H30:２回→</t>
    </r>
    <r>
      <rPr>
        <b/>
        <sz val="10.5"/>
        <color auto="1"/>
        <rFont val="ＭＳ 明朝"/>
      </rPr>
      <t>R元:２回</t>
    </r>
    <rPh sb="5" eb="6">
      <t>カイ</t>
    </rPh>
    <rPh sb="12" eb="13">
      <t>カイ</t>
    </rPh>
    <phoneticPr fontId="7"/>
  </si>
  <si>
    <t>※高知DMAT研修、MCLS研修（２回）
　 高知DMATロジスティック研修（２回）
　 エマルゴ研修</t>
  </si>
  <si>
    <r>
      <t>H29:68%(89/130)→H30:72%(91/126)</t>
    </r>
    <r>
      <rPr>
        <b/>
        <sz val="10.5"/>
        <color auto="1"/>
        <rFont val="ＭＳ 明朝"/>
      </rPr>
      <t>→R元:73%(89/122)</t>
    </r>
    <rPh sb="33" eb="34">
      <t>ガン</t>
    </rPh>
    <phoneticPr fontId="7"/>
  </si>
  <si>
    <t>●災害拠点病院以外の病院における業務継続計画の策定率</t>
    <rPh sb="1" eb="3">
      <t>サイガイ</t>
    </rPh>
    <rPh sb="3" eb="5">
      <t>キョテン</t>
    </rPh>
    <rPh sb="5" eb="7">
      <t>ビョウイン</t>
    </rPh>
    <rPh sb="7" eb="9">
      <t>イガイ</t>
    </rPh>
    <rPh sb="10" eb="12">
      <t>ビョウイン</t>
    </rPh>
    <rPh sb="16" eb="18">
      <t>ギョウム</t>
    </rPh>
    <rPh sb="18" eb="20">
      <t>ケイゾク</t>
    </rPh>
    <rPh sb="20" eb="22">
      <t>ケイカク</t>
    </rPh>
    <rPh sb="23" eb="25">
      <t>サクテイ</t>
    </rPh>
    <rPh sb="25" eb="26">
      <t>リツ</t>
    </rPh>
    <phoneticPr fontId="7"/>
  </si>
  <si>
    <t>（※R2.3時点）</t>
  </si>
  <si>
    <t>（※R元.6時点）</t>
    <rPh sb="3" eb="4">
      <t>ガン</t>
    </rPh>
    <phoneticPr fontId="7"/>
  </si>
  <si>
    <t>ＤＭＡＴ　H29:41チーム(218名)→H30:45チーム(245名)</t>
    <rPh sb="18" eb="19">
      <t>メイ</t>
    </rPh>
    <rPh sb="34" eb="35">
      <t>メイ</t>
    </rPh>
    <phoneticPr fontId="7"/>
  </si>
  <si>
    <t>発達障害</t>
    <rPh sb="0" eb="2">
      <t>ハッタツ</t>
    </rPh>
    <rPh sb="2" eb="4">
      <t>ショウガイ</t>
    </rPh>
    <phoneticPr fontId="7"/>
  </si>
  <si>
    <t>　※ＤＰＡＴは災害時に必要に応じて編成するためチーム数の記載はできない。</t>
    <rPh sb="7" eb="9">
      <t>サイガイ</t>
    </rPh>
    <rPh sb="9" eb="10">
      <t>ジ</t>
    </rPh>
    <rPh sb="11" eb="13">
      <t>ヒツヨウ</t>
    </rPh>
    <rPh sb="14" eb="15">
      <t>オウ</t>
    </rPh>
    <rPh sb="17" eb="19">
      <t>ヘンセイ</t>
    </rPh>
    <rPh sb="26" eb="27">
      <t>スウ</t>
    </rPh>
    <rPh sb="28" eb="30">
      <t>キサイ</t>
    </rPh>
    <phoneticPr fontId="7"/>
  </si>
  <si>
    <t>■高知ＤＭＡＴ研修（ローカルＤＭＡＴ養成研修）の受講者数</t>
    <rPh sb="1" eb="3">
      <t>コウチ</t>
    </rPh>
    <rPh sb="7" eb="9">
      <t>ケンシュウ</t>
    </rPh>
    <rPh sb="18" eb="20">
      <t>ヨウセイ</t>
    </rPh>
    <rPh sb="20" eb="22">
      <t>ケンシュウ</t>
    </rPh>
    <rPh sb="24" eb="27">
      <t>ジュコウシャ</t>
    </rPh>
    <rPh sb="27" eb="28">
      <t>スウ</t>
    </rPh>
    <phoneticPr fontId="7"/>
  </si>
  <si>
    <t>精神疾患の医療体制構築に係る現状把握のための指標</t>
    <rPh sb="0" eb="2">
      <t>セイシン</t>
    </rPh>
    <rPh sb="2" eb="4">
      <t>シッカン</t>
    </rPh>
    <rPh sb="5" eb="7">
      <t>イリョウ</t>
    </rPh>
    <rPh sb="7" eb="9">
      <t>タイセイ</t>
    </rPh>
    <rPh sb="9" eb="11">
      <t>コウチク</t>
    </rPh>
    <rPh sb="12" eb="13">
      <t>カカ</t>
    </rPh>
    <rPh sb="14" eb="16">
      <t>ゲンジョウ</t>
    </rPh>
    <rPh sb="16" eb="18">
      <t>ハアク</t>
    </rPh>
    <rPh sb="22" eb="24">
      <t>シヒョウ</t>
    </rPh>
    <phoneticPr fontId="7"/>
  </si>
  <si>
    <t>●入院診療している精神病床を持つ病院数</t>
    <rPh sb="1" eb="3">
      <t>ニュウイン</t>
    </rPh>
    <rPh sb="3" eb="5">
      <t>シンリョウ</t>
    </rPh>
    <rPh sb="9" eb="11">
      <t>セイシン</t>
    </rPh>
    <rPh sb="11" eb="13">
      <t>ビョウショウ</t>
    </rPh>
    <rPh sb="14" eb="15">
      <t>モ</t>
    </rPh>
    <rPh sb="16" eb="18">
      <t>ビョウイン</t>
    </rPh>
    <rPh sb="18" eb="19">
      <t>スウ</t>
    </rPh>
    <phoneticPr fontId="7"/>
  </si>
  <si>
    <t>0-2</t>
  </si>
  <si>
    <t>●治療抵抗性統合失調症治療薬を外来で使用した医療機関数</t>
  </si>
  <si>
    <t>●精神病床での入院患者数</t>
    <rPh sb="1" eb="3">
      <t>セイシン</t>
    </rPh>
    <rPh sb="3" eb="5">
      <t>ビョウショウ</t>
    </rPh>
    <rPh sb="7" eb="9">
      <t>ニュウイン</t>
    </rPh>
    <rPh sb="9" eb="12">
      <t>カンジャスウ</t>
    </rPh>
    <phoneticPr fontId="7"/>
  </si>
  <si>
    <t>●外来患者数（１回以上）</t>
    <rPh sb="1" eb="3">
      <t>ガイライ</t>
    </rPh>
    <rPh sb="3" eb="6">
      <t>カンジャスウ</t>
    </rPh>
    <rPh sb="8" eb="9">
      <t>カイ</t>
    </rPh>
    <rPh sb="9" eb="11">
      <t>イジョウ</t>
    </rPh>
    <phoneticPr fontId="7"/>
  </si>
  <si>
    <t>（継続）</t>
    <rPh sb="1" eb="3">
      <t>ケイゾク</t>
    </rPh>
    <phoneticPr fontId="7"/>
  </si>
  <si>
    <t>●治療抵抗性統合失調症治療薬を使用した外来患者数（１回以上）</t>
    <rPh sb="1" eb="3">
      <t>チリョウ</t>
    </rPh>
    <rPh sb="3" eb="6">
      <t>テイコウセイ</t>
    </rPh>
    <rPh sb="6" eb="8">
      <t>トウゴウ</t>
    </rPh>
    <rPh sb="8" eb="10">
      <t>シッチョウ</t>
    </rPh>
    <rPh sb="10" eb="11">
      <t>ショウ</t>
    </rPh>
    <rPh sb="11" eb="14">
      <t>チリョウヤク</t>
    </rPh>
    <rPh sb="15" eb="17">
      <t>シヨウ</t>
    </rPh>
    <rPh sb="19" eb="21">
      <t>ガイライ</t>
    </rPh>
    <rPh sb="21" eb="24">
      <t>カンジャスウ</t>
    </rPh>
    <rPh sb="26" eb="27">
      <t>カイ</t>
    </rPh>
    <rPh sb="27" eb="29">
      <t>イジョウ</t>
    </rPh>
    <phoneticPr fontId="7"/>
  </si>
  <si>
    <r>
      <t>●</t>
    </r>
    <r>
      <rPr>
        <sz val="9"/>
        <color auto="1"/>
        <rFont val="ＭＳ Ｐ明朝"/>
      </rPr>
      <t>精神科救急外来対応施設数</t>
    </r>
    <rPh sb="1" eb="4">
      <t>セイシンカ</t>
    </rPh>
    <rPh sb="4" eb="6">
      <t>キュウキュウ</t>
    </rPh>
    <rPh sb="6" eb="8">
      <t>ガイライ</t>
    </rPh>
    <rPh sb="8" eb="10">
      <t>タイオウ</t>
    </rPh>
    <rPh sb="10" eb="13">
      <t>シセツスウ</t>
    </rPh>
    <phoneticPr fontId="7"/>
  </si>
  <si>
    <t>●統合失調症患者における治療抵抗性統合失調症治療薬の使用率</t>
    <rPh sb="1" eb="3">
      <t>トウゴウ</t>
    </rPh>
    <rPh sb="3" eb="5">
      <t>シッチョウ</t>
    </rPh>
    <rPh sb="5" eb="6">
      <t>ショウ</t>
    </rPh>
    <rPh sb="6" eb="8">
      <t>カンジャ</t>
    </rPh>
    <rPh sb="12" eb="14">
      <t>チリョウ</t>
    </rPh>
    <rPh sb="14" eb="17">
      <t>テイコウセイ</t>
    </rPh>
    <rPh sb="17" eb="19">
      <t>トウゴウ</t>
    </rPh>
    <rPh sb="19" eb="21">
      <t>シッチョウ</t>
    </rPh>
    <rPh sb="21" eb="22">
      <t>ショウ</t>
    </rPh>
    <rPh sb="22" eb="25">
      <t>チリョウヤク</t>
    </rPh>
    <rPh sb="26" eb="28">
      <t>シヨウ</t>
    </rPh>
    <rPh sb="28" eb="29">
      <t>リツ</t>
    </rPh>
    <phoneticPr fontId="7"/>
  </si>
  <si>
    <t>うつ病・躁うつ病</t>
    <rPh sb="2" eb="3">
      <t>ビョウ</t>
    </rPh>
    <rPh sb="4" eb="8">
      <t>ソウウツビョウ</t>
    </rPh>
    <phoneticPr fontId="7"/>
  </si>
  <si>
    <t>●認知行動療法を外来で実施した医療機関数</t>
    <rPh sb="1" eb="3">
      <t>ニンチ</t>
    </rPh>
    <rPh sb="3" eb="5">
      <t>コウドウ</t>
    </rPh>
    <rPh sb="5" eb="7">
      <t>リョウホウ</t>
    </rPh>
    <rPh sb="8" eb="10">
      <t>ガイライ</t>
    </rPh>
    <rPh sb="11" eb="13">
      <t>ジッシ</t>
    </rPh>
    <rPh sb="15" eb="17">
      <t>イリョウ</t>
    </rPh>
    <rPh sb="17" eb="19">
      <t>キカン</t>
    </rPh>
    <rPh sb="19" eb="20">
      <t>スウ</t>
    </rPh>
    <phoneticPr fontId="7"/>
  </si>
  <si>
    <t>●閉鎖循環式全身麻酔の精神科電気痙攣療法を受けた患者数</t>
    <rPh sb="1" eb="3">
      <t>ヘイサ</t>
    </rPh>
    <rPh sb="3" eb="5">
      <t>ジュンカン</t>
    </rPh>
    <rPh sb="5" eb="6">
      <t>シキ</t>
    </rPh>
    <rPh sb="6" eb="8">
      <t>ゼンシン</t>
    </rPh>
    <rPh sb="8" eb="10">
      <t>マスイ</t>
    </rPh>
    <rPh sb="11" eb="13">
      <t>セイシン</t>
    </rPh>
    <rPh sb="13" eb="14">
      <t>カ</t>
    </rPh>
    <rPh sb="14" eb="16">
      <t>デンキ</t>
    </rPh>
    <rPh sb="16" eb="18">
      <t>ケイレン</t>
    </rPh>
    <rPh sb="18" eb="20">
      <t>リョウホウ</t>
    </rPh>
    <rPh sb="21" eb="22">
      <t>ウ</t>
    </rPh>
    <rPh sb="24" eb="27">
      <t>カンジャスウ</t>
    </rPh>
    <phoneticPr fontId="7"/>
  </si>
  <si>
    <t>●外来診療している医療機関数（精神療法に限定）</t>
    <rPh sb="1" eb="3">
      <t>ガイライ</t>
    </rPh>
    <rPh sb="3" eb="5">
      <t>シンリョウ</t>
    </rPh>
    <rPh sb="9" eb="11">
      <t>イリョウ</t>
    </rPh>
    <rPh sb="11" eb="13">
      <t>キカン</t>
    </rPh>
    <rPh sb="13" eb="14">
      <t>スウ</t>
    </rPh>
    <rPh sb="15" eb="17">
      <t>セイシン</t>
    </rPh>
    <rPh sb="17" eb="19">
      <t>リョウホウ</t>
    </rPh>
    <rPh sb="20" eb="22">
      <t>ゲンテイ</t>
    </rPh>
    <phoneticPr fontId="7"/>
  </si>
  <si>
    <r>
      <t>●</t>
    </r>
    <r>
      <rPr>
        <sz val="9"/>
        <color auto="1"/>
        <rFont val="ＭＳ Ｐ明朝"/>
      </rPr>
      <t>依存症集団療法を実施している医療機関数</t>
    </r>
    <rPh sb="1" eb="3">
      <t>イゾン</t>
    </rPh>
    <rPh sb="3" eb="4">
      <t>ショウ</t>
    </rPh>
    <rPh sb="4" eb="6">
      <t>シュウダン</t>
    </rPh>
    <rPh sb="6" eb="8">
      <t>リョウホウ</t>
    </rPh>
    <rPh sb="9" eb="11">
      <t>ジッシ</t>
    </rPh>
    <rPh sb="15" eb="17">
      <t>イリョウ</t>
    </rPh>
    <rPh sb="17" eb="19">
      <t>キカン</t>
    </rPh>
    <rPh sb="19" eb="20">
      <t>スウ</t>
    </rPh>
    <phoneticPr fontId="7"/>
  </si>
  <si>
    <t>●かかりつけ医認知症対応力向上研修修了者数</t>
    <rPh sb="6" eb="7">
      <t>イ</t>
    </rPh>
    <rPh sb="7" eb="9">
      <t>ニンチ</t>
    </rPh>
    <rPh sb="9" eb="10">
      <t>ショウ</t>
    </rPh>
    <rPh sb="10" eb="13">
      <t>タイオウリョク</t>
    </rPh>
    <rPh sb="13" eb="15">
      <t>コウジョウ</t>
    </rPh>
    <rPh sb="15" eb="17">
      <t>ケンシュウ</t>
    </rPh>
    <rPh sb="17" eb="20">
      <t>シュウリョウシャ</t>
    </rPh>
    <rPh sb="20" eb="21">
      <t>スウ</t>
    </rPh>
    <phoneticPr fontId="7"/>
  </si>
  <si>
    <t>●外来患者数（１回以上）（精神療法に限定）</t>
    <rPh sb="1" eb="3">
      <t>ガイライ</t>
    </rPh>
    <rPh sb="3" eb="6">
      <t>カンジャスウ</t>
    </rPh>
    <rPh sb="8" eb="9">
      <t>カイ</t>
    </rPh>
    <rPh sb="9" eb="11">
      <t>イジョウ</t>
    </rPh>
    <rPh sb="13" eb="15">
      <t>セイシン</t>
    </rPh>
    <rPh sb="15" eb="17">
      <t>リョウホウ</t>
    </rPh>
    <rPh sb="18" eb="20">
      <t>ゲンテイ</t>
    </rPh>
    <phoneticPr fontId="7"/>
  </si>
  <si>
    <t>（継続）（精神療法に限定）</t>
    <rPh sb="1" eb="3">
      <t>ケイゾク</t>
    </rPh>
    <rPh sb="5" eb="7">
      <t>セイシン</t>
    </rPh>
    <rPh sb="7" eb="9">
      <t>リョウホウ</t>
    </rPh>
    <rPh sb="10" eb="12">
      <t>ゲンテイ</t>
    </rPh>
    <phoneticPr fontId="7"/>
  </si>
  <si>
    <t>児童・思春期精神疾患</t>
    <rPh sb="0" eb="2">
      <t>ジドウ</t>
    </rPh>
    <rPh sb="3" eb="6">
      <t>シシュンキ</t>
    </rPh>
    <rPh sb="6" eb="8">
      <t>セイシン</t>
    </rPh>
    <rPh sb="8" eb="10">
      <t>シッカン</t>
    </rPh>
    <phoneticPr fontId="7"/>
  </si>
  <si>
    <t>●20歳未満の入院診療している精神病床を持つ病院数</t>
    <rPh sb="3" eb="4">
      <t>サイ</t>
    </rPh>
    <rPh sb="4" eb="6">
      <t>ミマン</t>
    </rPh>
    <rPh sb="7" eb="9">
      <t>ニュウイン</t>
    </rPh>
    <rPh sb="9" eb="11">
      <t>シンリョウ</t>
    </rPh>
    <rPh sb="15" eb="17">
      <t>セイシン</t>
    </rPh>
    <rPh sb="17" eb="19">
      <t>ビョウショウ</t>
    </rPh>
    <rPh sb="20" eb="21">
      <t>モ</t>
    </rPh>
    <rPh sb="22" eb="24">
      <t>ビョウイン</t>
    </rPh>
    <rPh sb="24" eb="25">
      <t>スウ</t>
    </rPh>
    <phoneticPr fontId="7"/>
  </si>
  <si>
    <t>●20歳未満の外来診療している医療機関数</t>
    <rPh sb="3" eb="4">
      <t>サイ</t>
    </rPh>
    <rPh sb="4" eb="6">
      <t>ミマン</t>
    </rPh>
    <rPh sb="7" eb="9">
      <t>ガイライ</t>
    </rPh>
    <rPh sb="9" eb="11">
      <t>シンリョウ</t>
    </rPh>
    <rPh sb="15" eb="17">
      <t>イリョウ</t>
    </rPh>
    <rPh sb="17" eb="19">
      <t>キカン</t>
    </rPh>
    <rPh sb="19" eb="20">
      <t>スウ</t>
    </rPh>
    <phoneticPr fontId="7"/>
  </si>
  <si>
    <t>●知的障害を入院診療している精神病床を持つ病院数</t>
    <rPh sb="1" eb="3">
      <t>チテキ</t>
    </rPh>
    <rPh sb="3" eb="5">
      <t>ショウガイ</t>
    </rPh>
    <rPh sb="6" eb="8">
      <t>ニュウイン</t>
    </rPh>
    <rPh sb="8" eb="10">
      <t>シンリョウ</t>
    </rPh>
    <rPh sb="14" eb="16">
      <t>セイシン</t>
    </rPh>
    <rPh sb="16" eb="18">
      <t>ビョウショウ</t>
    </rPh>
    <rPh sb="19" eb="20">
      <t>モ</t>
    </rPh>
    <rPh sb="21" eb="23">
      <t>ビョウイン</t>
    </rPh>
    <rPh sb="23" eb="24">
      <t>スウ</t>
    </rPh>
    <phoneticPr fontId="7"/>
  </si>
  <si>
    <t>●知的障害を外来診療している医療機関数</t>
    <rPh sb="1" eb="3">
      <t>チテキ</t>
    </rPh>
    <rPh sb="3" eb="5">
      <t>ショウガイ</t>
    </rPh>
    <rPh sb="6" eb="8">
      <t>ガイライ</t>
    </rPh>
    <rPh sb="8" eb="10">
      <t>シンリョウ</t>
    </rPh>
    <rPh sb="14" eb="16">
      <t>イリョウ</t>
    </rPh>
    <rPh sb="16" eb="18">
      <t>キカン</t>
    </rPh>
    <rPh sb="18" eb="19">
      <t>スウ</t>
    </rPh>
    <phoneticPr fontId="7"/>
  </si>
  <si>
    <t>●児童・思春期精神科入院医療管理料を算定された精神病床を持つ病院数</t>
    <rPh sb="1" eb="3">
      <t>ジドウ</t>
    </rPh>
    <rPh sb="4" eb="7">
      <t>シシュンキ</t>
    </rPh>
    <rPh sb="7" eb="9">
      <t>セイシン</t>
    </rPh>
    <rPh sb="9" eb="10">
      <t>カ</t>
    </rPh>
    <rPh sb="10" eb="12">
      <t>ニュウイン</t>
    </rPh>
    <rPh sb="12" eb="14">
      <t>イリョウ</t>
    </rPh>
    <rPh sb="14" eb="16">
      <t>カンリ</t>
    </rPh>
    <rPh sb="16" eb="17">
      <t>リョウ</t>
    </rPh>
    <rPh sb="18" eb="20">
      <t>サンテイ</t>
    </rPh>
    <rPh sb="23" eb="25">
      <t>セイシン</t>
    </rPh>
    <rPh sb="25" eb="27">
      <t>ビョウショウ</t>
    </rPh>
    <rPh sb="28" eb="29">
      <t>モ</t>
    </rPh>
    <rPh sb="30" eb="32">
      <t>ビョウイン</t>
    </rPh>
    <rPh sb="32" eb="33">
      <t>スウ</t>
    </rPh>
    <phoneticPr fontId="7"/>
  </si>
  <si>
    <t>●知的障害の外来患者数（１回以上）</t>
    <rPh sb="1" eb="3">
      <t>チテキ</t>
    </rPh>
    <rPh sb="3" eb="5">
      <t>ショウガイ</t>
    </rPh>
    <rPh sb="6" eb="8">
      <t>ガイライ</t>
    </rPh>
    <rPh sb="8" eb="11">
      <t>カンジャスウ</t>
    </rPh>
    <rPh sb="13" eb="14">
      <t>カイ</t>
    </rPh>
    <rPh sb="14" eb="16">
      <t>イジョウ</t>
    </rPh>
    <phoneticPr fontId="7"/>
  </si>
  <si>
    <t>●児童・思春期精神科入院医療管理料を算定された患者数</t>
    <rPh sb="1" eb="3">
      <t>ジドウ</t>
    </rPh>
    <rPh sb="4" eb="7">
      <t>シシュンキ</t>
    </rPh>
    <rPh sb="7" eb="9">
      <t>セイシン</t>
    </rPh>
    <rPh sb="9" eb="10">
      <t>カ</t>
    </rPh>
    <rPh sb="10" eb="12">
      <t>ニュウイン</t>
    </rPh>
    <rPh sb="12" eb="14">
      <t>イリョウ</t>
    </rPh>
    <rPh sb="14" eb="16">
      <t>カンリ</t>
    </rPh>
    <rPh sb="16" eb="17">
      <t>リョウ</t>
    </rPh>
    <rPh sb="18" eb="20">
      <t>サンテイ</t>
    </rPh>
    <rPh sb="23" eb="26">
      <t>カンジャスウ</t>
    </rPh>
    <phoneticPr fontId="7"/>
  </si>
  <si>
    <t>アルコール依存症</t>
    <rPh sb="5" eb="7">
      <t>イゾン</t>
    </rPh>
    <rPh sb="7" eb="8">
      <t>ショウ</t>
    </rPh>
    <phoneticPr fontId="7"/>
  </si>
  <si>
    <t>●重度アルコール依存症入院医療管理加算を算定された精神病床を持つ病院数</t>
    <rPh sb="1" eb="3">
      <t>ジュウド</t>
    </rPh>
    <rPh sb="8" eb="10">
      <t>イゾン</t>
    </rPh>
    <rPh sb="10" eb="11">
      <t>ショウ</t>
    </rPh>
    <rPh sb="11" eb="13">
      <t>ニュウイン</t>
    </rPh>
    <rPh sb="13" eb="15">
      <t>イリョウ</t>
    </rPh>
    <rPh sb="15" eb="17">
      <t>カンリ</t>
    </rPh>
    <rPh sb="17" eb="19">
      <t>カサン</t>
    </rPh>
    <rPh sb="20" eb="22">
      <t>サンテイ</t>
    </rPh>
    <rPh sb="25" eb="27">
      <t>セイシン</t>
    </rPh>
    <rPh sb="27" eb="29">
      <t>ビョウショウ</t>
    </rPh>
    <rPh sb="30" eb="31">
      <t>モ</t>
    </rPh>
    <rPh sb="32" eb="34">
      <t>ビョウイン</t>
    </rPh>
    <rPh sb="34" eb="35">
      <t>スウ</t>
    </rPh>
    <phoneticPr fontId="7"/>
  </si>
  <si>
    <t>●入院診療をしている精神病床を持つ病院数</t>
    <rPh sb="1" eb="3">
      <t>ニュウイン</t>
    </rPh>
    <rPh sb="3" eb="5">
      <t>シンリョウ</t>
    </rPh>
    <rPh sb="10" eb="12">
      <t>セイシン</t>
    </rPh>
    <rPh sb="12" eb="14">
      <t>ビョウショウ</t>
    </rPh>
    <rPh sb="15" eb="16">
      <t>モ</t>
    </rPh>
    <rPh sb="17" eb="19">
      <t>ビョウイン</t>
    </rPh>
    <rPh sb="19" eb="20">
      <t>スウ</t>
    </rPh>
    <phoneticPr fontId="7"/>
  </si>
  <si>
    <t>●外来患者数（継続）</t>
    <rPh sb="1" eb="3">
      <t>ガイライ</t>
    </rPh>
    <rPh sb="3" eb="5">
      <t>カンジャ</t>
    </rPh>
    <rPh sb="5" eb="6">
      <t>スウ</t>
    </rPh>
    <rPh sb="7" eb="9">
      <t>ケイゾク</t>
    </rPh>
    <phoneticPr fontId="7"/>
  </si>
  <si>
    <t>●摂食障害入院医療管理加算を算定された病院数</t>
    <rPh sb="1" eb="3">
      <t>セッショク</t>
    </rPh>
    <rPh sb="3" eb="5">
      <t>ショウガイ</t>
    </rPh>
    <rPh sb="5" eb="7">
      <t>ニュウイン</t>
    </rPh>
    <rPh sb="7" eb="9">
      <t>イリョウ</t>
    </rPh>
    <rPh sb="9" eb="11">
      <t>カンリ</t>
    </rPh>
    <rPh sb="11" eb="13">
      <t>カサン</t>
    </rPh>
    <rPh sb="14" eb="16">
      <t>サンテイ</t>
    </rPh>
    <rPh sb="19" eb="21">
      <t>ビョウイン</t>
    </rPh>
    <rPh sb="21" eb="22">
      <t>スウ</t>
    </rPh>
    <phoneticPr fontId="7"/>
  </si>
  <si>
    <t>●摂食障害入院医療管理加算を算定された患者数</t>
    <rPh sb="1" eb="3">
      <t>セッショク</t>
    </rPh>
    <rPh sb="3" eb="5">
      <t>ショウガイ</t>
    </rPh>
    <rPh sb="5" eb="7">
      <t>ニュウイン</t>
    </rPh>
    <rPh sb="7" eb="9">
      <t>イリョウ</t>
    </rPh>
    <rPh sb="9" eb="11">
      <t>カンリ</t>
    </rPh>
    <rPh sb="11" eb="13">
      <t>カサン</t>
    </rPh>
    <rPh sb="14" eb="16">
      <t>サンテイ</t>
    </rPh>
    <rPh sb="19" eb="22">
      <t>カンジャスウ</t>
    </rPh>
    <phoneticPr fontId="7"/>
  </si>
  <si>
    <t>てんかん</t>
  </si>
  <si>
    <t>●外来患者数（１回以上）（精神病床に限定）</t>
    <rPh sb="1" eb="3">
      <t>ガイライ</t>
    </rPh>
    <rPh sb="3" eb="6">
      <t>カンジャスウ</t>
    </rPh>
    <rPh sb="8" eb="9">
      <t>カイ</t>
    </rPh>
    <rPh sb="9" eb="11">
      <t>イジョウ</t>
    </rPh>
    <rPh sb="13" eb="15">
      <t>セイシン</t>
    </rPh>
    <rPh sb="15" eb="17">
      <t>ビョウショウ</t>
    </rPh>
    <rPh sb="18" eb="20">
      <t>ゲンテイ</t>
    </rPh>
    <phoneticPr fontId="7"/>
  </si>
  <si>
    <t>身体合併症</t>
    <rPh sb="0" eb="2">
      <t>シンタイ</t>
    </rPh>
    <rPh sb="2" eb="4">
      <t>ガッペイ</t>
    </rPh>
    <rPh sb="4" eb="5">
      <t>ショウ</t>
    </rPh>
    <phoneticPr fontId="7"/>
  </si>
  <si>
    <t>●精神疾患の受け入れ体制を持つ一般病院数
(精神疾患診療体制加算＋精神疾患患者受入加算）</t>
  </si>
  <si>
    <t>●精神科入院患者で重篤な身体合併症の診療を受けた患者数
（精神科救急・合併症入院料＋精神科身体合併症管理加算）</t>
    <rPh sb="1" eb="3">
      <t>セイシン</t>
    </rPh>
    <rPh sb="3" eb="4">
      <t>カ</t>
    </rPh>
    <rPh sb="4" eb="6">
      <t>ニュウイン</t>
    </rPh>
    <rPh sb="6" eb="8">
      <t>カンジャ</t>
    </rPh>
    <rPh sb="9" eb="11">
      <t>ジュウトク</t>
    </rPh>
    <rPh sb="12" eb="14">
      <t>シンタイ</t>
    </rPh>
    <rPh sb="14" eb="16">
      <t>ガッペイ</t>
    </rPh>
    <rPh sb="16" eb="17">
      <t>ショウ</t>
    </rPh>
    <rPh sb="18" eb="20">
      <t>シンリョウ</t>
    </rPh>
    <rPh sb="21" eb="22">
      <t>ウ</t>
    </rPh>
    <rPh sb="24" eb="27">
      <t>カンジャスウ</t>
    </rPh>
    <rPh sb="29" eb="31">
      <t>セイシン</t>
    </rPh>
    <rPh sb="31" eb="32">
      <t>カ</t>
    </rPh>
    <rPh sb="32" eb="34">
      <t>キュウキュウ</t>
    </rPh>
    <rPh sb="35" eb="37">
      <t>ガッペイ</t>
    </rPh>
    <rPh sb="37" eb="38">
      <t>ショウ</t>
    </rPh>
    <rPh sb="38" eb="41">
      <t>ニュウインリョウ</t>
    </rPh>
    <rPh sb="42" eb="44">
      <t>セイシン</t>
    </rPh>
    <rPh sb="44" eb="45">
      <t>カ</t>
    </rPh>
    <rPh sb="45" eb="47">
      <t>シンタイ</t>
    </rPh>
    <rPh sb="47" eb="49">
      <t>ガッペイ</t>
    </rPh>
    <rPh sb="49" eb="50">
      <t>ショウ</t>
    </rPh>
    <rPh sb="50" eb="52">
      <t>カンリ</t>
    </rPh>
    <rPh sb="52" eb="54">
      <t>カサン</t>
    </rPh>
    <phoneticPr fontId="7"/>
  </si>
  <si>
    <t>精神科救急</t>
    <rPh sb="0" eb="3">
      <t>セイシンカ</t>
    </rPh>
    <rPh sb="3" eb="5">
      <t>キュウキュウ</t>
    </rPh>
    <phoneticPr fontId="7"/>
  </si>
  <si>
    <t>323件</t>
    <rPh sb="3" eb="4">
      <t>ケン</t>
    </rPh>
    <phoneticPr fontId="7"/>
  </si>
  <si>
    <t>141件</t>
    <rPh sb="3" eb="4">
      <t>ケン</t>
    </rPh>
    <phoneticPr fontId="7"/>
  </si>
  <si>
    <t>R１管外搬送率(%)</t>
    <rPh sb="2" eb="3">
      <t>カン</t>
    </rPh>
    <rPh sb="3" eb="4">
      <t>ガイ</t>
    </rPh>
    <rPh sb="4" eb="6">
      <t>ハンソウ</t>
    </rPh>
    <rPh sb="6" eb="7">
      <t>リツ</t>
    </rPh>
    <phoneticPr fontId="7"/>
  </si>
  <si>
    <t>Ｒ元:６回</t>
  </si>
  <si>
    <t>Ｒ元:９名　（※R2.3時点）</t>
  </si>
  <si>
    <r>
      <t>●禁煙外来を行っている一般診療所数</t>
    </r>
    <r>
      <rPr>
        <sz val="9"/>
        <color auto="1"/>
        <rFont val="ＭＳ 明朝"/>
      </rPr>
      <t>(R2.9.1四国厚生支局)</t>
    </r>
    <rPh sb="11" eb="13">
      <t>イッパン</t>
    </rPh>
    <rPh sb="13" eb="16">
      <t>シンリョウショ</t>
    </rPh>
    <rPh sb="16" eb="17">
      <t>スウ</t>
    </rPh>
    <rPh sb="24" eb="26">
      <t>シコク</t>
    </rPh>
    <rPh sb="26" eb="28">
      <t>コウセイ</t>
    </rPh>
    <rPh sb="28" eb="30">
      <t>シキョク</t>
    </rPh>
    <phoneticPr fontId="7"/>
  </si>
  <si>
    <r>
      <t>●</t>
    </r>
    <r>
      <rPr>
        <b/>
        <sz val="14"/>
        <color auto="1"/>
        <rFont val="ＭＳ Ｐゴシック"/>
      </rPr>
      <t>１型糖尿病に対する専門的治療を行う医療機関数</t>
    </r>
    <rPh sb="2" eb="3">
      <t>ガタ</t>
    </rPh>
    <rPh sb="3" eb="6">
      <t>トウニョウビョウ</t>
    </rPh>
    <rPh sb="7" eb="8">
      <t>タイ</t>
    </rPh>
    <rPh sb="10" eb="13">
      <t>センモンテキ</t>
    </rPh>
    <rPh sb="13" eb="15">
      <t>チリョウ</t>
    </rPh>
    <rPh sb="16" eb="17">
      <t>オコナ</t>
    </rPh>
    <rPh sb="18" eb="20">
      <t>イリョウ</t>
    </rPh>
    <rPh sb="20" eb="22">
      <t>キカン</t>
    </rPh>
    <rPh sb="22" eb="23">
      <t>スウ</t>
    </rPh>
    <phoneticPr fontId="7"/>
  </si>
  <si>
    <r>
      <t>●</t>
    </r>
    <r>
      <rPr>
        <sz val="9"/>
        <color auto="1"/>
        <rFont val="ＭＳ Ｐ明朝"/>
      </rPr>
      <t>てんかん診療拠点機関数</t>
    </r>
  </si>
  <si>
    <r>
      <t>●</t>
    </r>
    <r>
      <rPr>
        <sz val="9"/>
        <color auto="1"/>
        <rFont val="ＭＳ Ｐ明朝"/>
      </rPr>
      <t>精神科救急医療施設（病院群輪番型、常時対応型）数</t>
    </r>
    <rPh sb="1" eb="4">
      <t>セイシンカ</t>
    </rPh>
    <rPh sb="4" eb="6">
      <t>キュウキュウ</t>
    </rPh>
    <rPh sb="6" eb="8">
      <t>イリョウ</t>
    </rPh>
    <rPh sb="8" eb="10">
      <t>シセツ</t>
    </rPh>
    <rPh sb="11" eb="13">
      <t>ビョウイン</t>
    </rPh>
    <rPh sb="13" eb="14">
      <t>グン</t>
    </rPh>
    <rPh sb="14" eb="15">
      <t>ワ</t>
    </rPh>
    <rPh sb="15" eb="16">
      <t>バン</t>
    </rPh>
    <rPh sb="16" eb="17">
      <t>ガタ</t>
    </rPh>
    <rPh sb="18" eb="20">
      <t>ジョウジ</t>
    </rPh>
    <rPh sb="20" eb="23">
      <t>タイオウガタ</t>
    </rPh>
    <rPh sb="24" eb="25">
      <t>スウ</t>
    </rPh>
    <phoneticPr fontId="7"/>
  </si>
  <si>
    <r>
      <t>●</t>
    </r>
    <r>
      <rPr>
        <sz val="9"/>
        <color auto="1"/>
        <rFont val="ＭＳ Ｐ明朝"/>
      </rPr>
      <t>精神科救急医療体制整備事業における入院件数</t>
    </r>
    <rPh sb="1" eb="4">
      <t>セイシンカ</t>
    </rPh>
    <rPh sb="4" eb="6">
      <t>キュウキュウ</t>
    </rPh>
    <rPh sb="6" eb="8">
      <t>イリョウ</t>
    </rPh>
    <rPh sb="8" eb="10">
      <t>タイセイ</t>
    </rPh>
    <rPh sb="10" eb="12">
      <t>セイビ</t>
    </rPh>
    <rPh sb="12" eb="14">
      <t>ジギョウ</t>
    </rPh>
    <rPh sb="18" eb="20">
      <t>ニュウイン</t>
    </rPh>
    <rPh sb="20" eb="22">
      <t>ケンスウ</t>
    </rPh>
    <phoneticPr fontId="7"/>
  </si>
  <si>
    <r>
      <t>●</t>
    </r>
    <r>
      <rPr>
        <b/>
        <sz val="11"/>
        <color auto="1"/>
        <rFont val="ＭＳ Ｐゴシック"/>
      </rPr>
      <t>機能強化型の訪問看護ステーション数</t>
    </r>
  </si>
  <si>
    <r>
      <t>●</t>
    </r>
    <r>
      <rPr>
        <b/>
        <sz val="11"/>
        <color auto="1"/>
        <rFont val="ＭＳ Ｐゴシック"/>
      </rPr>
      <t>訪問口腔衛生指導を実施している診療所・病院数</t>
    </r>
  </si>
  <si>
    <r>
      <t>●</t>
    </r>
    <r>
      <rPr>
        <b/>
        <sz val="11"/>
        <color auto="1"/>
        <rFont val="ＭＳ Ｐゴシック"/>
      </rPr>
      <t>訪問口腔衛生指導を受けた患者数</t>
    </r>
  </si>
  <si>
    <r>
      <t>　　　</t>
    </r>
    <r>
      <rPr>
        <b/>
        <sz val="10.5"/>
        <color auto="1"/>
        <rFont val="ＭＳ 明朝"/>
      </rPr>
      <t>（県の大学・医学部支援プロジェクトで実施）</t>
    </r>
  </si>
  <si>
    <r>
      <t>●</t>
    </r>
    <r>
      <rPr>
        <b/>
        <sz val="10.5"/>
        <color auto="1"/>
        <rFont val="ＭＳ 明朝"/>
      </rPr>
      <t>災害医療コーディネーター任命者数</t>
    </r>
  </si>
  <si>
    <r>
      <t>●</t>
    </r>
    <r>
      <rPr>
        <b/>
        <sz val="10.5"/>
        <color auto="1"/>
        <rFont val="ＭＳ 明朝"/>
      </rPr>
      <t>災害時周産期リエゾン任命者数</t>
    </r>
    <rPh sb="3" eb="4">
      <t>ジ</t>
    </rPh>
    <rPh sb="4" eb="7">
      <t>シュウサンキ</t>
    </rPh>
    <phoneticPr fontId="7"/>
  </si>
  <si>
    <r>
      <t>●年齢調整死亡率</t>
    </r>
    <r>
      <rPr>
        <sz val="9"/>
        <color auto="1"/>
        <rFont val="ＭＳ 明朝"/>
      </rPr>
      <t>（H30 悪性新生物　75歳未満　国立がん研究センター）</t>
    </r>
    <rPh sb="21" eb="22">
      <t>サイ</t>
    </rPh>
    <rPh sb="22" eb="24">
      <t>ミマン</t>
    </rPh>
    <phoneticPr fontId="7"/>
  </si>
  <si>
    <r>
      <t>●がん診療連携拠点病院数</t>
    </r>
    <r>
      <rPr>
        <sz val="9"/>
        <color auto="1"/>
        <rFont val="ＭＳ 明朝"/>
      </rPr>
      <t>(R2 県調べ）</t>
    </r>
  </si>
  <si>
    <r>
      <t>●病理診断科医師数</t>
    </r>
    <r>
      <rPr>
        <sz val="9"/>
        <color auto="1"/>
        <rFont val="ＭＳ 明朝"/>
      </rPr>
      <t>(H30医師・歯科医師・薬剤師調査)</t>
    </r>
  </si>
  <si>
    <t>- 458 -</t>
  </si>
  <si>
    <t>- 460 -</t>
  </si>
  <si>
    <t>- 446 -</t>
  </si>
  <si>
    <t>- 455 -</t>
  </si>
</sst>
</file>

<file path=xl/styles.xml><?xml version="1.0" encoding="utf-8"?>
<styleSheet xmlns="http://schemas.openxmlformats.org/spreadsheetml/2006/main" xmlns:r="http://schemas.openxmlformats.org/officeDocument/2006/relationships" xmlns:mc="http://schemas.openxmlformats.org/markup-compatibility/2006">
  <numFmts count="16">
    <numFmt numFmtId="181" formatCode="#,##0.0"/>
    <numFmt numFmtId="183" formatCode="#,##0.0;[Red]\-#,##0.0"/>
    <numFmt numFmtId="186" formatCode="#,##0.0_ "/>
    <numFmt numFmtId="180" formatCode="#,##0.0_);[Red]\(#,##0.0\)"/>
    <numFmt numFmtId="178" formatCode="#,##0_ "/>
    <numFmt numFmtId="179" formatCode="#,##0_);[Red]\(#,##0\)"/>
    <numFmt numFmtId="190" formatCode="0.0"/>
    <numFmt numFmtId="177" formatCode="0.0%"/>
    <numFmt numFmtId="187" formatCode="0.00_ "/>
    <numFmt numFmtId="191" formatCode="0.00_);[Red]\(0.00\)"/>
    <numFmt numFmtId="188" formatCode="0.0;_᠀"/>
    <numFmt numFmtId="189" formatCode="0.0;_퀀"/>
    <numFmt numFmtId="176" formatCode="0.0_ "/>
    <numFmt numFmtId="184" formatCode="0.0_);[Red]\(0.0\)"/>
    <numFmt numFmtId="182" formatCode="0_ "/>
    <numFmt numFmtId="185" formatCode="0_);[Red]\(0\)"/>
  </numFmts>
  <fonts count="98">
    <font>
      <sz val="11"/>
      <color theme="1"/>
      <name val="ＭＳ Ｐゴシック"/>
      <family val="3"/>
    </font>
    <font>
      <sz val="10"/>
      <color theme="1"/>
      <name val="メイリオ"/>
    </font>
    <font>
      <sz val="11"/>
      <color theme="1"/>
      <name val="ＭＳ Ｐゴシック"/>
      <family val="3"/>
    </font>
    <font>
      <sz val="11"/>
      <color theme="1"/>
      <name val="游ゴシック"/>
      <family val="3"/>
    </font>
    <font>
      <sz val="10"/>
      <color auto="1"/>
      <name val="ＭＳ 明朝"/>
    </font>
    <font>
      <sz val="11"/>
      <color auto="1"/>
      <name val="ＭＳ Ｐゴシック"/>
    </font>
    <font>
      <sz val="11"/>
      <color indexed="8"/>
      <name val="ＭＳ Ｐゴシック"/>
    </font>
    <font>
      <sz val="6"/>
      <color auto="1"/>
      <name val="ＭＳ Ｐゴシック"/>
      <family val="3"/>
    </font>
    <font>
      <sz val="16"/>
      <color theme="1"/>
      <name val="ＭＳ 明朝"/>
      <family val="1"/>
    </font>
    <font>
      <b/>
      <sz val="12"/>
      <color auto="1"/>
      <name val="ＭＳ 明朝"/>
      <family val="1"/>
    </font>
    <font>
      <sz val="9"/>
      <color auto="1"/>
      <name val="ＭＳ 明朝"/>
    </font>
    <font>
      <b/>
      <sz val="9"/>
      <color auto="1"/>
      <name val="ＭＳ 明朝"/>
      <family val="1"/>
    </font>
    <font>
      <sz val="9"/>
      <color auto="1"/>
      <name val="ＭＳ Ｐゴシック"/>
    </font>
    <font>
      <sz val="8"/>
      <color auto="1"/>
      <name val="ＭＳ 明朝"/>
      <family val="1"/>
    </font>
    <font>
      <b/>
      <sz val="9"/>
      <color auto="1"/>
      <name val="ＭＳ Ｐゴシック"/>
    </font>
    <font>
      <b/>
      <sz val="11"/>
      <color auto="1"/>
      <name val="ＭＳ Ｐゴシック"/>
      <family val="3"/>
    </font>
    <font>
      <b/>
      <sz val="11"/>
      <color auto="1"/>
      <name val="ＭＳ 明朝"/>
    </font>
    <font>
      <strike/>
      <sz val="9"/>
      <color auto="1"/>
      <name val="ＭＳ 明朝"/>
    </font>
    <font>
      <strike/>
      <sz val="9"/>
      <color auto="1"/>
      <name val="ＭＳ Ｐゴシック"/>
    </font>
    <font>
      <b/>
      <sz val="20"/>
      <color theme="0"/>
      <name val="ＭＳ Ｐゴシック"/>
      <family val="3"/>
    </font>
    <font>
      <b/>
      <sz val="11"/>
      <color theme="0"/>
      <name val="ＭＳ Ｐゴシック"/>
      <family val="3"/>
    </font>
    <font>
      <sz val="14"/>
      <color theme="1"/>
      <name val="ＭＳ Ｐゴシック"/>
      <family val="3"/>
    </font>
    <font>
      <sz val="14"/>
      <color auto="1"/>
      <name val="ＭＳ Ｐゴシック"/>
      <family val="3"/>
    </font>
    <font>
      <sz val="12"/>
      <color theme="1"/>
      <name val="ＭＳ Ｐゴシック"/>
      <family val="3"/>
    </font>
    <font>
      <b/>
      <sz val="20"/>
      <color theme="1"/>
      <name val="ＭＳ Ｐゴシック"/>
      <family val="3"/>
    </font>
    <font>
      <b/>
      <sz val="14"/>
      <color theme="1"/>
      <name val="ＭＳ Ｐゴシック"/>
      <family val="3"/>
    </font>
    <font>
      <b/>
      <sz val="14"/>
      <color auto="1"/>
      <name val="ＭＳ Ｐゴシック"/>
      <family val="3"/>
    </font>
    <font>
      <b/>
      <sz val="11"/>
      <color theme="1"/>
      <name val="ＭＳ Ｐゴシック"/>
      <family val="3"/>
    </font>
    <font>
      <sz val="20"/>
      <color theme="1"/>
      <name val="ＭＳ Ｐゴシック"/>
      <family val="3"/>
    </font>
    <font>
      <b/>
      <sz val="14"/>
      <color theme="0"/>
      <name val="ＭＳ Ｐゴシック"/>
      <family val="3"/>
    </font>
    <font>
      <i/>
      <sz val="14"/>
      <color theme="1"/>
      <name val="ＭＳ Ｐゴシック"/>
      <family val="3"/>
    </font>
    <font>
      <b/>
      <sz val="13"/>
      <color theme="1"/>
      <name val="ＭＳ 明朝"/>
      <family val="1"/>
    </font>
    <font>
      <sz val="11"/>
      <color theme="1"/>
      <name val="ＭＳ 明朝"/>
      <family val="1"/>
    </font>
    <font>
      <b/>
      <sz val="11"/>
      <color theme="1"/>
      <name val="ＭＳ 明朝"/>
      <family val="1"/>
    </font>
    <font>
      <sz val="9"/>
      <color theme="1"/>
      <name val="ＭＳ Ｐ明朝"/>
      <family val="1"/>
    </font>
    <font>
      <sz val="11"/>
      <color theme="1"/>
      <name val="ＭＳ Ｐ明朝"/>
      <family val="1"/>
    </font>
    <font>
      <sz val="10"/>
      <color theme="1"/>
      <name val="ＭＳ Ｐ明朝"/>
    </font>
    <font>
      <sz val="9"/>
      <color auto="1"/>
      <name val="ＭＳ Ｐ明朝"/>
      <family val="1"/>
    </font>
    <font>
      <sz val="11"/>
      <color auto="1"/>
      <name val="ＭＳ Ｐ明朝"/>
      <family val="1"/>
    </font>
    <font>
      <b/>
      <sz val="11"/>
      <color theme="1"/>
      <name val="ＭＳ Ｐ明朝"/>
      <family val="1"/>
    </font>
    <font>
      <b/>
      <sz val="11"/>
      <color auto="1"/>
      <name val="ＭＳ Ｐ明朝"/>
      <family val="1"/>
    </font>
    <font>
      <b/>
      <sz val="14"/>
      <color rgb="FF0070C0"/>
      <name val="ＭＳ 明朝"/>
      <family val="1"/>
    </font>
    <font>
      <sz val="8"/>
      <color theme="1"/>
      <name val="ＭＳ Ｐ明朝"/>
    </font>
    <font>
      <sz val="11"/>
      <color rgb="FFFF0000"/>
      <name val="ＭＳ Ｐ明朝"/>
      <family val="1"/>
    </font>
    <font>
      <sz val="9"/>
      <color rgb="FFFF0000"/>
      <name val="ＭＳ Ｐ明朝"/>
      <family val="1"/>
    </font>
    <font>
      <b/>
      <sz val="16"/>
      <color rgb="FF0070C0"/>
      <name val="ＭＳ 明朝"/>
      <family val="1"/>
    </font>
    <font>
      <sz val="9"/>
      <color theme="1"/>
      <name val="ＭＳ 明朝"/>
    </font>
    <font>
      <sz val="10"/>
      <color theme="1"/>
      <name val="ＭＳ 明朝"/>
      <family val="1"/>
    </font>
    <font>
      <b/>
      <sz val="10"/>
      <color auto="1"/>
      <name val="ＭＳ 明朝"/>
      <family val="1"/>
    </font>
    <font>
      <i/>
      <sz val="9"/>
      <color auto="1"/>
      <name val="ＭＳ 明朝"/>
    </font>
    <font>
      <sz val="9"/>
      <color rgb="FFFF0000"/>
      <name val="ＭＳ 明朝"/>
      <family val="1"/>
    </font>
    <font>
      <b/>
      <i/>
      <sz val="9"/>
      <color auto="1"/>
      <name val="ＭＳ 明朝"/>
      <family val="1"/>
    </font>
    <font>
      <sz val="6"/>
      <color auto="1"/>
      <name val="ＭＳ 明朝"/>
      <family val="1"/>
    </font>
    <font>
      <b/>
      <sz val="14"/>
      <color theme="1"/>
      <name val="ＭＳ 明朝"/>
    </font>
    <font>
      <b/>
      <sz val="12"/>
      <color theme="1"/>
      <name val="ＭＳ 明朝"/>
      <family val="1"/>
    </font>
    <font>
      <b/>
      <sz val="9"/>
      <color theme="1"/>
      <name val="ＭＳ 明朝"/>
      <family val="1"/>
    </font>
    <font>
      <b/>
      <sz val="9"/>
      <color rgb="FFFF0000"/>
      <name val="ＭＳ 明朝"/>
      <family val="1"/>
    </font>
    <font>
      <sz val="10"/>
      <color rgb="FFFF0000"/>
      <name val="ＭＳ 明朝"/>
    </font>
    <font>
      <sz val="11"/>
      <color rgb="FFFF0000"/>
      <name val="ＭＳ 明朝"/>
    </font>
    <font>
      <sz val="11"/>
      <color auto="1"/>
      <name val="ＭＳ 明朝"/>
      <family val="1"/>
    </font>
    <font>
      <b/>
      <sz val="9"/>
      <color theme="1"/>
      <name val="ＭＳ Ｐゴシック"/>
    </font>
    <font>
      <sz val="9"/>
      <color theme="1"/>
      <name val="ＭＳ Ｐゴシック"/>
      <family val="3"/>
    </font>
    <font>
      <b/>
      <strike/>
      <sz val="9"/>
      <color auto="1"/>
      <name val="ＭＳ Ｐゴシック"/>
    </font>
    <font>
      <b/>
      <strike/>
      <sz val="9"/>
      <color theme="1"/>
      <name val="ＭＳ Ｐゴシック"/>
    </font>
    <font>
      <sz val="11"/>
      <color rgb="FFFF0000"/>
      <name val="ＭＳ Ｐゴシック"/>
      <family val="3"/>
    </font>
    <font>
      <sz val="10"/>
      <color theme="1"/>
      <name val="ＭＳ Ｐゴシック"/>
    </font>
    <font>
      <sz val="8"/>
      <color theme="1"/>
      <name val="ＭＳ Ｐゴシック"/>
      <family val="3"/>
    </font>
    <font>
      <sz val="8"/>
      <color theme="1"/>
      <name val="ＭＳ 明朝"/>
      <family val="1"/>
    </font>
    <font>
      <b/>
      <sz val="14"/>
      <color rgb="FF0070C0"/>
      <name val="ＭＳ ゴシック"/>
      <family val="3"/>
    </font>
    <font>
      <b/>
      <sz val="10"/>
      <color theme="1"/>
      <name val="ＭＳ 明朝"/>
      <family val="1"/>
    </font>
    <font>
      <sz val="9"/>
      <color rgb="FFFF0000"/>
      <name val="ＭＳ Ｐゴシック"/>
      <scheme val="minor"/>
    </font>
    <font>
      <sz val="7"/>
      <color auto="1"/>
      <name val="ＭＳ 明朝"/>
    </font>
    <font>
      <strike/>
      <sz val="8"/>
      <color rgb="FFFF0000"/>
      <name val="ＭＳ Ｐゴシック"/>
      <scheme val="minor"/>
    </font>
    <font>
      <strike/>
      <sz val="9"/>
      <color theme="1"/>
      <name val="ＭＳ 明朝"/>
      <family val="1"/>
    </font>
    <font>
      <sz val="18"/>
      <color theme="1"/>
      <name val="ＭＳ ゴシック"/>
    </font>
    <font>
      <sz val="14"/>
      <color auto="1"/>
      <name val="ＭＳ 明朝"/>
    </font>
    <font>
      <sz val="9"/>
      <color indexed="8"/>
      <name val="ＭＳ 明朝"/>
    </font>
    <font>
      <b/>
      <sz val="9"/>
      <color indexed="8"/>
      <name val="ＭＳ 明朝"/>
      <family val="1"/>
    </font>
    <font>
      <sz val="9"/>
      <color indexed="8"/>
      <name val="ＭＳ Ｐゴシック"/>
    </font>
    <font>
      <sz val="10"/>
      <color indexed="8"/>
      <name val="ＭＳ 明朝"/>
      <family val="1"/>
    </font>
    <font>
      <b/>
      <sz val="9"/>
      <color indexed="8"/>
      <name val="ＭＳ Ｐゴシック"/>
    </font>
    <font>
      <sz val="11"/>
      <color indexed="8"/>
      <name val="ＭＳ 明朝"/>
    </font>
    <font>
      <b/>
      <sz val="11"/>
      <color indexed="8"/>
      <name val="ＭＳ 明朝"/>
    </font>
    <font>
      <sz val="22"/>
      <color auto="1"/>
      <name val="HGSｺﾞｼｯｸE"/>
      <family val="3"/>
    </font>
    <font>
      <b/>
      <sz val="16"/>
      <color auto="1"/>
      <name val="ＭＳ 明朝"/>
      <family val="1"/>
    </font>
    <font>
      <b/>
      <sz val="20"/>
      <color auto="1"/>
      <name val="ＭＳ Ｐゴシック"/>
      <family val="3"/>
    </font>
    <font>
      <b/>
      <sz val="10"/>
      <color auto="1"/>
      <name val="ＭＳ Ｐゴシック"/>
      <family val="3"/>
      <scheme val="minor"/>
    </font>
    <font>
      <i/>
      <sz val="11"/>
      <color auto="1"/>
      <name val="ＭＳ Ｐゴシック"/>
      <scheme val="minor"/>
    </font>
    <font>
      <sz val="16"/>
      <color auto="1"/>
      <name val="ＭＳ 明朝"/>
    </font>
    <font>
      <sz val="10.5"/>
      <color theme="1"/>
      <name val="ＭＳ 明朝"/>
    </font>
    <font>
      <b/>
      <sz val="10.5"/>
      <color theme="1"/>
      <name val="ＭＳ 明朝"/>
      <family val="1"/>
    </font>
    <font>
      <sz val="10.5"/>
      <color auto="1"/>
      <name val="ＭＳ 明朝"/>
      <family val="1"/>
    </font>
    <font>
      <b/>
      <sz val="10.5"/>
      <color auto="1"/>
      <name val="ＭＳ 明朝"/>
    </font>
    <font>
      <sz val="12"/>
      <color theme="1"/>
      <name val="ＭＳ 明朝"/>
      <family val="1"/>
    </font>
    <font>
      <sz val="10.5"/>
      <color auto="1"/>
      <name val="ＭＳ Ｐゴシック"/>
      <family val="3"/>
    </font>
    <font>
      <b/>
      <sz val="10.5"/>
      <color rgb="FFFF0000"/>
      <name val="ＭＳ 明朝"/>
      <family val="1"/>
    </font>
    <font>
      <sz val="10.5"/>
      <color rgb="FFFF0000"/>
      <name val="ＭＳ 明朝"/>
      <family val="1"/>
    </font>
    <font>
      <b/>
      <sz val="15"/>
      <color theme="3"/>
      <name val="ＭＳ Ｐゴシック"/>
      <family val="2"/>
      <scheme val="minor"/>
    </font>
  </fonts>
  <fills count="13">
    <fill>
      <patternFill patternType="none"/>
    </fill>
    <fill>
      <patternFill patternType="gray125"/>
    </fill>
    <fill>
      <patternFill patternType="solid">
        <fgColor theme="8" tint="0.6"/>
        <bgColor indexed="64"/>
      </patternFill>
    </fill>
    <fill>
      <patternFill patternType="solid">
        <fgColor theme="3" tint="0.4"/>
        <bgColor indexed="64"/>
      </patternFill>
    </fill>
    <fill>
      <patternFill patternType="solid">
        <fgColor rgb="FFFFA6A6"/>
        <bgColor indexed="64"/>
      </patternFill>
    </fill>
    <fill>
      <patternFill patternType="solid">
        <fgColor rgb="FF86BFE7"/>
        <bgColor indexed="64"/>
      </patternFill>
    </fill>
    <fill>
      <patternFill patternType="solid">
        <fgColor theme="3" tint="0.8"/>
        <bgColor indexed="64"/>
      </patternFill>
    </fill>
    <fill>
      <patternFill patternType="solid">
        <fgColor theme="2" tint="-0.1"/>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theme="0" tint="-5.e-002"/>
        <bgColor indexed="64"/>
      </patternFill>
    </fill>
    <fill>
      <patternFill patternType="solid">
        <fgColor theme="0" tint="-0.25"/>
        <bgColor indexed="64"/>
      </patternFill>
    </fill>
  </fills>
  <borders count="3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style="thin">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auto="1"/>
      </bottom>
      <diagonal/>
    </border>
    <border>
      <left style="thin">
        <color indexed="64"/>
      </left>
      <right style="thin">
        <color auto="1"/>
      </right>
      <top style="thin">
        <color auto="1"/>
      </top>
      <bottom/>
      <diagonal/>
    </border>
    <border>
      <left style="thin">
        <color indexed="64"/>
      </left>
      <right/>
      <top/>
      <bottom style="thin">
        <color indexed="64"/>
      </bottom>
      <diagonal/>
    </border>
    <border>
      <left style="thin">
        <color indexed="64"/>
      </left>
      <right/>
      <top style="dotted">
        <color indexed="64"/>
      </top>
      <bottom/>
      <diagonal/>
    </border>
    <border>
      <left/>
      <right/>
      <top style="thin">
        <color auto="1"/>
      </top>
      <bottom style="thin">
        <color auto="1"/>
      </bottom>
      <diagonal/>
    </border>
    <border>
      <left/>
      <right/>
      <top style="thin">
        <color auto="1"/>
      </top>
      <bottom/>
      <diagonal/>
    </border>
    <border>
      <left/>
      <right/>
      <top style="thin">
        <color indexed="64"/>
      </top>
      <bottom/>
      <diagonal/>
    </border>
    <border>
      <left/>
      <right/>
      <top/>
      <bottom style="thin">
        <color auto="1"/>
      </bottom>
      <diagonal/>
    </border>
    <border>
      <left/>
      <right/>
      <top/>
      <bottom style="thin">
        <color indexed="64"/>
      </bottom>
      <diagonal/>
    </border>
    <border>
      <left/>
      <right/>
      <top style="dotted">
        <color indexed="64"/>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bottom style="thin">
        <color auto="1"/>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ashed">
        <color auto="1"/>
      </bottom>
      <diagonal/>
    </border>
    <border>
      <left/>
      <right/>
      <top/>
      <bottom style="dashed">
        <color indexed="64"/>
      </bottom>
      <diagonal/>
    </border>
    <border>
      <left/>
      <right/>
      <top style="dashed">
        <color indexed="64"/>
      </top>
      <bottom/>
      <diagonal/>
    </border>
    <border>
      <left/>
      <right/>
      <top style="dashed">
        <color indexed="64"/>
      </top>
      <bottom style="thin">
        <color indexed="64"/>
      </bottom>
      <diagonal/>
    </border>
    <border>
      <left/>
      <right/>
      <top/>
      <bottom style="dashed">
        <color auto="1"/>
      </bottom>
      <diagonal/>
    </border>
    <border diagonalUp="1">
      <left style="thin">
        <color indexed="64"/>
      </left>
      <right style="thin">
        <color indexed="64"/>
      </right>
      <top style="dashed">
        <color indexed="64"/>
      </top>
      <bottom style="dashed">
        <color indexed="64"/>
      </bottom>
      <diagonal style="thin">
        <color indexed="64"/>
      </diagonal>
    </border>
    <border>
      <left/>
      <right/>
      <top style="thin">
        <color indexed="64"/>
      </top>
      <bottom style="dashed">
        <color indexed="64"/>
      </bottom>
      <diagonal/>
    </border>
    <border>
      <left/>
      <right/>
      <top style="dashed">
        <color indexed="64"/>
      </top>
      <bottom style="dashed">
        <color indexed="64"/>
      </bottom>
      <diagonal/>
    </border>
    <border>
      <left/>
      <right/>
      <top style="thin">
        <color indexed="64"/>
      </top>
      <bottom style="dashed">
        <color auto="1"/>
      </bottom>
      <diagonal/>
    </border>
    <border>
      <left/>
      <right style="thin">
        <color indexed="64"/>
      </right>
      <top style="thin">
        <color indexed="64"/>
      </top>
      <bottom style="dashed">
        <color auto="1"/>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auto="1"/>
      </right>
      <top style="thin">
        <color indexed="64"/>
      </top>
      <bottom/>
      <diagonal/>
    </border>
    <border>
      <left/>
      <right style="thin">
        <color auto="1"/>
      </right>
      <top style="thin">
        <color indexed="64"/>
      </top>
      <bottom/>
      <diagonal/>
    </border>
    <border>
      <left style="thin">
        <color auto="1"/>
      </left>
      <right/>
      <top/>
      <bottom style="thin">
        <color indexed="64"/>
      </bottom>
      <diagonal/>
    </border>
    <border>
      <left/>
      <right style="thin">
        <color indexed="64"/>
      </right>
      <top/>
      <bottom style="thin">
        <color auto="1"/>
      </bottom>
      <diagonal/>
    </border>
    <border>
      <left/>
      <right style="thin">
        <color indexed="64"/>
      </right>
      <top style="thin">
        <color auto="1"/>
      </top>
      <bottom/>
      <diagonal/>
    </border>
    <border>
      <left style="thin">
        <color indexed="64"/>
      </left>
      <right/>
      <top style="thin">
        <color auto="1"/>
      </top>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auto="1"/>
      </left>
      <right style="thin">
        <color auto="1"/>
      </right>
      <top style="thin">
        <color auto="1"/>
      </top>
      <bottom/>
      <diagonal/>
    </border>
    <border>
      <left style="medium">
        <color indexed="64"/>
      </left>
      <right style="thin">
        <color auto="1"/>
      </right>
      <top style="double">
        <color auto="1"/>
      </top>
      <bottom style="thin">
        <color auto="1"/>
      </bottom>
      <diagonal/>
    </border>
    <border>
      <left style="medium">
        <color indexed="64"/>
      </left>
      <right style="thin">
        <color auto="1"/>
      </right>
      <top/>
      <bottom style="thin">
        <color auto="1"/>
      </bottom>
      <diagonal/>
    </border>
    <border>
      <left style="medium">
        <color indexed="64"/>
      </left>
      <right/>
      <top style="medium">
        <color indexed="64"/>
      </top>
      <bottom style="dashed">
        <color indexed="64"/>
      </bottom>
      <diagonal/>
    </border>
    <border>
      <left/>
      <right/>
      <top/>
      <bottom style="medium">
        <color auto="1"/>
      </bottom>
      <diagonal/>
    </border>
    <border>
      <left style="thin">
        <color auto="1"/>
      </left>
      <right/>
      <top style="thin">
        <color auto="1"/>
      </top>
      <bottom style="double">
        <color auto="1"/>
      </bottom>
      <diagonal/>
    </border>
    <border>
      <left/>
      <right/>
      <top style="medium">
        <color auto="1"/>
      </top>
      <bottom/>
      <diagonal/>
    </border>
    <border>
      <left style="thin">
        <color auto="1"/>
      </left>
      <right style="thin">
        <color auto="1"/>
      </right>
      <top style="double">
        <color auto="1"/>
      </top>
      <bottom style="thin">
        <color auto="1"/>
      </bottom>
      <diagonal/>
    </border>
    <border>
      <left/>
      <right/>
      <top style="medium">
        <color indexed="64"/>
      </top>
      <bottom style="dashed">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auto="1"/>
      </top>
      <bottom style="thin">
        <color auto="1"/>
      </bottom>
      <diagonal/>
    </border>
    <border>
      <left/>
      <right style="double">
        <color auto="1"/>
      </right>
      <top/>
      <bottom/>
      <diagonal/>
    </border>
    <border>
      <left style="thin">
        <color indexed="64"/>
      </left>
      <right style="double">
        <color auto="1"/>
      </right>
      <top style="double">
        <color auto="1"/>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right style="thin">
        <color auto="1"/>
      </right>
      <top style="double">
        <color auto="1"/>
      </top>
      <bottom style="thin">
        <color auto="1"/>
      </bottom>
      <diagonal/>
    </border>
    <border>
      <left/>
      <right/>
      <top style="medium">
        <color auto="1"/>
      </top>
      <bottom style="medium">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dashed">
        <color indexed="64"/>
      </top>
      <bottom/>
      <diagonal/>
    </border>
    <border>
      <left style="medium">
        <color indexed="64"/>
      </left>
      <right/>
      <top/>
      <bottom style="dashed">
        <color indexed="64"/>
      </bottom>
      <diagonal/>
    </border>
    <border>
      <left style="thin">
        <color indexed="64"/>
      </left>
      <right style="medium">
        <color indexed="64"/>
      </right>
      <top/>
      <bottom/>
      <diagonal/>
    </border>
    <border>
      <left/>
      <right style="medium">
        <color indexed="64"/>
      </right>
      <top/>
      <bottom style="dashed">
        <color indexed="64"/>
      </bottom>
      <diagonal/>
    </border>
    <border>
      <left/>
      <right style="thin">
        <color indexed="64"/>
      </right>
      <top style="thin">
        <color auto="1"/>
      </top>
      <bottom style="thin">
        <color auto="1"/>
      </bottom>
      <diagonal/>
    </border>
    <border>
      <left/>
      <right style="medium">
        <color auto="1"/>
      </right>
      <top style="medium">
        <color auto="1"/>
      </top>
      <bottom/>
      <diagonal/>
    </border>
    <border>
      <left/>
      <right style="medium">
        <color auto="1"/>
      </right>
      <top style="thin">
        <color auto="1"/>
      </top>
      <bottom/>
      <diagonal/>
    </border>
    <border>
      <left/>
      <right style="medium">
        <color auto="1"/>
      </right>
      <top/>
      <bottom style="thin">
        <color auto="1"/>
      </bottom>
      <diagonal/>
    </border>
    <border>
      <left/>
      <right style="medium">
        <color indexed="64"/>
      </right>
      <top style="dashed">
        <color indexed="64"/>
      </top>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diagonal/>
    </border>
    <border>
      <left/>
      <right style="medium">
        <color indexed="64"/>
      </right>
      <top style="medium">
        <color indexed="64"/>
      </top>
      <bottom style="dashed">
        <color indexed="64"/>
      </bottom>
      <diagonal/>
    </border>
    <border>
      <left/>
      <right style="medium">
        <color auto="1"/>
      </right>
      <top/>
      <bottom style="medium">
        <color auto="1"/>
      </bottom>
      <diagonal/>
    </border>
    <border>
      <left style="thin">
        <color indexed="64"/>
      </left>
      <right style="thin">
        <color auto="1"/>
      </right>
      <top style="thin">
        <color indexed="64"/>
      </top>
      <bottom style="thin">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thin">
        <color indexed="64"/>
      </top>
      <bottom style="thin">
        <color auto="1"/>
      </bottom>
      <diagonal/>
    </border>
    <border>
      <left style="thin">
        <color auto="1"/>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auto="1"/>
      </left>
      <right/>
      <top style="thin">
        <color indexed="64"/>
      </top>
      <bottom style="thin">
        <color auto="1"/>
      </bottom>
      <diagonal/>
    </border>
    <border>
      <left style="thin">
        <color auto="1"/>
      </left>
      <right style="thin">
        <color auto="1"/>
      </right>
      <top style="hair">
        <color auto="1"/>
      </top>
      <bottom style="thin">
        <color auto="1"/>
      </bottom>
      <diagonal/>
    </border>
    <border>
      <left/>
      <right style="thin">
        <color auto="1"/>
      </right>
      <top style="thin">
        <color indexed="64"/>
      </top>
      <bottom style="thin">
        <color auto="1"/>
      </bottom>
      <diagonal/>
    </border>
    <border>
      <left style="thin">
        <color indexed="64"/>
      </left>
      <right/>
      <top style="thin">
        <color auto="1"/>
      </top>
      <bottom style="thin">
        <color auto="1"/>
      </bottom>
      <diagonal/>
    </border>
    <border>
      <left style="double">
        <color auto="1"/>
      </left>
      <right/>
      <top style="thin">
        <color auto="1"/>
      </top>
      <bottom style="thin">
        <color auto="1"/>
      </bottom>
      <diagonal/>
    </border>
    <border>
      <left style="double">
        <color auto="1"/>
      </left>
      <right style="hair">
        <color auto="1"/>
      </right>
      <top style="thin">
        <color auto="1"/>
      </top>
      <bottom style="thin">
        <color auto="1"/>
      </bottom>
      <diagonal/>
    </border>
    <border>
      <left style="double">
        <color auto="1"/>
      </left>
      <right style="hair">
        <color auto="1"/>
      </right>
      <top style="thin">
        <color auto="1"/>
      </top>
      <bottom/>
      <diagonal/>
    </border>
    <border>
      <left style="double">
        <color indexed="64"/>
      </left>
      <right style="hair">
        <color indexed="64"/>
      </right>
      <top style="thin">
        <color indexed="64"/>
      </top>
      <bottom style="thin">
        <color indexed="64"/>
      </bottom>
      <diagonal/>
    </border>
    <border>
      <left style="thin">
        <color auto="1"/>
      </left>
      <right/>
      <top style="hair">
        <color auto="1"/>
      </top>
      <bottom style="thin">
        <color auto="1"/>
      </bottom>
      <diagonal/>
    </border>
    <border>
      <left style="hair">
        <color indexed="64"/>
      </left>
      <right style="double">
        <color indexed="64"/>
      </right>
      <top style="thin">
        <color indexed="64"/>
      </top>
      <bottom style="thin">
        <color indexed="64"/>
      </bottom>
      <diagonal/>
    </border>
    <border>
      <left style="thin">
        <color auto="1"/>
      </left>
      <right style="thin">
        <color auto="1"/>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auto="1"/>
      </right>
      <top style="hair">
        <color indexed="64"/>
      </top>
      <bottom style="thin">
        <color indexed="64"/>
      </bottom>
      <diagonal/>
    </border>
    <border>
      <left/>
      <right style="thin">
        <color auto="1"/>
      </right>
      <top/>
      <bottom style="hair">
        <color indexed="64"/>
      </bottom>
      <diagonal/>
    </border>
    <border>
      <left style="double">
        <color auto="1"/>
      </left>
      <right style="thin">
        <color auto="1"/>
      </right>
      <top style="hair">
        <color auto="1"/>
      </top>
      <bottom style="thin">
        <color auto="1"/>
      </bottom>
      <diagonal/>
    </border>
    <border>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bottom style="hair">
        <color indexed="64"/>
      </bottom>
      <diagonal/>
    </border>
    <border>
      <left style="thin">
        <color auto="1"/>
      </left>
      <right style="thin">
        <color auto="1"/>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auto="1"/>
      </right>
      <top style="thin">
        <color auto="1"/>
      </top>
      <bottom style="hair">
        <color indexed="64"/>
      </bottom>
      <diagonal/>
    </border>
    <border>
      <left/>
      <right style="double">
        <color auto="1"/>
      </right>
      <top style="hair">
        <color indexed="64"/>
      </top>
      <bottom style="hair">
        <color indexed="64"/>
      </bottom>
      <diagonal/>
    </border>
    <border>
      <left/>
      <right style="double">
        <color auto="1"/>
      </right>
      <top style="hair">
        <color indexed="64"/>
      </top>
      <bottom style="thin">
        <color indexed="64"/>
      </bottom>
      <diagonal/>
    </border>
    <border>
      <left/>
      <right style="double">
        <color auto="1"/>
      </right>
      <top/>
      <bottom style="hair">
        <color indexed="64"/>
      </bottom>
      <diagonal/>
    </border>
    <border>
      <left/>
      <right style="double">
        <color auto="1"/>
      </right>
      <top style="hair">
        <color indexed="64"/>
      </top>
      <bottom/>
      <diagonal/>
    </border>
    <border>
      <left style="thin">
        <color indexed="64"/>
      </left>
      <right style="double">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diagonal/>
    </border>
    <border>
      <left style="thin">
        <color indexed="64"/>
      </left>
      <right style="hair">
        <color indexed="64"/>
      </right>
      <top style="thin">
        <color indexed="64"/>
      </top>
      <bottom style="thin">
        <color indexed="64"/>
      </bottom>
      <diagonal/>
    </border>
    <border>
      <left/>
      <right style="thin">
        <color auto="1"/>
      </right>
      <top style="thin">
        <color auto="1"/>
      </top>
      <bottom style="hair">
        <color indexed="64"/>
      </bottom>
      <diagonal/>
    </border>
    <border>
      <left/>
      <right style="thin">
        <color auto="1"/>
      </right>
      <top style="hair">
        <color indexed="64"/>
      </top>
      <bottom style="thin">
        <color indexed="64"/>
      </bottom>
      <diagonal/>
    </border>
    <border>
      <left/>
      <right style="thin">
        <color auto="1"/>
      </right>
      <top style="hair">
        <color indexed="64"/>
      </top>
      <bottom/>
      <diagonal/>
    </border>
    <border>
      <left/>
      <right/>
      <top style="hair">
        <color indexed="64"/>
      </top>
      <bottom style="thin">
        <color indexed="64"/>
      </bottom>
      <diagonal/>
    </border>
    <border>
      <left/>
      <right style="hair">
        <color auto="1"/>
      </right>
      <top style="thin">
        <color auto="1"/>
      </top>
      <bottom style="thin">
        <color auto="1"/>
      </bottom>
      <diagonal/>
    </border>
    <border>
      <left style="thin">
        <color auto="1"/>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top style="thin">
        <color auto="1"/>
      </top>
      <bottom style="hair">
        <color indexed="64"/>
      </bottom>
      <diagonal/>
    </border>
    <border>
      <left style="thin">
        <color indexed="64"/>
      </left>
      <right/>
      <top style="hair">
        <color indexed="64"/>
      </top>
      <bottom style="hair">
        <color indexed="64"/>
      </bottom>
      <diagonal/>
    </border>
    <border>
      <left style="thin">
        <color auto="1"/>
      </left>
      <right/>
      <top style="hair">
        <color indexed="64"/>
      </top>
      <bottom style="thin">
        <color indexed="64"/>
      </bottom>
      <diagonal/>
    </border>
    <border>
      <left style="thin">
        <color auto="1"/>
      </left>
      <right/>
      <top style="thin">
        <color indexed="64"/>
      </top>
      <bottom style="hair">
        <color indexed="64"/>
      </bottom>
      <diagonal/>
    </border>
    <border>
      <left style="hair">
        <color auto="1"/>
      </left>
      <right/>
      <top style="thin">
        <color auto="1"/>
      </top>
      <bottom style="thin">
        <color auto="1"/>
      </bottom>
      <diagonal/>
    </border>
    <border>
      <left/>
      <right style="hair">
        <color auto="1"/>
      </right>
      <top style="thin">
        <color auto="1"/>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auto="1"/>
      </right>
      <top style="thin">
        <color indexed="64"/>
      </top>
      <bottom style="hair">
        <color indexed="64"/>
      </bottom>
      <diagonal/>
    </border>
    <border>
      <left/>
      <right style="thin">
        <color indexed="64"/>
      </right>
      <top style="hair">
        <color indexed="64"/>
      </top>
      <bottom style="thin">
        <color indexed="64"/>
      </bottom>
      <diagonal/>
    </border>
    <border>
      <left style="thin">
        <color auto="1"/>
      </left>
      <right style="thin">
        <color indexed="64"/>
      </right>
      <top style="hair">
        <color indexed="64"/>
      </top>
      <bottom style="thin">
        <color indexed="64"/>
      </bottom>
      <diagonal/>
    </border>
    <border>
      <left style="thin">
        <color auto="1"/>
      </left>
      <right style="thin">
        <color indexed="64"/>
      </right>
      <top style="hair">
        <color indexed="64"/>
      </top>
      <bottom style="hair">
        <color indexed="64"/>
      </bottom>
      <diagonal/>
    </border>
    <border>
      <left style="thin">
        <color auto="1"/>
      </left>
      <right style="thin">
        <color indexed="64"/>
      </right>
      <top style="hair">
        <color indexed="64"/>
      </top>
      <bottom/>
      <diagonal/>
    </border>
    <border>
      <left style="double">
        <color indexed="64"/>
      </left>
      <right style="thin">
        <color auto="1"/>
      </right>
      <top style="thin">
        <color indexed="64"/>
      </top>
      <bottom style="thin">
        <color auto="1"/>
      </bottom>
      <diagonal/>
    </border>
    <border>
      <left style="double">
        <color indexed="64"/>
      </left>
      <right style="thin">
        <color auto="1"/>
      </right>
      <top style="thin">
        <color auto="1"/>
      </top>
      <bottom style="thin">
        <color auto="1"/>
      </bottom>
      <diagonal/>
    </border>
    <border>
      <left style="double">
        <color indexed="64"/>
      </left>
      <right style="thin">
        <color auto="1"/>
      </right>
      <top style="thin">
        <color auto="1"/>
      </top>
      <bottom/>
      <diagonal/>
    </border>
    <border>
      <left style="double">
        <color indexed="64"/>
      </left>
      <right style="thin">
        <color auto="1"/>
      </right>
      <top style="thin">
        <color indexed="64"/>
      </top>
      <bottom style="thin">
        <color indexed="64"/>
      </bottom>
      <diagonal/>
    </border>
    <border>
      <left style="thin">
        <color auto="1"/>
      </left>
      <right/>
      <top style="thin">
        <color indexed="64"/>
      </top>
      <bottom style="thin">
        <color indexed="64"/>
      </bottom>
      <diagonal/>
    </border>
    <border>
      <left/>
      <right style="thin">
        <color indexed="64"/>
      </right>
      <top style="thin">
        <color auto="1"/>
      </top>
      <bottom style="thin">
        <color indexed="64"/>
      </bottom>
      <diagonal/>
    </border>
    <border>
      <left style="thin">
        <color indexed="64"/>
      </left>
      <right style="double">
        <color auto="1"/>
      </right>
      <top style="thin">
        <color auto="1"/>
      </top>
      <bottom/>
      <diagonal/>
    </border>
    <border>
      <left style="thin">
        <color indexed="64"/>
      </left>
      <right style="double">
        <color auto="1"/>
      </right>
      <top/>
      <bottom/>
      <diagonal/>
    </border>
    <border>
      <left style="double">
        <color auto="1"/>
      </left>
      <right style="thin">
        <color auto="1"/>
      </right>
      <top/>
      <bottom/>
      <diagonal/>
    </border>
    <border>
      <left style="thin">
        <color indexed="64"/>
      </left>
      <right style="thin">
        <color auto="1"/>
      </right>
      <top style="thin">
        <color indexed="64"/>
      </top>
      <bottom style="thin">
        <color auto="1"/>
      </bottom>
      <diagonal/>
    </border>
    <border>
      <left style="thin">
        <color indexed="64"/>
      </left>
      <right style="thin">
        <color auto="1"/>
      </right>
      <top/>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thin">
        <color auto="1"/>
      </left>
      <right style="thin">
        <color auto="1"/>
      </right>
      <top style="thin">
        <color indexed="64"/>
      </top>
      <bottom style="hair">
        <color indexed="64"/>
      </bottom>
      <diagonal/>
    </border>
    <border>
      <left style="thin">
        <color indexed="64"/>
      </left>
      <right style="thin">
        <color indexed="64"/>
      </right>
      <top style="hair">
        <color indexed="64"/>
      </top>
      <bottom/>
      <diagonal/>
    </border>
    <border>
      <left style="double">
        <color auto="1"/>
      </left>
      <right/>
      <top style="thin">
        <color auto="1"/>
      </top>
      <bottom/>
      <diagonal/>
    </border>
    <border>
      <left style="double">
        <color auto="1"/>
      </left>
      <right style="thin">
        <color auto="1"/>
      </right>
      <top/>
      <bottom style="thin">
        <color auto="1"/>
      </bottom>
      <diagonal/>
    </border>
    <border>
      <left style="double">
        <color auto="1"/>
      </left>
      <right style="thin">
        <color auto="1"/>
      </right>
      <top style="thin">
        <color auto="1"/>
      </top>
      <bottom style="hair">
        <color indexed="64"/>
      </bottom>
      <diagonal/>
    </border>
    <border>
      <left style="double">
        <color auto="1"/>
      </left>
      <right style="thin">
        <color auto="1"/>
      </right>
      <top style="hair">
        <color indexed="64"/>
      </top>
      <bottom style="thin">
        <color indexed="64"/>
      </bottom>
      <diagonal/>
    </border>
    <border>
      <left style="double">
        <color auto="1"/>
      </left>
      <right style="thin">
        <color auto="1"/>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auto="1"/>
      </left>
      <right style="hair">
        <color auto="1"/>
      </right>
      <top style="thin">
        <color auto="1"/>
      </top>
      <bottom style="hair">
        <color indexed="64"/>
      </bottom>
      <diagonal/>
    </border>
    <border>
      <left style="thin">
        <color auto="1"/>
      </left>
      <right style="hair">
        <color auto="1"/>
      </right>
      <top/>
      <bottom/>
      <diagonal/>
    </border>
    <border>
      <left style="thin">
        <color auto="1"/>
      </left>
      <right style="hair">
        <color auto="1"/>
      </right>
      <top style="hair">
        <color indexed="64"/>
      </top>
      <bottom style="thin">
        <color indexed="64"/>
      </bottom>
      <diagonal/>
    </border>
    <border>
      <left style="thin">
        <color auto="1"/>
      </left>
      <right style="hair">
        <color auto="1"/>
      </right>
      <top style="thin">
        <color indexed="64"/>
      </top>
      <bottom style="hair">
        <color indexed="64"/>
      </bottom>
      <diagonal/>
    </border>
    <border>
      <left style="thin">
        <color auto="1"/>
      </left>
      <right style="double">
        <color indexed="64"/>
      </right>
      <top style="thin">
        <color indexed="64"/>
      </top>
      <bottom style="hair">
        <color indexed="64"/>
      </bottom>
      <diagonal/>
    </border>
    <border>
      <left style="thin">
        <color auto="1"/>
      </left>
      <right style="double">
        <color indexed="64"/>
      </right>
      <top/>
      <bottom/>
      <diagonal/>
    </border>
    <border>
      <left style="thin">
        <color auto="1"/>
      </left>
      <right style="double">
        <color indexed="64"/>
      </right>
      <top style="hair">
        <color indexed="64"/>
      </top>
      <bottom style="thin">
        <color indexed="64"/>
      </bottom>
      <diagonal/>
    </border>
    <border>
      <left style="thin">
        <color auto="1"/>
      </left>
      <right style="double">
        <color indexed="64"/>
      </right>
      <top/>
      <bottom style="hair">
        <color indexed="64"/>
      </bottom>
      <diagonal/>
    </border>
    <border>
      <left/>
      <right style="double">
        <color auto="1"/>
      </right>
      <top style="thin">
        <color auto="1"/>
      </top>
      <bottom/>
      <diagonal/>
    </border>
    <border>
      <left/>
      <right style="double">
        <color auto="1"/>
      </right>
      <top style="thin">
        <color indexed="64"/>
      </top>
      <bottom style="hair">
        <color indexed="64"/>
      </bottom>
      <diagonal/>
    </border>
    <border>
      <left style="hair">
        <color indexed="64"/>
      </left>
      <right style="double">
        <color indexed="64"/>
      </right>
      <top style="hair">
        <color indexed="64"/>
      </top>
      <bottom style="thin">
        <color indexed="64"/>
      </bottom>
      <diagonal/>
    </border>
    <border diagonalDown="1">
      <left/>
      <right style="thin">
        <color auto="1"/>
      </right>
      <top style="thin">
        <color auto="1"/>
      </top>
      <bottom style="hair">
        <color indexed="64"/>
      </bottom>
      <diagonal style="thin">
        <color auto="1"/>
      </diagonal>
    </border>
    <border diagonalDown="1">
      <left/>
      <right style="thin">
        <color auto="1"/>
      </right>
      <top/>
      <bottom style="hair">
        <color indexed="64"/>
      </bottom>
      <diagonal style="thin">
        <color auto="1"/>
      </diagonal>
    </border>
    <border>
      <left/>
      <right style="thin">
        <color indexed="64"/>
      </right>
      <top style="hair">
        <color indexed="64"/>
      </top>
      <bottom/>
      <diagonal/>
    </border>
    <border diagonalDown="1">
      <left style="thin">
        <color auto="1"/>
      </left>
      <right style="thin">
        <color auto="1"/>
      </right>
      <top style="thin">
        <color auto="1"/>
      </top>
      <bottom style="hair">
        <color indexed="64"/>
      </bottom>
      <diagonal style="thin">
        <color auto="1"/>
      </diagonal>
    </border>
    <border diagonalDown="1">
      <left style="thin">
        <color auto="1"/>
      </left>
      <right style="thin">
        <color auto="1"/>
      </right>
      <top/>
      <bottom style="hair">
        <color indexed="64"/>
      </bottom>
      <diagonal style="thin">
        <color auto="1"/>
      </diagonal>
    </border>
    <border>
      <left style="hair">
        <color indexed="64"/>
      </left>
      <right/>
      <top style="thin">
        <color indexed="64"/>
      </top>
      <bottom style="thin">
        <color indexed="64"/>
      </bottom>
      <diagonal/>
    </border>
    <border>
      <left style="thin">
        <color auto="1"/>
      </left>
      <right style="hair">
        <color auto="1"/>
      </right>
      <top/>
      <bottom style="thin">
        <color auto="1"/>
      </bottom>
      <diagonal/>
    </border>
    <border>
      <left/>
      <right style="double">
        <color auto="1"/>
      </right>
      <top/>
      <bottom style="thin">
        <color auto="1"/>
      </bottom>
      <diagonal/>
    </border>
    <border>
      <left style="double">
        <color auto="1"/>
      </left>
      <right style="hair">
        <color auto="1"/>
      </right>
      <top/>
      <bottom style="thin">
        <color auto="1"/>
      </bottom>
      <diagonal/>
    </border>
    <border>
      <left style="double">
        <color auto="1"/>
      </left>
      <right style="hair">
        <color auto="1"/>
      </right>
      <top style="thin">
        <color auto="1"/>
      </top>
      <bottom style="hair">
        <color indexed="64"/>
      </bottom>
      <diagonal/>
    </border>
    <border>
      <left style="double">
        <color auto="1"/>
      </left>
      <right style="hair">
        <color auto="1"/>
      </right>
      <top/>
      <bottom/>
      <diagonal/>
    </border>
    <border>
      <left style="double">
        <color auto="1"/>
      </left>
      <right style="hair">
        <color auto="1"/>
      </right>
      <top style="hair">
        <color indexed="64"/>
      </top>
      <bottom style="thin">
        <color indexed="64"/>
      </bottom>
      <diagonal/>
    </border>
    <border>
      <left style="double">
        <color auto="1"/>
      </left>
      <right style="hair">
        <color auto="1"/>
      </right>
      <top style="thin">
        <color indexed="64"/>
      </top>
      <bottom style="hair">
        <color indexed="64"/>
      </bottom>
      <diagonal/>
    </border>
    <border>
      <left style="hair">
        <color auto="1"/>
      </left>
      <right style="thin">
        <color auto="1"/>
      </right>
      <top/>
      <bottom style="thin">
        <color auto="1"/>
      </bottom>
      <diagonal/>
    </border>
    <border>
      <left style="hair">
        <color auto="1"/>
      </left>
      <right style="thin">
        <color auto="1"/>
      </right>
      <top style="thin">
        <color auto="1"/>
      </top>
      <bottom style="hair">
        <color indexed="64"/>
      </bottom>
      <diagonal/>
    </border>
    <border>
      <left style="hair">
        <color auto="1"/>
      </left>
      <right style="thin">
        <color indexed="64"/>
      </right>
      <top/>
      <bottom/>
      <diagonal/>
    </border>
    <border>
      <left style="hair">
        <color auto="1"/>
      </left>
      <right style="thin">
        <color indexed="64"/>
      </right>
      <top style="hair">
        <color indexed="64"/>
      </top>
      <bottom style="thin">
        <color indexed="64"/>
      </bottom>
      <diagonal/>
    </border>
    <border>
      <left style="hair">
        <color auto="1"/>
      </left>
      <right style="thin">
        <color auto="1"/>
      </right>
      <top style="thin">
        <color indexed="64"/>
      </top>
      <bottom style="hair">
        <color indexed="64"/>
      </bottom>
      <diagonal/>
    </border>
    <border>
      <left style="hair">
        <color auto="1"/>
      </left>
      <right style="thin">
        <color auto="1"/>
      </right>
      <top/>
      <bottom/>
      <diagonal/>
    </border>
    <border>
      <left style="hair">
        <color indexed="64"/>
      </left>
      <right style="thin">
        <color indexed="64"/>
      </right>
      <top style="hair">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indexed="64"/>
      </right>
      <top style="thin">
        <color indexed="64"/>
      </top>
      <bottom style="thin">
        <color auto="1"/>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style="thin">
        <color indexed="64"/>
      </right>
      <top/>
      <bottom style="medium">
        <color indexed="64"/>
      </bottom>
      <diagonal/>
    </border>
    <border>
      <left style="thin">
        <color auto="1"/>
      </left>
      <right style="thin">
        <color auto="1"/>
      </right>
      <top style="medium">
        <color indexed="64"/>
      </top>
      <bottom/>
      <diagonal/>
    </border>
    <border diagonalUp="1">
      <left style="thin">
        <color indexed="64"/>
      </left>
      <right style="thin">
        <color indexed="64"/>
      </right>
      <top style="thin">
        <color indexed="64"/>
      </top>
      <bottom style="medium">
        <color indexed="64"/>
      </bottom>
      <diagonal style="thin">
        <color indexed="64"/>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indexed="64"/>
      </left>
      <right style="medium">
        <color indexed="64"/>
      </right>
      <top style="thin">
        <color indexed="64"/>
      </top>
      <bottom style="thin">
        <color auto="1"/>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style="medium">
        <color indexed="64"/>
      </bottom>
      <diagonal/>
    </border>
    <border>
      <left style="thin">
        <color indexed="64"/>
      </left>
      <right style="dashed">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medium">
        <color indexed="64"/>
      </top>
      <bottom/>
      <diagonal/>
    </border>
    <border>
      <left style="thin">
        <color indexed="64"/>
      </left>
      <right/>
      <top style="dashed">
        <color indexed="64"/>
      </top>
      <bottom style="medium">
        <color indexed="64"/>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auto="1"/>
      </right>
      <top style="thin">
        <color indexed="64"/>
      </top>
      <bottom style="hair">
        <color indexed="64"/>
      </bottom>
      <diagonal/>
    </border>
    <border>
      <left style="medium">
        <color indexed="64"/>
      </left>
      <right style="thin">
        <color auto="1"/>
      </right>
      <top style="thin">
        <color auto="1"/>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style="thin">
        <color auto="1"/>
      </right>
      <top style="thin">
        <color auto="1"/>
      </top>
      <bottom style="thin">
        <color indexed="64"/>
      </bottom>
      <diagonal/>
    </border>
    <border>
      <left/>
      <right/>
      <top style="hair">
        <color auto="1"/>
      </top>
      <bottom style="thin">
        <color auto="1"/>
      </bottom>
      <diagonal/>
    </border>
    <border>
      <left/>
      <right/>
      <top style="thin">
        <color indexed="64"/>
      </top>
      <bottom style="hair">
        <color indexed="64"/>
      </bottom>
      <diagonal/>
    </border>
    <border>
      <left style="thin">
        <color auto="1"/>
      </left>
      <right style="thin">
        <color auto="1"/>
      </right>
      <top style="thin">
        <color indexed="64"/>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style="dashed">
        <color indexed="64"/>
      </top>
      <bottom style="medium">
        <color indexed="64"/>
      </bottom>
      <diagonal/>
    </border>
    <border>
      <left/>
      <right style="thin">
        <color indexed="64"/>
      </right>
      <top style="hair">
        <color auto="1"/>
      </top>
      <bottom style="thin">
        <color auto="1"/>
      </bottom>
      <diagonal/>
    </border>
    <border>
      <left/>
      <right style="thin">
        <color indexed="64"/>
      </right>
      <top style="thin">
        <color auto="1"/>
      </top>
      <bottom style="hair">
        <color auto="1"/>
      </bottom>
      <diagonal/>
    </border>
    <border>
      <left style="thin">
        <color auto="1"/>
      </left>
      <right style="thin">
        <color indexed="64"/>
      </right>
      <top style="thin">
        <color indexed="64"/>
      </top>
      <bottom style="thin">
        <color auto="1"/>
      </bottom>
      <diagonal/>
    </border>
    <border>
      <left/>
      <right style="thin">
        <color auto="1"/>
      </right>
      <top style="hair">
        <color auto="1"/>
      </top>
      <bottom style="thin">
        <color auto="1"/>
      </bottom>
      <diagonal/>
    </border>
    <border>
      <left/>
      <right/>
      <top style="medium">
        <color auto="1"/>
      </top>
      <bottom style="thin">
        <color auto="1"/>
      </bottom>
      <diagonal/>
    </border>
    <border>
      <left style="thin">
        <color indexed="64"/>
      </left>
      <right style="medium">
        <color auto="1"/>
      </right>
      <top style="medium">
        <color indexed="64"/>
      </top>
      <bottom/>
      <diagonal/>
    </border>
    <border>
      <left style="thin">
        <color indexed="64"/>
      </left>
      <right style="medium">
        <color auto="1"/>
      </right>
      <top style="dashed">
        <color indexed="64"/>
      </top>
      <bottom style="medium">
        <color indexed="64"/>
      </bottom>
      <diagonal/>
    </border>
    <border>
      <left/>
      <right style="medium">
        <color auto="1"/>
      </right>
      <top style="dashed">
        <color indexed="64"/>
      </top>
      <bottom/>
      <diagonal/>
    </border>
    <border>
      <left/>
      <right style="medium">
        <color auto="1"/>
      </right>
      <top/>
      <bottom style="dashed">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style="thin">
        <color auto="1"/>
      </bottom>
      <diagonal/>
    </border>
    <border>
      <left/>
      <right style="medium">
        <color auto="1"/>
      </right>
      <top style="hair">
        <color auto="1"/>
      </top>
      <bottom style="thin">
        <color auto="1"/>
      </bottom>
      <diagonal/>
    </border>
    <border>
      <left/>
      <right style="medium">
        <color auto="1"/>
      </right>
      <top style="thin">
        <color indexed="64"/>
      </top>
      <bottom style="hair">
        <color indexed="64"/>
      </bottom>
      <diagonal/>
    </border>
    <border>
      <left style="thin">
        <color indexed="64"/>
      </left>
      <right style="medium">
        <color auto="1"/>
      </right>
      <top style="thin">
        <color indexed="64"/>
      </top>
      <bottom style="hair">
        <color indexed="64"/>
      </bottom>
      <diagonal/>
    </border>
    <border>
      <left/>
      <right style="medium">
        <color auto="1"/>
      </right>
      <top/>
      <bottom style="medium">
        <color indexed="64"/>
      </bottom>
      <diagonal/>
    </border>
    <border>
      <left/>
      <right style="thin">
        <color auto="1"/>
      </right>
      <top/>
      <bottom style="thin">
        <color indexed="64"/>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bottom style="dotted">
        <color auto="1"/>
      </bottom>
      <diagonal/>
    </border>
    <border>
      <left style="thin">
        <color indexed="64"/>
      </left>
      <right style="thin">
        <color indexed="64"/>
      </right>
      <top style="dashed">
        <color indexed="64"/>
      </top>
      <bottom style="thin">
        <color auto="1"/>
      </bottom>
      <diagonal/>
    </border>
    <border>
      <left style="thin">
        <color indexed="64"/>
      </left>
      <right style="thin">
        <color indexed="64"/>
      </right>
      <top style="dashed">
        <color auto="1"/>
      </top>
      <bottom style="thin">
        <color indexed="64"/>
      </bottom>
      <diagonal/>
    </border>
    <border>
      <left style="thin">
        <color indexed="64"/>
      </left>
      <right style="thin">
        <color indexed="64"/>
      </right>
      <top style="thin">
        <color auto="1"/>
      </top>
      <bottom style="thin">
        <color indexed="64"/>
      </bottom>
      <diagonal/>
    </border>
    <border>
      <left/>
      <right/>
      <top/>
      <bottom style="dotted">
        <color auto="1"/>
      </bottom>
      <diagonal/>
    </border>
    <border>
      <left/>
      <right style="thin">
        <color indexed="64"/>
      </right>
      <top/>
      <bottom style="dotted">
        <color auto="1"/>
      </bottom>
      <diagonal/>
    </border>
    <border>
      <left/>
      <right style="thin">
        <color auto="1"/>
      </right>
      <top style="dashed">
        <color indexed="64"/>
      </top>
      <bottom/>
      <diagonal/>
    </border>
  </borders>
  <cellStyleXfs count="18">
    <xf numFmtId="0" fontId="0" fillId="0" borderId="0">
      <alignment vertical="center"/>
    </xf>
    <xf numFmtId="0" fontId="1" fillId="0" borderId="0">
      <alignment vertical="center"/>
    </xf>
    <xf numFmtId="9" fontId="2" fillId="0" borderId="0" applyFon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641">
    <xf numFmtId="0" fontId="0" fillId="0" borderId="0" xfId="0">
      <alignment vertical="center"/>
    </xf>
    <xf numFmtId="0" fontId="5" fillId="0" borderId="0" xfId="0" applyFont="1" applyFill="1">
      <alignment vertical="center"/>
    </xf>
    <xf numFmtId="49" fontId="8" fillId="0" borderId="0" xfId="0" applyNumberFormat="1" applyFont="1" applyBorder="1" applyAlignment="1">
      <alignment horizontal="center" vertical="center" textRotation="180"/>
    </xf>
    <xf numFmtId="0" fontId="9" fillId="0" borderId="0" xfId="0" applyFont="1">
      <alignment vertical="center"/>
    </xf>
    <xf numFmtId="0" fontId="10" fillId="2" borderId="1" xfId="0" applyFont="1" applyFill="1" applyBorder="1">
      <alignment vertical="center"/>
    </xf>
    <xf numFmtId="49" fontId="11" fillId="2" borderId="2" xfId="0" applyNumberFormat="1" applyFont="1" applyFill="1" applyBorder="1" applyAlignment="1">
      <alignment vertical="center" textRotation="255" wrapText="1"/>
    </xf>
    <xf numFmtId="0" fontId="12" fillId="2" borderId="3" xfId="0" applyFont="1" applyFill="1" applyBorder="1" applyAlignment="1">
      <alignment vertical="center" textRotation="255" wrapText="1"/>
    </xf>
    <xf numFmtId="0" fontId="12" fillId="2" borderId="4" xfId="0" applyFont="1" applyFill="1" applyBorder="1" applyAlignment="1">
      <alignment vertical="center" textRotation="255" wrapText="1"/>
    </xf>
    <xf numFmtId="0" fontId="5" fillId="0" borderId="3" xfId="0" applyFont="1" applyBorder="1" applyAlignment="1">
      <alignment vertical="center" textRotation="255" wrapText="1"/>
    </xf>
    <xf numFmtId="0" fontId="5" fillId="0" borderId="5" xfId="0" applyFont="1" applyBorder="1" applyAlignment="1">
      <alignment vertical="center" textRotation="255" wrapText="1"/>
    </xf>
    <xf numFmtId="0" fontId="11" fillId="2" borderId="6" xfId="0" applyFont="1" applyFill="1" applyBorder="1" applyAlignment="1">
      <alignment vertical="center" textRotation="255" wrapText="1"/>
    </xf>
    <xf numFmtId="0" fontId="10" fillId="2" borderId="4" xfId="0" applyFont="1" applyFill="1" applyBorder="1" applyAlignment="1">
      <alignment vertical="center" textRotation="255" wrapText="1"/>
    </xf>
    <xf numFmtId="0" fontId="12" fillId="2" borderId="7" xfId="0" applyFont="1" applyFill="1" applyBorder="1" applyAlignment="1">
      <alignment vertical="center" textRotation="255"/>
    </xf>
    <xf numFmtId="0" fontId="11" fillId="2" borderId="2" xfId="0" applyFont="1" applyFill="1" applyBorder="1" applyAlignment="1">
      <alignment vertical="center" textRotation="255" wrapText="1"/>
    </xf>
    <xf numFmtId="0" fontId="11" fillId="2" borderId="3" xfId="0" applyFont="1" applyFill="1" applyBorder="1" applyAlignment="1">
      <alignment vertical="center" textRotation="255" wrapText="1"/>
    </xf>
    <xf numFmtId="0" fontId="11" fillId="2" borderId="4" xfId="0" applyFont="1" applyFill="1" applyBorder="1" applyAlignment="1">
      <alignment vertical="center" textRotation="255" wrapText="1"/>
    </xf>
    <xf numFmtId="0" fontId="11" fillId="2" borderId="7" xfId="0" applyFont="1" applyFill="1" applyBorder="1" applyAlignment="1">
      <alignment vertical="center" textRotation="255" wrapText="1"/>
    </xf>
    <xf numFmtId="0" fontId="4" fillId="0" borderId="0" xfId="0" applyFont="1">
      <alignment vertical="center"/>
    </xf>
    <xf numFmtId="0" fontId="10" fillId="0" borderId="0" xfId="0" applyFont="1">
      <alignment vertical="center"/>
    </xf>
    <xf numFmtId="0" fontId="11" fillId="2" borderId="8" xfId="0" applyFont="1" applyFill="1" applyBorder="1" applyAlignment="1">
      <alignment horizontal="center" vertical="center" shrinkToFit="1"/>
    </xf>
    <xf numFmtId="0" fontId="11" fillId="0" borderId="6" xfId="0" applyFont="1" applyBorder="1" applyAlignment="1">
      <alignment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1" fillId="0" borderId="4" xfId="0" applyFont="1" applyFill="1" applyBorder="1" applyAlignment="1">
      <alignment vertical="center" shrinkToFit="1"/>
    </xf>
    <xf numFmtId="0" fontId="10" fillId="0" borderId="9" xfId="0" applyFont="1" applyFill="1" applyBorder="1" applyAlignment="1">
      <alignment horizontal="center" vertical="center" shrinkToFit="1"/>
    </xf>
    <xf numFmtId="176" fontId="10" fillId="0" borderId="9" xfId="0" applyNumberFormat="1" applyFont="1" applyFill="1" applyBorder="1" applyAlignment="1">
      <alignment horizontal="center" vertical="center"/>
    </xf>
    <xf numFmtId="0" fontId="11" fillId="0" borderId="9" xfId="0" applyFont="1" applyFill="1" applyBorder="1" applyAlignment="1">
      <alignment vertical="center" shrinkToFit="1"/>
    </xf>
    <xf numFmtId="0" fontId="10" fillId="0" borderId="4" xfId="0" applyFont="1" applyFill="1" applyBorder="1" applyAlignment="1">
      <alignment horizontal="center" vertical="center"/>
    </xf>
    <xf numFmtId="0" fontId="10" fillId="0" borderId="4" xfId="0" applyFont="1" applyFill="1" applyBorder="1" applyAlignment="1">
      <alignment vertical="center" shrinkToFit="1"/>
    </xf>
    <xf numFmtId="0" fontId="10" fillId="0" borderId="4" xfId="0" applyFont="1" applyFill="1" applyBorder="1">
      <alignment vertical="center"/>
    </xf>
    <xf numFmtId="0" fontId="10" fillId="0" borderId="4" xfId="0" applyFont="1" applyFill="1" applyBorder="1" applyAlignment="1">
      <alignment horizontal="center" vertical="center" shrinkToFit="1"/>
    </xf>
    <xf numFmtId="0" fontId="10" fillId="0" borderId="0" xfId="0" applyFont="1" applyBorder="1" applyAlignment="1">
      <alignment horizontal="center" vertical="center"/>
    </xf>
    <xf numFmtId="0" fontId="11" fillId="0" borderId="10" xfId="0" applyFont="1" applyFill="1" applyBorder="1">
      <alignment vertical="center"/>
    </xf>
    <xf numFmtId="0" fontId="10" fillId="0" borderId="11" xfId="0" applyFont="1" applyFill="1" applyBorder="1" applyAlignment="1">
      <alignment horizontal="center" vertical="center" shrinkToFit="1"/>
    </xf>
    <xf numFmtId="177" fontId="10" fillId="0" borderId="11" xfId="0" applyNumberFormat="1" applyFont="1" applyFill="1" applyBorder="1" applyAlignment="1">
      <alignment horizontal="center" vertical="center"/>
    </xf>
    <xf numFmtId="0" fontId="11" fillId="0" borderId="9" xfId="0" applyFont="1" applyFill="1" applyBorder="1">
      <alignment vertical="center"/>
    </xf>
    <xf numFmtId="0" fontId="10" fillId="0" borderId="12" xfId="0" applyFont="1" applyFill="1" applyBorder="1" applyAlignment="1">
      <alignment horizontal="center" vertical="center" shrinkToFit="1"/>
    </xf>
    <xf numFmtId="177" fontId="10" fillId="0" borderId="12" xfId="0" applyNumberFormat="1" applyFont="1" applyFill="1" applyBorder="1" applyAlignment="1">
      <alignment horizontal="center" vertical="center"/>
    </xf>
    <xf numFmtId="0" fontId="11" fillId="0" borderId="9" xfId="0" applyFont="1" applyBorder="1" applyAlignment="1">
      <alignment horizontal="left" vertical="center"/>
    </xf>
    <xf numFmtId="0" fontId="13" fillId="0" borderId="13" xfId="0" applyFont="1" applyFill="1" applyBorder="1">
      <alignment vertical="center"/>
    </xf>
    <xf numFmtId="0" fontId="10" fillId="0" borderId="14" xfId="0" applyFont="1" applyFill="1" applyBorder="1" applyAlignment="1">
      <alignment horizontal="center" vertical="center" shrinkToFit="1"/>
    </xf>
    <xf numFmtId="0" fontId="11" fillId="0" borderId="13" xfId="0" applyFont="1" applyFill="1" applyBorder="1">
      <alignment vertical="center"/>
    </xf>
    <xf numFmtId="0" fontId="5" fillId="0" borderId="9" xfId="0" applyFont="1" applyFill="1" applyBorder="1">
      <alignment vertical="center"/>
    </xf>
    <xf numFmtId="0" fontId="10" fillId="0" borderId="15" xfId="0" applyFont="1" applyFill="1" applyBorder="1" applyAlignment="1">
      <alignment horizontal="center" vertical="center"/>
    </xf>
    <xf numFmtId="0" fontId="12" fillId="0" borderId="0" xfId="0" applyFont="1" applyFill="1" applyBorder="1" applyAlignment="1">
      <alignment vertical="center"/>
    </xf>
    <xf numFmtId="0" fontId="5" fillId="0" borderId="0" xfId="0" applyFont="1" applyBorder="1" applyAlignment="1">
      <alignment vertical="center"/>
    </xf>
    <xf numFmtId="0" fontId="11" fillId="0" borderId="16" xfId="0" applyFont="1" applyFill="1" applyBorder="1" applyAlignment="1">
      <alignment horizontal="left" vertical="center"/>
    </xf>
    <xf numFmtId="0" fontId="10" fillId="0" borderId="11" xfId="0" applyFont="1" applyFill="1" applyBorder="1" applyAlignment="1">
      <alignment horizontal="center" vertical="center"/>
    </xf>
    <xf numFmtId="0" fontId="14" fillId="2" borderId="17" xfId="0" applyFont="1" applyFill="1" applyBorder="1" applyAlignment="1">
      <alignment vertical="center"/>
    </xf>
    <xf numFmtId="0" fontId="14" fillId="0" borderId="18" xfId="0" applyFont="1" applyBorder="1">
      <alignment vertical="center"/>
    </xf>
    <xf numFmtId="0" fontId="15" fillId="0" borderId="0" xfId="0" applyFont="1" applyFill="1" applyAlignment="1">
      <alignment vertical="center" shrinkToFit="1"/>
    </xf>
    <xf numFmtId="0" fontId="10" fillId="0" borderId="0" xfId="0" applyFont="1" applyFill="1" applyBorder="1" applyAlignment="1">
      <alignment horizontal="center" vertical="center" shrinkToFit="1"/>
    </xf>
    <xf numFmtId="176" fontId="10" fillId="0" borderId="0" xfId="0" applyNumberFormat="1" applyFont="1" applyFill="1" applyBorder="1" applyAlignment="1">
      <alignment horizontal="center" vertical="center"/>
    </xf>
    <xf numFmtId="0" fontId="12" fillId="0" borderId="0" xfId="0" applyFont="1" applyFill="1" applyBorder="1" applyAlignment="1">
      <alignment vertical="center" shrinkToFit="1"/>
    </xf>
    <xf numFmtId="0" fontId="10" fillId="0" borderId="0" xfId="0" applyFont="1" applyFill="1" applyBorder="1" applyAlignment="1">
      <alignment vertical="center" shrinkToFit="1"/>
    </xf>
    <xf numFmtId="0" fontId="10" fillId="0" borderId="19" xfId="0" applyFont="1" applyFill="1" applyBorder="1">
      <alignment vertical="center"/>
    </xf>
    <xf numFmtId="177" fontId="10" fillId="0" borderId="1" xfId="0" applyNumberFormat="1" applyFont="1" applyFill="1" applyBorder="1" applyAlignment="1">
      <alignment horizontal="center" vertical="center"/>
    </xf>
    <xf numFmtId="0" fontId="10" fillId="0" borderId="0" xfId="0" applyFont="1" applyBorder="1">
      <alignment vertical="center"/>
    </xf>
    <xf numFmtId="0" fontId="11" fillId="0" borderId="0" xfId="0" applyFont="1" applyFill="1" applyBorder="1" applyAlignment="1">
      <alignment horizontal="left" vertical="center"/>
    </xf>
    <xf numFmtId="0" fontId="10" fillId="0" borderId="20" xfId="0" applyFont="1" applyFill="1" applyBorder="1">
      <alignment vertical="center"/>
    </xf>
    <xf numFmtId="0" fontId="10" fillId="0" borderId="2" xfId="0" applyFont="1" applyFill="1" applyBorder="1" applyAlignment="1">
      <alignment horizontal="center" vertical="center" shrinkToFit="1"/>
    </xf>
    <xf numFmtId="0" fontId="10" fillId="0" borderId="21" xfId="0" applyFont="1" applyFill="1" applyBorder="1" applyAlignment="1">
      <alignment horizontal="center" vertical="center"/>
    </xf>
    <xf numFmtId="0" fontId="12" fillId="0" borderId="22" xfId="0" applyFont="1" applyFill="1" applyBorder="1" applyAlignment="1">
      <alignment horizontal="left" vertical="center"/>
    </xf>
    <xf numFmtId="0" fontId="10" fillId="0" borderId="20" xfId="0" applyFont="1" applyFill="1" applyBorder="1" applyAlignment="1">
      <alignment horizontal="left" vertical="center" shrinkToFit="1"/>
    </xf>
    <xf numFmtId="0" fontId="10" fillId="0" borderId="8" xfId="0" applyFont="1" applyBorder="1" applyAlignment="1">
      <alignment horizontal="center" vertical="center"/>
    </xf>
    <xf numFmtId="0" fontId="10" fillId="0" borderId="21" xfId="0" applyFont="1" applyBorder="1">
      <alignment vertical="center"/>
    </xf>
    <xf numFmtId="0" fontId="10" fillId="0" borderId="9" xfId="0" applyFont="1" applyBorder="1" applyAlignment="1">
      <alignment horizontal="center" vertical="center"/>
    </xf>
    <xf numFmtId="0" fontId="14" fillId="0" borderId="0" xfId="0" applyFont="1" applyBorder="1">
      <alignment vertical="center"/>
    </xf>
    <xf numFmtId="0" fontId="5" fillId="0" borderId="0" xfId="0" applyFont="1" applyFill="1" applyBorder="1" applyAlignment="1">
      <alignment horizontal="center" vertical="center" shrinkToFit="1"/>
    </xf>
    <xf numFmtId="0" fontId="10" fillId="0" borderId="0" xfId="0" applyFont="1" applyFill="1" applyBorder="1" applyAlignment="1">
      <alignment horizontal="left" vertical="center" shrinkToFit="1"/>
    </xf>
    <xf numFmtId="0" fontId="5" fillId="0" borderId="0" xfId="0" applyFont="1" applyFill="1" applyBorder="1">
      <alignment vertical="center"/>
    </xf>
    <xf numFmtId="0" fontId="10" fillId="0" borderId="4" xfId="0" applyFont="1" applyFill="1" applyBorder="1" applyAlignment="1">
      <alignment horizontal="left" vertical="center" shrinkToFit="1"/>
    </xf>
    <xf numFmtId="0" fontId="14" fillId="2" borderId="23" xfId="0" applyFont="1" applyFill="1" applyBorder="1" applyAlignment="1">
      <alignment vertical="center"/>
    </xf>
    <xf numFmtId="0" fontId="14" fillId="0" borderId="24" xfId="0" applyFont="1" applyBorder="1">
      <alignment vertical="center"/>
    </xf>
    <xf numFmtId="0" fontId="10" fillId="0" borderId="25" xfId="0" applyFont="1" applyBorder="1">
      <alignment vertical="center"/>
    </xf>
    <xf numFmtId="0" fontId="10" fillId="0" borderId="26" xfId="0" applyFont="1" applyBorder="1">
      <alignment vertical="center"/>
    </xf>
    <xf numFmtId="0" fontId="14" fillId="0" borderId="25" xfId="0" applyFont="1" applyBorder="1">
      <alignment vertical="center"/>
    </xf>
    <xf numFmtId="0" fontId="15" fillId="0" borderId="25" xfId="0" applyFont="1" applyFill="1" applyBorder="1" applyAlignment="1">
      <alignment vertical="center" shrinkToFit="1"/>
    </xf>
    <xf numFmtId="0" fontId="12" fillId="0" borderId="25" xfId="0" applyFont="1" applyFill="1" applyBorder="1" applyAlignment="1">
      <alignment vertical="center"/>
    </xf>
    <xf numFmtId="0" fontId="12" fillId="0" borderId="25" xfId="0" applyFont="1" applyFill="1" applyBorder="1" applyAlignment="1">
      <alignment vertical="center" shrinkToFit="1"/>
    </xf>
    <xf numFmtId="0" fontId="10" fillId="0" borderId="25" xfId="0" applyFont="1" applyFill="1" applyBorder="1" applyAlignment="1">
      <alignment horizontal="center" vertical="center"/>
    </xf>
    <xf numFmtId="0" fontId="5" fillId="0" borderId="25" xfId="0" applyFont="1" applyFill="1" applyBorder="1" applyAlignment="1">
      <alignment horizontal="center" vertical="center" shrinkToFit="1"/>
    </xf>
    <xf numFmtId="0" fontId="10" fillId="0" borderId="25" xfId="0" applyFont="1" applyFill="1" applyBorder="1" applyAlignment="1">
      <alignment vertical="center" shrinkToFit="1"/>
    </xf>
    <xf numFmtId="0" fontId="5" fillId="0" borderId="25" xfId="0" applyFont="1" applyFill="1" applyBorder="1">
      <alignment vertical="center"/>
    </xf>
    <xf numFmtId="0" fontId="5" fillId="0" borderId="27" xfId="0" applyFont="1" applyFill="1" applyBorder="1">
      <alignment vertical="center"/>
    </xf>
    <xf numFmtId="0" fontId="5" fillId="0" borderId="26" xfId="0" applyFont="1" applyFill="1" applyBorder="1">
      <alignment vertical="center"/>
    </xf>
    <xf numFmtId="0" fontId="11" fillId="0" borderId="26" xfId="0" applyFont="1" applyBorder="1" applyAlignment="1">
      <alignment horizontal="left" vertical="center"/>
    </xf>
    <xf numFmtId="0" fontId="10" fillId="0" borderId="26" xfId="0" applyFont="1" applyFill="1" applyBorder="1" applyAlignment="1">
      <alignment horizontal="left" vertical="center" shrinkToFit="1"/>
    </xf>
    <xf numFmtId="0" fontId="10" fillId="0" borderId="28" xfId="0" applyFont="1" applyFill="1" applyBorder="1">
      <alignment vertical="center"/>
    </xf>
    <xf numFmtId="0" fontId="11" fillId="2" borderId="17" xfId="0" applyFont="1" applyFill="1" applyBorder="1" applyAlignment="1">
      <alignment horizontal="center" vertical="center" shrinkToFit="1"/>
    </xf>
    <xf numFmtId="0" fontId="10" fillId="0" borderId="23" xfId="0" applyFont="1" applyFill="1" applyBorder="1" applyAlignment="1">
      <alignment horizontal="center" vertical="center"/>
    </xf>
    <xf numFmtId="0" fontId="11" fillId="0" borderId="18" xfId="0" applyFont="1" applyFill="1" applyBorder="1" applyAlignment="1">
      <alignment vertical="center" shrinkToFit="1"/>
    </xf>
    <xf numFmtId="0" fontId="10" fillId="0" borderId="23" xfId="0" applyFont="1" applyFill="1" applyBorder="1" applyAlignment="1">
      <alignment horizontal="center" vertical="center" shrinkToFit="1"/>
    </xf>
    <xf numFmtId="0" fontId="11" fillId="0" borderId="0" xfId="0" applyFont="1" applyFill="1" applyBorder="1" applyAlignment="1">
      <alignment vertical="center" shrinkToFit="1"/>
    </xf>
    <xf numFmtId="178" fontId="10" fillId="0" borderId="23" xfId="0" applyNumberFormat="1" applyFont="1" applyFill="1" applyBorder="1" applyAlignment="1">
      <alignment horizontal="center" vertical="center"/>
    </xf>
    <xf numFmtId="0" fontId="10" fillId="0" borderId="0" xfId="0" applyFont="1" applyFill="1" applyBorder="1" applyAlignment="1">
      <alignment horizontal="left" vertical="center"/>
    </xf>
    <xf numFmtId="0" fontId="10" fillId="0" borderId="20" xfId="0" applyFont="1" applyFill="1" applyBorder="1" applyAlignment="1">
      <alignment horizontal="center" vertical="center"/>
    </xf>
    <xf numFmtId="0" fontId="10" fillId="0" borderId="18" xfId="0" applyFont="1" applyFill="1" applyBorder="1">
      <alignment vertical="center"/>
    </xf>
    <xf numFmtId="0" fontId="10" fillId="0" borderId="21" xfId="0" applyFont="1" applyFill="1" applyBorder="1" applyAlignment="1">
      <alignment horizontal="left" vertical="center" shrinkToFit="1"/>
    </xf>
    <xf numFmtId="0" fontId="14" fillId="0" borderId="18" xfId="0" applyFont="1" applyFill="1" applyBorder="1" applyAlignment="1">
      <alignment vertical="center"/>
    </xf>
    <xf numFmtId="0" fontId="16" fillId="0" borderId="0" xfId="0" applyFont="1" applyFill="1" applyAlignment="1">
      <alignment vertical="center" shrinkToFit="1"/>
    </xf>
    <xf numFmtId="0" fontId="15" fillId="0" borderId="18" xfId="0" applyFont="1" applyFill="1" applyBorder="1" applyAlignment="1">
      <alignment vertical="center" shrinkToFit="1"/>
    </xf>
    <xf numFmtId="178" fontId="10" fillId="0" borderId="1" xfId="0" applyNumberFormat="1" applyFont="1" applyFill="1" applyBorder="1" applyAlignment="1">
      <alignment horizontal="center" vertical="center"/>
    </xf>
    <xf numFmtId="0" fontId="5" fillId="0" borderId="0" xfId="0" applyFont="1" applyFill="1" applyAlignment="1">
      <alignment vertical="center" shrinkToFit="1"/>
    </xf>
    <xf numFmtId="0" fontId="5" fillId="0" borderId="0" xfId="0" applyFont="1" applyFill="1" applyBorder="1" applyAlignment="1">
      <alignment vertical="center" shrinkToFit="1"/>
    </xf>
    <xf numFmtId="38" fontId="10" fillId="0" borderId="1" xfId="16" applyFont="1" applyFill="1" applyBorder="1" applyAlignment="1">
      <alignment horizontal="center" vertical="center"/>
    </xf>
    <xf numFmtId="0" fontId="5" fillId="0" borderId="20" xfId="0" applyFont="1" applyFill="1" applyBorder="1">
      <alignment vertical="center"/>
    </xf>
    <xf numFmtId="0" fontId="14" fillId="0" borderId="24" xfId="0" applyFont="1" applyFill="1" applyBorder="1" applyAlignment="1">
      <alignment vertical="center"/>
    </xf>
    <xf numFmtId="0" fontId="16" fillId="0" borderId="25" xfId="0" applyFont="1" applyFill="1" applyBorder="1" applyAlignment="1">
      <alignment vertical="center" shrinkToFit="1"/>
    </xf>
    <xf numFmtId="0" fontId="15" fillId="0" borderId="24" xfId="0" applyFont="1" applyFill="1" applyBorder="1" applyAlignment="1">
      <alignment vertical="center" shrinkToFit="1"/>
    </xf>
    <xf numFmtId="0" fontId="5" fillId="0" borderId="25" xfId="0" applyFont="1" applyFill="1" applyBorder="1" applyAlignment="1">
      <alignment vertical="center" shrinkToFit="1"/>
    </xf>
    <xf numFmtId="0" fontId="10" fillId="0" borderId="0" xfId="0" applyFont="1" applyFill="1" applyBorder="1" applyAlignment="1">
      <alignment vertical="center"/>
    </xf>
    <xf numFmtId="0" fontId="10" fillId="0" borderId="21" xfId="0" applyFont="1" applyFill="1" applyBorder="1" applyAlignment="1">
      <alignment vertical="center"/>
    </xf>
    <xf numFmtId="0" fontId="11" fillId="0" borderId="4" xfId="0" applyFont="1" applyFill="1" applyBorder="1" applyAlignment="1">
      <alignment horizontal="left" vertical="top" wrapText="1" shrinkToFit="1"/>
    </xf>
    <xf numFmtId="0" fontId="10" fillId="0" borderId="4" xfId="0" applyFont="1" applyFill="1" applyBorder="1" applyAlignment="1">
      <alignment horizontal="center" vertical="top" shrinkToFit="1"/>
    </xf>
    <xf numFmtId="0" fontId="10" fillId="0" borderId="7" xfId="0" applyFont="1" applyFill="1" applyBorder="1" applyAlignment="1">
      <alignment horizontal="center" vertical="center"/>
    </xf>
    <xf numFmtId="0" fontId="17" fillId="0" borderId="6" xfId="0" applyFont="1" applyFill="1" applyBorder="1">
      <alignment vertical="center"/>
    </xf>
    <xf numFmtId="0" fontId="11" fillId="0" borderId="10" xfId="0" applyFont="1" applyFill="1" applyBorder="1" applyAlignment="1">
      <alignment vertical="center" shrinkToFit="1"/>
    </xf>
    <xf numFmtId="0" fontId="11" fillId="0" borderId="22" xfId="15" applyFont="1" applyFill="1" applyBorder="1" applyAlignment="1">
      <alignment vertical="center" shrinkToFit="1"/>
    </xf>
    <xf numFmtId="177" fontId="10" fillId="0" borderId="0" xfId="0" applyNumberFormat="1" applyFont="1" applyFill="1" applyBorder="1" applyAlignment="1">
      <alignment horizontal="left" vertical="center" shrinkToFit="1"/>
    </xf>
    <xf numFmtId="0" fontId="10" fillId="0" borderId="21" xfId="0" applyFont="1" applyFill="1" applyBorder="1" applyAlignment="1">
      <alignment horizontal="center" vertical="center" shrinkToFit="1"/>
    </xf>
    <xf numFmtId="0" fontId="14" fillId="0" borderId="18" xfId="0" applyFont="1" applyFill="1" applyBorder="1" applyAlignment="1">
      <alignment vertical="center" shrinkToFit="1"/>
    </xf>
    <xf numFmtId="0" fontId="11" fillId="0" borderId="0" xfId="0" applyFont="1" applyFill="1" applyBorder="1" applyAlignment="1">
      <alignment horizontal="left" vertical="top" wrapText="1" shrinkToFit="1"/>
    </xf>
    <xf numFmtId="0" fontId="11" fillId="0" borderId="0" xfId="0" applyFont="1" applyFill="1" applyBorder="1" applyAlignment="1">
      <alignment horizontal="left" vertical="top" shrinkToFit="1"/>
    </xf>
    <xf numFmtId="0" fontId="18" fillId="0" borderId="0" xfId="0" applyFont="1" applyFill="1" applyBorder="1" applyAlignment="1">
      <alignment vertical="center" shrinkToFit="1"/>
    </xf>
    <xf numFmtId="0" fontId="14" fillId="0" borderId="19" xfId="0" applyFont="1" applyFill="1" applyBorder="1" applyAlignment="1">
      <alignment vertical="center" shrinkToFit="1"/>
    </xf>
    <xf numFmtId="0" fontId="14" fillId="0" borderId="0" xfId="0" applyFont="1" applyFill="1" applyBorder="1" applyAlignment="1">
      <alignment vertical="center" shrinkToFit="1"/>
    </xf>
    <xf numFmtId="0" fontId="14" fillId="0" borderId="22" xfId="0" applyFont="1" applyFill="1" applyBorder="1" applyAlignment="1">
      <alignment vertical="center" shrinkToFit="1"/>
    </xf>
    <xf numFmtId="0" fontId="5" fillId="0" borderId="21" xfId="0" applyFont="1" applyFill="1" applyBorder="1" applyAlignment="1">
      <alignment vertical="center"/>
    </xf>
    <xf numFmtId="0" fontId="11" fillId="0" borderId="0" xfId="0" applyFont="1">
      <alignment vertical="center"/>
    </xf>
    <xf numFmtId="0" fontId="12" fillId="0" borderId="0" xfId="0" applyFont="1" applyBorder="1">
      <alignment vertical="center"/>
    </xf>
    <xf numFmtId="0" fontId="4" fillId="0" borderId="21" xfId="0" applyFont="1" applyFill="1" applyBorder="1">
      <alignment vertical="center"/>
    </xf>
    <xf numFmtId="0" fontId="14" fillId="0" borderId="24" xfId="0" applyFont="1" applyFill="1" applyBorder="1" applyAlignment="1">
      <alignment vertical="center" shrinkToFit="1"/>
    </xf>
    <xf numFmtId="0" fontId="11" fillId="0" borderId="25" xfId="0" applyFont="1" applyFill="1" applyBorder="1" applyAlignment="1">
      <alignment horizontal="left" vertical="top" wrapText="1" shrinkToFit="1"/>
    </xf>
    <xf numFmtId="0" fontId="11" fillId="0" borderId="25" xfId="0" applyFont="1" applyFill="1" applyBorder="1" applyAlignment="1">
      <alignment horizontal="left" vertical="top" shrinkToFit="1"/>
    </xf>
    <xf numFmtId="0" fontId="18" fillId="0" borderId="25" xfId="0" applyFont="1" applyFill="1" applyBorder="1" applyAlignment="1">
      <alignment vertical="center" shrinkToFit="1"/>
    </xf>
    <xf numFmtId="0" fontId="12" fillId="0" borderId="25" xfId="0" applyFont="1" applyFill="1" applyBorder="1">
      <alignment vertical="center"/>
    </xf>
    <xf numFmtId="0" fontId="10" fillId="0" borderId="29" xfId="0" applyFont="1" applyFill="1" applyBorder="1">
      <alignment vertical="center"/>
    </xf>
    <xf numFmtId="0" fontId="10" fillId="0" borderId="24" xfId="0" applyFont="1" applyFill="1" applyBorder="1">
      <alignment vertical="center"/>
    </xf>
    <xf numFmtId="0" fontId="14" fillId="0" borderId="27" xfId="0" applyFont="1" applyFill="1" applyBorder="1" applyAlignment="1">
      <alignment vertical="center" shrinkToFit="1"/>
    </xf>
    <xf numFmtId="0" fontId="14" fillId="0" borderId="26" xfId="0" applyFont="1" applyFill="1" applyBorder="1" applyAlignment="1">
      <alignment vertical="center" shrinkToFit="1"/>
    </xf>
    <xf numFmtId="0" fontId="14" fillId="0" borderId="30" xfId="0" applyFont="1" applyFill="1" applyBorder="1" applyAlignment="1">
      <alignment vertical="center" shrinkToFit="1"/>
    </xf>
    <xf numFmtId="0" fontId="4" fillId="0" borderId="28" xfId="0" applyFont="1" applyFill="1" applyBorder="1">
      <alignment vertical="center"/>
    </xf>
    <xf numFmtId="0" fontId="0" fillId="0" borderId="0" xfId="0" applyFont="1" applyFill="1">
      <alignment vertical="center"/>
    </xf>
    <xf numFmtId="0" fontId="0" fillId="0" borderId="0" xfId="0" applyAlignment="1">
      <alignment vertical="center" wrapText="1"/>
    </xf>
    <xf numFmtId="0" fontId="0" fillId="0" borderId="0" xfId="0" applyAlignment="1">
      <alignment vertical="center" shrinkToFit="1"/>
    </xf>
    <xf numFmtId="179" fontId="0" fillId="0" borderId="0" xfId="0" applyNumberFormat="1" applyFont="1" applyFill="1" applyAlignment="1">
      <alignment vertical="center"/>
    </xf>
    <xf numFmtId="0" fontId="0" fillId="0" borderId="0" xfId="0" applyFont="1" applyFill="1" applyAlignment="1">
      <alignment vertical="center"/>
    </xf>
    <xf numFmtId="0" fontId="19" fillId="3" borderId="10"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3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5" xfId="0" applyFont="1" applyBorder="1" applyAlignment="1">
      <alignment horizontal="center" vertical="center" wrapText="1"/>
    </xf>
    <xf numFmtId="0" fontId="0" fillId="0" borderId="0" xfId="0" applyFont="1" applyBorder="1" applyAlignment="1">
      <alignment horizontal="center" vertical="center" wrapText="1"/>
    </xf>
    <xf numFmtId="0" fontId="22" fillId="0" borderId="12" xfId="0" applyFont="1" applyFill="1" applyBorder="1" applyAlignment="1">
      <alignment horizontal="center" vertical="center" wrapText="1"/>
    </xf>
    <xf numFmtId="0" fontId="22" fillId="0" borderId="0" xfId="0" applyFont="1" applyFill="1" applyAlignment="1">
      <alignment horizontal="center" vertical="center" wrapText="1"/>
    </xf>
    <xf numFmtId="0" fontId="5" fillId="0" borderId="0" xfId="0" applyFont="1" applyFill="1" applyAlignment="1">
      <alignment horizontal="center" vertical="center" wrapText="1"/>
    </xf>
    <xf numFmtId="0" fontId="22" fillId="0" borderId="0" xfId="0" applyFont="1" applyFill="1" applyAlignment="1">
      <alignment horizontal="center" vertical="center" wrapText="1"/>
    </xf>
    <xf numFmtId="0" fontId="5" fillId="0" borderId="0" xfId="0" applyFont="1" applyFill="1" applyBorder="1" applyAlignment="1">
      <alignment vertical="center" wrapText="1"/>
    </xf>
    <xf numFmtId="0" fontId="23" fillId="0" borderId="12"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4" fillId="0" borderId="0" xfId="0" applyFont="1" applyFill="1" applyAlignment="1">
      <alignment horizontal="center" vertical="center"/>
    </xf>
    <xf numFmtId="0" fontId="20" fillId="3" borderId="19"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5" fillId="0" borderId="12" xfId="0" applyFont="1" applyFill="1" applyBorder="1" applyAlignment="1">
      <alignment horizontal="left" vertical="center" wrapText="1"/>
    </xf>
    <xf numFmtId="0" fontId="25" fillId="0" borderId="32" xfId="0" applyFont="1" applyFill="1" applyBorder="1" applyAlignment="1">
      <alignment horizontal="left" vertical="center" shrinkToFit="1"/>
    </xf>
    <xf numFmtId="0" fontId="25" fillId="0" borderId="31" xfId="0" applyFont="1" applyFill="1" applyBorder="1" applyAlignment="1">
      <alignment horizontal="left" vertical="center" shrinkToFit="1"/>
    </xf>
    <xf numFmtId="0" fontId="25" fillId="0" borderId="33" xfId="0" applyFont="1" applyFill="1" applyBorder="1" applyAlignment="1">
      <alignment horizontal="left" vertical="center" shrinkToFit="1"/>
    </xf>
    <xf numFmtId="0" fontId="26" fillId="0" borderId="32"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5" fillId="0" borderId="32" xfId="0" applyFont="1" applyBorder="1" applyAlignment="1">
      <alignment horizontal="left" vertical="center" wrapText="1"/>
    </xf>
    <xf numFmtId="0" fontId="25" fillId="0" borderId="31" xfId="0" applyFont="1" applyBorder="1" applyAlignment="1">
      <alignment horizontal="left" vertical="center" wrapText="1"/>
    </xf>
    <xf numFmtId="0" fontId="25" fillId="0" borderId="33" xfId="0" applyFont="1" applyBorder="1" applyAlignment="1">
      <alignment horizontal="left" vertical="center" wrapText="1"/>
    </xf>
    <xf numFmtId="0" fontId="26" fillId="0" borderId="1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5" fillId="0" borderId="0" xfId="0" applyFont="1" applyFill="1" applyAlignment="1">
      <alignment horizontal="left" vertical="center" wrapText="1"/>
    </xf>
    <xf numFmtId="0" fontId="26" fillId="0" borderId="12" xfId="0" applyFont="1" applyFill="1" applyBorder="1" applyAlignment="1">
      <alignment vertical="center" wrapText="1"/>
    </xf>
    <xf numFmtId="0" fontId="26" fillId="0" borderId="0" xfId="0" applyFont="1" applyFill="1" applyAlignment="1">
      <alignment vertical="center" wrapText="1"/>
    </xf>
    <xf numFmtId="0" fontId="15" fillId="0" borderId="0" xfId="0" applyFont="1" applyFill="1" applyAlignment="1">
      <alignment vertical="center" wrapText="1"/>
    </xf>
    <xf numFmtId="0" fontId="26" fillId="0" borderId="0" xfId="0" applyFont="1" applyFill="1" applyAlignment="1">
      <alignment vertical="center" wrapText="1"/>
    </xf>
    <xf numFmtId="0" fontId="15" fillId="0" borderId="0" xfId="0" applyFont="1" applyFill="1" applyBorder="1" applyAlignment="1">
      <alignment vertical="center" wrapText="1"/>
    </xf>
    <xf numFmtId="0" fontId="26" fillId="0" borderId="12" xfId="0" applyFont="1" applyFill="1" applyBorder="1" applyAlignment="1">
      <alignment vertical="center" shrinkToFit="1"/>
    </xf>
    <xf numFmtId="0" fontId="5" fillId="0" borderId="0" xfId="0" applyFont="1" applyFill="1" applyAlignment="1">
      <alignment vertical="center" wrapText="1"/>
    </xf>
    <xf numFmtId="0" fontId="25" fillId="0" borderId="12" xfId="0" applyFont="1" applyBorder="1" applyAlignment="1">
      <alignment vertical="center" wrapText="1"/>
    </xf>
    <xf numFmtId="0" fontId="28" fillId="0" borderId="0" xfId="0" applyFont="1" applyFill="1" applyAlignment="1">
      <alignment horizontal="center" vertical="center"/>
    </xf>
    <xf numFmtId="0" fontId="29" fillId="3" borderId="12"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21" fillId="4" borderId="34"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36"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21" fillId="0" borderId="38" xfId="0" applyFont="1" applyFill="1" applyBorder="1" applyAlignment="1">
      <alignment vertical="center" wrapText="1"/>
    </xf>
    <xf numFmtId="0" fontId="22" fillId="0" borderId="35" xfId="0" applyFont="1" applyFill="1" applyBorder="1" applyAlignment="1">
      <alignment vertical="center"/>
    </xf>
    <xf numFmtId="0" fontId="22" fillId="0" borderId="36" xfId="0" applyFont="1" applyFill="1" applyBorder="1" applyAlignment="1">
      <alignment vertical="center"/>
    </xf>
    <xf numFmtId="0" fontId="22" fillId="0" borderId="37" xfId="0" applyFont="1" applyFill="1" applyBorder="1" applyAlignment="1">
      <alignment vertical="center"/>
    </xf>
    <xf numFmtId="0" fontId="22" fillId="4" borderId="38" xfId="0" applyFont="1" applyFill="1" applyBorder="1" applyAlignment="1">
      <alignment vertical="center"/>
    </xf>
    <xf numFmtId="0" fontId="22" fillId="0" borderId="10" xfId="0" applyFont="1" applyFill="1" applyBorder="1" applyAlignment="1">
      <alignment horizontal="left" vertical="center"/>
    </xf>
    <xf numFmtId="0" fontId="22" fillId="0" borderId="36" xfId="0" applyFont="1" applyFill="1" applyBorder="1" applyAlignment="1">
      <alignment horizontal="left" vertical="center"/>
    </xf>
    <xf numFmtId="0" fontId="22" fillId="0" borderId="9" xfId="0" applyFont="1" applyFill="1" applyBorder="1" applyAlignment="1">
      <alignment horizontal="left" vertical="center"/>
    </xf>
    <xf numFmtId="0" fontId="22" fillId="4" borderId="34" xfId="0" applyFont="1" applyFill="1" applyBorder="1" applyAlignment="1">
      <alignment horizontal="left" vertical="center"/>
    </xf>
    <xf numFmtId="0" fontId="22" fillId="0" borderId="32" xfId="0" applyFont="1" applyFill="1" applyBorder="1" applyAlignment="1">
      <alignment vertical="center"/>
    </xf>
    <xf numFmtId="0" fontId="22" fillId="4" borderId="39" xfId="0" applyFont="1" applyFill="1" applyBorder="1" applyAlignment="1">
      <alignment horizontal="left" vertical="center"/>
    </xf>
    <xf numFmtId="0" fontId="22" fillId="0" borderId="40" xfId="0" applyFont="1" applyFill="1" applyBorder="1" applyAlignment="1">
      <alignment horizontal="left" vertical="center"/>
    </xf>
    <xf numFmtId="0" fontId="22" fillId="4" borderId="40" xfId="0" applyFont="1" applyFill="1" applyBorder="1" applyAlignment="1">
      <alignment horizontal="left" vertical="center"/>
    </xf>
    <xf numFmtId="0" fontId="22" fillId="4" borderId="10" xfId="0" applyFont="1" applyFill="1" applyBorder="1" applyAlignment="1">
      <alignment horizontal="left" vertical="center"/>
    </xf>
    <xf numFmtId="0" fontId="22" fillId="4" borderId="15" xfId="0" applyFont="1" applyFill="1" applyBorder="1" applyAlignment="1">
      <alignment horizontal="left" vertical="center"/>
    </xf>
    <xf numFmtId="0" fontId="22" fillId="0" borderId="12" xfId="0" applyFont="1" applyFill="1" applyBorder="1" applyAlignment="1">
      <alignment horizontal="left" vertical="center"/>
    </xf>
    <xf numFmtId="0" fontId="22" fillId="4" borderId="12" xfId="0" applyFont="1" applyFill="1" applyBorder="1" applyAlignment="1">
      <alignment horizontal="left" vertical="center"/>
    </xf>
    <xf numFmtId="0" fontId="5" fillId="0" borderId="0" xfId="0" applyFont="1" applyFill="1" applyBorder="1" applyAlignment="1">
      <alignment horizontal="left" vertical="center" shrinkToFit="1"/>
    </xf>
    <xf numFmtId="0" fontId="21" fillId="4" borderId="40" xfId="0" applyFont="1" applyFill="1" applyBorder="1" applyAlignment="1">
      <alignment horizontal="left" vertical="center" wrapText="1"/>
    </xf>
    <xf numFmtId="0" fontId="21" fillId="0" borderId="41" xfId="0" applyFont="1" applyFill="1" applyBorder="1" applyAlignment="1">
      <alignment vertical="center" wrapText="1"/>
    </xf>
    <xf numFmtId="0" fontId="21" fillId="0" borderId="38" xfId="0" applyFont="1" applyFill="1" applyBorder="1" applyAlignment="1">
      <alignment vertical="center"/>
    </xf>
    <xf numFmtId="0" fontId="21" fillId="4" borderId="34" xfId="0" applyFont="1" applyFill="1" applyBorder="1" applyAlignment="1">
      <alignment horizontal="left" vertical="center"/>
    </xf>
    <xf numFmtId="0" fontId="21" fillId="0" borderId="10" xfId="0" applyFont="1" applyFill="1" applyBorder="1" applyAlignment="1">
      <alignment horizontal="left" vertical="center"/>
    </xf>
    <xf numFmtId="0" fontId="22" fillId="0" borderId="40" xfId="0" applyFont="1" applyFill="1" applyBorder="1" applyAlignment="1">
      <alignment horizontal="left" vertical="center" wrapText="1"/>
    </xf>
    <xf numFmtId="0" fontId="22" fillId="0" borderId="0" xfId="0" applyFont="1" applyFill="1" applyAlignment="1">
      <alignment horizontal="left" vertical="center" wrapText="1"/>
    </xf>
    <xf numFmtId="0" fontId="5" fillId="0" borderId="0" xfId="0" applyFont="1" applyFill="1" applyAlignment="1">
      <alignment horizontal="center" vertical="center" shrinkToFit="1"/>
    </xf>
    <xf numFmtId="0" fontId="22" fillId="0" borderId="9" xfId="0" applyFont="1" applyFill="1" applyBorder="1" applyAlignment="1">
      <alignment vertical="center" wrapText="1"/>
    </xf>
    <xf numFmtId="0" fontId="22" fillId="4" borderId="34" xfId="0" applyFont="1" applyFill="1" applyBorder="1" applyAlignment="1">
      <alignment horizontal="left" vertical="center" wrapText="1"/>
    </xf>
    <xf numFmtId="0" fontId="22" fillId="0" borderId="35" xfId="0" applyFont="1" applyFill="1" applyBorder="1" applyAlignment="1">
      <alignment vertical="center" wrapText="1"/>
    </xf>
    <xf numFmtId="0" fontId="22" fillId="4" borderId="15" xfId="0" applyFont="1" applyFill="1" applyBorder="1" applyAlignment="1">
      <alignment horizontal="left" vertical="center" wrapText="1"/>
    </xf>
    <xf numFmtId="0" fontId="22" fillId="0" borderId="10" xfId="0" applyFont="1" applyFill="1" applyBorder="1" applyAlignment="1">
      <alignment vertical="center" wrapText="1"/>
    </xf>
    <xf numFmtId="0" fontId="22" fillId="0" borderId="10" xfId="0" applyFont="1" applyFill="1" applyBorder="1" applyAlignment="1">
      <alignment horizontal="left" vertical="center" wrapText="1"/>
    </xf>
    <xf numFmtId="0" fontId="22" fillId="0" borderId="15" xfId="0" applyFont="1" applyFill="1" applyBorder="1" applyAlignment="1">
      <alignment vertical="center" wrapText="1"/>
    </xf>
    <xf numFmtId="0" fontId="22" fillId="0" borderId="9" xfId="0" applyFont="1" applyFill="1" applyBorder="1" applyAlignment="1">
      <alignment horizontal="left" vertical="center" wrapText="1"/>
    </xf>
    <xf numFmtId="0" fontId="22" fillId="4" borderId="3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32" xfId="0" applyFont="1" applyFill="1" applyBorder="1" applyAlignment="1">
      <alignment horizontal="left" vertical="center" wrapText="1"/>
    </xf>
    <xf numFmtId="0" fontId="22" fillId="4" borderId="40" xfId="0" applyFont="1" applyFill="1" applyBorder="1" applyAlignment="1">
      <alignment vertical="center" wrapText="1"/>
    </xf>
    <xf numFmtId="0" fontId="22" fillId="0" borderId="41"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22" fillId="0" borderId="0" xfId="0" applyFont="1" applyFill="1" applyAlignment="1">
      <alignment horizontal="left" vertical="center" wrapText="1"/>
    </xf>
    <xf numFmtId="0" fontId="21" fillId="0" borderId="40" xfId="0" applyFont="1" applyBorder="1" applyAlignment="1">
      <alignment horizontal="left" vertical="center" wrapText="1"/>
    </xf>
    <xf numFmtId="0" fontId="21" fillId="4" borderId="12" xfId="0" applyFont="1" applyFill="1" applyBorder="1" applyAlignment="1">
      <alignment horizontal="left" vertical="center" wrapText="1"/>
    </xf>
    <xf numFmtId="0" fontId="22" fillId="0" borderId="36" xfId="0" applyFont="1" applyFill="1" applyBorder="1" applyAlignment="1">
      <alignment vertical="center" wrapText="1"/>
    </xf>
    <xf numFmtId="0" fontId="22" fillId="4" borderId="12"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4" borderId="43"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1" fillId="0" borderId="45"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1" fillId="0" borderId="47" xfId="0" applyFont="1" applyFill="1" applyBorder="1" applyAlignment="1">
      <alignment vertical="center" wrapText="1"/>
    </xf>
    <xf numFmtId="0" fontId="22" fillId="0" borderId="44" xfId="0" applyFont="1" applyFill="1" applyBorder="1" applyAlignment="1">
      <alignment vertical="center"/>
    </xf>
    <xf numFmtId="0" fontId="22" fillId="0" borderId="45" xfId="0" applyFont="1" applyFill="1" applyBorder="1" applyAlignment="1">
      <alignment vertical="center"/>
    </xf>
    <xf numFmtId="0" fontId="22" fillId="0" borderId="46" xfId="0" applyFont="1" applyFill="1" applyBorder="1" applyAlignment="1">
      <alignment vertical="center"/>
    </xf>
    <xf numFmtId="0" fontId="22" fillId="4" borderId="47" xfId="0" applyFont="1" applyFill="1" applyBorder="1" applyAlignment="1">
      <alignment vertical="center"/>
    </xf>
    <xf numFmtId="0" fontId="22" fillId="0" borderId="27" xfId="0" applyFont="1" applyFill="1" applyBorder="1" applyAlignment="1">
      <alignment horizontal="left" vertical="center"/>
    </xf>
    <xf numFmtId="0" fontId="22" fillId="0" borderId="45" xfId="0" applyFont="1" applyFill="1" applyBorder="1" applyAlignment="1">
      <alignment horizontal="left" vertical="center"/>
    </xf>
    <xf numFmtId="0" fontId="22" fillId="0" borderId="26" xfId="0" applyFont="1" applyFill="1" applyBorder="1" applyAlignment="1">
      <alignment horizontal="left" vertical="center"/>
    </xf>
    <xf numFmtId="0" fontId="22" fillId="4" borderId="43" xfId="0" applyFont="1" applyFill="1" applyBorder="1" applyAlignment="1">
      <alignment horizontal="left" vertical="center"/>
    </xf>
    <xf numFmtId="0" fontId="21" fillId="0" borderId="32" xfId="0" applyFont="1" applyFill="1" applyBorder="1" applyAlignment="1">
      <alignment vertical="center"/>
    </xf>
    <xf numFmtId="0" fontId="22" fillId="0" borderId="48" xfId="0" applyFont="1" applyFill="1" applyBorder="1" applyAlignment="1">
      <alignment horizontal="left" vertical="center"/>
    </xf>
    <xf numFmtId="0" fontId="22" fillId="4" borderId="48" xfId="0" applyFont="1" applyFill="1" applyBorder="1" applyAlignment="1">
      <alignment horizontal="left" vertical="center"/>
    </xf>
    <xf numFmtId="0" fontId="22" fillId="4" borderId="27" xfId="0" applyFont="1" applyFill="1" applyBorder="1" applyAlignment="1">
      <alignment horizontal="left" vertical="center"/>
    </xf>
    <xf numFmtId="0" fontId="22" fillId="4" borderId="28" xfId="0" applyFont="1" applyFill="1" applyBorder="1" applyAlignment="1">
      <alignment horizontal="left" vertical="center"/>
    </xf>
    <xf numFmtId="0" fontId="5" fillId="0" borderId="0" xfId="0" applyFont="1" applyFill="1" applyBorder="1" applyAlignment="1">
      <alignment horizontal="left" vertical="center"/>
    </xf>
    <xf numFmtId="0" fontId="21" fillId="4" borderId="48" xfId="0" applyFont="1" applyFill="1" applyBorder="1" applyAlignment="1">
      <alignment horizontal="left" vertical="center" wrapText="1"/>
    </xf>
    <xf numFmtId="0" fontId="21" fillId="0" borderId="47" xfId="0" applyFont="1" applyFill="1" applyBorder="1" applyAlignment="1">
      <alignment vertical="center"/>
    </xf>
    <xf numFmtId="0" fontId="21" fillId="4" borderId="43" xfId="0" applyFont="1" applyFill="1" applyBorder="1" applyAlignment="1">
      <alignment horizontal="left" vertical="center"/>
    </xf>
    <xf numFmtId="0" fontId="21" fillId="0" borderId="27" xfId="0" applyFont="1" applyFill="1" applyBorder="1" applyAlignment="1">
      <alignment horizontal="left" vertical="center"/>
    </xf>
    <xf numFmtId="0" fontId="22" fillId="0" borderId="49" xfId="0" applyFont="1" applyFill="1" applyBorder="1" applyAlignment="1">
      <alignment horizontal="left" vertical="center" wrapText="1"/>
    </xf>
    <xf numFmtId="0" fontId="22" fillId="0" borderId="26" xfId="0" applyFont="1" applyFill="1" applyBorder="1" applyAlignment="1">
      <alignment vertical="center" wrapText="1"/>
    </xf>
    <xf numFmtId="0" fontId="22" fillId="4" borderId="43" xfId="0" applyFont="1" applyFill="1" applyBorder="1" applyAlignment="1">
      <alignment horizontal="left" vertical="center" wrapText="1"/>
    </xf>
    <xf numFmtId="0" fontId="22" fillId="0" borderId="44" xfId="0" applyFont="1" applyFill="1" applyBorder="1" applyAlignment="1">
      <alignment vertical="center" wrapText="1"/>
    </xf>
    <xf numFmtId="0" fontId="22" fillId="4" borderId="28" xfId="0" applyFont="1" applyFill="1" applyBorder="1" applyAlignment="1">
      <alignment horizontal="left" vertical="center" wrapText="1"/>
    </xf>
    <xf numFmtId="0" fontId="21" fillId="0" borderId="27" xfId="0" applyFont="1" applyFill="1" applyBorder="1" applyAlignment="1">
      <alignment vertical="center" wrapText="1"/>
    </xf>
    <xf numFmtId="0" fontId="21" fillId="0" borderId="26" xfId="0" applyFont="1" applyFill="1" applyBorder="1" applyAlignment="1">
      <alignment vertical="center" wrapText="1"/>
    </xf>
    <xf numFmtId="0" fontId="22" fillId="0" borderId="27" xfId="0" applyFont="1" applyFill="1" applyBorder="1" applyAlignment="1">
      <alignment horizontal="left" vertical="center" wrapText="1"/>
    </xf>
    <xf numFmtId="0" fontId="22" fillId="0" borderId="28" xfId="0" applyFont="1" applyFill="1" applyBorder="1" applyAlignment="1">
      <alignment vertical="center" wrapText="1"/>
    </xf>
    <xf numFmtId="0" fontId="22" fillId="0" borderId="2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0" borderId="26" xfId="0" applyFont="1" applyFill="1" applyBorder="1" applyAlignment="1">
      <alignment vertical="center" wrapText="1"/>
    </xf>
    <xf numFmtId="0" fontId="22" fillId="4" borderId="48" xfId="0" applyFont="1" applyFill="1" applyBorder="1" applyAlignment="1">
      <alignment vertical="center" wrapText="1"/>
    </xf>
    <xf numFmtId="0" fontId="21" fillId="0" borderId="49" xfId="0" applyFont="1" applyBorder="1" applyAlignment="1">
      <alignment horizontal="left" vertical="center" wrapText="1"/>
    </xf>
    <xf numFmtId="0" fontId="22" fillId="0" borderId="27" xfId="0" applyFont="1" applyFill="1" applyBorder="1" applyAlignment="1">
      <alignment vertical="center" wrapText="1"/>
    </xf>
    <xf numFmtId="0" fontId="22" fillId="0" borderId="45" xfId="0" applyFont="1" applyFill="1" applyBorder="1" applyAlignment="1">
      <alignment vertical="center" wrapText="1"/>
    </xf>
    <xf numFmtId="0" fontId="22" fillId="0" borderId="19" xfId="0" applyFont="1" applyFill="1" applyBorder="1" applyAlignment="1">
      <alignment horizontal="left" vertical="center" wrapText="1"/>
    </xf>
    <xf numFmtId="0" fontId="22" fillId="0" borderId="21" xfId="0" applyFont="1" applyFill="1" applyBorder="1" applyAlignment="1">
      <alignment horizontal="left" vertical="center" wrapText="1"/>
    </xf>
    <xf numFmtId="179" fontId="29" fillId="3" borderId="10" xfId="0" applyNumberFormat="1" applyFont="1" applyFill="1" applyBorder="1" applyAlignment="1">
      <alignment horizontal="center" vertical="center"/>
    </xf>
    <xf numFmtId="179" fontId="29" fillId="3" borderId="9" xfId="0" applyNumberFormat="1" applyFont="1" applyFill="1" applyBorder="1" applyAlignment="1">
      <alignment horizontal="center" vertical="center"/>
    </xf>
    <xf numFmtId="0" fontId="29" fillId="3" borderId="15" xfId="0" applyFont="1" applyFill="1" applyBorder="1" applyAlignment="1">
      <alignment horizontal="center" vertical="center"/>
    </xf>
    <xf numFmtId="0" fontId="21" fillId="0" borderId="9" xfId="0" applyFont="1" applyFill="1" applyBorder="1" applyAlignment="1">
      <alignment horizontal="center" vertical="center"/>
    </xf>
    <xf numFmtId="0" fontId="21" fillId="4" borderId="34" xfId="0" applyFont="1" applyFill="1" applyBorder="1" applyAlignment="1">
      <alignment horizontal="center" vertical="center" wrapText="1"/>
    </xf>
    <xf numFmtId="0" fontId="21" fillId="0" borderId="50" xfId="0" applyFont="1" applyBorder="1" applyAlignment="1">
      <alignment horizontal="center" vertical="center"/>
    </xf>
    <xf numFmtId="0" fontId="21" fillId="0" borderId="36" xfId="0" applyFont="1" applyFill="1" applyBorder="1" applyAlignment="1">
      <alignment horizontal="center" vertical="center"/>
    </xf>
    <xf numFmtId="0" fontId="21" fillId="4" borderId="34" xfId="0" applyFont="1" applyFill="1" applyBorder="1" applyAlignment="1">
      <alignment horizontal="center" vertical="center"/>
    </xf>
    <xf numFmtId="0" fontId="21" fillId="0" borderId="51" xfId="0"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21" fillId="4" borderId="53" xfId="0" applyFont="1" applyFill="1" applyBorder="1" applyAlignment="1">
      <alignment horizontal="center" vertical="center" shrinkToFit="1"/>
    </xf>
    <xf numFmtId="177" fontId="22" fillId="0" borderId="19" xfId="0" applyNumberFormat="1" applyFont="1" applyFill="1" applyBorder="1" applyAlignment="1">
      <alignment horizontal="center" vertical="center"/>
    </xf>
    <xf numFmtId="177" fontId="22" fillId="0" borderId="45" xfId="0" applyNumberFormat="1" applyFont="1" applyFill="1" applyBorder="1" applyAlignment="1">
      <alignment horizontal="center" vertical="center"/>
    </xf>
    <xf numFmtId="177" fontId="22" fillId="0" borderId="54" xfId="0" applyNumberFormat="1" applyFont="1" applyFill="1" applyBorder="1" applyAlignment="1">
      <alignment horizontal="center" vertical="center"/>
    </xf>
    <xf numFmtId="177" fontId="22" fillId="4" borderId="52" xfId="0" applyNumberFormat="1" applyFont="1" applyFill="1" applyBorder="1" applyAlignment="1">
      <alignment horizontal="center" vertical="center"/>
    </xf>
    <xf numFmtId="177" fontId="22" fillId="0" borderId="0" xfId="0" applyNumberFormat="1" applyFont="1" applyFill="1" applyBorder="1" applyAlignment="1">
      <alignment horizontal="center" vertical="center"/>
    </xf>
    <xf numFmtId="177" fontId="22" fillId="4" borderId="53" xfId="0" applyNumberFormat="1" applyFont="1" applyFill="1" applyBorder="1" applyAlignment="1">
      <alignment horizontal="center" vertical="center"/>
    </xf>
    <xf numFmtId="0" fontId="21" fillId="0" borderId="10" xfId="0" applyFont="1" applyFill="1" applyBorder="1" applyAlignment="1">
      <alignment horizontal="center" vertical="center"/>
    </xf>
    <xf numFmtId="0" fontId="22" fillId="4" borderId="34" xfId="0" applyFont="1" applyFill="1" applyBorder="1" applyAlignment="1">
      <alignment horizontal="center" vertical="center"/>
    </xf>
    <xf numFmtId="0" fontId="22" fillId="0" borderId="19" xfId="0" applyFont="1" applyFill="1" applyBorder="1" applyAlignment="1">
      <alignment horizontal="center" vertical="center"/>
    </xf>
    <xf numFmtId="0" fontId="22" fillId="4" borderId="53" xfId="0" applyFont="1" applyFill="1" applyBorder="1" applyAlignment="1">
      <alignment horizontal="center" vertical="center"/>
    </xf>
    <xf numFmtId="0" fontId="22" fillId="4" borderId="49" xfId="0" applyFont="1" applyFill="1" applyBorder="1" applyAlignment="1">
      <alignment horizontal="center" vertical="center"/>
    </xf>
    <xf numFmtId="0" fontId="22" fillId="4" borderId="19" xfId="0" applyFont="1" applyFill="1" applyBorder="1" applyAlignment="1">
      <alignment horizontal="center" vertical="center"/>
    </xf>
    <xf numFmtId="38" fontId="22" fillId="0" borderId="40" xfId="8" applyFont="1" applyFill="1" applyBorder="1" applyAlignment="1">
      <alignment horizontal="center" vertical="center"/>
    </xf>
    <xf numFmtId="38" fontId="22" fillId="4" borderId="40" xfId="8" applyFont="1" applyFill="1" applyBorder="1" applyAlignment="1">
      <alignment horizontal="center" vertical="center"/>
    </xf>
    <xf numFmtId="0" fontId="22" fillId="0" borderId="40" xfId="0" applyFont="1" applyFill="1" applyBorder="1" applyAlignment="1">
      <alignment horizontal="center" vertical="center"/>
    </xf>
    <xf numFmtId="0" fontId="22" fillId="4" borderId="40" xfId="0" applyFont="1" applyFill="1" applyBorder="1" applyAlignment="1">
      <alignment horizontal="center" vertical="center"/>
    </xf>
    <xf numFmtId="0" fontId="22" fillId="0" borderId="12" xfId="0" applyFont="1" applyFill="1" applyBorder="1" applyAlignment="1">
      <alignment horizontal="center" vertical="center"/>
    </xf>
    <xf numFmtId="0" fontId="22" fillId="4" borderId="12" xfId="0" applyFont="1" applyFill="1" applyBorder="1" applyAlignment="1">
      <alignment horizontal="center" vertical="center"/>
    </xf>
    <xf numFmtId="177" fontId="5" fillId="0" borderId="0" xfId="0" applyNumberFormat="1" applyFont="1" applyFill="1" applyBorder="1" applyAlignment="1">
      <alignment horizontal="center" vertical="center"/>
    </xf>
    <xf numFmtId="0" fontId="21" fillId="4" borderId="49" xfId="0" applyFont="1" applyFill="1" applyBorder="1" applyAlignment="1">
      <alignment horizontal="center" vertical="center" wrapText="1"/>
    </xf>
    <xf numFmtId="0" fontId="21" fillId="0" borderId="41" xfId="0" applyFont="1" applyFill="1" applyBorder="1" applyAlignment="1">
      <alignment horizontal="center" vertical="center"/>
    </xf>
    <xf numFmtId="0" fontId="21" fillId="0" borderId="52" xfId="0" applyFont="1" applyFill="1" applyBorder="1" applyAlignment="1">
      <alignment horizontal="center" vertical="center"/>
    </xf>
    <xf numFmtId="0" fontId="21" fillId="4" borderId="53" xfId="0" applyFont="1" applyFill="1" applyBorder="1" applyAlignment="1">
      <alignment horizontal="center" vertical="center"/>
    </xf>
    <xf numFmtId="176" fontId="21" fillId="0" borderId="33" xfId="0" applyNumberFormat="1" applyFont="1" applyFill="1" applyBorder="1" applyAlignment="1">
      <alignment horizontal="center" vertical="center"/>
    </xf>
    <xf numFmtId="179" fontId="22" fillId="0" borderId="31" xfId="0" applyNumberFormat="1" applyFont="1" applyFill="1" applyBorder="1" applyAlignment="1">
      <alignment horizontal="center" vertical="center"/>
    </xf>
    <xf numFmtId="179" fontId="22" fillId="4" borderId="39" xfId="0" applyNumberFormat="1" applyFont="1" applyFill="1" applyBorder="1" applyAlignment="1">
      <alignment horizontal="center" vertical="center"/>
    </xf>
    <xf numFmtId="179" fontId="22" fillId="0" borderId="41" xfId="0" applyNumberFormat="1" applyFont="1" applyFill="1" applyBorder="1" applyAlignment="1">
      <alignment horizontal="center" vertical="center"/>
    </xf>
    <xf numFmtId="179" fontId="22" fillId="4" borderId="33" xfId="0" applyNumberFormat="1" applyFont="1" applyFill="1" applyBorder="1" applyAlignment="1">
      <alignment horizontal="center" vertical="center"/>
    </xf>
    <xf numFmtId="0" fontId="21" fillId="0" borderId="32" xfId="0" applyFont="1" applyFill="1" applyBorder="1" applyAlignment="1">
      <alignment horizontal="center" vertical="center"/>
    </xf>
    <xf numFmtId="0" fontId="22" fillId="4" borderId="39" xfId="0" applyFont="1" applyFill="1" applyBorder="1" applyAlignment="1">
      <alignment horizontal="center" vertical="center"/>
    </xf>
    <xf numFmtId="0" fontId="22" fillId="0" borderId="32" xfId="0" applyFont="1" applyFill="1" applyBorder="1" applyAlignment="1">
      <alignment horizontal="center" vertical="center"/>
    </xf>
    <xf numFmtId="179" fontId="22" fillId="0" borderId="33" xfId="0" applyNumberFormat="1" applyFont="1" applyFill="1" applyBorder="1" applyAlignment="1">
      <alignment horizontal="center" vertical="center"/>
    </xf>
    <xf numFmtId="180" fontId="22" fillId="0" borderId="31" xfId="0" applyNumberFormat="1" applyFont="1" applyFill="1" applyBorder="1" applyAlignment="1">
      <alignment horizontal="center" vertical="center"/>
    </xf>
    <xf numFmtId="180" fontId="22" fillId="4" borderId="39" xfId="0" applyNumberFormat="1" applyFont="1" applyFill="1" applyBorder="1" applyAlignment="1">
      <alignment horizontal="center" vertical="center"/>
    </xf>
    <xf numFmtId="180" fontId="22" fillId="0" borderId="12" xfId="0" applyNumberFormat="1" applyFont="1" applyFill="1" applyBorder="1" applyAlignment="1">
      <alignment horizontal="center" vertical="center"/>
    </xf>
    <xf numFmtId="180" fontId="22" fillId="4" borderId="12" xfId="0" applyNumberFormat="1" applyFont="1" applyFill="1" applyBorder="1" applyAlignment="1">
      <alignment horizontal="center" vertical="center"/>
    </xf>
    <xf numFmtId="180" fontId="22" fillId="0" borderId="32" xfId="0" applyNumberFormat="1" applyFont="1" applyFill="1" applyBorder="1" applyAlignment="1">
      <alignment horizontal="center" vertical="center"/>
    </xf>
    <xf numFmtId="181" fontId="22" fillId="0" borderId="32" xfId="0" applyNumberFormat="1" applyFont="1" applyFill="1" applyBorder="1" applyAlignment="1">
      <alignment horizontal="center" vertical="center"/>
    </xf>
    <xf numFmtId="177" fontId="22" fillId="4" borderId="31" xfId="3" applyNumberFormat="1" applyFont="1" applyFill="1" applyBorder="1" applyAlignment="1">
      <alignment horizontal="center" vertical="center"/>
    </xf>
    <xf numFmtId="0" fontId="22" fillId="4" borderId="49" xfId="0" applyFont="1" applyFill="1" applyBorder="1" applyAlignment="1">
      <alignment horizontal="left" vertical="center" wrapText="1"/>
    </xf>
    <xf numFmtId="177" fontId="22" fillId="0" borderId="41" xfId="0" applyNumberFormat="1" applyFont="1" applyFill="1" applyBorder="1" applyAlignment="1">
      <alignment horizontal="center" vertical="center"/>
    </xf>
    <xf numFmtId="177" fontId="22" fillId="0" borderId="42" xfId="0" applyNumberFormat="1" applyFont="1" applyFill="1" applyBorder="1" applyAlignment="1">
      <alignment horizontal="center" vertical="center"/>
    </xf>
    <xf numFmtId="177" fontId="22" fillId="4" borderId="39" xfId="0" applyNumberFormat="1" applyFont="1" applyFill="1" applyBorder="1" applyAlignment="1">
      <alignment horizontal="center" vertical="center"/>
    </xf>
    <xf numFmtId="180" fontId="22" fillId="0" borderId="41" xfId="0" applyNumberFormat="1" applyFont="1" applyFill="1" applyBorder="1" applyAlignment="1">
      <alignment horizontal="left" vertical="center" wrapText="1"/>
    </xf>
    <xf numFmtId="0" fontId="22" fillId="4" borderId="31" xfId="0" applyFont="1" applyFill="1" applyBorder="1" applyAlignment="1">
      <alignment horizontal="left" vertical="center" wrapText="1"/>
    </xf>
    <xf numFmtId="0" fontId="21" fillId="4" borderId="12" xfId="0" applyFont="1" applyFill="1" applyBorder="1" applyAlignment="1">
      <alignment horizontal="center" vertical="center"/>
    </xf>
    <xf numFmtId="0" fontId="21" fillId="4" borderId="40"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2" fillId="0" borderId="42" xfId="0" applyFont="1" applyFill="1" applyBorder="1" applyAlignment="1">
      <alignment horizontal="center" vertical="center"/>
    </xf>
    <xf numFmtId="179" fontId="5" fillId="0" borderId="0" xfId="0" applyNumberFormat="1" applyFont="1" applyFill="1" applyAlignment="1">
      <alignment vertical="center"/>
    </xf>
    <xf numFmtId="177" fontId="22" fillId="4" borderId="40" xfId="0" applyNumberFormat="1" applyFont="1" applyFill="1" applyBorder="1" applyAlignment="1">
      <alignment horizontal="center" vertical="center" wrapText="1"/>
    </xf>
    <xf numFmtId="0" fontId="29" fillId="3" borderId="49" xfId="0" applyFont="1" applyFill="1" applyBorder="1" applyAlignment="1">
      <alignment horizontal="center" vertical="center" wrapText="1"/>
    </xf>
    <xf numFmtId="0" fontId="20" fillId="3" borderId="32" xfId="0" applyFont="1" applyFill="1" applyBorder="1" applyAlignment="1">
      <alignment horizontal="center" vertical="center" wrapText="1" shrinkToFit="1"/>
    </xf>
    <xf numFmtId="0" fontId="20" fillId="3" borderId="33" xfId="0" applyFont="1" applyFill="1" applyBorder="1" applyAlignment="1">
      <alignment horizontal="center" vertical="center" shrinkToFit="1"/>
    </xf>
    <xf numFmtId="0" fontId="21" fillId="4" borderId="39"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21" fillId="0" borderId="37" xfId="0" applyFont="1" applyFill="1" applyBorder="1" applyAlignment="1">
      <alignment horizontal="center" vertical="center"/>
    </xf>
    <xf numFmtId="176" fontId="21" fillId="0" borderId="38" xfId="0" applyNumberFormat="1" applyFont="1" applyFill="1" applyBorder="1" applyAlignment="1">
      <alignment horizontal="center" vertical="center"/>
    </xf>
    <xf numFmtId="176" fontId="21" fillId="4" borderId="34" xfId="0" applyNumberFormat="1" applyFont="1" applyFill="1" applyBorder="1" applyAlignment="1">
      <alignment horizontal="center" vertical="center"/>
    </xf>
    <xf numFmtId="177" fontId="22" fillId="0" borderId="35" xfId="0" applyNumberFormat="1" applyFont="1" applyFill="1" applyBorder="1" applyAlignment="1">
      <alignment horizontal="center" vertical="center"/>
    </xf>
    <xf numFmtId="177" fontId="22" fillId="0" borderId="36" xfId="0" applyNumberFormat="1" applyFont="1" applyFill="1" applyBorder="1" applyAlignment="1">
      <alignment horizontal="center" vertical="center"/>
    </xf>
    <xf numFmtId="177" fontId="22" fillId="4" borderId="34" xfId="0" applyNumberFormat="1" applyFont="1" applyFill="1" applyBorder="1" applyAlignment="1">
      <alignment horizontal="center" vertical="center"/>
    </xf>
    <xf numFmtId="176" fontId="22" fillId="0" borderId="32" xfId="0" applyNumberFormat="1" applyFont="1" applyFill="1" applyBorder="1" applyAlignment="1">
      <alignment horizontal="center" vertical="center" wrapText="1"/>
    </xf>
    <xf numFmtId="176" fontId="22" fillId="4" borderId="39" xfId="0" applyNumberFormat="1" applyFont="1" applyFill="1" applyBorder="1" applyAlignment="1">
      <alignment horizontal="center" vertical="center" wrapText="1"/>
    </xf>
    <xf numFmtId="176" fontId="22" fillId="0" borderId="10" xfId="0" applyNumberFormat="1" applyFont="1" applyFill="1" applyBorder="1" applyAlignment="1">
      <alignment horizontal="center" vertical="center" wrapText="1"/>
    </xf>
    <xf numFmtId="176" fontId="22" fillId="4" borderId="34" xfId="0" applyNumberFormat="1" applyFont="1" applyFill="1" applyBorder="1" applyAlignment="1">
      <alignment horizontal="center" vertical="center" wrapText="1"/>
    </xf>
    <xf numFmtId="177" fontId="22" fillId="0" borderId="10" xfId="3" applyNumberFormat="1" applyFont="1" applyFill="1" applyBorder="1" applyAlignment="1">
      <alignment horizontal="center" vertical="center" wrapText="1"/>
    </xf>
    <xf numFmtId="177" fontId="22" fillId="0" borderId="9" xfId="3" applyNumberFormat="1" applyFont="1" applyFill="1" applyBorder="1" applyAlignment="1">
      <alignment horizontal="center" vertical="center" wrapText="1"/>
    </xf>
    <xf numFmtId="177" fontId="22" fillId="0" borderId="15" xfId="3" applyNumberFormat="1" applyFont="1" applyFill="1" applyBorder="1" applyAlignment="1">
      <alignment horizontal="center" vertical="center" wrapText="1"/>
    </xf>
    <xf numFmtId="10" fontId="22" fillId="0" borderId="10" xfId="3" applyNumberFormat="1" applyFont="1" applyFill="1" applyBorder="1" applyAlignment="1">
      <alignment horizontal="center" vertical="center" wrapText="1"/>
    </xf>
    <xf numFmtId="10" fontId="22" fillId="0" borderId="15" xfId="3" applyNumberFormat="1" applyFont="1" applyFill="1" applyBorder="1" applyAlignment="1">
      <alignment horizontal="center" vertical="center" wrapText="1"/>
    </xf>
    <xf numFmtId="3" fontId="22" fillId="0" borderId="10" xfId="3" applyNumberFormat="1" applyFont="1" applyFill="1" applyBorder="1" applyAlignment="1">
      <alignment horizontal="center" vertical="center"/>
    </xf>
    <xf numFmtId="3" fontId="22" fillId="0" borderId="9" xfId="3" applyNumberFormat="1" applyFont="1" applyFill="1" applyBorder="1" applyAlignment="1">
      <alignment horizontal="center" vertical="center"/>
    </xf>
    <xf numFmtId="3" fontId="22" fillId="0" borderId="15" xfId="3" applyNumberFormat="1" applyFont="1" applyFill="1" applyBorder="1" applyAlignment="1">
      <alignment horizontal="center" vertical="center"/>
    </xf>
    <xf numFmtId="177" fontId="22" fillId="0" borderId="12" xfId="0" applyNumberFormat="1" applyFont="1" applyFill="1" applyBorder="1" applyAlignment="1">
      <alignment horizontal="center" vertical="center"/>
    </xf>
    <xf numFmtId="177" fontId="22" fillId="4" borderId="12" xfId="0" applyNumberFormat="1" applyFont="1" applyFill="1" applyBorder="1" applyAlignment="1">
      <alignment horizontal="center" vertical="center"/>
    </xf>
    <xf numFmtId="0" fontId="21" fillId="0" borderId="40" xfId="0" applyFont="1" applyFill="1" applyBorder="1" applyAlignment="1">
      <alignment horizontal="center" vertical="center" wrapText="1"/>
    </xf>
    <xf numFmtId="176" fontId="21" fillId="0" borderId="41" xfId="0" applyNumberFormat="1" applyFont="1" applyFill="1" applyBorder="1" applyAlignment="1">
      <alignment horizontal="center" vertical="center"/>
    </xf>
    <xf numFmtId="182" fontId="21" fillId="0" borderId="33" xfId="0" applyNumberFormat="1" applyFont="1" applyFill="1" applyBorder="1" applyAlignment="1">
      <alignment horizontal="center" vertical="center"/>
    </xf>
    <xf numFmtId="0" fontId="22" fillId="0" borderId="31" xfId="0" applyFont="1" applyFill="1" applyBorder="1" applyAlignment="1">
      <alignment horizontal="center" vertical="center"/>
    </xf>
    <xf numFmtId="0" fontId="22" fillId="0" borderId="41" xfId="0" applyFont="1" applyFill="1" applyBorder="1" applyAlignment="1">
      <alignment horizontal="center" vertical="center"/>
    </xf>
    <xf numFmtId="0" fontId="22" fillId="4" borderId="33"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2" xfId="0" applyFont="1" applyFill="1" applyBorder="1" applyAlignment="1">
      <alignment horizontal="center" vertical="center" shrinkToFit="1"/>
    </xf>
    <xf numFmtId="183" fontId="22" fillId="4" borderId="39" xfId="8" applyNumberFormat="1" applyFont="1" applyFill="1" applyBorder="1" applyAlignment="1">
      <alignment horizontal="center" vertical="center" shrinkToFit="1"/>
    </xf>
    <xf numFmtId="181" fontId="22" fillId="0" borderId="32" xfId="0" applyNumberFormat="1" applyFont="1" applyFill="1" applyBorder="1" applyAlignment="1">
      <alignment horizontal="center" vertical="center" shrinkToFit="1"/>
    </xf>
    <xf numFmtId="0" fontId="22" fillId="4" borderId="39" xfId="0" applyFont="1" applyFill="1" applyBorder="1" applyAlignment="1">
      <alignment horizontal="center" vertical="center" shrinkToFit="1"/>
    </xf>
    <xf numFmtId="0" fontId="22" fillId="4" borderId="40" xfId="0" applyFont="1" applyFill="1" applyBorder="1" applyAlignment="1">
      <alignment horizontal="left" vertical="center" wrapText="1" shrinkToFit="1"/>
    </xf>
    <xf numFmtId="0" fontId="22" fillId="4" borderId="31" xfId="0" applyFont="1" applyFill="1" applyBorder="1" applyAlignment="1">
      <alignment horizontal="center" vertical="center"/>
    </xf>
    <xf numFmtId="176" fontId="21" fillId="4" borderId="12" xfId="0" applyNumberFormat="1" applyFont="1" applyFill="1" applyBorder="1" applyAlignment="1">
      <alignment horizontal="center" vertical="center" wrapText="1"/>
    </xf>
    <xf numFmtId="0" fontId="5" fillId="0" borderId="0" xfId="0" applyFont="1" applyFill="1" applyAlignment="1">
      <alignment vertical="center"/>
    </xf>
    <xf numFmtId="0" fontId="22" fillId="4" borderId="40" xfId="0" applyFont="1" applyFill="1" applyBorder="1" applyAlignment="1">
      <alignment horizontal="center" vertical="center" wrapText="1"/>
    </xf>
    <xf numFmtId="0" fontId="20" fillId="3" borderId="40"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1" fillId="0" borderId="50" xfId="0" applyFont="1" applyFill="1" applyBorder="1" applyAlignment="1">
      <alignment horizontal="center" vertical="center" wrapText="1"/>
    </xf>
    <xf numFmtId="0" fontId="21" fillId="0" borderId="51" xfId="0" applyFont="1" applyFill="1" applyBorder="1" applyAlignment="1">
      <alignment horizontal="center" vertical="center"/>
    </xf>
    <xf numFmtId="176" fontId="21" fillId="4" borderId="53" xfId="0" applyNumberFormat="1" applyFont="1" applyFill="1" applyBorder="1" applyAlignment="1">
      <alignment horizontal="center" vertical="center"/>
    </xf>
    <xf numFmtId="177" fontId="22" fillId="0" borderId="56" xfId="0" applyNumberFormat="1" applyFont="1" applyFill="1" applyBorder="1" applyAlignment="1">
      <alignment horizontal="center" vertical="center"/>
    </xf>
    <xf numFmtId="177" fontId="22" fillId="0" borderId="57" xfId="0" applyNumberFormat="1" applyFont="1" applyFill="1" applyBorder="1" applyAlignment="1">
      <alignment horizontal="center" vertical="center"/>
    </xf>
    <xf numFmtId="0" fontId="21" fillId="0" borderId="32" xfId="0" applyFont="1" applyFill="1" applyBorder="1" applyAlignment="1">
      <alignment horizontal="center" vertical="center" wrapText="1"/>
    </xf>
    <xf numFmtId="176" fontId="22" fillId="0" borderId="19" xfId="0" applyNumberFormat="1" applyFont="1" applyFill="1" applyBorder="1" applyAlignment="1">
      <alignment horizontal="center" vertical="center" wrapText="1"/>
    </xf>
    <xf numFmtId="176" fontId="22" fillId="4" borderId="53" xfId="0" applyNumberFormat="1" applyFont="1" applyFill="1" applyBorder="1" applyAlignment="1">
      <alignment horizontal="center" vertical="center" wrapText="1"/>
    </xf>
    <xf numFmtId="177" fontId="22" fillId="0" borderId="19" xfId="3" applyNumberFormat="1" applyFont="1" applyFill="1" applyBorder="1" applyAlignment="1">
      <alignment horizontal="center" vertical="center" wrapText="1"/>
    </xf>
    <xf numFmtId="177" fontId="22" fillId="0" borderId="0" xfId="3" applyNumberFormat="1" applyFont="1" applyFill="1" applyBorder="1" applyAlignment="1">
      <alignment horizontal="center" vertical="center" wrapText="1"/>
    </xf>
    <xf numFmtId="177" fontId="22" fillId="0" borderId="21" xfId="3" applyNumberFormat="1" applyFont="1" applyFill="1" applyBorder="1" applyAlignment="1">
      <alignment horizontal="center" vertical="center" wrapText="1"/>
    </xf>
    <xf numFmtId="10" fontId="22" fillId="0" borderId="19" xfId="3" applyNumberFormat="1" applyFont="1" applyFill="1" applyBorder="1" applyAlignment="1">
      <alignment horizontal="center" vertical="center" wrapText="1"/>
    </xf>
    <xf numFmtId="10" fontId="22" fillId="0" borderId="21" xfId="3" applyNumberFormat="1" applyFont="1" applyFill="1" applyBorder="1" applyAlignment="1">
      <alignment horizontal="center" vertical="center" wrapText="1"/>
    </xf>
    <xf numFmtId="3" fontId="22" fillId="0" borderId="19" xfId="3" applyNumberFormat="1" applyFont="1" applyFill="1" applyBorder="1" applyAlignment="1">
      <alignment horizontal="center" vertical="center"/>
    </xf>
    <xf numFmtId="3" fontId="22" fillId="0" borderId="0" xfId="3" applyNumberFormat="1" applyFont="1" applyFill="1" applyBorder="1" applyAlignment="1">
      <alignment horizontal="center" vertical="center"/>
    </xf>
    <xf numFmtId="3" fontId="22" fillId="0" borderId="21" xfId="3" applyNumberFormat="1" applyFont="1" applyFill="1" applyBorder="1" applyAlignment="1">
      <alignment horizontal="center" vertical="center"/>
    </xf>
    <xf numFmtId="0" fontId="21" fillId="0" borderId="49"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9" xfId="0" applyFont="1" applyFill="1" applyBorder="1" applyAlignment="1">
      <alignment horizontal="center" vertical="center"/>
    </xf>
    <xf numFmtId="176" fontId="22" fillId="0" borderId="32" xfId="0" applyNumberFormat="1" applyFont="1" applyFill="1" applyBorder="1" applyAlignment="1">
      <alignment horizontal="center" vertical="center" shrinkToFit="1"/>
    </xf>
    <xf numFmtId="181" fontId="22" fillId="0" borderId="10" xfId="0" applyNumberFormat="1" applyFont="1" applyFill="1" applyBorder="1" applyAlignment="1">
      <alignment horizontal="center" vertical="center" shrinkToFit="1"/>
    </xf>
    <xf numFmtId="183" fontId="22" fillId="4" borderId="34" xfId="8" applyNumberFormat="1" applyFont="1" applyFill="1" applyBorder="1" applyAlignment="1">
      <alignment horizontal="center" vertical="center" shrinkToFit="1"/>
    </xf>
    <xf numFmtId="0" fontId="22" fillId="4" borderId="49" xfId="0" applyFont="1" applyFill="1" applyBorder="1" applyAlignment="1">
      <alignment horizontal="left" vertical="center" shrinkToFit="1"/>
    </xf>
    <xf numFmtId="177" fontId="22" fillId="0" borderId="41" xfId="0" applyNumberFormat="1" applyFont="1" applyFill="1" applyBorder="1" applyAlignment="1">
      <alignment horizontal="center" vertical="center" shrinkToFit="1"/>
    </xf>
    <xf numFmtId="177" fontId="22" fillId="0" borderId="42" xfId="0" applyNumberFormat="1" applyFont="1" applyFill="1" applyBorder="1" applyAlignment="1">
      <alignment horizontal="center" vertical="center" shrinkToFit="1"/>
    </xf>
    <xf numFmtId="177" fontId="22" fillId="4" borderId="39" xfId="0" applyNumberFormat="1" applyFont="1" applyFill="1" applyBorder="1" applyAlignment="1">
      <alignment horizontal="center" vertical="center" shrinkToFit="1"/>
    </xf>
    <xf numFmtId="176" fontId="22" fillId="0" borderId="41" xfId="0" applyNumberFormat="1" applyFont="1" applyFill="1" applyBorder="1" applyAlignment="1">
      <alignment horizontal="center" vertical="center"/>
    </xf>
    <xf numFmtId="0" fontId="21" fillId="4" borderId="49" xfId="0" applyFont="1" applyFill="1" applyBorder="1" applyAlignment="1">
      <alignment horizontal="left" vertical="center" wrapText="1"/>
    </xf>
    <xf numFmtId="0" fontId="22" fillId="0" borderId="36" xfId="0" applyFont="1" applyFill="1" applyBorder="1" applyAlignment="1">
      <alignment horizontal="center" vertical="center"/>
    </xf>
    <xf numFmtId="176" fontId="21" fillId="4" borderId="40" xfId="0" applyNumberFormat="1" applyFont="1" applyFill="1" applyBorder="1" applyAlignment="1">
      <alignment horizontal="center" vertical="center" wrapText="1"/>
    </xf>
    <xf numFmtId="0" fontId="22" fillId="4" borderId="49" xfId="0" applyFont="1" applyFill="1" applyBorder="1" applyAlignment="1">
      <alignment horizontal="center" vertical="center" wrapText="1"/>
    </xf>
    <xf numFmtId="0" fontId="20" fillId="3" borderId="49" xfId="0" applyFont="1" applyFill="1" applyBorder="1" applyAlignment="1">
      <alignment horizontal="center" vertical="center" shrinkToFit="1"/>
    </xf>
    <xf numFmtId="0" fontId="21" fillId="0" borderId="19" xfId="0" applyFont="1" applyBorder="1" applyAlignment="1">
      <alignment horizontal="center" vertical="center" wrapText="1"/>
    </xf>
    <xf numFmtId="0" fontId="21" fillId="0" borderId="58" xfId="0" applyFont="1" applyFill="1" applyBorder="1" applyAlignment="1">
      <alignment horizontal="center" vertical="center" wrapText="1"/>
    </xf>
    <xf numFmtId="0" fontId="21" fillId="4" borderId="33"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2" xfId="0" applyFont="1" applyBorder="1" applyAlignment="1">
      <alignment horizontal="center" vertical="center"/>
    </xf>
    <xf numFmtId="0" fontId="21" fillId="4" borderId="39"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49" xfId="0" applyFont="1" applyFill="1" applyBorder="1" applyAlignment="1">
      <alignment horizontal="center" vertical="center"/>
    </xf>
    <xf numFmtId="181" fontId="22" fillId="0" borderId="19" xfId="0" applyNumberFormat="1" applyFont="1" applyFill="1" applyBorder="1" applyAlignment="1">
      <alignment horizontal="center" vertical="center" shrinkToFit="1"/>
    </xf>
    <xf numFmtId="183" fontId="22" fillId="4" borderId="53" xfId="8" applyNumberFormat="1" applyFont="1" applyFill="1" applyBorder="1" applyAlignment="1">
      <alignment horizontal="center" vertical="center" shrinkToFit="1"/>
    </xf>
    <xf numFmtId="0" fontId="22" fillId="0" borderId="57" xfId="0" applyFont="1" applyFill="1" applyBorder="1" applyAlignment="1">
      <alignment horizontal="center" vertical="center"/>
    </xf>
    <xf numFmtId="176" fontId="21" fillId="4" borderId="49" xfId="0" applyNumberFormat="1" applyFont="1" applyFill="1" applyBorder="1" applyAlignment="1">
      <alignment horizontal="center" vertical="center" wrapText="1"/>
    </xf>
    <xf numFmtId="0" fontId="20" fillId="3" borderId="48" xfId="0" applyFont="1" applyFill="1" applyBorder="1" applyAlignment="1">
      <alignment horizontal="center" vertical="center" shrinkToFit="1"/>
    </xf>
    <xf numFmtId="0" fontId="21" fillId="0" borderId="27" xfId="0" applyFont="1" applyFill="1" applyBorder="1" applyAlignment="1">
      <alignment horizontal="center" vertical="center" wrapText="1"/>
    </xf>
    <xf numFmtId="0" fontId="21" fillId="0" borderId="59" xfId="0" applyFont="1" applyFill="1" applyBorder="1" applyAlignment="1">
      <alignment horizontal="center" vertical="center" wrapText="1"/>
    </xf>
    <xf numFmtId="0" fontId="21" fillId="0" borderId="27" xfId="0" applyFont="1" applyFill="1" applyBorder="1" applyAlignment="1">
      <alignment horizontal="center" vertical="center"/>
    </xf>
    <xf numFmtId="0" fontId="22" fillId="4" borderId="43" xfId="0" applyFont="1" applyFill="1" applyBorder="1" applyAlignment="1">
      <alignment horizontal="center" vertical="center"/>
    </xf>
    <xf numFmtId="0" fontId="22" fillId="4" borderId="48"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48" xfId="0" applyFont="1" applyFill="1" applyBorder="1" applyAlignment="1">
      <alignment horizontal="center" vertical="center"/>
    </xf>
    <xf numFmtId="181" fontId="22" fillId="0" borderId="27" xfId="0" applyNumberFormat="1" applyFont="1" applyFill="1" applyBorder="1" applyAlignment="1">
      <alignment horizontal="center" vertical="center" shrinkToFit="1"/>
    </xf>
    <xf numFmtId="183" fontId="22" fillId="4" borderId="43" xfId="8" applyNumberFormat="1" applyFont="1" applyFill="1" applyBorder="1" applyAlignment="1">
      <alignment horizontal="center" vertical="center" shrinkToFit="1"/>
    </xf>
    <xf numFmtId="0" fontId="21" fillId="4" borderId="48" xfId="0" applyFont="1" applyFill="1" applyBorder="1" applyAlignment="1">
      <alignment horizontal="center" vertical="center" wrapText="1"/>
    </xf>
    <xf numFmtId="0" fontId="22" fillId="0" borderId="45" xfId="0" applyFont="1" applyFill="1" applyBorder="1" applyAlignment="1">
      <alignment horizontal="center" vertical="center"/>
    </xf>
    <xf numFmtId="176" fontId="21" fillId="4" borderId="48" xfId="0" applyNumberFormat="1" applyFont="1" applyFill="1" applyBorder="1" applyAlignment="1">
      <alignment horizontal="center" vertical="center" wrapText="1"/>
    </xf>
    <xf numFmtId="0" fontId="29" fillId="3" borderId="48" xfId="0" applyFont="1" applyFill="1" applyBorder="1" applyAlignment="1">
      <alignment horizontal="center" vertical="center" wrapText="1"/>
    </xf>
    <xf numFmtId="0" fontId="21" fillId="0" borderId="46" xfId="0" applyFont="1" applyFill="1" applyBorder="1" applyAlignment="1">
      <alignment horizontal="center" vertical="center"/>
    </xf>
    <xf numFmtId="0" fontId="21" fillId="0" borderId="47" xfId="0" applyFont="1" applyFill="1" applyBorder="1" applyAlignment="1">
      <alignment horizontal="center" vertical="center"/>
    </xf>
    <xf numFmtId="176" fontId="21" fillId="4" borderId="43" xfId="0" applyNumberFormat="1" applyFont="1" applyFill="1" applyBorder="1" applyAlignment="1">
      <alignment horizontal="center" vertical="center"/>
    </xf>
    <xf numFmtId="177" fontId="22" fillId="0" borderId="44" xfId="0" applyNumberFormat="1" applyFont="1" applyFill="1" applyBorder="1" applyAlignment="1">
      <alignment horizontal="center" vertical="center"/>
    </xf>
    <xf numFmtId="177" fontId="22" fillId="4" borderId="43" xfId="0" applyNumberFormat="1" applyFont="1" applyFill="1" applyBorder="1" applyAlignment="1">
      <alignment horizontal="center" vertical="center"/>
    </xf>
    <xf numFmtId="176" fontId="22" fillId="0" borderId="27" xfId="0" applyNumberFormat="1" applyFont="1" applyFill="1" applyBorder="1" applyAlignment="1">
      <alignment horizontal="center" vertical="center" wrapText="1"/>
    </xf>
    <xf numFmtId="176" fontId="22" fillId="4" borderId="43" xfId="0" applyNumberFormat="1" applyFont="1" applyFill="1" applyBorder="1" applyAlignment="1">
      <alignment horizontal="center" vertical="center" wrapText="1"/>
    </xf>
    <xf numFmtId="177" fontId="22" fillId="0" borderId="27" xfId="3" applyNumberFormat="1" applyFont="1" applyFill="1" applyBorder="1" applyAlignment="1">
      <alignment horizontal="center" vertical="center" wrapText="1"/>
    </xf>
    <xf numFmtId="177" fontId="22" fillId="0" borderId="26" xfId="3" applyNumberFormat="1" applyFont="1" applyFill="1" applyBorder="1" applyAlignment="1">
      <alignment horizontal="center" vertical="center" wrapText="1"/>
    </xf>
    <xf numFmtId="177" fontId="22" fillId="0" borderId="28" xfId="3" applyNumberFormat="1" applyFont="1" applyFill="1" applyBorder="1" applyAlignment="1">
      <alignment horizontal="center" vertical="center" wrapText="1"/>
    </xf>
    <xf numFmtId="10" fontId="22" fillId="0" borderId="27" xfId="3" applyNumberFormat="1" applyFont="1" applyFill="1" applyBorder="1" applyAlignment="1">
      <alignment horizontal="center" vertical="center" wrapText="1"/>
    </xf>
    <xf numFmtId="10" fontId="22" fillId="0" borderId="28" xfId="3" applyNumberFormat="1" applyFont="1" applyFill="1" applyBorder="1" applyAlignment="1">
      <alignment horizontal="center" vertical="center" wrapText="1"/>
    </xf>
    <xf numFmtId="3" fontId="22" fillId="0" borderId="27" xfId="3" applyNumberFormat="1" applyFont="1" applyFill="1" applyBorder="1" applyAlignment="1">
      <alignment horizontal="center" vertical="center"/>
    </xf>
    <xf numFmtId="3" fontId="22" fillId="0" borderId="26" xfId="3" applyNumberFormat="1" applyFont="1" applyFill="1" applyBorder="1" applyAlignment="1">
      <alignment horizontal="center" vertical="center"/>
    </xf>
    <xf numFmtId="3" fontId="22" fillId="0" borderId="28" xfId="3" applyNumberFormat="1" applyFont="1" applyFill="1" applyBorder="1" applyAlignment="1">
      <alignment horizontal="center" vertical="center"/>
    </xf>
    <xf numFmtId="0" fontId="22" fillId="4" borderId="48" xfId="0" applyFont="1" applyFill="1" applyBorder="1" applyAlignment="1">
      <alignment horizontal="left" vertical="center" shrinkToFit="1"/>
    </xf>
    <xf numFmtId="179" fontId="0" fillId="0" borderId="0" xfId="0" applyNumberFormat="1" applyFont="1" applyFill="1">
      <alignment vertical="center"/>
    </xf>
    <xf numFmtId="0" fontId="29" fillId="3" borderId="27"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21" fillId="0" borderId="59" xfId="0" applyFont="1" applyFill="1" applyBorder="1" applyAlignment="1">
      <alignment horizontal="center" vertical="center" shrinkToFit="1"/>
    </xf>
    <xf numFmtId="0" fontId="21" fillId="0" borderId="28" xfId="0" applyFont="1" applyBorder="1" applyAlignment="1">
      <alignment horizontal="center" vertical="center" shrinkToFit="1"/>
    </xf>
    <xf numFmtId="0" fontId="21" fillId="0" borderId="27" xfId="0" applyFont="1" applyFill="1" applyBorder="1" applyAlignment="1">
      <alignment horizontal="center" vertical="center" shrinkToFit="1"/>
    </xf>
    <xf numFmtId="0" fontId="21" fillId="0" borderId="26" xfId="0" applyFont="1" applyBorder="1" applyAlignment="1">
      <alignment horizontal="center" vertical="center" shrinkToFit="1"/>
    </xf>
    <xf numFmtId="0" fontId="22" fillId="0" borderId="26"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1" fillId="0" borderId="26"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2" fillId="0" borderId="27" xfId="0" applyFont="1" applyFill="1" applyBorder="1" applyAlignment="1">
      <alignment horizontal="center" vertical="center" shrinkToFit="1"/>
    </xf>
    <xf numFmtId="0" fontId="22" fillId="0" borderId="48" xfId="0" applyFont="1" applyFill="1" applyBorder="1" applyAlignment="1">
      <alignment horizontal="center" vertical="center" shrinkToFit="1"/>
    </xf>
    <xf numFmtId="0" fontId="21" fillId="0" borderId="33" xfId="0" applyFont="1" applyBorder="1" applyAlignment="1">
      <alignment horizontal="center" vertical="center" wrapText="1"/>
    </xf>
    <xf numFmtId="0" fontId="21" fillId="0" borderId="48" xfId="0" applyFont="1" applyBorder="1" applyAlignment="1">
      <alignment horizontal="center" vertical="center" shrinkToFit="1"/>
    </xf>
    <xf numFmtId="0" fontId="21" fillId="0" borderId="48" xfId="0" applyFont="1" applyBorder="1" applyAlignment="1">
      <alignment horizontal="center" vertical="center" wrapText="1" shrinkToFit="1"/>
    </xf>
    <xf numFmtId="0" fontId="0" fillId="0" borderId="0" xfId="0" applyBorder="1" applyAlignment="1">
      <alignment horizontal="center" vertical="center"/>
    </xf>
    <xf numFmtId="0" fontId="21" fillId="0" borderId="31" xfId="0" applyFont="1" applyBorder="1" applyAlignment="1">
      <alignment horizontal="center" vertical="center" shrinkToFit="1"/>
    </xf>
    <xf numFmtId="0" fontId="22" fillId="0" borderId="31" xfId="0" applyFont="1" applyFill="1" applyBorder="1" applyAlignment="1">
      <alignment horizontal="center" vertical="center" shrinkToFit="1"/>
    </xf>
    <xf numFmtId="0" fontId="22" fillId="0" borderId="33" xfId="0" applyFont="1" applyFill="1" applyBorder="1" applyAlignment="1">
      <alignment horizontal="center" vertical="center" shrinkToFit="1"/>
    </xf>
    <xf numFmtId="0" fontId="22" fillId="0" borderId="48" xfId="0" applyFont="1" applyFill="1" applyBorder="1" applyAlignment="1">
      <alignment horizontal="left" vertical="center" wrapText="1"/>
    </xf>
    <xf numFmtId="0" fontId="22" fillId="0" borderId="12"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48" xfId="0" applyFont="1" applyFill="1" applyBorder="1" applyAlignment="1">
      <alignment horizontal="left" vertical="center" wrapText="1"/>
    </xf>
    <xf numFmtId="0" fontId="21" fillId="0" borderId="32" xfId="0" applyFont="1" applyFill="1" applyBorder="1" applyAlignment="1">
      <alignment horizontal="center" vertical="center" shrinkToFit="1"/>
    </xf>
    <xf numFmtId="0" fontId="21" fillId="0" borderId="33" xfId="0" applyFont="1" applyBorder="1" applyAlignment="1">
      <alignment horizontal="center" vertical="center" shrinkToFit="1"/>
    </xf>
    <xf numFmtId="0" fontId="22" fillId="0" borderId="28" xfId="0" applyFont="1" applyFill="1" applyBorder="1" applyAlignment="1">
      <alignment horizontal="left" vertical="center" wrapText="1"/>
    </xf>
    <xf numFmtId="177" fontId="0" fillId="0" borderId="0" xfId="0" applyNumberFormat="1" applyFont="1" applyFill="1" applyBorder="1">
      <alignment vertical="center"/>
    </xf>
    <xf numFmtId="177" fontId="0" fillId="0" borderId="0" xfId="0" applyNumberFormat="1" applyFont="1" applyFill="1">
      <alignment vertical="center"/>
    </xf>
    <xf numFmtId="0" fontId="2" fillId="0" borderId="0" xfId="10" applyBorder="1">
      <alignment vertical="center"/>
    </xf>
    <xf numFmtId="0" fontId="24" fillId="0" borderId="0" xfId="0" applyFont="1" applyFill="1" applyBorder="1" applyAlignment="1">
      <alignment horizontal="center" vertical="center"/>
    </xf>
    <xf numFmtId="0" fontId="21" fillId="0" borderId="21" xfId="0" applyFont="1" applyFill="1" applyBorder="1" applyAlignment="1">
      <alignment horizontal="center" vertical="center"/>
    </xf>
    <xf numFmtId="0" fontId="24" fillId="5" borderId="12" xfId="0" applyFont="1" applyFill="1" applyBorder="1" applyAlignment="1">
      <alignment horizontal="center" vertical="center" wrapText="1"/>
    </xf>
    <xf numFmtId="0" fontId="21" fillId="0" borderId="0" xfId="0" applyFont="1" applyFill="1" applyBorder="1" applyAlignment="1">
      <alignment vertical="center" wrapText="1"/>
    </xf>
    <xf numFmtId="0" fontId="25" fillId="0" borderId="21" xfId="0" applyFont="1" applyFill="1" applyBorder="1" applyAlignment="1">
      <alignment horizontal="center" vertical="center" wrapText="1"/>
    </xf>
    <xf numFmtId="0" fontId="21" fillId="0" borderId="0" xfId="0" applyFont="1" applyFill="1">
      <alignment vertical="center"/>
    </xf>
    <xf numFmtId="0" fontId="25" fillId="0" borderId="9"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1" fillId="0" borderId="12" xfId="0" applyFont="1" applyFill="1" applyBorder="1" applyAlignment="1">
      <alignment vertical="center" wrapText="1"/>
    </xf>
    <xf numFmtId="0" fontId="25" fillId="0" borderId="40" xfId="0" applyFont="1" applyFill="1" applyBorder="1" applyAlignment="1">
      <alignment vertical="center" wrapText="1"/>
    </xf>
    <xf numFmtId="0" fontId="21" fillId="0" borderId="0" xfId="0" applyFont="1" applyFill="1" applyAlignment="1">
      <alignment vertical="center" wrapText="1"/>
    </xf>
    <xf numFmtId="0" fontId="21" fillId="0" borderId="40" xfId="0" applyFont="1" applyFill="1" applyBorder="1" applyAlignment="1">
      <alignment vertical="center" wrapText="1"/>
    </xf>
    <xf numFmtId="0" fontId="21" fillId="0" borderId="9"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48" xfId="0" applyFont="1" applyFill="1" applyBorder="1" applyAlignment="1">
      <alignment vertical="center" wrapText="1"/>
    </xf>
    <xf numFmtId="0" fontId="21" fillId="0" borderId="48" xfId="0" applyFont="1" applyFill="1" applyBorder="1" applyAlignment="1">
      <alignment vertical="center" wrapText="1"/>
    </xf>
    <xf numFmtId="0" fontId="21" fillId="0" borderId="26"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5" borderId="12" xfId="0" applyFont="1" applyFill="1" applyBorder="1" applyAlignment="1">
      <alignment horizontal="center" vertical="center" wrapText="1"/>
    </xf>
    <xf numFmtId="0" fontId="21" fillId="4" borderId="12" xfId="0" applyFont="1" applyFill="1" applyBorder="1" applyAlignment="1">
      <alignment vertical="center" wrapText="1"/>
    </xf>
    <xf numFmtId="0" fontId="21" fillId="0" borderId="12" xfId="0" quotePrefix="1" applyFont="1" applyFill="1" applyBorder="1" applyAlignment="1">
      <alignment vertical="center" wrapText="1"/>
    </xf>
    <xf numFmtId="0" fontId="21" fillId="4" borderId="12" xfId="0" quotePrefix="1" applyFont="1" applyFill="1" applyBorder="1" applyAlignment="1">
      <alignment vertical="center" wrapText="1"/>
    </xf>
    <xf numFmtId="0" fontId="21" fillId="4" borderId="32" xfId="0" applyFont="1" applyFill="1" applyBorder="1" applyAlignment="1">
      <alignment vertical="center" wrapText="1"/>
    </xf>
    <xf numFmtId="0" fontId="21" fillId="4" borderId="33" xfId="0" applyFont="1" applyFill="1" applyBorder="1" applyAlignment="1">
      <alignment vertical="center" wrapText="1"/>
    </xf>
    <xf numFmtId="0" fontId="21" fillId="0" borderId="33" xfId="0" applyFont="1" applyBorder="1" applyAlignment="1">
      <alignment vertical="center" wrapText="1"/>
    </xf>
    <xf numFmtId="0" fontId="21" fillId="0" borderId="12" xfId="0" applyFont="1" applyBorder="1" applyAlignment="1">
      <alignment vertical="center"/>
    </xf>
    <xf numFmtId="0" fontId="21" fillId="4" borderId="12" xfId="0" applyFont="1" applyFill="1" applyBorder="1" applyAlignment="1">
      <alignment vertical="center"/>
    </xf>
    <xf numFmtId="0" fontId="21" fillId="4" borderId="40" xfId="0" applyFont="1" applyFill="1" applyBorder="1" applyAlignment="1">
      <alignment vertical="center"/>
    </xf>
    <xf numFmtId="0" fontId="21" fillId="0" borderId="40" xfId="0" applyFont="1" applyFill="1" applyBorder="1" applyAlignment="1">
      <alignment vertical="center"/>
    </xf>
    <xf numFmtId="0" fontId="30" fillId="0" borderId="0" xfId="0" applyFont="1" applyFill="1" applyBorder="1" applyAlignment="1">
      <alignment vertical="center" wrapText="1"/>
    </xf>
    <xf numFmtId="0" fontId="25" fillId="5" borderId="12" xfId="0" applyFont="1" applyFill="1" applyBorder="1" applyAlignment="1">
      <alignment horizontal="center" vertical="center" wrapText="1"/>
    </xf>
    <xf numFmtId="0" fontId="21" fillId="4" borderId="40" xfId="0" applyFont="1" applyFill="1" applyBorder="1" applyAlignment="1">
      <alignment vertical="center" wrapText="1"/>
    </xf>
    <xf numFmtId="0" fontId="21" fillId="5" borderId="40" xfId="0" applyFont="1" applyFill="1" applyBorder="1" applyAlignment="1">
      <alignment horizontal="center" vertical="center" wrapText="1"/>
    </xf>
    <xf numFmtId="0" fontId="21" fillId="0" borderId="12" xfId="0" quotePrefix="1" applyFont="1" applyFill="1" applyBorder="1" applyAlignment="1">
      <alignment horizontal="center" vertical="center" wrapText="1"/>
    </xf>
    <xf numFmtId="0" fontId="21" fillId="4" borderId="12" xfId="0" quotePrefix="1"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15" xfId="0" applyFont="1" applyFill="1" applyBorder="1" applyAlignment="1">
      <alignment horizontal="center" vertical="center" wrapText="1"/>
    </xf>
    <xf numFmtId="38" fontId="21" fillId="0" borderId="12" xfId="6" applyFont="1" applyFill="1" applyBorder="1" applyAlignment="1">
      <alignment horizontal="center" vertical="center" wrapText="1"/>
    </xf>
    <xf numFmtId="3" fontId="21" fillId="4" borderId="40" xfId="0" applyNumberFormat="1" applyFont="1" applyFill="1" applyBorder="1" applyAlignment="1">
      <alignment horizontal="center" vertical="center" wrapText="1"/>
    </xf>
    <xf numFmtId="0" fontId="21" fillId="0" borderId="40" xfId="0" applyFont="1" applyFill="1" applyBorder="1" applyAlignment="1">
      <alignment horizontal="center" vertical="center"/>
    </xf>
    <xf numFmtId="0" fontId="21" fillId="4" borderId="40" xfId="0" applyFont="1" applyFill="1" applyBorder="1" applyAlignment="1">
      <alignment horizontal="center" vertical="center"/>
    </xf>
    <xf numFmtId="177" fontId="21" fillId="0" borderId="40" xfId="0" applyNumberFormat="1" applyFont="1" applyBorder="1" applyAlignment="1">
      <alignment horizontal="center" vertical="center"/>
    </xf>
    <xf numFmtId="177" fontId="21" fillId="4" borderId="40" xfId="0" applyNumberFormat="1" applyFont="1" applyFill="1" applyBorder="1" applyAlignment="1">
      <alignment horizontal="center" vertical="center"/>
    </xf>
    <xf numFmtId="177" fontId="21" fillId="4" borderId="12" xfId="0" applyNumberFormat="1" applyFont="1" applyFill="1" applyBorder="1" applyAlignment="1">
      <alignment horizontal="center" vertical="center"/>
    </xf>
    <xf numFmtId="0" fontId="21" fillId="0" borderId="21" xfId="0" applyFont="1" applyFill="1" applyBorder="1" applyAlignment="1">
      <alignment horizontal="center" vertical="center" wrapText="1"/>
    </xf>
    <xf numFmtId="0" fontId="25" fillId="5" borderId="40" xfId="0" applyFont="1" applyFill="1" applyBorder="1" applyAlignment="1">
      <alignment horizontal="center" vertical="center" wrapText="1"/>
    </xf>
    <xf numFmtId="3" fontId="21" fillId="0" borderId="12" xfId="0" applyNumberFormat="1" applyFont="1" applyFill="1" applyBorder="1" applyAlignment="1">
      <alignment horizontal="center" vertical="center" wrapText="1"/>
    </xf>
    <xf numFmtId="3" fontId="21" fillId="4" borderId="12" xfId="0" applyNumberFormat="1" applyFont="1" applyFill="1" applyBorder="1" applyAlignment="1">
      <alignment horizontal="center" vertical="center" wrapText="1"/>
    </xf>
    <xf numFmtId="177" fontId="21" fillId="0" borderId="12" xfId="0" applyNumberFormat="1" applyFont="1" applyFill="1" applyBorder="1" applyAlignment="1">
      <alignment horizontal="center" vertical="center" wrapText="1"/>
    </xf>
    <xf numFmtId="177" fontId="21" fillId="4" borderId="12" xfId="0" applyNumberFormat="1" applyFont="1" applyFill="1" applyBorder="1" applyAlignment="1">
      <alignment horizontal="center" vertical="center" wrapText="1"/>
    </xf>
    <xf numFmtId="0" fontId="21" fillId="5" borderId="48" xfId="0" applyFont="1" applyFill="1" applyBorder="1" applyAlignment="1">
      <alignment horizontal="center" vertical="center"/>
    </xf>
    <xf numFmtId="176" fontId="21" fillId="0" borderId="40" xfId="0" applyNumberFormat="1" applyFont="1" applyFill="1" applyBorder="1" applyAlignment="1">
      <alignment horizontal="center" vertical="center"/>
    </xf>
    <xf numFmtId="176" fontId="21" fillId="4" borderId="12" xfId="0" applyNumberFormat="1" applyFont="1" applyFill="1" applyBorder="1" applyAlignment="1">
      <alignment horizontal="center" vertical="center"/>
    </xf>
    <xf numFmtId="176" fontId="21" fillId="0" borderId="12" xfId="0" applyNumberFormat="1" applyFont="1" applyFill="1" applyBorder="1" applyAlignment="1">
      <alignment horizontal="center" vertical="center"/>
    </xf>
    <xf numFmtId="176" fontId="21" fillId="4" borderId="40" xfId="0" applyNumberFormat="1" applyFont="1" applyFill="1" applyBorder="1" applyAlignment="1">
      <alignment horizontal="center" vertical="center"/>
    </xf>
    <xf numFmtId="0" fontId="21" fillId="0" borderId="0" xfId="0" applyFont="1">
      <alignment vertical="center"/>
    </xf>
    <xf numFmtId="0" fontId="21" fillId="5" borderId="49" xfId="0" applyFont="1" applyFill="1" applyBorder="1" applyAlignment="1">
      <alignment horizontal="center" vertical="center"/>
    </xf>
    <xf numFmtId="0" fontId="21" fillId="5" borderId="48" xfId="0" applyFont="1" applyFill="1" applyBorder="1" applyAlignment="1">
      <alignment horizontal="center" vertical="center" wrapText="1"/>
    </xf>
    <xf numFmtId="184" fontId="21" fillId="0" borderId="12" xfId="0" applyNumberFormat="1" applyFont="1" applyFill="1" applyBorder="1" applyAlignment="1">
      <alignment horizontal="center" vertical="center"/>
    </xf>
    <xf numFmtId="184" fontId="21" fillId="4" borderId="12" xfId="0" applyNumberFormat="1" applyFont="1" applyFill="1" applyBorder="1" applyAlignment="1">
      <alignment horizontal="center" vertical="center"/>
    </xf>
    <xf numFmtId="177" fontId="21" fillId="0" borderId="12" xfId="0" applyNumberFormat="1" applyFont="1" applyFill="1" applyBorder="1" applyAlignment="1">
      <alignment horizontal="center" vertical="center"/>
    </xf>
    <xf numFmtId="0" fontId="21" fillId="5" borderId="12" xfId="0" applyFont="1" applyFill="1" applyBorder="1" applyAlignment="1">
      <alignment horizontal="center" vertical="center"/>
    </xf>
    <xf numFmtId="0" fontId="21" fillId="0" borderId="49" xfId="0" applyFont="1" applyBorder="1" applyAlignment="1">
      <alignment horizontal="center" vertical="center"/>
    </xf>
    <xf numFmtId="176" fontId="21" fillId="0" borderId="49" xfId="0" applyNumberFormat="1" applyFont="1" applyFill="1" applyBorder="1" applyAlignment="1">
      <alignment horizontal="center" vertical="center"/>
    </xf>
    <xf numFmtId="176" fontId="21" fillId="4" borderId="49" xfId="0" applyNumberFormat="1" applyFont="1" applyFill="1" applyBorder="1" applyAlignment="1">
      <alignment horizontal="center" vertical="center"/>
    </xf>
    <xf numFmtId="0" fontId="21" fillId="4" borderId="49" xfId="0" applyFont="1" applyFill="1" applyBorder="1" applyAlignment="1">
      <alignment horizontal="center" vertical="center"/>
    </xf>
    <xf numFmtId="38" fontId="21" fillId="0" borderId="12" xfId="6" applyFont="1" applyFill="1" applyBorder="1" applyAlignment="1">
      <alignment horizontal="center" vertical="center"/>
    </xf>
    <xf numFmtId="38" fontId="21" fillId="4" borderId="12" xfId="6" applyFont="1" applyFill="1" applyBorder="1" applyAlignment="1">
      <alignment horizontal="center" vertical="center"/>
    </xf>
    <xf numFmtId="177" fontId="21" fillId="4" borderId="49" xfId="0" applyNumberFormat="1" applyFont="1" applyFill="1" applyBorder="1" applyAlignment="1">
      <alignment horizontal="center" vertical="center"/>
    </xf>
    <xf numFmtId="0" fontId="21" fillId="0" borderId="48" xfId="0" applyFont="1" applyBorder="1" applyAlignment="1">
      <alignment horizontal="center" vertical="center"/>
    </xf>
    <xf numFmtId="176" fontId="21" fillId="0" borderId="48" xfId="0" applyNumberFormat="1" applyFont="1" applyFill="1" applyBorder="1" applyAlignment="1">
      <alignment horizontal="center" vertical="center"/>
    </xf>
    <xf numFmtId="176" fontId="21" fillId="4" borderId="48" xfId="0" applyNumberFormat="1" applyFont="1" applyFill="1" applyBorder="1" applyAlignment="1">
      <alignment horizontal="center" vertical="center"/>
    </xf>
    <xf numFmtId="0" fontId="21" fillId="4" borderId="48" xfId="0" applyFont="1" applyFill="1" applyBorder="1" applyAlignment="1">
      <alignment horizontal="center" vertical="center"/>
    </xf>
    <xf numFmtId="177" fontId="21" fillId="4" borderId="48" xfId="0" applyNumberFormat="1" applyFont="1" applyFill="1" applyBorder="1" applyAlignment="1">
      <alignment horizontal="center" vertical="center"/>
    </xf>
    <xf numFmtId="0" fontId="21" fillId="5" borderId="32"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0" borderId="31"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48" xfId="0" applyFont="1" applyFill="1" applyBorder="1" applyAlignment="1">
      <alignment horizontal="center" vertical="center" wrapText="1"/>
    </xf>
    <xf numFmtId="0" fontId="26" fillId="0" borderId="40" xfId="0" applyFont="1" applyFill="1" applyBorder="1" applyAlignment="1">
      <alignment horizontal="left" vertical="center" wrapText="1"/>
    </xf>
    <xf numFmtId="0" fontId="26" fillId="0" borderId="49" xfId="0" applyFont="1" applyFill="1" applyBorder="1" applyAlignment="1">
      <alignment horizontal="left" vertical="center" wrapText="1"/>
    </xf>
    <xf numFmtId="0" fontId="25" fillId="0" borderId="40"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2" fillId="0" borderId="39" xfId="0" applyFont="1" applyFill="1" applyBorder="1" applyAlignment="1">
      <alignment vertical="center"/>
    </xf>
    <xf numFmtId="0" fontId="22" fillId="0" borderId="26" xfId="0" applyFont="1" applyFill="1" applyBorder="1" applyAlignment="1">
      <alignment vertical="center"/>
    </xf>
    <xf numFmtId="0" fontId="22" fillId="0" borderId="43" xfId="0" applyFont="1" applyFill="1" applyBorder="1" applyAlignment="1">
      <alignment vertical="center"/>
    </xf>
    <xf numFmtId="0" fontId="21" fillId="0" borderId="46" xfId="0" applyFont="1" applyFill="1" applyBorder="1" applyAlignment="1">
      <alignment vertical="center" wrapText="1"/>
    </xf>
    <xf numFmtId="0" fontId="21" fillId="0" borderId="43" xfId="0" applyFont="1" applyFill="1" applyBorder="1" applyAlignment="1">
      <alignment vertical="center" wrapText="1"/>
    </xf>
    <xf numFmtId="0" fontId="22" fillId="0" borderId="41" xfId="0" applyFont="1" applyFill="1" applyBorder="1" applyAlignment="1">
      <alignment vertical="center"/>
    </xf>
    <xf numFmtId="0" fontId="22" fillId="0" borderId="42" xfId="0" applyFont="1" applyFill="1" applyBorder="1" applyAlignment="1">
      <alignment vertical="center"/>
    </xf>
    <xf numFmtId="0" fontId="22" fillId="0" borderId="33" xfId="0" applyFont="1" applyFill="1" applyBorder="1" applyAlignment="1">
      <alignment vertical="center"/>
    </xf>
    <xf numFmtId="0" fontId="22" fillId="0" borderId="49" xfId="0" applyFont="1" applyFill="1" applyBorder="1" applyAlignment="1">
      <alignment vertical="center"/>
    </xf>
    <xf numFmtId="0" fontId="21" fillId="0" borderId="41"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42" xfId="0" applyFont="1" applyFill="1" applyBorder="1" applyAlignment="1">
      <alignment vertical="center" wrapText="1"/>
    </xf>
    <xf numFmtId="0" fontId="22" fillId="0" borderId="32" xfId="0" applyFont="1" applyFill="1" applyBorder="1" applyAlignment="1">
      <alignment horizontal="left" vertical="center" wrapText="1"/>
    </xf>
    <xf numFmtId="0" fontId="21" fillId="0" borderId="41" xfId="0" quotePrefix="1" applyFont="1" applyFill="1" applyBorder="1" applyAlignment="1">
      <alignment vertical="center" wrapText="1"/>
    </xf>
    <xf numFmtId="0" fontId="21" fillId="0" borderId="33" xfId="0" quotePrefix="1" applyFont="1" applyFill="1" applyBorder="1" applyAlignment="1">
      <alignment vertical="center" wrapText="1"/>
    </xf>
    <xf numFmtId="0" fontId="21" fillId="0" borderId="39" xfId="0" applyFont="1" applyFill="1" applyBorder="1" applyAlignment="1">
      <alignment vertical="center" wrapText="1"/>
    </xf>
    <xf numFmtId="0" fontId="21" fillId="0" borderId="60" xfId="0" applyFont="1" applyFill="1" applyBorder="1" applyAlignment="1">
      <alignment vertical="center" wrapText="1"/>
    </xf>
    <xf numFmtId="0" fontId="21" fillId="0" borderId="32" xfId="0" applyFont="1" applyFill="1" applyBorder="1" applyAlignment="1">
      <alignment vertical="center" wrapText="1"/>
    </xf>
    <xf numFmtId="0" fontId="21" fillId="0" borderId="35" xfId="0" applyFont="1" applyFill="1" applyBorder="1" applyAlignment="1">
      <alignment vertical="center" wrapText="1"/>
    </xf>
    <xf numFmtId="0" fontId="21" fillId="0" borderId="15" xfId="0" applyFont="1" applyFill="1" applyBorder="1" applyAlignment="1">
      <alignment vertical="center" wrapText="1"/>
    </xf>
    <xf numFmtId="0" fontId="22" fillId="0" borderId="33" xfId="0" applyFont="1" applyFill="1" applyBorder="1" applyAlignment="1">
      <alignment vertical="center" wrapText="1"/>
    </xf>
    <xf numFmtId="177" fontId="22" fillId="0" borderId="43" xfId="0" applyNumberFormat="1" applyFont="1" applyFill="1" applyBorder="1" applyAlignment="1">
      <alignment horizontal="center" vertical="center"/>
    </xf>
    <xf numFmtId="177" fontId="22" fillId="0" borderId="46" xfId="0" applyNumberFormat="1" applyFont="1" applyFill="1" applyBorder="1" applyAlignment="1">
      <alignment horizontal="center" vertical="center"/>
    </xf>
    <xf numFmtId="177" fontId="22" fillId="0" borderId="53" xfId="0" applyNumberFormat="1" applyFont="1" applyFill="1" applyBorder="1" applyAlignment="1">
      <alignment horizontal="center" vertical="center"/>
    </xf>
    <xf numFmtId="0" fontId="21" fillId="0" borderId="53" xfId="0" applyFont="1" applyFill="1" applyBorder="1" applyAlignment="1">
      <alignment horizontal="center" vertical="center" shrinkToFit="1"/>
    </xf>
    <xf numFmtId="0" fontId="22" fillId="0" borderId="34" xfId="0" applyFont="1" applyFill="1" applyBorder="1" applyAlignment="1">
      <alignment horizontal="center" vertical="center"/>
    </xf>
    <xf numFmtId="38" fontId="22" fillId="0" borderId="35" xfId="7" applyFont="1" applyFill="1" applyBorder="1" applyAlignment="1">
      <alignment horizontal="center" vertical="center"/>
    </xf>
    <xf numFmtId="38" fontId="22" fillId="0" borderId="36" xfId="7" applyFont="1" applyFill="1" applyBorder="1" applyAlignment="1">
      <alignment horizontal="center" vertical="center"/>
    </xf>
    <xf numFmtId="38" fontId="22" fillId="0" borderId="15" xfId="7" applyFont="1" applyFill="1" applyBorder="1" applyAlignment="1">
      <alignment horizontal="center" vertical="center"/>
    </xf>
    <xf numFmtId="38" fontId="22" fillId="0" borderId="49" xfId="7" applyFont="1" applyFill="1" applyBorder="1" applyAlignment="1">
      <alignment horizontal="center" vertical="center"/>
    </xf>
    <xf numFmtId="0" fontId="21" fillId="0" borderId="35" xfId="0" applyFont="1" applyFill="1" applyBorder="1" applyAlignment="1">
      <alignment horizontal="center" vertical="center" wrapText="1"/>
    </xf>
    <xf numFmtId="183" fontId="21" fillId="0" borderId="41" xfId="7" applyNumberFormat="1" applyFont="1" applyFill="1" applyBorder="1" applyAlignment="1">
      <alignment horizontal="center" vertical="center" wrapText="1"/>
    </xf>
    <xf numFmtId="183" fontId="21" fillId="0" borderId="33" xfId="7" applyNumberFormat="1" applyFont="1" applyFill="1" applyBorder="1" applyAlignment="1">
      <alignment horizontal="center" vertical="center" wrapText="1"/>
    </xf>
    <xf numFmtId="0" fontId="21" fillId="0" borderId="42" xfId="0" applyFont="1" applyFill="1" applyBorder="1" applyAlignment="1">
      <alignment horizontal="center" vertical="center" wrapText="1"/>
    </xf>
    <xf numFmtId="38" fontId="21" fillId="0" borderId="41" xfId="7" quotePrefix="1" applyFont="1" applyFill="1" applyBorder="1" applyAlignment="1">
      <alignment horizontal="center" vertical="center" wrapText="1"/>
    </xf>
    <xf numFmtId="38" fontId="21" fillId="0" borderId="33" xfId="7" quotePrefix="1" applyFont="1" applyFill="1" applyBorder="1" applyAlignment="1">
      <alignment horizontal="center" vertical="center" wrapText="1"/>
    </xf>
    <xf numFmtId="38" fontId="21" fillId="0" borderId="41" xfId="7" applyFont="1" applyFill="1" applyBorder="1" applyAlignment="1">
      <alignment horizontal="center" vertical="center" wrapText="1"/>
    </xf>
    <xf numFmtId="38" fontId="21" fillId="0" borderId="33" xfId="7"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60" xfId="0" applyFont="1" applyFill="1" applyBorder="1" applyAlignment="1">
      <alignment horizontal="center" vertical="center" wrapText="1"/>
    </xf>
    <xf numFmtId="38" fontId="21" fillId="0" borderId="39" xfId="7" applyFont="1" applyFill="1" applyBorder="1" applyAlignment="1">
      <alignment horizontal="center" vertical="center" wrapText="1"/>
    </xf>
    <xf numFmtId="38" fontId="21" fillId="0" borderId="15" xfId="7" applyFont="1" applyFill="1" applyBorder="1" applyAlignment="1">
      <alignment horizontal="center" vertical="center" wrapText="1"/>
    </xf>
    <xf numFmtId="38" fontId="21" fillId="0" borderId="35" xfId="7" applyFont="1" applyFill="1" applyBorder="1" applyAlignment="1">
      <alignment horizontal="center" vertical="center" wrapText="1"/>
    </xf>
    <xf numFmtId="177" fontId="21" fillId="0" borderId="41" xfId="0" applyNumberFormat="1" applyFont="1" applyFill="1" applyBorder="1" applyAlignment="1">
      <alignment horizontal="center" vertical="center" wrapText="1"/>
    </xf>
    <xf numFmtId="177" fontId="22" fillId="0" borderId="34" xfId="0" applyNumberFormat="1" applyFont="1" applyFill="1" applyBorder="1" applyAlignment="1">
      <alignment horizontal="center" vertical="center"/>
    </xf>
    <xf numFmtId="0" fontId="21" fillId="0" borderId="35" xfId="0" applyFont="1" applyFill="1" applyBorder="1" applyAlignment="1">
      <alignment horizontal="center" vertical="center"/>
    </xf>
    <xf numFmtId="176" fontId="21" fillId="0" borderId="36" xfId="0" applyNumberFormat="1" applyFont="1" applyFill="1" applyBorder="1" applyAlignment="1">
      <alignment horizontal="center" vertical="center"/>
    </xf>
    <xf numFmtId="176" fontId="21" fillId="0" borderId="34" xfId="0" applyNumberFormat="1" applyFont="1" applyFill="1" applyBorder="1" applyAlignment="1">
      <alignment horizontal="center" vertical="center"/>
    </xf>
    <xf numFmtId="176" fontId="22" fillId="0" borderId="35" xfId="0" applyNumberFormat="1" applyFont="1" applyFill="1" applyBorder="1" applyAlignment="1">
      <alignment horizontal="center" vertical="center" wrapText="1"/>
    </xf>
    <xf numFmtId="176" fontId="22" fillId="0" borderId="34" xfId="0" applyNumberFormat="1" applyFont="1" applyFill="1" applyBorder="1" applyAlignment="1">
      <alignment horizontal="center" vertical="center" wrapText="1"/>
    </xf>
    <xf numFmtId="176" fontId="22" fillId="0" borderId="36" xfId="0" applyNumberFormat="1" applyFont="1" applyFill="1" applyBorder="1" applyAlignment="1">
      <alignment horizontal="center" vertical="center" wrapText="1"/>
    </xf>
    <xf numFmtId="176" fontId="22" fillId="0" borderId="15" xfId="0" applyNumberFormat="1" applyFont="1" applyFill="1" applyBorder="1" applyAlignment="1">
      <alignment horizontal="center" vertical="center" wrapText="1"/>
    </xf>
    <xf numFmtId="176" fontId="22" fillId="0" borderId="49" xfId="0" applyNumberFormat="1" applyFont="1" applyFill="1" applyBorder="1" applyAlignment="1">
      <alignment horizontal="center" vertical="center" wrapText="1"/>
    </xf>
    <xf numFmtId="183" fontId="21" fillId="0" borderId="41" xfId="7" applyNumberFormat="1" applyFont="1" applyFill="1" applyBorder="1" applyAlignment="1">
      <alignment horizontal="center" vertical="center"/>
    </xf>
    <xf numFmtId="183" fontId="21" fillId="0" borderId="33" xfId="7" applyNumberFormat="1" applyFont="1" applyFill="1" applyBorder="1" applyAlignment="1">
      <alignment horizontal="center" vertical="center"/>
    </xf>
    <xf numFmtId="176" fontId="21" fillId="0" borderId="42" xfId="0" applyNumberFormat="1" applyFont="1" applyFill="1" applyBorder="1" applyAlignment="1">
      <alignment horizontal="center" vertical="center"/>
    </xf>
    <xf numFmtId="0" fontId="21" fillId="0" borderId="42" xfId="0" applyFont="1" applyFill="1" applyBorder="1" applyAlignment="1">
      <alignment horizontal="center" vertical="center"/>
    </xf>
    <xf numFmtId="0" fontId="21" fillId="0" borderId="15" xfId="0" applyFont="1" applyFill="1" applyBorder="1" applyAlignment="1">
      <alignment horizontal="center" vertical="center"/>
    </xf>
    <xf numFmtId="38" fontId="21" fillId="0" borderId="41" xfId="7" applyFont="1" applyFill="1" applyBorder="1" applyAlignment="1">
      <alignment horizontal="center" vertical="center"/>
    </xf>
    <xf numFmtId="38" fontId="21" fillId="0" borderId="33" xfId="7" applyFont="1" applyFill="1" applyBorder="1" applyAlignment="1">
      <alignment horizontal="center" vertical="center"/>
    </xf>
    <xf numFmtId="0" fontId="21" fillId="0" borderId="34" xfId="0" applyFont="1" applyFill="1" applyBorder="1" applyAlignment="1">
      <alignment horizontal="center" vertical="center" wrapText="1"/>
    </xf>
    <xf numFmtId="0" fontId="21" fillId="0" borderId="34" xfId="0" applyFont="1" applyFill="1" applyBorder="1" applyAlignment="1">
      <alignment horizontal="center" vertical="center"/>
    </xf>
    <xf numFmtId="0" fontId="21" fillId="0" borderId="56" xfId="0" applyFont="1" applyFill="1" applyBorder="1" applyAlignment="1">
      <alignment horizontal="center" vertical="center"/>
    </xf>
    <xf numFmtId="176" fontId="21" fillId="0" borderId="57" xfId="0" applyNumberFormat="1" applyFont="1" applyFill="1" applyBorder="1" applyAlignment="1">
      <alignment horizontal="center" vertical="center"/>
    </xf>
    <xf numFmtId="176" fontId="21" fillId="0" borderId="53" xfId="0" applyNumberFormat="1" applyFont="1" applyFill="1" applyBorder="1" applyAlignment="1">
      <alignment horizontal="center" vertical="center"/>
    </xf>
    <xf numFmtId="176" fontId="22" fillId="0" borderId="56" xfId="0" applyNumberFormat="1" applyFont="1" applyFill="1" applyBorder="1" applyAlignment="1">
      <alignment horizontal="center" vertical="center" wrapText="1"/>
    </xf>
    <xf numFmtId="176" fontId="22" fillId="0" borderId="53" xfId="0" applyNumberFormat="1" applyFont="1" applyFill="1" applyBorder="1" applyAlignment="1">
      <alignment horizontal="center" vertical="center" wrapText="1"/>
    </xf>
    <xf numFmtId="176" fontId="22" fillId="0" borderId="57" xfId="0" applyNumberFormat="1" applyFont="1" applyFill="1" applyBorder="1" applyAlignment="1">
      <alignment horizontal="center" vertical="center" wrapText="1"/>
    </xf>
    <xf numFmtId="176" fontId="22" fillId="0" borderId="21" xfId="0" applyNumberFormat="1"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57" xfId="0" applyFont="1" applyFill="1" applyBorder="1" applyAlignment="1">
      <alignment horizontal="center" vertical="center"/>
    </xf>
    <xf numFmtId="0" fontId="21" fillId="0" borderId="53" xfId="0" applyFont="1" applyFill="1" applyBorder="1" applyAlignment="1">
      <alignment horizontal="center" vertical="center" wrapText="1"/>
    </xf>
    <xf numFmtId="0" fontId="21" fillId="0" borderId="53" xfId="0" applyFont="1" applyFill="1" applyBorder="1" applyAlignment="1">
      <alignment horizontal="center" vertical="center"/>
    </xf>
    <xf numFmtId="176" fontId="21" fillId="0" borderId="41" xfId="0" applyNumberFormat="1" applyFont="1" applyFill="1" applyBorder="1" applyAlignment="1">
      <alignment horizontal="center" vertical="center" wrapText="1"/>
    </xf>
    <xf numFmtId="0" fontId="21" fillId="0" borderId="44" xfId="0" applyFont="1" applyFill="1" applyBorder="1" applyAlignment="1">
      <alignment horizontal="center" vertical="center"/>
    </xf>
    <xf numFmtId="176" fontId="21" fillId="0" borderId="45" xfId="0" applyNumberFormat="1" applyFont="1" applyFill="1" applyBorder="1" applyAlignment="1">
      <alignment horizontal="center" vertical="center"/>
    </xf>
    <xf numFmtId="176" fontId="21" fillId="0" borderId="43" xfId="0" applyNumberFormat="1" applyFont="1" applyFill="1" applyBorder="1" applyAlignment="1">
      <alignment horizontal="center" vertical="center"/>
    </xf>
    <xf numFmtId="176" fontId="22" fillId="0" borderId="44" xfId="0" applyNumberFormat="1" applyFont="1" applyFill="1" applyBorder="1" applyAlignment="1">
      <alignment horizontal="center" vertical="center" wrapText="1"/>
    </xf>
    <xf numFmtId="176" fontId="22" fillId="0" borderId="43" xfId="0" applyNumberFormat="1" applyFont="1" applyFill="1" applyBorder="1" applyAlignment="1">
      <alignment horizontal="center" vertical="center" wrapText="1"/>
    </xf>
    <xf numFmtId="176" fontId="22" fillId="0" borderId="45" xfId="0" applyNumberFormat="1" applyFont="1" applyFill="1" applyBorder="1" applyAlignment="1">
      <alignment horizontal="center" vertical="center" wrapText="1"/>
    </xf>
    <xf numFmtId="176" fontId="22" fillId="0" borderId="28" xfId="0" applyNumberFormat="1"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45"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43" xfId="0" applyFont="1" applyFill="1" applyBorder="1" applyAlignment="1">
      <alignment horizontal="center" vertical="center" wrapText="1"/>
    </xf>
    <xf numFmtId="0" fontId="21" fillId="0" borderId="43" xfId="0" applyNumberFormat="1" applyFont="1" applyFill="1" applyBorder="1" applyAlignment="1">
      <alignment horizontal="center" vertical="center"/>
    </xf>
    <xf numFmtId="177" fontId="22" fillId="0" borderId="12" xfId="0" applyNumberFormat="1" applyFont="1" applyFill="1" applyBorder="1" applyAlignment="1">
      <alignment horizontal="center" vertical="center" wrapText="1"/>
    </xf>
    <xf numFmtId="0" fontId="21" fillId="0" borderId="61" xfId="0" applyFont="1" applyFill="1" applyBorder="1" applyAlignment="1">
      <alignment horizontal="center" vertical="center" wrapText="1"/>
    </xf>
    <xf numFmtId="177" fontId="22" fillId="0" borderId="45" xfId="0" applyNumberFormat="1" applyFont="1" applyBorder="1" applyAlignment="1">
      <alignment vertical="center"/>
    </xf>
    <xf numFmtId="177" fontId="22" fillId="4" borderId="43" xfId="0" applyNumberFormat="1" applyFont="1" applyFill="1" applyBorder="1" applyAlignment="1">
      <alignment vertical="center"/>
    </xf>
    <xf numFmtId="0" fontId="21" fillId="0" borderId="46" xfId="0" applyFont="1" applyBorder="1" applyAlignment="1">
      <alignment vertical="center"/>
    </xf>
    <xf numFmtId="176" fontId="21" fillId="4" borderId="43" xfId="0" applyNumberFormat="1" applyFont="1" applyFill="1" applyBorder="1" applyAlignment="1">
      <alignment vertical="center"/>
    </xf>
    <xf numFmtId="176" fontId="22" fillId="4" borderId="39" xfId="0" applyNumberFormat="1" applyFont="1" applyFill="1" applyBorder="1" applyAlignment="1">
      <alignment vertical="center" wrapText="1"/>
    </xf>
    <xf numFmtId="176" fontId="22" fillId="4" borderId="0" xfId="0" applyNumberFormat="1" applyFont="1" applyFill="1" applyAlignment="1">
      <alignment vertical="center" wrapText="1"/>
    </xf>
    <xf numFmtId="0" fontId="21" fillId="0" borderId="28" xfId="0" applyFont="1" applyBorder="1" applyAlignment="1">
      <alignment vertical="center" wrapText="1"/>
    </xf>
    <xf numFmtId="0" fontId="22" fillId="0" borderId="27" xfId="0" applyFont="1" applyBorder="1" applyAlignment="1">
      <alignment vertical="center" shrinkToFit="1"/>
    </xf>
    <xf numFmtId="0" fontId="22" fillId="0" borderId="26" xfId="0" applyFont="1" applyBorder="1" applyAlignment="1">
      <alignment vertical="center" shrinkToFit="1"/>
    </xf>
    <xf numFmtId="0" fontId="22" fillId="0" borderId="0" xfId="0" applyFont="1" applyAlignment="1">
      <alignment vertical="center" shrinkToFit="1"/>
    </xf>
    <xf numFmtId="49" fontId="8" fillId="0" borderId="0" xfId="0" quotePrefix="1" applyNumberFormat="1" applyFont="1" applyFill="1" applyBorder="1" applyAlignment="1">
      <alignment horizontal="center" vertical="center" textRotation="180"/>
    </xf>
    <xf numFmtId="0" fontId="31" fillId="0" borderId="0" xfId="0" applyFont="1">
      <alignment vertical="center"/>
    </xf>
    <xf numFmtId="0" fontId="0" fillId="2" borderId="10" xfId="0" applyFill="1" applyBorder="1" applyAlignment="1">
      <alignment vertical="center"/>
    </xf>
    <xf numFmtId="0" fontId="0" fillId="2" borderId="7" xfId="0" applyFill="1" applyBorder="1" applyAlignment="1">
      <alignment vertical="center"/>
    </xf>
    <xf numFmtId="0" fontId="32" fillId="2" borderId="4" xfId="0" applyFont="1" applyFill="1" applyBorder="1" applyAlignment="1">
      <alignment horizontal="center" vertical="center" textRotation="255" wrapText="1"/>
    </xf>
    <xf numFmtId="0" fontId="32" fillId="2" borderId="7" xfId="0" applyFont="1" applyFill="1" applyBorder="1" applyAlignment="1">
      <alignment horizontal="center" vertical="center" textRotation="255" wrapText="1"/>
    </xf>
    <xf numFmtId="0" fontId="32" fillId="2" borderId="10" xfId="0" applyFont="1" applyFill="1" applyBorder="1" applyAlignment="1">
      <alignment horizontal="center" vertical="center" textRotation="255" wrapText="1"/>
    </xf>
    <xf numFmtId="0" fontId="33" fillId="2" borderId="10"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4" fillId="0" borderId="10" xfId="0" applyFont="1" applyFill="1" applyBorder="1" applyAlignment="1">
      <alignment vertical="center"/>
    </xf>
    <xf numFmtId="0" fontId="34" fillId="0" borderId="1" xfId="0" applyFont="1" applyFill="1" applyBorder="1" applyAlignment="1">
      <alignment horizontal="center" vertical="center"/>
    </xf>
    <xf numFmtId="0" fontId="34" fillId="0" borderId="10" xfId="0" applyFont="1" applyFill="1" applyBorder="1">
      <alignment vertical="center"/>
    </xf>
    <xf numFmtId="0" fontId="34" fillId="0" borderId="4" xfId="0" applyFont="1" applyFill="1" applyBorder="1" applyAlignment="1">
      <alignment vertical="center"/>
    </xf>
    <xf numFmtId="0" fontId="34" fillId="0" borderId="4" xfId="0" applyFont="1" applyFill="1" applyBorder="1" applyAlignment="1">
      <alignment horizontal="left" vertical="center" wrapText="1"/>
    </xf>
    <xf numFmtId="0" fontId="34" fillId="0" borderId="4" xfId="0" applyFont="1" applyFill="1" applyBorder="1" applyAlignment="1">
      <alignment vertical="center" wrapText="1"/>
    </xf>
    <xf numFmtId="0" fontId="34" fillId="0" borderId="1" xfId="0" applyFont="1" applyBorder="1" applyAlignment="1">
      <alignment horizontal="center" vertical="center" wrapText="1"/>
    </xf>
    <xf numFmtId="0" fontId="35" fillId="0" borderId="4" xfId="0" applyFont="1" applyFill="1" applyBorder="1">
      <alignment vertical="center"/>
    </xf>
    <xf numFmtId="38" fontId="34" fillId="0" borderId="1" xfId="16" applyFont="1" applyFill="1" applyBorder="1" applyAlignment="1">
      <alignment horizontal="center" vertical="center"/>
    </xf>
    <xf numFmtId="0" fontId="34" fillId="0" borderId="4" xfId="0" applyFont="1" applyFill="1" applyBorder="1">
      <alignment vertical="center"/>
    </xf>
    <xf numFmtId="10" fontId="34" fillId="0" borderId="1" xfId="0" applyNumberFormat="1" applyFont="1" applyFill="1" applyBorder="1" applyAlignment="1">
      <alignment horizontal="center" vertical="center"/>
    </xf>
    <xf numFmtId="0" fontId="0" fillId="0" borderId="4" xfId="0" applyFill="1" applyBorder="1">
      <alignment vertical="center"/>
    </xf>
    <xf numFmtId="0" fontId="35" fillId="0" borderId="7" xfId="0" applyFont="1" applyFill="1" applyBorder="1">
      <alignment vertical="center"/>
    </xf>
    <xf numFmtId="0" fontId="35" fillId="0" borderId="0" xfId="0" applyFont="1" applyFill="1">
      <alignment vertical="center"/>
    </xf>
    <xf numFmtId="0" fontId="33" fillId="2" borderId="19" xfId="0"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4" fillId="0" borderId="19" xfId="0" applyFont="1" applyFill="1" applyBorder="1" applyAlignment="1">
      <alignment vertical="center" wrapText="1"/>
    </xf>
    <xf numFmtId="0" fontId="35" fillId="0" borderId="4" xfId="0" applyFont="1" applyFill="1" applyBorder="1" applyAlignment="1">
      <alignment vertical="center"/>
    </xf>
    <xf numFmtId="0" fontId="35" fillId="0" borderId="0" xfId="0" applyFont="1" applyFill="1" applyBorder="1">
      <alignment vertical="center"/>
    </xf>
    <xf numFmtId="0" fontId="34" fillId="0" borderId="0" xfId="0" applyFont="1" applyFill="1" applyBorder="1" applyAlignment="1">
      <alignment vertical="center" wrapText="1"/>
    </xf>
    <xf numFmtId="0" fontId="34" fillId="0" borderId="0" xfId="0" applyFont="1" applyFill="1" applyBorder="1" applyAlignment="1">
      <alignment horizontal="left" vertical="center" wrapText="1"/>
    </xf>
    <xf numFmtId="0" fontId="0" fillId="0" borderId="0" xfId="0" applyBorder="1" applyAlignment="1">
      <alignment vertical="center" wrapText="1"/>
    </xf>
    <xf numFmtId="0" fontId="35" fillId="0" borderId="19" xfId="0" applyFont="1" applyFill="1" applyBorder="1">
      <alignment vertical="center"/>
    </xf>
    <xf numFmtId="0" fontId="34" fillId="0" borderId="0" xfId="0" applyFont="1" applyFill="1" applyBorder="1">
      <alignment vertical="center"/>
    </xf>
    <xf numFmtId="0" fontId="35" fillId="0" borderId="20" xfId="0" applyFont="1" applyFill="1" applyBorder="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36" fillId="0" borderId="0" xfId="0" applyFont="1" applyFill="1" applyBorder="1" applyAlignment="1">
      <alignment horizontal="center" vertical="center"/>
    </xf>
    <xf numFmtId="0" fontId="34" fillId="0" borderId="0" xfId="0" applyFont="1" applyFill="1" applyBorder="1" applyAlignment="1">
      <alignment horizontal="center" vertical="center"/>
    </xf>
    <xf numFmtId="38" fontId="35" fillId="0" borderId="0" xfId="16" applyFont="1" applyFill="1" applyBorder="1">
      <alignment vertical="center"/>
    </xf>
    <xf numFmtId="176" fontId="35" fillId="0" borderId="0" xfId="0" applyNumberFormat="1" applyFont="1" applyFill="1" applyBorder="1">
      <alignment vertical="center"/>
    </xf>
    <xf numFmtId="0" fontId="33" fillId="2" borderId="27"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35" fillId="0" borderId="27" xfId="0" applyFont="1" applyFill="1" applyBorder="1">
      <alignment vertical="center"/>
    </xf>
    <xf numFmtId="0" fontId="35" fillId="0" borderId="25" xfId="0" applyFont="1" applyFill="1" applyBorder="1">
      <alignment vertical="center"/>
    </xf>
    <xf numFmtId="0" fontId="34" fillId="0" borderId="25" xfId="0" applyFont="1" applyFill="1" applyBorder="1" applyAlignment="1">
      <alignment horizontal="left" vertical="center" wrapText="1"/>
    </xf>
    <xf numFmtId="0" fontId="34" fillId="0" borderId="25" xfId="0" applyFont="1" applyFill="1" applyBorder="1" applyAlignment="1">
      <alignment vertical="center" wrapText="1"/>
    </xf>
    <xf numFmtId="0" fontId="34" fillId="0" borderId="25" xfId="0" applyFont="1" applyFill="1" applyBorder="1" applyAlignment="1">
      <alignment horizontal="center" vertical="center"/>
    </xf>
    <xf numFmtId="38" fontId="35" fillId="0" borderId="25" xfId="16" applyFont="1" applyFill="1" applyBorder="1">
      <alignment vertical="center"/>
    </xf>
    <xf numFmtId="176" fontId="35" fillId="0" borderId="25" xfId="0" applyNumberFormat="1" applyFont="1" applyFill="1" applyBorder="1">
      <alignment vertical="center"/>
    </xf>
    <xf numFmtId="0" fontId="34" fillId="0" borderId="25" xfId="0" applyFont="1" applyFill="1" applyBorder="1">
      <alignment vertical="center"/>
    </xf>
    <xf numFmtId="0" fontId="0" fillId="0" borderId="25" xfId="0" applyFill="1" applyBorder="1">
      <alignment vertical="center"/>
    </xf>
    <xf numFmtId="0" fontId="35" fillId="0" borderId="29" xfId="0" applyFont="1" applyFill="1" applyBorder="1">
      <alignment vertical="center"/>
    </xf>
    <xf numFmtId="0" fontId="32" fillId="0" borderId="0" xfId="0" applyFont="1">
      <alignment vertical="center"/>
    </xf>
    <xf numFmtId="0" fontId="34" fillId="0" borderId="2" xfId="0" applyFont="1" applyFill="1" applyBorder="1" applyAlignment="1">
      <alignment horizontal="center" vertical="center"/>
    </xf>
    <xf numFmtId="0" fontId="34" fillId="0" borderId="12" xfId="0" applyFont="1" applyFill="1" applyBorder="1" applyAlignment="1">
      <alignment horizontal="center" vertical="center"/>
    </xf>
    <xf numFmtId="0" fontId="37" fillId="0" borderId="0" xfId="0" applyFont="1" applyFill="1" applyBorder="1">
      <alignment vertical="center"/>
    </xf>
    <xf numFmtId="0" fontId="37" fillId="0" borderId="2" xfId="0" applyFont="1" applyFill="1" applyBorder="1" applyAlignment="1">
      <alignment horizontal="center" vertical="center"/>
    </xf>
    <xf numFmtId="0" fontId="37" fillId="0" borderId="12" xfId="0" applyFont="1" applyFill="1" applyBorder="1" applyAlignment="1">
      <alignment horizontal="center" vertical="center"/>
    </xf>
    <xf numFmtId="0" fontId="34" fillId="0" borderId="19" xfId="0" applyFont="1" applyFill="1" applyBorder="1">
      <alignment vertical="center"/>
    </xf>
    <xf numFmtId="38" fontId="34" fillId="0" borderId="0" xfId="16" applyFont="1" applyFill="1" applyBorder="1">
      <alignment vertical="center"/>
    </xf>
    <xf numFmtId="176" fontId="34" fillId="0" borderId="1" xfId="0" applyNumberFormat="1" applyFont="1" applyFill="1" applyBorder="1" applyAlignment="1">
      <alignment horizontal="center" vertical="center"/>
    </xf>
    <xf numFmtId="176" fontId="34" fillId="0" borderId="0" xfId="0" applyNumberFormat="1" applyFont="1" applyFill="1" applyBorder="1">
      <alignment vertical="center"/>
    </xf>
    <xf numFmtId="0" fontId="34" fillId="0" borderId="4" xfId="0" applyFont="1" applyFill="1" applyBorder="1" applyAlignment="1">
      <alignment horizontal="center" vertical="center"/>
    </xf>
    <xf numFmtId="0" fontId="34" fillId="0" borderId="9" xfId="0" applyFont="1" applyFill="1" applyBorder="1">
      <alignment vertical="center"/>
    </xf>
    <xf numFmtId="0" fontId="35" fillId="0" borderId="9" xfId="0" applyFont="1" applyFill="1" applyBorder="1">
      <alignment vertical="center"/>
    </xf>
    <xf numFmtId="0" fontId="38" fillId="0" borderId="0" xfId="0" applyFont="1" applyFill="1" applyBorder="1">
      <alignment vertical="center"/>
    </xf>
    <xf numFmtId="0" fontId="39" fillId="0" borderId="19" xfId="0" applyFont="1" applyFill="1" applyBorder="1">
      <alignment vertical="center"/>
    </xf>
    <xf numFmtId="0" fontId="39" fillId="0" borderId="0" xfId="0" applyFont="1" applyFill="1" applyBorder="1">
      <alignment vertical="center"/>
    </xf>
    <xf numFmtId="0" fontId="34" fillId="0" borderId="20" xfId="0" applyFont="1" applyFill="1" applyBorder="1">
      <alignment vertical="center"/>
    </xf>
    <xf numFmtId="0" fontId="0" fillId="0" borderId="20" xfId="0" applyFont="1" applyFill="1" applyBorder="1">
      <alignment vertical="center"/>
    </xf>
    <xf numFmtId="0" fontId="33" fillId="2" borderId="4" xfId="0" applyFont="1" applyFill="1" applyBorder="1" applyAlignment="1">
      <alignment horizontal="center" vertical="center" wrapText="1"/>
    </xf>
    <xf numFmtId="0" fontId="34" fillId="0" borderId="10"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4" fillId="0" borderId="7" xfId="0" applyFont="1" applyFill="1" applyBorder="1">
      <alignment vertical="center"/>
    </xf>
    <xf numFmtId="0" fontId="0" fillId="0" borderId="4" xfId="0" applyBorder="1" applyAlignment="1">
      <alignment horizontal="left" vertical="center" wrapText="1"/>
    </xf>
    <xf numFmtId="0" fontId="0" fillId="0" borderId="7" xfId="0" applyFill="1" applyBorder="1">
      <alignment vertical="center"/>
    </xf>
    <xf numFmtId="0" fontId="33" fillId="2" borderId="0" xfId="0" applyFont="1" applyFill="1" applyBorder="1" applyAlignment="1">
      <alignment horizontal="center" vertical="center" wrapText="1"/>
    </xf>
    <xf numFmtId="0" fontId="34" fillId="0" borderId="19" xfId="0" applyFont="1" applyFill="1" applyBorder="1" applyAlignment="1">
      <alignment horizontal="left" vertical="center" wrapText="1"/>
    </xf>
    <xf numFmtId="0" fontId="0" fillId="0" borderId="0" xfId="0" applyAlignment="1">
      <alignment horizontal="left" vertical="center" wrapText="1"/>
    </xf>
    <xf numFmtId="38" fontId="35" fillId="0" borderId="20" xfId="16" applyFont="1" applyFill="1" applyBorder="1" applyAlignment="1">
      <alignment horizontal="center" vertical="center"/>
    </xf>
    <xf numFmtId="183" fontId="35" fillId="0" borderId="0" xfId="16" applyNumberFormat="1" applyFont="1" applyFill="1" applyBorder="1">
      <alignment vertical="center"/>
    </xf>
    <xf numFmtId="38" fontId="35" fillId="0" borderId="0" xfId="16" applyFont="1" applyFill="1" applyBorder="1" applyAlignment="1">
      <alignment horizontal="center" vertical="center"/>
    </xf>
    <xf numFmtId="38" fontId="35" fillId="0" borderId="0" xfId="16" applyFont="1" applyFill="1" applyBorder="1" applyAlignment="1">
      <alignment horizontal="right" vertical="center"/>
    </xf>
    <xf numFmtId="183" fontId="35" fillId="0" borderId="0" xfId="16" applyNumberFormat="1" applyFont="1" applyFill="1" applyBorder="1" applyAlignment="1">
      <alignment horizontal="right" vertical="center"/>
    </xf>
    <xf numFmtId="0" fontId="35" fillId="0" borderId="0" xfId="0" applyFont="1" applyFill="1" applyBorder="1" applyAlignment="1">
      <alignment horizontal="center" vertical="center"/>
    </xf>
    <xf numFmtId="38" fontId="35" fillId="0" borderId="0" xfId="16" applyFont="1" applyFill="1" applyBorder="1" applyAlignment="1">
      <alignment vertical="center" shrinkToFit="1"/>
    </xf>
    <xf numFmtId="0" fontId="33" fillId="2" borderId="25" xfId="0" applyFont="1" applyFill="1" applyBorder="1" applyAlignment="1">
      <alignment horizontal="center" vertical="center" wrapText="1"/>
    </xf>
    <xf numFmtId="38" fontId="35" fillId="0" borderId="29" xfId="16" applyFont="1" applyFill="1" applyBorder="1" applyAlignment="1">
      <alignment horizontal="center" vertical="center"/>
    </xf>
    <xf numFmtId="183" fontId="35" fillId="0" borderId="25" xfId="16" applyNumberFormat="1" applyFont="1" applyFill="1" applyBorder="1">
      <alignment vertical="center"/>
    </xf>
    <xf numFmtId="0" fontId="0" fillId="0" borderId="25" xfId="0" applyBorder="1" applyAlignment="1">
      <alignment horizontal="left" vertical="center" wrapText="1"/>
    </xf>
    <xf numFmtId="0" fontId="0" fillId="0" borderId="29" xfId="0" applyFill="1" applyBorder="1">
      <alignment vertical="center"/>
    </xf>
    <xf numFmtId="0" fontId="34" fillId="0" borderId="40" xfId="0" applyFont="1" applyFill="1" applyBorder="1">
      <alignment vertical="center"/>
    </xf>
    <xf numFmtId="0" fontId="34" fillId="0" borderId="5" xfId="0" applyFont="1" applyFill="1" applyBorder="1" applyAlignment="1">
      <alignment horizontal="center" vertical="center"/>
    </xf>
    <xf numFmtId="38" fontId="34" fillId="0" borderId="4" xfId="16" applyFont="1" applyFill="1" applyBorder="1" applyAlignment="1">
      <alignment horizontal="left" vertical="center" wrapText="1"/>
    </xf>
    <xf numFmtId="182" fontId="34" fillId="0" borderId="1" xfId="0" applyNumberFormat="1" applyFont="1" applyFill="1" applyBorder="1" applyAlignment="1">
      <alignment horizontal="center" vertical="center"/>
    </xf>
    <xf numFmtId="0" fontId="34" fillId="0" borderId="0" xfId="0" applyFont="1" applyFill="1" applyBorder="1" applyAlignment="1">
      <alignment horizontal="left" vertical="center"/>
    </xf>
    <xf numFmtId="38" fontId="34" fillId="0" borderId="0" xfId="16" applyFont="1" applyFill="1" applyBorder="1" applyAlignment="1">
      <alignment horizontal="left" vertical="center" wrapText="1"/>
    </xf>
    <xf numFmtId="0" fontId="35" fillId="0" borderId="0" xfId="0" applyFont="1" applyFill="1" applyBorder="1" applyAlignment="1">
      <alignment horizontal="left" vertical="center"/>
    </xf>
    <xf numFmtId="176" fontId="35" fillId="0" borderId="20" xfId="0" applyNumberFormat="1" applyFont="1" applyFill="1" applyBorder="1">
      <alignment vertical="center"/>
    </xf>
    <xf numFmtId="0" fontId="0" fillId="0" borderId="19" xfId="0" applyFill="1" applyBorder="1">
      <alignment vertical="center"/>
    </xf>
    <xf numFmtId="38" fontId="38" fillId="0" borderId="0" xfId="16" applyFont="1" applyFill="1" applyBorder="1" applyAlignment="1">
      <alignment horizontal="right" vertical="center"/>
    </xf>
    <xf numFmtId="38" fontId="34" fillId="0" borderId="25" xfId="16" applyFont="1" applyFill="1" applyBorder="1" applyAlignment="1">
      <alignment horizontal="left" vertical="center" wrapText="1"/>
    </xf>
    <xf numFmtId="0" fontId="37" fillId="0" borderId="1" xfId="0" applyFont="1" applyFill="1" applyBorder="1" applyAlignment="1">
      <alignment horizontal="center" vertical="center"/>
    </xf>
    <xf numFmtId="0" fontId="37" fillId="0" borderId="4" xfId="0" applyFont="1" applyFill="1" applyBorder="1" applyAlignment="1">
      <alignment horizontal="left" vertical="center" wrapText="1"/>
    </xf>
    <xf numFmtId="0" fontId="37" fillId="0" borderId="4" xfId="0" applyFont="1" applyFill="1" applyBorder="1" applyAlignment="1">
      <alignment horizontal="left" vertical="center"/>
    </xf>
    <xf numFmtId="50" fontId="37" fillId="0" borderId="12" xfId="0" applyNumberFormat="1" applyFont="1" applyFill="1" applyBorder="1" applyAlignment="1">
      <alignment horizontal="center" vertical="center"/>
    </xf>
    <xf numFmtId="0" fontId="38" fillId="0" borderId="12" xfId="0" applyFont="1" applyFill="1" applyBorder="1" applyAlignment="1">
      <alignment horizontal="center" vertical="center"/>
    </xf>
    <xf numFmtId="0" fontId="5" fillId="0" borderId="4" xfId="0" applyFont="1" applyFill="1" applyBorder="1">
      <alignment vertical="center"/>
    </xf>
    <xf numFmtId="0" fontId="37" fillId="0" borderId="4" xfId="0" applyFont="1" applyFill="1" applyBorder="1">
      <alignment vertical="center"/>
    </xf>
    <xf numFmtId="38" fontId="35" fillId="0" borderId="4" xfId="16" applyFont="1" applyFill="1" applyBorder="1">
      <alignment vertical="center"/>
    </xf>
    <xf numFmtId="183" fontId="35" fillId="0" borderId="4" xfId="16" applyNumberFormat="1" applyFont="1" applyFill="1" applyBorder="1">
      <alignment vertical="center"/>
    </xf>
    <xf numFmtId="0" fontId="37" fillId="0" borderId="0" xfId="0" applyFont="1" applyFill="1" applyBorder="1" applyAlignment="1">
      <alignment horizontal="left" vertical="center"/>
    </xf>
    <xf numFmtId="0" fontId="37" fillId="0" borderId="25" xfId="0" applyFont="1" applyFill="1" applyBorder="1" applyAlignment="1">
      <alignment horizontal="left" vertical="center"/>
    </xf>
    <xf numFmtId="0" fontId="0" fillId="2" borderId="62" xfId="0" applyFill="1" applyBorder="1" applyAlignment="1">
      <alignment vertical="center"/>
    </xf>
    <xf numFmtId="0" fontId="0" fillId="2" borderId="5" xfId="0" applyFill="1" applyBorder="1" applyAlignment="1">
      <alignment vertical="center"/>
    </xf>
    <xf numFmtId="0" fontId="32" fillId="2" borderId="3" xfId="0" applyFont="1" applyFill="1" applyBorder="1" applyAlignment="1">
      <alignment horizontal="center" vertical="center" textRotation="255" wrapText="1"/>
    </xf>
    <xf numFmtId="0" fontId="32" fillId="2" borderId="62" xfId="0" applyFont="1" applyFill="1" applyBorder="1" applyAlignment="1">
      <alignment horizontal="center" vertical="center" textRotation="255" wrapText="1"/>
    </xf>
    <xf numFmtId="0" fontId="32" fillId="2" borderId="6" xfId="0" applyFont="1" applyFill="1" applyBorder="1" applyAlignment="1">
      <alignment horizontal="center" vertical="center" textRotation="255" wrapText="1"/>
    </xf>
    <xf numFmtId="0" fontId="37" fillId="0" borderId="0" xfId="0" applyFont="1" applyFill="1" applyAlignment="1">
      <alignment horizontal="left" vertical="center"/>
    </xf>
    <xf numFmtId="0" fontId="38" fillId="0" borderId="0" xfId="0" applyFont="1" applyFill="1">
      <alignment vertical="center"/>
    </xf>
    <xf numFmtId="0" fontId="33" fillId="2" borderId="63" xfId="0" applyFont="1" applyFill="1" applyBorder="1" applyAlignment="1">
      <alignment horizontal="center" vertical="center" wrapText="1"/>
    </xf>
    <xf numFmtId="0" fontId="35" fillId="0" borderId="63" xfId="0" applyFont="1" applyFill="1" applyBorder="1">
      <alignment vertical="center"/>
    </xf>
    <xf numFmtId="0" fontId="35" fillId="0" borderId="10" xfId="0" applyFont="1" applyFill="1" applyBorder="1">
      <alignment vertical="center"/>
    </xf>
    <xf numFmtId="0" fontId="34" fillId="0" borderId="15" xfId="0" applyFont="1" applyFill="1" applyBorder="1">
      <alignment vertical="center"/>
    </xf>
    <xf numFmtId="0" fontId="34" fillId="0" borderId="21" xfId="0" applyFont="1" applyFill="1" applyBorder="1">
      <alignment vertical="center"/>
    </xf>
    <xf numFmtId="0" fontId="34" fillId="0" borderId="19" xfId="0" applyFont="1" applyFill="1" applyBorder="1" applyAlignment="1">
      <alignment horizontal="center" vertical="center"/>
    </xf>
    <xf numFmtId="38" fontId="34" fillId="0" borderId="21" xfId="16" applyFont="1" applyFill="1" applyBorder="1">
      <alignment vertical="center"/>
    </xf>
    <xf numFmtId="38" fontId="34" fillId="0" borderId="5" xfId="16" applyFont="1" applyFill="1" applyBorder="1" applyAlignment="1">
      <alignment horizontal="center" vertical="center"/>
    </xf>
    <xf numFmtId="38" fontId="37" fillId="0" borderId="1" xfId="16" applyFont="1" applyFill="1" applyBorder="1" applyAlignment="1">
      <alignment horizontal="center" vertical="center"/>
    </xf>
    <xf numFmtId="50" fontId="37" fillId="0" borderId="48" xfId="0" applyNumberFormat="1" applyFont="1" applyFill="1" applyBorder="1" applyAlignment="1">
      <alignment horizontal="center" vertical="center"/>
    </xf>
    <xf numFmtId="0" fontId="37" fillId="0" borderId="48" xfId="0" applyFont="1" applyFill="1" applyBorder="1" applyAlignment="1">
      <alignment horizontal="center" vertical="center"/>
    </xf>
    <xf numFmtId="0" fontId="34" fillId="0" borderId="49" xfId="0" applyFont="1" applyFill="1" applyBorder="1">
      <alignment vertical="center"/>
    </xf>
    <xf numFmtId="38" fontId="34" fillId="0" borderId="2" xfId="16" applyFont="1" applyFill="1" applyBorder="1" applyAlignment="1">
      <alignment horizontal="center" vertical="center"/>
    </xf>
    <xf numFmtId="183" fontId="35" fillId="0" borderId="19" xfId="16" applyNumberFormat="1" applyFont="1" applyFill="1" applyBorder="1" applyAlignment="1">
      <alignment horizontal="right" vertical="center"/>
    </xf>
    <xf numFmtId="0" fontId="0" fillId="0" borderId="63" xfId="0" applyFill="1" applyBorder="1">
      <alignment vertical="center"/>
    </xf>
    <xf numFmtId="183" fontId="38" fillId="0" borderId="0" xfId="16" applyNumberFormat="1" applyFont="1" applyFill="1" applyBorder="1" applyAlignment="1">
      <alignment horizontal="right" vertical="center"/>
    </xf>
    <xf numFmtId="0" fontId="34" fillId="0" borderId="0" xfId="0" applyFont="1" applyFill="1" applyAlignment="1">
      <alignment horizontal="center" vertical="center"/>
    </xf>
    <xf numFmtId="38" fontId="35" fillId="0" borderId="25" xfId="16" applyFont="1" applyFill="1" applyBorder="1" applyAlignment="1">
      <alignment horizontal="right" vertical="center"/>
    </xf>
    <xf numFmtId="183" fontId="35" fillId="0" borderId="25" xfId="16" applyNumberFormat="1" applyFont="1" applyFill="1" applyBorder="1" applyAlignment="1">
      <alignment horizontal="right" vertical="center"/>
    </xf>
    <xf numFmtId="0" fontId="35" fillId="0" borderId="25" xfId="0" applyFont="1" applyFill="1" applyBorder="1" applyAlignment="1">
      <alignment horizontal="center" vertical="center"/>
    </xf>
    <xf numFmtId="0" fontId="34" fillId="0" borderId="18" xfId="0" applyFont="1" applyFill="1" applyBorder="1" applyAlignment="1">
      <alignment horizontal="left" vertical="center" wrapText="1"/>
    </xf>
    <xf numFmtId="0" fontId="33" fillId="0" borderId="0" xfId="0" applyFont="1" applyFill="1" applyBorder="1" applyAlignment="1">
      <alignment vertical="center" wrapText="1"/>
    </xf>
    <xf numFmtId="0" fontId="34" fillId="0" borderId="9" xfId="0" applyFont="1" applyFill="1" applyBorder="1" applyAlignment="1">
      <alignment horizontal="center" vertical="center"/>
    </xf>
    <xf numFmtId="0" fontId="33" fillId="2" borderId="64" xfId="0" applyFont="1" applyFill="1" applyBorder="1" applyAlignment="1">
      <alignment horizontal="center" vertical="center" wrapText="1"/>
    </xf>
    <xf numFmtId="0" fontId="34" fillId="0" borderId="6" xfId="0" applyFont="1" applyFill="1" applyBorder="1" applyAlignment="1">
      <alignment horizontal="left" vertical="center" wrapText="1"/>
    </xf>
    <xf numFmtId="0" fontId="34" fillId="0" borderId="48" xfId="0" applyFont="1" applyFill="1" applyBorder="1" applyAlignment="1">
      <alignment horizontal="center" vertical="center"/>
    </xf>
    <xf numFmtId="0" fontId="35" fillId="0" borderId="21" xfId="0" applyFont="1" applyFill="1" applyBorder="1">
      <alignment vertical="center"/>
    </xf>
    <xf numFmtId="0" fontId="33" fillId="2" borderId="21" xfId="0" applyFont="1" applyFill="1" applyBorder="1" applyAlignment="1">
      <alignment horizontal="center" vertical="center" wrapText="1"/>
    </xf>
    <xf numFmtId="0" fontId="0" fillId="0" borderId="21" xfId="0" applyFont="1" applyFill="1" applyBorder="1">
      <alignment vertical="center"/>
    </xf>
    <xf numFmtId="0" fontId="33" fillId="2" borderId="65" xfId="0" applyFont="1" applyFill="1" applyBorder="1" applyAlignment="1">
      <alignment horizontal="center" vertical="center" wrapText="1"/>
    </xf>
    <xf numFmtId="0" fontId="34" fillId="0" borderId="66"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0" fillId="0" borderId="26" xfId="0" applyFont="1" applyFill="1" applyBorder="1">
      <alignment vertical="center"/>
    </xf>
    <xf numFmtId="0" fontId="33" fillId="0" borderId="26" xfId="0" applyFont="1" applyFill="1" applyBorder="1" applyAlignment="1">
      <alignment vertical="center" wrapText="1"/>
    </xf>
    <xf numFmtId="0" fontId="34" fillId="0" borderId="26" xfId="0" applyFont="1" applyFill="1" applyBorder="1" applyAlignment="1">
      <alignment vertical="center" wrapText="1"/>
    </xf>
    <xf numFmtId="0" fontId="35" fillId="0" borderId="26" xfId="0" applyFont="1" applyFill="1" applyBorder="1">
      <alignment vertical="center"/>
    </xf>
    <xf numFmtId="0" fontId="34" fillId="0" borderId="26" xfId="0" applyFont="1" applyFill="1" applyBorder="1" applyAlignment="1">
      <alignment vertical="center"/>
    </xf>
    <xf numFmtId="0" fontId="33" fillId="2" borderId="28" xfId="0" applyFont="1" applyFill="1" applyBorder="1" applyAlignment="1">
      <alignment horizontal="center" vertical="center" wrapText="1"/>
    </xf>
    <xf numFmtId="0" fontId="34" fillId="0" borderId="27" xfId="0" applyFont="1" applyFill="1" applyBorder="1" applyAlignment="1">
      <alignment horizontal="left" vertical="center" wrapText="1"/>
    </xf>
    <xf numFmtId="0" fontId="34" fillId="0" borderId="26" xfId="0" applyFont="1" applyFill="1" applyBorder="1">
      <alignment vertical="center"/>
    </xf>
    <xf numFmtId="38" fontId="35" fillId="0" borderId="26" xfId="16" applyFont="1" applyFill="1" applyBorder="1">
      <alignment vertical="center"/>
    </xf>
    <xf numFmtId="0" fontId="0" fillId="0" borderId="28" xfId="0" applyFont="1" applyBorder="1">
      <alignment vertical="center"/>
    </xf>
    <xf numFmtId="0" fontId="33" fillId="2" borderId="12" xfId="0" applyFont="1" applyFill="1" applyBorder="1" applyAlignment="1">
      <alignment horizontal="center" vertical="center" wrapText="1"/>
    </xf>
    <xf numFmtId="0" fontId="37" fillId="0" borderId="9" xfId="0" applyFont="1" applyFill="1" applyBorder="1" applyAlignment="1">
      <alignment horizontal="left" vertical="center" wrapText="1"/>
    </xf>
    <xf numFmtId="0" fontId="37" fillId="0" borderId="9" xfId="0" applyFont="1" applyFill="1" applyBorder="1">
      <alignment vertical="center"/>
    </xf>
    <xf numFmtId="0" fontId="37" fillId="0" borderId="9" xfId="0" applyFont="1" applyFill="1" applyBorder="1" applyAlignment="1">
      <alignment horizontal="left" vertical="center"/>
    </xf>
    <xf numFmtId="0" fontId="37" fillId="0" borderId="9" xfId="0" applyFont="1" applyFill="1" applyBorder="1" applyAlignment="1">
      <alignment horizontal="center" vertical="center"/>
    </xf>
    <xf numFmtId="0" fontId="37"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33" fillId="0" borderId="9" xfId="0" applyFont="1" applyFill="1" applyBorder="1" applyAlignment="1">
      <alignment vertical="center" wrapText="1"/>
    </xf>
    <xf numFmtId="0" fontId="37" fillId="0" borderId="67" xfId="0" applyFont="1" applyFill="1" applyBorder="1" applyAlignment="1">
      <alignment horizontal="left" vertical="center" wrapText="1"/>
    </xf>
    <xf numFmtId="50" fontId="37" fillId="0" borderId="12" xfId="0" applyNumberFormat="1" applyFont="1" applyFill="1" applyBorder="1" applyAlignment="1">
      <alignment horizontal="center" vertical="center" wrapText="1"/>
    </xf>
    <xf numFmtId="38" fontId="34" fillId="0" borderId="9" xfId="16" applyFont="1" applyFill="1" applyBorder="1" applyAlignment="1">
      <alignment horizontal="center" vertical="center"/>
    </xf>
    <xf numFmtId="0" fontId="0" fillId="0" borderId="13" xfId="0" applyFont="1" applyFill="1" applyBorder="1">
      <alignment vertical="center"/>
    </xf>
    <xf numFmtId="0" fontId="37"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37" fillId="0" borderId="18" xfId="0" applyFont="1" applyFill="1" applyBorder="1" applyAlignment="1">
      <alignment horizontal="left" vertical="center" wrapText="1"/>
    </xf>
    <xf numFmtId="0" fontId="37" fillId="0" borderId="0" xfId="0" applyFont="1" applyFill="1" applyBorder="1" applyAlignment="1">
      <alignment vertical="center" wrapText="1"/>
    </xf>
    <xf numFmtId="0" fontId="37" fillId="0" borderId="25" xfId="0" applyFont="1" applyFill="1" applyBorder="1" applyAlignment="1">
      <alignment horizontal="left" vertical="center" wrapText="1"/>
    </xf>
    <xf numFmtId="0" fontId="37" fillId="0" borderId="25" xfId="0" applyFont="1" applyFill="1" applyBorder="1" applyAlignment="1">
      <alignment vertical="center" wrapText="1"/>
    </xf>
    <xf numFmtId="0" fontId="38" fillId="0" borderId="25" xfId="0" applyFont="1" applyFill="1" applyBorder="1">
      <alignment vertical="center"/>
    </xf>
    <xf numFmtId="0" fontId="37" fillId="0" borderId="25" xfId="0" applyFont="1" applyFill="1" applyBorder="1">
      <alignment vertical="center"/>
    </xf>
    <xf numFmtId="0" fontId="16" fillId="0" borderId="25" xfId="0" applyFont="1" applyFill="1" applyBorder="1" applyAlignment="1">
      <alignment vertical="center" wrapText="1"/>
    </xf>
    <xf numFmtId="0" fontId="33" fillId="0" borderId="25" xfId="0" applyFont="1" applyFill="1" applyBorder="1" applyAlignment="1">
      <alignment vertical="center" wrapText="1"/>
    </xf>
    <xf numFmtId="0" fontId="37" fillId="0" borderId="24" xfId="0" applyFont="1" applyFill="1" applyBorder="1" applyAlignment="1">
      <alignment horizontal="left" vertical="center" wrapText="1"/>
    </xf>
    <xf numFmtId="0" fontId="40" fillId="0" borderId="25" xfId="0" applyFont="1" applyFill="1" applyBorder="1">
      <alignment vertical="center"/>
    </xf>
    <xf numFmtId="0" fontId="8" fillId="0" borderId="0" xfId="0" quotePrefix="1" applyFont="1" applyBorder="1" applyAlignment="1">
      <alignment horizontal="center" vertical="center" textRotation="180"/>
    </xf>
    <xf numFmtId="0" fontId="8" fillId="0" borderId="0" xfId="0" applyFont="1" applyBorder="1" applyAlignment="1">
      <alignment horizontal="center" vertical="center" textRotation="180"/>
    </xf>
    <xf numFmtId="0" fontId="41" fillId="0" borderId="0" xfId="0" applyFont="1" applyFill="1">
      <alignment vertical="center"/>
    </xf>
    <xf numFmtId="0" fontId="0" fillId="6" borderId="6" xfId="0" applyFill="1" applyBorder="1" applyAlignment="1">
      <alignment vertical="center"/>
    </xf>
    <xf numFmtId="0" fontId="0" fillId="6" borderId="7" xfId="0" applyFill="1" applyBorder="1" applyAlignment="1">
      <alignment vertical="center"/>
    </xf>
    <xf numFmtId="0" fontId="32" fillId="6" borderId="2" xfId="0" applyFont="1" applyFill="1" applyBorder="1" applyAlignment="1">
      <alignment horizontal="center" vertical="center" textRotation="255" wrapText="1"/>
    </xf>
    <xf numFmtId="0" fontId="32" fillId="6" borderId="3" xfId="0" applyFont="1" applyFill="1" applyBorder="1" applyAlignment="1">
      <alignment horizontal="center" vertical="center" textRotation="255" wrapText="1"/>
    </xf>
    <xf numFmtId="0" fontId="32" fillId="6" borderId="5" xfId="0" applyFont="1" applyFill="1" applyBorder="1" applyAlignment="1">
      <alignment horizontal="center" vertical="center" textRotation="255" wrapText="1"/>
    </xf>
    <xf numFmtId="0" fontId="32" fillId="6" borderId="6" xfId="0" applyFont="1" applyFill="1" applyBorder="1" applyAlignment="1">
      <alignment horizontal="center" vertical="center" wrapText="1"/>
    </xf>
    <xf numFmtId="0" fontId="32" fillId="6" borderId="7" xfId="0" applyFont="1" applyFill="1" applyBorder="1" applyAlignment="1">
      <alignment horizontal="center" vertical="center"/>
    </xf>
    <xf numFmtId="0" fontId="39" fillId="0" borderId="18" xfId="0" applyFont="1" applyFill="1" applyBorder="1">
      <alignment vertical="center"/>
    </xf>
    <xf numFmtId="0" fontId="34" fillId="0" borderId="17" xfId="0" applyFont="1" applyFill="1" applyBorder="1">
      <alignment vertical="center"/>
    </xf>
    <xf numFmtId="0" fontId="34" fillId="0" borderId="18" xfId="0" applyFont="1" applyFill="1" applyBorder="1">
      <alignment vertical="center"/>
    </xf>
    <xf numFmtId="0" fontId="34" fillId="0" borderId="0" xfId="0" applyFont="1" applyFill="1">
      <alignment vertical="center"/>
    </xf>
    <xf numFmtId="0" fontId="32" fillId="7" borderId="8" xfId="0" applyFont="1" applyFill="1" applyBorder="1" applyAlignment="1">
      <alignment horizontal="center" vertical="center" wrapText="1"/>
    </xf>
    <xf numFmtId="0" fontId="35" fillId="0" borderId="17" xfId="0" applyFont="1" applyFill="1" applyBorder="1">
      <alignment vertical="center"/>
    </xf>
    <xf numFmtId="0" fontId="34" fillId="0" borderId="8" xfId="0" applyFont="1" applyFill="1" applyBorder="1">
      <alignment vertical="center"/>
    </xf>
    <xf numFmtId="0" fontId="32" fillId="6" borderId="18" xfId="0" applyFont="1" applyFill="1" applyBorder="1" applyAlignment="1">
      <alignment horizontal="center" vertical="center"/>
    </xf>
    <xf numFmtId="0" fontId="32" fillId="6" borderId="20" xfId="0" applyFont="1" applyFill="1" applyBorder="1" applyAlignment="1">
      <alignment horizontal="center" vertical="center"/>
    </xf>
    <xf numFmtId="0" fontId="35" fillId="0" borderId="18" xfId="0" applyFont="1" applyFill="1" applyBorder="1">
      <alignment vertical="center"/>
    </xf>
    <xf numFmtId="0" fontId="32" fillId="7" borderId="17" xfId="0" applyFont="1" applyFill="1" applyBorder="1" applyAlignment="1">
      <alignment horizontal="center" vertical="center"/>
    </xf>
    <xf numFmtId="0" fontId="35" fillId="0" borderId="23" xfId="0" applyFont="1" applyFill="1" applyBorder="1">
      <alignment vertical="center"/>
    </xf>
    <xf numFmtId="0" fontId="34" fillId="0" borderId="23" xfId="0" applyFont="1" applyFill="1" applyBorder="1">
      <alignment vertical="center"/>
    </xf>
    <xf numFmtId="0" fontId="34" fillId="0" borderId="24" xfId="0" applyFont="1" applyFill="1" applyBorder="1">
      <alignment vertical="center"/>
    </xf>
    <xf numFmtId="0" fontId="34" fillId="0" borderId="29" xfId="0" applyFont="1" applyFill="1" applyBorder="1">
      <alignment vertical="center"/>
    </xf>
    <xf numFmtId="0" fontId="35" fillId="0" borderId="20" xfId="0" applyFont="1" applyFill="1" applyBorder="1" applyAlignment="1">
      <alignment horizontal="center" vertical="center"/>
    </xf>
    <xf numFmtId="38" fontId="38" fillId="0" borderId="1" xfId="16" applyFont="1" applyFill="1" applyBorder="1" applyAlignment="1">
      <alignment horizontal="right" vertical="center"/>
    </xf>
    <xf numFmtId="183" fontId="38" fillId="0" borderId="1" xfId="16" applyNumberFormat="1" applyFont="1" applyFill="1" applyBorder="1" applyAlignment="1">
      <alignment horizontal="right" vertical="center" wrapText="1"/>
    </xf>
    <xf numFmtId="38" fontId="35" fillId="0" borderId="1" xfId="16" applyFont="1" applyFill="1" applyBorder="1">
      <alignment vertical="center"/>
    </xf>
    <xf numFmtId="183" fontId="35" fillId="0" borderId="1" xfId="16" applyNumberFormat="1" applyFont="1" applyFill="1" applyBorder="1">
      <alignment vertical="center"/>
    </xf>
    <xf numFmtId="183" fontId="38" fillId="0" borderId="0" xfId="16" applyNumberFormat="1" applyFont="1" applyFill="1" applyAlignment="1">
      <alignment horizontal="right" vertical="center" wrapText="1"/>
    </xf>
    <xf numFmtId="38" fontId="38" fillId="0" borderId="0" xfId="16" applyFont="1" applyFill="1" applyAlignment="1">
      <alignment horizontal="right" vertical="center"/>
    </xf>
    <xf numFmtId="183" fontId="38" fillId="0" borderId="0" xfId="16" applyNumberFormat="1" applyFont="1" applyFill="1" applyBorder="1" applyAlignment="1">
      <alignment horizontal="right" vertical="center" wrapText="1"/>
    </xf>
    <xf numFmtId="38" fontId="35" fillId="0" borderId="8" xfId="16" applyFont="1" applyFill="1" applyBorder="1">
      <alignment vertical="center"/>
    </xf>
    <xf numFmtId="183" fontId="35" fillId="0" borderId="0" xfId="16" applyNumberFormat="1" applyFont="1" applyFill="1">
      <alignment vertical="center"/>
    </xf>
    <xf numFmtId="38" fontId="35" fillId="0" borderId="68" xfId="16" applyFont="1" applyFill="1" applyBorder="1">
      <alignment vertical="center"/>
    </xf>
    <xf numFmtId="38" fontId="35" fillId="0" borderId="0" xfId="16" applyFont="1" applyFill="1">
      <alignment vertical="center"/>
    </xf>
    <xf numFmtId="0" fontId="32" fillId="6" borderId="24" xfId="0" applyFont="1" applyFill="1" applyBorder="1" applyAlignment="1">
      <alignment horizontal="center" vertical="center"/>
    </xf>
    <xf numFmtId="0" fontId="32" fillId="6" borderId="29" xfId="0" applyFont="1" applyFill="1" applyBorder="1" applyAlignment="1">
      <alignment horizontal="center" vertical="center"/>
    </xf>
    <xf numFmtId="0" fontId="35" fillId="0" borderId="31" xfId="0" applyFont="1" applyFill="1" applyBorder="1">
      <alignment vertical="center"/>
    </xf>
    <xf numFmtId="0" fontId="35" fillId="0" borderId="28" xfId="0" applyFont="1" applyFill="1" applyBorder="1">
      <alignment vertical="center"/>
    </xf>
    <xf numFmtId="0" fontId="32" fillId="7" borderId="20" xfId="0" applyFont="1" applyFill="1" applyBorder="1" applyAlignment="1">
      <alignment horizontal="center" vertical="center"/>
    </xf>
    <xf numFmtId="0" fontId="32" fillId="6" borderId="6" xfId="0" applyFont="1" applyFill="1" applyBorder="1" applyAlignment="1">
      <alignment horizontal="center" vertical="center"/>
    </xf>
    <xf numFmtId="0" fontId="39" fillId="0" borderId="4" xfId="0" applyFont="1" applyFill="1" applyBorder="1">
      <alignment vertical="center"/>
    </xf>
    <xf numFmtId="0" fontId="34" fillId="0" borderId="8" xfId="0" applyFont="1" applyFill="1" applyBorder="1" applyAlignment="1">
      <alignment horizontal="center" vertical="center"/>
    </xf>
    <xf numFmtId="0" fontId="35" fillId="0" borderId="8" xfId="0" applyFont="1" applyFill="1" applyBorder="1">
      <alignment vertical="center"/>
    </xf>
    <xf numFmtId="0" fontId="34" fillId="0" borderId="69" xfId="0" applyFont="1" applyFill="1" applyBorder="1">
      <alignment vertical="center"/>
    </xf>
    <xf numFmtId="0" fontId="40" fillId="0" borderId="4" xfId="0" applyFont="1" applyFill="1" applyBorder="1">
      <alignment vertical="center"/>
    </xf>
    <xf numFmtId="0" fontId="38" fillId="0" borderId="1" xfId="0" applyFont="1" applyFill="1" applyBorder="1" applyAlignment="1">
      <alignment horizontal="center" vertical="center" shrinkToFit="1"/>
    </xf>
    <xf numFmtId="0" fontId="35" fillId="0" borderId="7" xfId="0" applyFont="1" applyFill="1" applyBorder="1" applyAlignment="1">
      <alignment vertical="center"/>
    </xf>
    <xf numFmtId="184" fontId="36" fillId="0" borderId="8" xfId="0" applyNumberFormat="1" applyFont="1" applyFill="1" applyBorder="1" applyAlignment="1">
      <alignment horizontal="left" vertical="center"/>
    </xf>
    <xf numFmtId="0" fontId="35" fillId="0" borderId="6" xfId="0" applyFont="1" applyFill="1" applyBorder="1">
      <alignment vertical="center"/>
    </xf>
    <xf numFmtId="0" fontId="34" fillId="0" borderId="6" xfId="0" applyFont="1" applyFill="1" applyBorder="1">
      <alignment vertical="center"/>
    </xf>
    <xf numFmtId="0" fontId="39" fillId="0" borderId="20" xfId="0" applyFont="1" applyFill="1" applyBorder="1">
      <alignment vertical="center"/>
    </xf>
    <xf numFmtId="0" fontId="35" fillId="0" borderId="20" xfId="0" applyFont="1" applyFill="1" applyBorder="1" applyAlignment="1">
      <alignment vertical="center"/>
    </xf>
    <xf numFmtId="0" fontId="34" fillId="0" borderId="23" xfId="0" applyFont="1" applyFill="1" applyBorder="1" applyAlignment="1">
      <alignment horizontal="center" vertical="center"/>
    </xf>
    <xf numFmtId="0" fontId="42" fillId="0" borderId="0" xfId="0" applyFont="1" applyFill="1" applyBorder="1">
      <alignment vertical="center"/>
    </xf>
    <xf numFmtId="0" fontId="35" fillId="0" borderId="70" xfId="0" applyFont="1" applyFill="1" applyBorder="1">
      <alignment vertical="center"/>
    </xf>
    <xf numFmtId="0" fontId="43" fillId="0" borderId="0" xfId="0" applyFont="1" applyFill="1" applyBorder="1">
      <alignment vertical="center"/>
    </xf>
    <xf numFmtId="0" fontId="43" fillId="0" borderId="0" xfId="0" applyFont="1" applyFill="1" applyBorder="1" applyAlignment="1">
      <alignment vertical="center"/>
    </xf>
    <xf numFmtId="0" fontId="44" fillId="0" borderId="0" xfId="0" applyFont="1" applyFill="1" applyBorder="1" applyAlignment="1">
      <alignment vertical="center"/>
    </xf>
    <xf numFmtId="0" fontId="44" fillId="0" borderId="0" xfId="0" applyFont="1" applyFill="1" applyBorder="1" applyAlignment="1">
      <alignment horizontal="center" vertical="center" shrinkToFit="1"/>
    </xf>
    <xf numFmtId="0" fontId="34" fillId="0" borderId="17" xfId="0" applyFont="1" applyFill="1" applyBorder="1" applyAlignment="1">
      <alignment horizontal="center" vertical="center"/>
    </xf>
    <xf numFmtId="184" fontId="36" fillId="0" borderId="17" xfId="0" applyNumberFormat="1" applyFont="1" applyFill="1" applyBorder="1" applyAlignment="1">
      <alignment horizontal="left" vertical="center"/>
    </xf>
    <xf numFmtId="0" fontId="35" fillId="0" borderId="1" xfId="0" applyFont="1" applyFill="1" applyBorder="1">
      <alignment vertical="center"/>
    </xf>
    <xf numFmtId="0" fontId="35" fillId="0" borderId="71" xfId="0" applyFont="1" applyFill="1" applyBorder="1">
      <alignment vertical="center"/>
    </xf>
    <xf numFmtId="38" fontId="35" fillId="0" borderId="71" xfId="16" applyFont="1" applyFill="1" applyBorder="1">
      <alignment vertical="center"/>
    </xf>
    <xf numFmtId="184" fontId="36" fillId="0" borderId="23" xfId="0" applyNumberFormat="1" applyFont="1" applyFill="1" applyBorder="1" applyAlignment="1">
      <alignment horizontal="left" vertical="center"/>
    </xf>
    <xf numFmtId="185" fontId="35" fillId="0" borderId="1" xfId="0" applyNumberFormat="1" applyFont="1" applyFill="1" applyBorder="1">
      <alignment vertical="center"/>
    </xf>
    <xf numFmtId="176" fontId="35" fillId="0" borderId="23" xfId="0" applyNumberFormat="1" applyFont="1" applyFill="1" applyBorder="1">
      <alignment vertical="center"/>
    </xf>
    <xf numFmtId="176" fontId="35" fillId="0" borderId="17" xfId="0" applyNumberFormat="1" applyFont="1" applyFill="1" applyBorder="1">
      <alignment vertical="center"/>
    </xf>
    <xf numFmtId="177" fontId="35" fillId="0" borderId="1" xfId="0" applyNumberFormat="1" applyFont="1" applyFill="1" applyBorder="1">
      <alignment vertical="center"/>
    </xf>
    <xf numFmtId="177" fontId="35" fillId="0" borderId="17" xfId="0" applyNumberFormat="1" applyFont="1" applyFill="1" applyBorder="1">
      <alignment vertical="center"/>
    </xf>
    <xf numFmtId="0" fontId="35" fillId="0" borderId="68" xfId="0" applyFont="1" applyFill="1" applyBorder="1">
      <alignment vertical="center"/>
    </xf>
    <xf numFmtId="0" fontId="35" fillId="0" borderId="72" xfId="0" applyFont="1" applyFill="1" applyBorder="1">
      <alignment vertical="center"/>
    </xf>
    <xf numFmtId="0" fontId="34" fillId="0" borderId="68" xfId="0" applyFont="1" applyFill="1" applyBorder="1" applyAlignment="1">
      <alignment horizontal="center" vertical="center"/>
    </xf>
    <xf numFmtId="38" fontId="35" fillId="0" borderId="72" xfId="16" applyFont="1" applyFill="1" applyBorder="1">
      <alignment vertical="center"/>
    </xf>
    <xf numFmtId="176" fontId="0" fillId="0" borderId="0" xfId="0" applyNumberFormat="1" applyFont="1" applyFill="1" applyBorder="1">
      <alignment vertical="center"/>
    </xf>
    <xf numFmtId="38" fontId="0" fillId="0" borderId="0" xfId="16" applyFont="1" applyFill="1" applyBorder="1">
      <alignment vertical="center"/>
    </xf>
    <xf numFmtId="38" fontId="0" fillId="0" borderId="0" xfId="16" applyFont="1" applyFill="1">
      <alignment vertical="center"/>
    </xf>
    <xf numFmtId="185" fontId="35" fillId="0" borderId="68" xfId="0" applyNumberFormat="1" applyFont="1" applyFill="1" applyBorder="1">
      <alignment vertical="center"/>
    </xf>
    <xf numFmtId="38" fontId="35" fillId="0" borderId="1" xfId="16" applyFont="1" applyFill="1" applyBorder="1" applyAlignment="1">
      <alignment horizontal="center" vertical="center"/>
    </xf>
    <xf numFmtId="0" fontId="35" fillId="0" borderId="1" xfId="0" applyFont="1" applyFill="1" applyBorder="1" applyAlignment="1">
      <alignment horizontal="center" vertical="center"/>
    </xf>
    <xf numFmtId="184" fontId="35" fillId="0" borderId="0" xfId="0" applyNumberFormat="1" applyFont="1" applyFill="1" applyBorder="1">
      <alignment vertical="center"/>
    </xf>
    <xf numFmtId="0" fontId="32" fillId="7" borderId="23" xfId="0" applyFont="1" applyFill="1" applyBorder="1" applyAlignment="1">
      <alignment horizontal="center" vertical="center"/>
    </xf>
    <xf numFmtId="0" fontId="45" fillId="0" borderId="0" xfId="0" applyFont="1">
      <alignment vertical="center"/>
    </xf>
    <xf numFmtId="0" fontId="10" fillId="2" borderId="73" xfId="0" applyFont="1" applyFill="1" applyBorder="1">
      <alignment vertical="center"/>
    </xf>
    <xf numFmtId="49" fontId="4" fillId="2" borderId="73" xfId="0" applyNumberFormat="1" applyFont="1" applyFill="1" applyBorder="1" applyAlignment="1">
      <alignment horizontal="center" vertical="center" textRotation="255" wrapText="1"/>
    </xf>
    <xf numFmtId="49" fontId="4" fillId="2" borderId="74" xfId="0" applyNumberFormat="1" applyFont="1" applyFill="1" applyBorder="1" applyAlignment="1">
      <alignment horizontal="center" vertical="center" textRotation="255" wrapText="1"/>
    </xf>
    <xf numFmtId="0" fontId="4" fillId="2" borderId="73" xfId="0" applyFont="1" applyFill="1" applyBorder="1" applyAlignment="1">
      <alignment vertical="center" textRotation="255" wrapText="1"/>
    </xf>
    <xf numFmtId="0" fontId="4" fillId="2" borderId="73" xfId="0" applyFont="1" applyFill="1" applyBorder="1" applyAlignment="1">
      <alignment vertical="center" textRotation="255"/>
    </xf>
    <xf numFmtId="0" fontId="4" fillId="2" borderId="74" xfId="0" applyFont="1" applyFill="1" applyBorder="1" applyAlignment="1">
      <alignment vertical="center" textRotation="255"/>
    </xf>
    <xf numFmtId="0" fontId="10" fillId="2" borderId="73" xfId="0" applyFont="1" applyFill="1" applyBorder="1" applyAlignment="1">
      <alignment horizontal="center" vertical="center" textRotation="255" wrapText="1"/>
    </xf>
    <xf numFmtId="0" fontId="46" fillId="0" borderId="0" xfId="0" applyFont="1" applyFill="1" applyBorder="1" applyAlignment="1">
      <alignment vertical="center" textRotation="255" wrapText="1"/>
    </xf>
    <xf numFmtId="0" fontId="47" fillId="0" borderId="0" xfId="0" applyFont="1">
      <alignment vertical="center"/>
    </xf>
    <xf numFmtId="0" fontId="33" fillId="0" borderId="0" xfId="0" applyFont="1" applyFill="1">
      <alignment vertical="center"/>
    </xf>
    <xf numFmtId="0" fontId="48" fillId="2" borderId="75" xfId="0" applyFont="1" applyFill="1" applyBorder="1" applyAlignment="1">
      <alignment horizontal="center" vertical="center" shrinkToFit="1"/>
    </xf>
    <xf numFmtId="0" fontId="11" fillId="0" borderId="0" xfId="0" applyFont="1" applyFill="1" applyBorder="1" applyAlignment="1">
      <alignment vertical="center"/>
    </xf>
    <xf numFmtId="49" fontId="11" fillId="0" borderId="0" xfId="0" applyNumberFormat="1" applyFont="1" applyFill="1" applyBorder="1" applyAlignment="1">
      <alignment vertical="center"/>
    </xf>
    <xf numFmtId="0" fontId="10" fillId="0" borderId="17" xfId="0" applyFont="1" applyFill="1" applyBorder="1" applyAlignment="1">
      <alignment horizontal="center" vertical="center" shrinkToFit="1"/>
    </xf>
    <xf numFmtId="0" fontId="10" fillId="0" borderId="17" xfId="0" applyFont="1" applyFill="1" applyBorder="1" applyAlignment="1">
      <alignment horizontal="center" vertical="center"/>
    </xf>
    <xf numFmtId="49" fontId="11" fillId="0" borderId="76" xfId="0" applyNumberFormat="1" applyFont="1" applyFill="1" applyBorder="1" applyAlignment="1">
      <alignment vertical="center"/>
    </xf>
    <xf numFmtId="0" fontId="11" fillId="0" borderId="77" xfId="0" applyFont="1" applyFill="1" applyBorder="1" applyAlignment="1">
      <alignment vertical="center"/>
    </xf>
    <xf numFmtId="0" fontId="11" fillId="0" borderId="0" xfId="0" applyFont="1" applyFill="1" applyBorder="1">
      <alignment vertical="center"/>
    </xf>
    <xf numFmtId="0" fontId="11" fillId="0" borderId="3" xfId="0" applyFont="1" applyFill="1" applyBorder="1">
      <alignment vertical="center"/>
    </xf>
    <xf numFmtId="0" fontId="10" fillId="0" borderId="24" xfId="0" applyFont="1" applyFill="1" applyBorder="1" applyAlignment="1">
      <alignment horizontal="center" vertical="center"/>
    </xf>
    <xf numFmtId="3" fontId="10" fillId="0" borderId="23" xfId="0" applyNumberFormat="1" applyFont="1" applyFill="1" applyBorder="1">
      <alignment vertical="center"/>
    </xf>
    <xf numFmtId="0" fontId="11" fillId="0" borderId="4" xfId="0" applyFont="1" applyFill="1" applyBorder="1" applyAlignment="1">
      <alignment horizontal="center" vertical="center"/>
    </xf>
    <xf numFmtId="0" fontId="10" fillId="0" borderId="78" xfId="0" applyFont="1" applyFill="1" applyBorder="1">
      <alignment vertical="center"/>
    </xf>
    <xf numFmtId="0" fontId="10" fillId="0" borderId="5" xfId="0" applyFont="1" applyFill="1" applyBorder="1">
      <alignment vertical="center"/>
    </xf>
    <xf numFmtId="0" fontId="10" fillId="0" borderId="1" xfId="0" applyFont="1" applyFill="1" applyBorder="1">
      <alignment vertical="center"/>
    </xf>
    <xf numFmtId="0" fontId="11" fillId="0" borderId="79" xfId="0" applyFont="1" applyFill="1" applyBorder="1" applyAlignment="1">
      <alignment vertical="center"/>
    </xf>
    <xf numFmtId="0" fontId="5" fillId="0" borderId="80" xfId="0" applyFont="1" applyFill="1" applyBorder="1">
      <alignment vertical="center"/>
    </xf>
    <xf numFmtId="0" fontId="10" fillId="0" borderId="0" xfId="0" applyFont="1" applyFill="1" applyBorder="1" applyAlignment="1">
      <alignment vertical="center" textRotation="255" wrapText="1"/>
    </xf>
    <xf numFmtId="0" fontId="5" fillId="0" borderId="51" xfId="0" applyFont="1" applyFill="1" applyBorder="1">
      <alignment vertical="center"/>
    </xf>
    <xf numFmtId="0" fontId="10" fillId="0" borderId="81" xfId="0" applyFont="1" applyFill="1" applyBorder="1">
      <alignment vertical="center"/>
    </xf>
    <xf numFmtId="0" fontId="10" fillId="0" borderId="81" xfId="0" applyFont="1" applyFill="1" applyBorder="1" applyAlignment="1">
      <alignment horizontal="center" vertical="center"/>
    </xf>
    <xf numFmtId="0" fontId="11" fillId="0" borderId="23" xfId="0" applyFont="1" applyFill="1" applyBorder="1" applyAlignment="1">
      <alignment horizontal="center" vertical="center"/>
    </xf>
    <xf numFmtId="38" fontId="11" fillId="0" borderId="0" xfId="16" applyFont="1" applyFill="1" applyBorder="1" applyAlignment="1">
      <alignment horizontal="left" vertical="center"/>
    </xf>
    <xf numFmtId="0" fontId="10" fillId="0" borderId="25" xfId="0" applyFont="1" applyFill="1" applyBorder="1" applyAlignment="1">
      <alignment vertical="center" textRotation="255"/>
    </xf>
    <xf numFmtId="38" fontId="10" fillId="0" borderId="20" xfId="16" applyFont="1" applyFill="1" applyBorder="1" applyAlignment="1">
      <alignment vertical="center"/>
    </xf>
    <xf numFmtId="0" fontId="10" fillId="0" borderId="23" xfId="0" applyFont="1" applyFill="1" applyBorder="1">
      <alignment vertical="center"/>
    </xf>
    <xf numFmtId="0" fontId="10" fillId="0" borderId="23" xfId="0" applyFont="1" applyFill="1" applyBorder="1" applyAlignment="1">
      <alignment horizontal="center" vertical="center" wrapText="1"/>
    </xf>
    <xf numFmtId="38" fontId="10" fillId="0" borderId="0" xfId="16" applyFont="1" applyFill="1" applyBorder="1" applyAlignment="1">
      <alignment horizontal="left" vertical="center"/>
    </xf>
    <xf numFmtId="0" fontId="10" fillId="0" borderId="82" xfId="0" applyFont="1" applyFill="1" applyBorder="1" applyAlignment="1">
      <alignment horizontal="center" vertical="center"/>
    </xf>
    <xf numFmtId="0" fontId="11" fillId="0" borderId="83" xfId="0" applyFont="1" applyBorder="1" applyAlignment="1">
      <alignment horizontal="center" vertical="center"/>
    </xf>
    <xf numFmtId="0" fontId="10" fillId="0" borderId="84" xfId="0" applyFont="1" applyFill="1" applyBorder="1" applyAlignment="1">
      <alignment horizontal="center" vertical="center" shrinkToFit="1"/>
    </xf>
    <xf numFmtId="0" fontId="10" fillId="0" borderId="85" xfId="0" applyFont="1" applyFill="1" applyBorder="1" applyAlignment="1">
      <alignment horizontal="center" vertical="center" shrinkToFit="1"/>
    </xf>
    <xf numFmtId="0" fontId="11" fillId="0" borderId="85" xfId="0" applyFont="1" applyBorder="1" applyAlignment="1">
      <alignment horizontal="center" vertical="center" shrinkToFit="1"/>
    </xf>
    <xf numFmtId="0" fontId="11" fillId="0" borderId="86" xfId="0" applyFont="1" applyFill="1" applyBorder="1" applyAlignment="1">
      <alignment horizontal="center" vertical="center"/>
    </xf>
    <xf numFmtId="0" fontId="10" fillId="0" borderId="0" xfId="0" applyFont="1" applyFill="1" applyBorder="1" applyAlignment="1">
      <alignment horizontal="center" vertical="center" textRotation="255" wrapText="1"/>
    </xf>
    <xf numFmtId="0" fontId="10" fillId="0" borderId="87" xfId="0" applyFont="1" applyFill="1" applyBorder="1" applyAlignment="1">
      <alignment horizontal="center" vertical="center" textRotation="255" wrapText="1"/>
    </xf>
    <xf numFmtId="0" fontId="46" fillId="0" borderId="0" xfId="0" applyFont="1" applyFill="1" applyBorder="1" applyAlignment="1">
      <alignment horizontal="center" vertical="center" textRotation="255" wrapText="1"/>
    </xf>
    <xf numFmtId="0" fontId="48" fillId="2" borderId="73" xfId="0" applyFont="1" applyFill="1" applyBorder="1" applyAlignment="1">
      <alignment horizontal="center" vertical="center" shrinkToFit="1"/>
    </xf>
    <xf numFmtId="49" fontId="10" fillId="0" borderId="1" xfId="0" applyNumberFormat="1" applyFont="1" applyFill="1" applyBorder="1" applyAlignment="1">
      <alignment horizontal="center" vertical="center"/>
    </xf>
    <xf numFmtId="0" fontId="10" fillId="0" borderId="8" xfId="0" applyFont="1" applyFill="1" applyBorder="1" applyAlignment="1">
      <alignment vertical="center" shrinkToFit="1"/>
    </xf>
    <xf numFmtId="38" fontId="10" fillId="0" borderId="1" xfId="16" applyFont="1" applyFill="1" applyBorder="1">
      <alignment vertical="center"/>
    </xf>
    <xf numFmtId="0" fontId="10" fillId="0" borderId="18" xfId="0" applyFont="1" applyFill="1" applyBorder="1" applyAlignment="1">
      <alignment horizontal="center" vertical="center"/>
    </xf>
    <xf numFmtId="3" fontId="10" fillId="0" borderId="17" xfId="0" applyNumberFormat="1" applyFont="1" applyFill="1" applyBorder="1">
      <alignment vertical="center"/>
    </xf>
    <xf numFmtId="3" fontId="10" fillId="0" borderId="0" xfId="0" applyNumberFormat="1" applyFont="1" applyFill="1" applyBorder="1">
      <alignment vertical="center"/>
    </xf>
    <xf numFmtId="3" fontId="11" fillId="0" borderId="0" xfId="0" applyNumberFormat="1" applyFont="1" applyFill="1" applyBorder="1">
      <alignment vertical="center"/>
    </xf>
    <xf numFmtId="0" fontId="10" fillId="0" borderId="2" xfId="0" applyFont="1" applyFill="1" applyBorder="1" applyAlignment="1">
      <alignment horizontal="center" vertical="center"/>
    </xf>
    <xf numFmtId="38" fontId="10" fillId="0" borderId="88" xfId="16" applyFont="1" applyFill="1" applyBorder="1" applyAlignment="1">
      <alignment vertical="center"/>
    </xf>
    <xf numFmtId="38" fontId="10" fillId="0" borderId="7" xfId="16" applyFont="1" applyFill="1" applyBorder="1">
      <alignment vertical="center"/>
    </xf>
    <xf numFmtId="38" fontId="10" fillId="0" borderId="8" xfId="16" applyFont="1" applyFill="1" applyBorder="1">
      <alignment vertical="center"/>
    </xf>
    <xf numFmtId="49" fontId="10" fillId="0" borderId="0" xfId="0" applyNumberFormat="1" applyFont="1" applyFill="1" applyBorder="1" applyAlignment="1">
      <alignment horizontal="center" vertical="center" textRotation="255" wrapText="1"/>
    </xf>
    <xf numFmtId="0" fontId="10" fillId="0" borderId="89" xfId="0" applyFont="1" applyFill="1" applyBorder="1">
      <alignment vertical="center"/>
    </xf>
    <xf numFmtId="0" fontId="49" fillId="0" borderId="0" xfId="0" applyFont="1" applyFill="1" applyBorder="1" applyAlignment="1">
      <alignment vertical="center"/>
    </xf>
    <xf numFmtId="184" fontId="10" fillId="0" borderId="1" xfId="0" applyNumberFormat="1" applyFont="1" applyFill="1" applyBorder="1" applyAlignment="1">
      <alignment horizontal="center" vertical="center"/>
    </xf>
    <xf numFmtId="184" fontId="10" fillId="0" borderId="23" xfId="0" applyNumberFormat="1" applyFont="1" applyFill="1" applyBorder="1" applyAlignment="1">
      <alignment horizontal="center" vertical="center"/>
    </xf>
    <xf numFmtId="184" fontId="11" fillId="0" borderId="23" xfId="0" applyNumberFormat="1" applyFont="1" applyFill="1" applyBorder="1" applyAlignment="1">
      <alignment horizontal="center" vertical="center"/>
    </xf>
    <xf numFmtId="38" fontId="10" fillId="0" borderId="17" xfId="16" applyFont="1" applyFill="1" applyBorder="1" applyAlignment="1">
      <alignment horizontal="center" vertical="center"/>
    </xf>
    <xf numFmtId="38" fontId="11" fillId="0" borderId="17" xfId="16" applyFont="1" applyFill="1" applyBorder="1" applyAlignment="1">
      <alignment horizontal="center" vertical="center"/>
    </xf>
    <xf numFmtId="38" fontId="10" fillId="0" borderId="0" xfId="16" applyFont="1" applyFill="1" applyBorder="1" applyAlignment="1">
      <alignment horizontal="center" vertical="center"/>
    </xf>
    <xf numFmtId="180" fontId="10" fillId="0" borderId="23" xfId="0" applyNumberFormat="1" applyFont="1" applyFill="1" applyBorder="1" applyAlignment="1">
      <alignment horizontal="center" vertical="center"/>
    </xf>
    <xf numFmtId="180" fontId="10" fillId="0" borderId="2" xfId="0" applyNumberFormat="1" applyFont="1" applyFill="1" applyBorder="1" applyAlignment="1">
      <alignment horizontal="center" vertical="center"/>
    </xf>
    <xf numFmtId="180" fontId="11" fillId="0" borderId="25" xfId="0" applyNumberFormat="1" applyFont="1" applyBorder="1" applyAlignment="1">
      <alignment horizontal="center" vertical="center"/>
    </xf>
    <xf numFmtId="180" fontId="10" fillId="0" borderId="90" xfId="0" applyNumberFormat="1" applyFont="1" applyFill="1" applyBorder="1" applyAlignment="1">
      <alignment horizontal="center" vertical="center"/>
    </xf>
    <xf numFmtId="180" fontId="10" fillId="0" borderId="5" xfId="0" applyNumberFormat="1" applyFont="1" applyFill="1" applyBorder="1" applyAlignment="1">
      <alignment horizontal="center" vertical="center"/>
    </xf>
    <xf numFmtId="180" fontId="11" fillId="0" borderId="5" xfId="0" applyNumberFormat="1" applyFont="1" applyBorder="1" applyAlignment="1">
      <alignment horizontal="center" vertical="center"/>
    </xf>
    <xf numFmtId="0" fontId="5" fillId="0" borderId="91" xfId="0" applyFont="1" applyFill="1" applyBorder="1">
      <alignment vertical="center"/>
    </xf>
    <xf numFmtId="0" fontId="11" fillId="0" borderId="0" xfId="0" applyFont="1" applyFill="1" applyBorder="1" applyAlignment="1">
      <alignment horizontal="center" vertical="center"/>
    </xf>
    <xf numFmtId="0" fontId="11" fillId="0" borderId="87" xfId="0" applyFont="1" applyFill="1" applyBorder="1" applyAlignment="1">
      <alignment vertical="center"/>
    </xf>
    <xf numFmtId="0" fontId="50" fillId="0" borderId="0" xfId="0" applyFont="1">
      <alignment vertical="center"/>
    </xf>
    <xf numFmtId="0" fontId="46" fillId="0" borderId="0" xfId="0" applyFont="1">
      <alignment vertical="center"/>
    </xf>
    <xf numFmtId="49" fontId="10" fillId="0" borderId="2" xfId="0" applyNumberFormat="1" applyFont="1" applyFill="1" applyBorder="1" applyAlignment="1">
      <alignment horizontal="center" vertical="center"/>
    </xf>
    <xf numFmtId="0" fontId="10" fillId="0" borderId="12" xfId="0" applyFont="1" applyFill="1" applyBorder="1" applyAlignment="1">
      <alignment horizontal="center" vertical="center"/>
    </xf>
    <xf numFmtId="3" fontId="10" fillId="0" borderId="12" xfId="0" applyNumberFormat="1" applyFont="1" applyFill="1" applyBorder="1">
      <alignment vertical="center"/>
    </xf>
    <xf numFmtId="38" fontId="10" fillId="0" borderId="78" xfId="16" applyFont="1" applyFill="1" applyBorder="1" applyAlignment="1">
      <alignment vertical="center"/>
    </xf>
    <xf numFmtId="38" fontId="10" fillId="0" borderId="5" xfId="16" applyFont="1" applyFill="1" applyBorder="1">
      <alignment vertical="center"/>
    </xf>
    <xf numFmtId="0" fontId="51" fillId="0" borderId="0" xfId="0" applyFont="1" applyFill="1" applyBorder="1" applyAlignment="1">
      <alignment vertical="center"/>
    </xf>
    <xf numFmtId="38" fontId="10" fillId="0" borderId="1" xfId="16" applyFont="1" applyFill="1" applyBorder="1" applyAlignment="1">
      <alignment horizontal="right" vertical="center" shrinkToFit="1"/>
    </xf>
    <xf numFmtId="9" fontId="10" fillId="0" borderId="1" xfId="0" applyNumberFormat="1" applyFont="1" applyFill="1" applyBorder="1" applyAlignment="1">
      <alignment horizontal="right" vertical="center"/>
    </xf>
    <xf numFmtId="38" fontId="10" fillId="0" borderId="1" xfId="16" applyFont="1" applyFill="1" applyBorder="1" applyAlignment="1">
      <alignment horizontal="right" vertical="center"/>
    </xf>
    <xf numFmtId="0" fontId="10" fillId="0" borderId="92" xfId="0" applyFont="1" applyFill="1" applyBorder="1" applyAlignment="1">
      <alignment horizontal="center" vertical="center"/>
    </xf>
    <xf numFmtId="184" fontId="10" fillId="0" borderId="8" xfId="0" applyNumberFormat="1" applyFont="1" applyFill="1" applyBorder="1" applyAlignment="1">
      <alignment horizontal="center" vertical="center"/>
    </xf>
    <xf numFmtId="184" fontId="10" fillId="0" borderId="93" xfId="0" applyNumberFormat="1" applyFont="1" applyFill="1" applyBorder="1" applyAlignment="1">
      <alignment horizontal="center" vertical="center"/>
    </xf>
    <xf numFmtId="38" fontId="11" fillId="0" borderId="0" xfId="16" applyFont="1" applyFill="1" applyBorder="1" applyAlignment="1">
      <alignment horizontal="center" vertical="center"/>
    </xf>
    <xf numFmtId="38" fontId="10" fillId="0" borderId="23" xfId="16" applyFont="1" applyFill="1" applyBorder="1" applyAlignment="1">
      <alignment horizontal="center" vertical="center"/>
    </xf>
    <xf numFmtId="38" fontId="10" fillId="0" borderId="0" xfId="16" applyFont="1" applyFill="1" applyBorder="1" applyAlignment="1">
      <alignment horizontal="right" vertical="center"/>
    </xf>
    <xf numFmtId="180" fontId="10" fillId="0" borderId="93" xfId="0" applyNumberFormat="1" applyFont="1" applyFill="1" applyBorder="1" applyAlignment="1">
      <alignment horizontal="center" vertical="center"/>
    </xf>
    <xf numFmtId="180" fontId="10" fillId="0" borderId="6" xfId="0" applyNumberFormat="1" applyFont="1" applyFill="1" applyBorder="1" applyAlignment="1">
      <alignment horizontal="center" vertical="center"/>
    </xf>
    <xf numFmtId="180" fontId="10" fillId="0" borderId="94" xfId="0" applyNumberFormat="1" applyFont="1" applyFill="1" applyBorder="1" applyAlignment="1">
      <alignment horizontal="center" vertical="center"/>
    </xf>
    <xf numFmtId="180" fontId="10" fillId="0" borderId="95" xfId="0" applyNumberFormat="1" applyFont="1" applyFill="1" applyBorder="1" applyAlignment="1">
      <alignment horizontal="center" vertical="center"/>
    </xf>
    <xf numFmtId="180" fontId="11" fillId="0" borderId="96" xfId="0" applyNumberFormat="1" applyFont="1" applyBorder="1" applyAlignment="1">
      <alignment horizontal="center" vertical="center"/>
    </xf>
    <xf numFmtId="180" fontId="10" fillId="0" borderId="97" xfId="0" applyNumberFormat="1" applyFont="1" applyFill="1" applyBorder="1" applyAlignment="1">
      <alignment horizontal="center" vertical="center"/>
    </xf>
    <xf numFmtId="180" fontId="10" fillId="0" borderId="98" xfId="0" applyNumberFormat="1" applyFont="1" applyFill="1" applyBorder="1" applyAlignment="1">
      <alignment horizontal="center" vertical="center"/>
    </xf>
    <xf numFmtId="180" fontId="11" fillId="0" borderId="98" xfId="0" applyNumberFormat="1" applyFont="1" applyBorder="1" applyAlignment="1">
      <alignment horizontal="center" vertical="center"/>
    </xf>
    <xf numFmtId="38" fontId="10" fillId="0" borderId="1" xfId="16" applyFont="1" applyFill="1" applyBorder="1" applyAlignment="1">
      <alignment horizontal="center" vertical="center" shrinkToFit="1"/>
    </xf>
    <xf numFmtId="0" fontId="12" fillId="0" borderId="1" xfId="0" applyFont="1" applyFill="1" applyBorder="1" applyAlignment="1">
      <alignment horizontal="center" vertical="center"/>
    </xf>
    <xf numFmtId="177" fontId="10" fillId="0" borderId="0" xfId="17" applyNumberFormat="1" applyFont="1" applyFill="1" applyBorder="1" applyAlignment="1">
      <alignment horizontal="center" vertical="center"/>
    </xf>
    <xf numFmtId="0" fontId="10" fillId="0" borderId="18" xfId="0" applyFont="1" applyFill="1" applyBorder="1" applyAlignment="1">
      <alignment vertical="center" shrinkToFit="1"/>
    </xf>
    <xf numFmtId="10" fontId="10" fillId="0" borderId="1" xfId="17" applyNumberFormat="1" applyFont="1" applyFill="1" applyBorder="1" applyAlignment="1">
      <alignment horizontal="right" vertical="center"/>
    </xf>
    <xf numFmtId="38" fontId="10" fillId="0" borderId="24" xfId="16" applyFont="1" applyFill="1" applyBorder="1" applyAlignment="1">
      <alignment horizontal="center" vertical="center"/>
    </xf>
    <xf numFmtId="184" fontId="10" fillId="0" borderId="99" xfId="0" applyNumberFormat="1" applyFont="1" applyFill="1" applyBorder="1" applyAlignment="1">
      <alignment horizontal="center" vertical="center"/>
    </xf>
    <xf numFmtId="38" fontId="10" fillId="0" borderId="8" xfId="16" applyFont="1" applyFill="1" applyBorder="1" applyAlignment="1">
      <alignment horizontal="center" vertical="center" wrapText="1"/>
    </xf>
    <xf numFmtId="38" fontId="10" fillId="0" borderId="8" xfId="16" applyFont="1" applyFill="1" applyBorder="1" applyAlignment="1">
      <alignment horizontal="center" vertical="center"/>
    </xf>
    <xf numFmtId="180" fontId="10" fillId="0" borderId="100" xfId="0" applyNumberFormat="1" applyFont="1" applyFill="1" applyBorder="1" applyAlignment="1">
      <alignment horizontal="center" vertical="center"/>
    </xf>
    <xf numFmtId="180" fontId="10" fillId="0" borderId="101" xfId="0" applyNumberFormat="1" applyFont="1" applyFill="1" applyBorder="1" applyAlignment="1">
      <alignment horizontal="center" vertical="center"/>
    </xf>
    <xf numFmtId="180" fontId="10" fillId="0" borderId="29" xfId="0" applyNumberFormat="1" applyFont="1" applyFill="1" applyBorder="1" applyAlignment="1">
      <alignment horizontal="center" vertical="center"/>
    </xf>
    <xf numFmtId="180" fontId="11" fillId="0" borderId="29" xfId="0" applyNumberFormat="1" applyFont="1" applyBorder="1" applyAlignment="1">
      <alignment horizontal="center" vertical="center"/>
    </xf>
    <xf numFmtId="38" fontId="10" fillId="0" borderId="0" xfId="16" applyFont="1" applyFill="1" applyBorder="1">
      <alignment vertical="center"/>
    </xf>
    <xf numFmtId="38" fontId="11" fillId="0" borderId="1" xfId="16" applyFont="1" applyFill="1" applyBorder="1" applyAlignment="1">
      <alignment horizontal="center" vertical="center"/>
    </xf>
    <xf numFmtId="0" fontId="11"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13" fillId="0" borderId="0" xfId="0" applyFont="1" applyFill="1" applyBorder="1" applyAlignment="1">
      <alignment vertical="center" shrinkToFit="1"/>
    </xf>
    <xf numFmtId="0" fontId="10" fillId="0" borderId="87" xfId="0" applyFont="1" applyFill="1" applyBorder="1">
      <alignment vertical="center"/>
    </xf>
    <xf numFmtId="0" fontId="10" fillId="0" borderId="1" xfId="0" applyFont="1" applyFill="1" applyBorder="1" applyAlignment="1">
      <alignment horizontal="center" vertical="center" wrapText="1"/>
    </xf>
    <xf numFmtId="38" fontId="10" fillId="0" borderId="2" xfId="16" applyFont="1" applyFill="1" applyBorder="1" applyAlignment="1">
      <alignment horizontal="center" vertical="center"/>
    </xf>
    <xf numFmtId="38" fontId="10" fillId="0" borderId="23" xfId="16" applyFont="1" applyFill="1" applyBorder="1" applyAlignment="1">
      <alignment horizontal="center" vertical="center" wrapText="1"/>
    </xf>
    <xf numFmtId="183" fontId="10" fillId="0" borderId="1" xfId="16" applyNumberFormat="1" applyFont="1" applyFill="1" applyBorder="1" applyAlignment="1">
      <alignment horizontal="center" vertical="center"/>
    </xf>
    <xf numFmtId="180" fontId="10" fillId="0" borderId="1" xfId="0" applyNumberFormat="1" applyFont="1" applyFill="1" applyBorder="1" applyAlignment="1">
      <alignment horizontal="center" vertical="center"/>
    </xf>
    <xf numFmtId="0" fontId="46" fillId="0" borderId="0" xfId="0" applyFont="1" applyFill="1" applyBorder="1" applyAlignment="1">
      <alignment vertical="center"/>
    </xf>
    <xf numFmtId="0" fontId="11" fillId="0" borderId="12" xfId="0" applyFont="1" applyFill="1" applyBorder="1" applyAlignment="1">
      <alignment horizontal="center" vertical="center"/>
    </xf>
    <xf numFmtId="178" fontId="11" fillId="0" borderId="12" xfId="0" applyNumberFormat="1" applyFont="1" applyFill="1" applyBorder="1" applyAlignment="1">
      <alignment vertical="center"/>
    </xf>
    <xf numFmtId="177" fontId="10" fillId="0" borderId="18" xfId="17" applyNumberFormat="1" applyFont="1" applyFill="1" applyBorder="1">
      <alignment vertical="center"/>
    </xf>
    <xf numFmtId="0" fontId="46" fillId="0" borderId="0" xfId="0" applyFont="1" applyFill="1" applyBorder="1">
      <alignment vertical="center"/>
    </xf>
    <xf numFmtId="0" fontId="12" fillId="0" borderId="8" xfId="0" applyFont="1" applyFill="1" applyBorder="1" applyAlignment="1">
      <alignment horizontal="center" vertical="center" shrinkToFit="1"/>
    </xf>
    <xf numFmtId="38" fontId="10" fillId="0" borderId="8" xfId="16" applyFont="1" applyFill="1" applyBorder="1" applyAlignment="1">
      <alignment horizontal="right" vertical="center"/>
    </xf>
    <xf numFmtId="38" fontId="11" fillId="0" borderId="78" xfId="16" applyFont="1" applyFill="1" applyBorder="1" applyAlignment="1">
      <alignment vertical="center"/>
    </xf>
    <xf numFmtId="38" fontId="11" fillId="0" borderId="5" xfId="16" applyFont="1" applyFill="1" applyBorder="1">
      <alignment vertical="center"/>
    </xf>
    <xf numFmtId="38" fontId="11" fillId="0" borderId="1" xfId="16" applyFont="1" applyFill="1" applyBorder="1">
      <alignment vertical="center"/>
    </xf>
    <xf numFmtId="177" fontId="10" fillId="0" borderId="0" xfId="17" applyNumberFormat="1" applyFont="1" applyFill="1" applyBorder="1">
      <alignment vertical="center"/>
    </xf>
    <xf numFmtId="177" fontId="10" fillId="0" borderId="87" xfId="17" applyNumberFormat="1" applyFont="1" applyFill="1" applyBorder="1">
      <alignment vertical="center"/>
    </xf>
    <xf numFmtId="49" fontId="10" fillId="0" borderId="1" xfId="17" applyNumberFormat="1" applyFont="1" applyFill="1" applyBorder="1" applyAlignment="1">
      <alignment horizontal="right" vertical="center"/>
    </xf>
    <xf numFmtId="9" fontId="46" fillId="0" borderId="0" xfId="0" applyNumberFormat="1" applyFont="1" applyBorder="1" applyAlignment="1">
      <alignment horizontal="right" vertical="center"/>
    </xf>
    <xf numFmtId="0" fontId="46" fillId="0" borderId="0" xfId="0" applyFont="1" applyBorder="1" applyAlignment="1">
      <alignment horizontal="right" vertical="center"/>
    </xf>
    <xf numFmtId="0" fontId="10" fillId="0" borderId="0" xfId="0" applyFont="1" applyFill="1" applyBorder="1" applyAlignment="1">
      <alignment horizontal="left" wrapText="1"/>
    </xf>
    <xf numFmtId="38" fontId="10" fillId="0" borderId="3" xfId="16" applyFont="1" applyFill="1" applyBorder="1" applyAlignment="1">
      <alignment horizontal="left" vertical="center"/>
    </xf>
    <xf numFmtId="0" fontId="12" fillId="0" borderId="12" xfId="0" applyFont="1" applyFill="1" applyBorder="1" applyAlignment="1">
      <alignment horizontal="center" vertical="center" shrinkToFit="1"/>
    </xf>
    <xf numFmtId="38" fontId="12" fillId="0" borderId="12" xfId="16" applyNumberFormat="1" applyFont="1" applyFill="1" applyBorder="1">
      <alignment vertical="center"/>
    </xf>
    <xf numFmtId="9" fontId="10" fillId="0" borderId="0" xfId="17" applyFont="1" applyFill="1" applyBorder="1" applyAlignment="1">
      <alignment horizontal="center" vertical="center"/>
    </xf>
    <xf numFmtId="0" fontId="13" fillId="0" borderId="1" xfId="0" applyFont="1" applyFill="1" applyBorder="1" applyAlignment="1">
      <alignment vertical="center" shrinkToFit="1"/>
    </xf>
    <xf numFmtId="0" fontId="10" fillId="0" borderId="2" xfId="0" applyFont="1" applyFill="1" applyBorder="1">
      <alignment vertical="center"/>
    </xf>
    <xf numFmtId="0" fontId="12" fillId="0" borderId="8" xfId="0" applyFont="1" applyFill="1" applyBorder="1" applyAlignment="1">
      <alignment horizontal="center" vertical="center"/>
    </xf>
    <xf numFmtId="177" fontId="10" fillId="0" borderId="8" xfId="17" applyNumberFormat="1" applyFont="1" applyFill="1" applyBorder="1" applyAlignment="1">
      <alignment vertical="center"/>
    </xf>
    <xf numFmtId="177" fontId="46" fillId="0" borderId="0" xfId="17" applyNumberFormat="1" applyFont="1" applyBorder="1" applyAlignment="1">
      <alignment horizontal="right" vertical="center"/>
    </xf>
    <xf numFmtId="10" fontId="46" fillId="0" borderId="0" xfId="0" applyNumberFormat="1" applyFont="1" applyBorder="1" applyAlignment="1">
      <alignment horizontal="right" vertical="center"/>
    </xf>
    <xf numFmtId="0" fontId="48" fillId="2" borderId="74"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38" fontId="14" fillId="0" borderId="12" xfId="16" applyFont="1" applyFill="1" applyBorder="1">
      <alignment vertical="center"/>
    </xf>
    <xf numFmtId="0" fontId="11" fillId="0" borderId="89" xfId="0" applyFont="1" applyFill="1" applyBorder="1" applyAlignment="1">
      <alignment vertical="center"/>
    </xf>
    <xf numFmtId="0" fontId="10" fillId="0" borderId="12" xfId="0" applyFont="1" applyFill="1" applyBorder="1">
      <alignment vertical="center"/>
    </xf>
    <xf numFmtId="0" fontId="10" fillId="0" borderId="8" xfId="0" applyFont="1" applyFill="1" applyBorder="1" applyAlignment="1">
      <alignment horizontal="center" vertical="center" wrapText="1"/>
    </xf>
    <xf numFmtId="10" fontId="10" fillId="0" borderId="8" xfId="17" applyNumberFormat="1" applyFont="1" applyFill="1" applyBorder="1" applyAlignment="1">
      <alignment horizontal="right" vertical="center"/>
    </xf>
    <xf numFmtId="0" fontId="12" fillId="0" borderId="23" xfId="0" applyFont="1" applyFill="1" applyBorder="1" applyAlignment="1">
      <alignment horizontal="center" vertical="center"/>
    </xf>
    <xf numFmtId="177" fontId="10" fillId="0" borderId="23" xfId="17" applyNumberFormat="1" applyFont="1" applyFill="1" applyBorder="1" applyAlignment="1">
      <alignment vertical="center"/>
    </xf>
    <xf numFmtId="0" fontId="48" fillId="2" borderId="102" xfId="0" applyFont="1" applyFill="1" applyBorder="1" applyAlignment="1">
      <alignment horizontal="center" vertical="center" shrinkToFit="1"/>
    </xf>
    <xf numFmtId="0" fontId="11" fillId="0" borderId="12" xfId="0" applyFont="1" applyFill="1" applyBorder="1">
      <alignment vertical="center"/>
    </xf>
    <xf numFmtId="0" fontId="52" fillId="0" borderId="0" xfId="0" applyFont="1" applyFill="1" applyBorder="1" applyAlignment="1">
      <alignment vertical="center" wrapText="1"/>
    </xf>
    <xf numFmtId="0" fontId="10" fillId="0" borderId="4" xfId="0" applyFont="1" applyFill="1" applyBorder="1" applyAlignment="1">
      <alignment horizontal="center" vertical="center" wrapText="1"/>
    </xf>
    <xf numFmtId="38" fontId="10" fillId="0" borderId="4" xfId="16" applyFont="1" applyFill="1" applyBorder="1" applyAlignment="1">
      <alignment horizontal="right" vertical="center"/>
    </xf>
    <xf numFmtId="10" fontId="10" fillId="0" borderId="4" xfId="17" applyNumberFormat="1" applyFont="1" applyFill="1" applyBorder="1" applyAlignment="1">
      <alignment horizontal="right" vertical="center"/>
    </xf>
    <xf numFmtId="0" fontId="11" fillId="0" borderId="1" xfId="0" applyFont="1" applyFill="1" applyBorder="1" applyAlignment="1">
      <alignment horizontal="center" vertical="center" shrinkToFit="1"/>
    </xf>
    <xf numFmtId="183" fontId="11" fillId="0" borderId="1" xfId="16" applyNumberFormat="1" applyFont="1" applyFill="1" applyBorder="1" applyAlignment="1">
      <alignment horizontal="center" vertical="center"/>
    </xf>
    <xf numFmtId="38" fontId="10" fillId="0" borderId="103" xfId="16" applyFont="1" applyFill="1" applyBorder="1" applyAlignment="1">
      <alignment vertical="center"/>
    </xf>
    <xf numFmtId="38" fontId="10" fillId="0" borderId="103" xfId="16" applyFont="1" applyFill="1" applyBorder="1">
      <alignment vertical="center"/>
    </xf>
    <xf numFmtId="0" fontId="10" fillId="0" borderId="104" xfId="0" applyFont="1" applyFill="1" applyBorder="1" applyAlignment="1">
      <alignment horizontal="center" vertical="center"/>
    </xf>
    <xf numFmtId="177" fontId="10" fillId="0" borderId="104" xfId="17"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10" fontId="10" fillId="0" borderId="0" xfId="17" applyNumberFormat="1" applyFont="1" applyFill="1" applyBorder="1" applyAlignment="1">
      <alignment horizontal="right" vertical="center"/>
    </xf>
    <xf numFmtId="0" fontId="11" fillId="0" borderId="80" xfId="0" applyFont="1" applyFill="1" applyBorder="1" applyAlignment="1">
      <alignment vertical="center"/>
    </xf>
    <xf numFmtId="0" fontId="11" fillId="0" borderId="80" xfId="0" applyFont="1" applyFill="1" applyBorder="1">
      <alignment vertical="center"/>
    </xf>
    <xf numFmtId="0" fontId="10" fillId="0" borderId="85" xfId="0" applyFont="1" applyFill="1" applyBorder="1" applyAlignment="1">
      <alignment horizontal="center" vertical="center"/>
    </xf>
    <xf numFmtId="0" fontId="10" fillId="0" borderId="105" xfId="0" applyFont="1" applyFill="1" applyBorder="1" applyAlignment="1">
      <alignment horizontal="center" vertical="center"/>
    </xf>
    <xf numFmtId="0" fontId="11" fillId="0" borderId="105" xfId="0" applyFont="1" applyFill="1" applyBorder="1" applyAlignment="1">
      <alignment horizontal="center" vertical="center"/>
    </xf>
    <xf numFmtId="0" fontId="10" fillId="0" borderId="80" xfId="0" applyFont="1" applyFill="1" applyBorder="1">
      <alignment vertical="center"/>
    </xf>
    <xf numFmtId="0" fontId="10" fillId="0" borderId="80" xfId="0" applyFont="1" applyFill="1" applyBorder="1" applyAlignment="1">
      <alignment horizontal="left" vertical="center"/>
    </xf>
    <xf numFmtId="0" fontId="10" fillId="0" borderId="106" xfId="0" applyFont="1" applyFill="1" applyBorder="1" applyAlignment="1">
      <alignment horizontal="left" vertical="center"/>
    </xf>
    <xf numFmtId="0" fontId="11" fillId="0" borderId="82" xfId="0" applyFont="1" applyFill="1" applyBorder="1" applyAlignment="1">
      <alignment vertical="center"/>
    </xf>
    <xf numFmtId="0" fontId="10" fillId="0" borderId="79" xfId="0" applyFont="1" applyFill="1" applyBorder="1" applyAlignment="1">
      <alignment vertical="center"/>
    </xf>
    <xf numFmtId="0" fontId="10" fillId="0" borderId="81" xfId="0" applyFont="1" applyFill="1" applyBorder="1" applyAlignment="1">
      <alignment horizontal="center" vertical="center" wrapText="1"/>
    </xf>
    <xf numFmtId="0" fontId="5" fillId="0" borderId="107" xfId="0" applyFont="1" applyFill="1" applyBorder="1">
      <alignment vertical="center"/>
    </xf>
    <xf numFmtId="177" fontId="10" fillId="0" borderId="8" xfId="17" applyNumberFormat="1" applyFont="1" applyFill="1" applyBorder="1" applyAlignment="1">
      <alignment horizontal="center" vertical="center"/>
    </xf>
    <xf numFmtId="0" fontId="48" fillId="2" borderId="73" xfId="0" applyFont="1" applyFill="1" applyBorder="1" applyAlignment="1">
      <alignment vertical="center"/>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2" xfId="0" applyFont="1" applyFill="1" applyBorder="1" applyAlignment="1">
      <alignment horizontal="left" vertical="center"/>
    </xf>
    <xf numFmtId="0" fontId="10" fillId="0" borderId="3" xfId="0" applyFont="1" applyFill="1" applyBorder="1" applyAlignment="1">
      <alignment horizontal="center" vertical="center" wrapText="1"/>
    </xf>
    <xf numFmtId="177" fontId="10" fillId="0" borderId="1" xfId="17" applyNumberFormat="1" applyFont="1" applyFill="1" applyBorder="1">
      <alignment vertical="center"/>
    </xf>
    <xf numFmtId="177" fontId="10" fillId="0" borderId="23" xfId="17" applyNumberFormat="1" applyFont="1" applyFill="1" applyBorder="1" applyAlignment="1">
      <alignment horizontal="center" vertical="center"/>
    </xf>
    <xf numFmtId="0" fontId="46" fillId="0" borderId="0" xfId="0" applyFont="1" applyBorder="1" applyAlignment="1">
      <alignment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186" fontId="10" fillId="0" borderId="1" xfId="0" applyNumberFormat="1"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29" xfId="0" applyFont="1" applyFill="1" applyBorder="1" applyAlignment="1">
      <alignment horizontal="center" vertical="center" wrapText="1"/>
    </xf>
    <xf numFmtId="9" fontId="10" fillId="0" borderId="5" xfId="0" applyNumberFormat="1" applyFont="1" applyFill="1" applyBorder="1" applyAlignment="1">
      <alignment horizontal="center" vertical="center" shrinkToFit="1"/>
    </xf>
    <xf numFmtId="177" fontId="10" fillId="0" borderId="2" xfId="17" applyNumberFormat="1" applyFont="1" applyFill="1" applyBorder="1" applyAlignment="1">
      <alignment horizontal="center" vertical="center"/>
    </xf>
    <xf numFmtId="176" fontId="10" fillId="0" borderId="12" xfId="0" applyNumberFormat="1" applyFont="1" applyFill="1" applyBorder="1" applyAlignment="1">
      <alignment horizontal="center" vertical="center"/>
    </xf>
    <xf numFmtId="0" fontId="11" fillId="0" borderId="103" xfId="0" applyFont="1" applyFill="1" applyBorder="1" applyAlignment="1">
      <alignment vertical="center"/>
    </xf>
    <xf numFmtId="0" fontId="10" fillId="0" borderId="103" xfId="0" applyFont="1" applyFill="1" applyBorder="1">
      <alignment vertical="center"/>
    </xf>
    <xf numFmtId="0" fontId="10" fillId="0" borderId="108" xfId="0" applyFont="1" applyFill="1" applyBorder="1">
      <alignment vertical="center"/>
    </xf>
    <xf numFmtId="0" fontId="10" fillId="0" borderId="109" xfId="0" applyFont="1" applyFill="1" applyBorder="1">
      <alignment vertical="center"/>
    </xf>
    <xf numFmtId="0" fontId="49" fillId="0" borderId="0" xfId="0" applyFont="1" applyFill="1" applyBorder="1" applyAlignment="1">
      <alignment vertical="center" wrapText="1"/>
    </xf>
    <xf numFmtId="49" fontId="10" fillId="0" borderId="8" xfId="16" applyNumberFormat="1" applyFont="1" applyFill="1" applyBorder="1" applyAlignment="1">
      <alignment horizontal="center" vertical="center"/>
    </xf>
    <xf numFmtId="38" fontId="10" fillId="0" borderId="8" xfId="16" applyFont="1" applyFill="1" applyBorder="1" applyAlignment="1">
      <alignment vertical="center"/>
    </xf>
    <xf numFmtId="0" fontId="10" fillId="0" borderId="76" xfId="0" applyFont="1" applyFill="1" applyBorder="1" applyAlignment="1">
      <alignment horizontal="center" vertical="center"/>
    </xf>
    <xf numFmtId="0" fontId="10" fillId="0" borderId="80" xfId="0" applyFont="1" applyFill="1" applyBorder="1" applyAlignment="1">
      <alignment horizontal="center" vertical="center"/>
    </xf>
    <xf numFmtId="0" fontId="11" fillId="0" borderId="104" xfId="0" applyFont="1" applyFill="1" applyBorder="1" applyAlignment="1">
      <alignment horizontal="center" vertical="center"/>
    </xf>
    <xf numFmtId="0" fontId="10" fillId="0" borderId="51" xfId="0" applyFont="1" applyFill="1" applyBorder="1">
      <alignment vertical="center"/>
    </xf>
    <xf numFmtId="0" fontId="49" fillId="0" borderId="89" xfId="0" applyFont="1" applyFill="1" applyBorder="1" applyAlignment="1">
      <alignment vertical="center" wrapText="1"/>
    </xf>
    <xf numFmtId="178" fontId="11" fillId="0" borderId="1" xfId="0" applyNumberFormat="1" applyFont="1" applyFill="1" applyBorder="1" applyAlignment="1">
      <alignment horizontal="center" vertical="center"/>
    </xf>
    <xf numFmtId="186" fontId="11" fillId="0" borderId="1" xfId="0" applyNumberFormat="1" applyFont="1" applyFill="1" applyBorder="1" applyAlignment="1">
      <alignment horizontal="center" vertical="center"/>
    </xf>
    <xf numFmtId="177" fontId="10" fillId="0" borderId="4" xfId="17" applyNumberFormat="1" applyFont="1" applyFill="1" applyBorder="1" applyAlignment="1">
      <alignment horizontal="center" vertical="center"/>
    </xf>
    <xf numFmtId="184" fontId="10" fillId="0" borderId="4" xfId="0" applyNumberFormat="1" applyFont="1" applyFill="1" applyBorder="1" applyAlignment="1">
      <alignment horizontal="center" vertical="center"/>
    </xf>
    <xf numFmtId="184" fontId="10" fillId="0" borderId="0" xfId="0" applyNumberFormat="1" applyFont="1" applyFill="1" applyBorder="1" applyAlignment="1">
      <alignment horizontal="center" vertical="center"/>
    </xf>
    <xf numFmtId="49" fontId="10" fillId="0" borderId="23" xfId="16" applyNumberFormat="1" applyFont="1" applyFill="1" applyBorder="1" applyAlignment="1">
      <alignment horizontal="center" vertical="center"/>
    </xf>
    <xf numFmtId="180" fontId="10" fillId="0" borderId="4" xfId="0" applyNumberFormat="1" applyFont="1" applyFill="1" applyBorder="1" applyAlignment="1">
      <alignment horizontal="center" vertical="center"/>
    </xf>
    <xf numFmtId="180" fontId="10" fillId="0" borderId="0" xfId="16" applyNumberFormat="1" applyFont="1" applyFill="1" applyBorder="1" applyAlignment="1">
      <alignment horizontal="center" vertical="center"/>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0" fillId="0" borderId="18" xfId="0" applyFont="1" applyFill="1" applyBorder="1" applyAlignment="1">
      <alignment horizontal="center" vertical="center" wrapText="1" shrinkToFit="1"/>
    </xf>
    <xf numFmtId="0" fontId="10" fillId="0" borderId="20" xfId="0" applyFont="1" applyFill="1" applyBorder="1" applyAlignment="1">
      <alignment horizontal="center" vertical="center" wrapText="1" shrinkToFit="1"/>
    </xf>
    <xf numFmtId="0" fontId="11" fillId="0" borderId="51" xfId="0" applyFont="1" applyFill="1" applyBorder="1" applyAlignment="1">
      <alignment vertical="center"/>
    </xf>
    <xf numFmtId="0" fontId="5" fillId="0" borderId="23" xfId="0" applyFont="1" applyFill="1" applyBorder="1">
      <alignment vertical="center"/>
    </xf>
    <xf numFmtId="0" fontId="12" fillId="0" borderId="17" xfId="0" applyFont="1" applyFill="1" applyBorder="1" applyAlignment="1">
      <alignment horizontal="center" vertical="center"/>
    </xf>
    <xf numFmtId="177" fontId="10" fillId="0" borderId="17" xfId="17" applyNumberFormat="1" applyFont="1" applyFill="1" applyBorder="1" applyAlignment="1">
      <alignment horizontal="center" vertical="center"/>
    </xf>
    <xf numFmtId="0" fontId="12" fillId="0" borderId="12" xfId="0" applyFont="1" applyFill="1" applyBorder="1" applyAlignment="1">
      <alignment horizontal="center" vertical="center"/>
    </xf>
    <xf numFmtId="177" fontId="10" fillId="0" borderId="7" xfId="17" applyNumberFormat="1" applyFont="1" applyFill="1" applyBorder="1" applyAlignment="1">
      <alignment horizontal="center" vertical="center"/>
    </xf>
    <xf numFmtId="177" fontId="11" fillId="0" borderId="87" xfId="0" applyNumberFormat="1" applyFont="1" applyFill="1" applyBorder="1" applyAlignment="1">
      <alignment vertical="center"/>
    </xf>
    <xf numFmtId="0" fontId="10" fillId="0" borderId="24" xfId="0" applyFont="1" applyFill="1" applyBorder="1" applyAlignment="1">
      <alignment horizontal="center" vertical="center" wrapText="1" shrinkToFit="1"/>
    </xf>
    <xf numFmtId="0" fontId="10" fillId="0" borderId="29"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177" fontId="10" fillId="0" borderId="29" xfId="17" applyNumberFormat="1" applyFont="1" applyFill="1" applyBorder="1" applyAlignment="1">
      <alignment horizontal="center" vertical="center"/>
    </xf>
    <xf numFmtId="0" fontId="10" fillId="0" borderId="89" xfId="0" applyFont="1" applyFill="1" applyBorder="1" applyAlignment="1">
      <alignment vertical="center"/>
    </xf>
    <xf numFmtId="177" fontId="11" fillId="0" borderId="1" xfId="0" applyNumberFormat="1" applyFont="1" applyFill="1" applyBorder="1" applyAlignment="1">
      <alignment horizontal="center" vertical="center"/>
    </xf>
    <xf numFmtId="0" fontId="10" fillId="0" borderId="1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1" fillId="0" borderId="52" xfId="0" applyFont="1" applyFill="1" applyBorder="1" applyAlignment="1">
      <alignment horizontal="center" vertical="center"/>
    </xf>
    <xf numFmtId="0" fontId="12" fillId="0" borderId="110" xfId="0" applyFont="1" applyFill="1" applyBorder="1" applyAlignment="1">
      <alignment horizontal="center" vertical="center"/>
    </xf>
    <xf numFmtId="177" fontId="10" fillId="0" borderId="110" xfId="17" applyNumberFormat="1" applyFont="1" applyFill="1" applyBorder="1" applyAlignment="1">
      <alignment horizontal="center" vertical="center"/>
    </xf>
    <xf numFmtId="0" fontId="11" fillId="0" borderId="52" xfId="0" applyFont="1" applyFill="1" applyBorder="1" applyAlignment="1">
      <alignment vertical="center"/>
    </xf>
    <xf numFmtId="0" fontId="12" fillId="0" borderId="20" xfId="0" applyFont="1" applyFill="1" applyBorder="1" applyAlignment="1">
      <alignment horizontal="center" vertical="center"/>
    </xf>
    <xf numFmtId="0" fontId="10" fillId="0" borderId="111" xfId="0" applyFont="1" applyFill="1" applyBorder="1" applyAlignment="1">
      <alignment vertical="center"/>
    </xf>
    <xf numFmtId="0" fontId="10" fillId="0" borderId="112" xfId="0" applyFont="1" applyFill="1" applyBorder="1" applyAlignment="1">
      <alignment horizontal="center" vertical="center" wrapText="1"/>
    </xf>
    <xf numFmtId="0" fontId="10" fillId="0" borderId="113" xfId="0" applyFont="1" applyFill="1" applyBorder="1" applyAlignment="1">
      <alignment horizontal="center" vertical="center" wrapText="1"/>
    </xf>
    <xf numFmtId="0" fontId="11" fillId="0" borderId="104" xfId="0" applyFont="1" applyFill="1" applyBorder="1" applyAlignment="1">
      <alignment horizontal="center" vertical="center" wrapText="1"/>
    </xf>
    <xf numFmtId="0" fontId="11" fillId="0" borderId="114" xfId="0" applyFont="1" applyFill="1" applyBorder="1" applyAlignment="1">
      <alignment horizontal="center" vertical="center"/>
    </xf>
    <xf numFmtId="0" fontId="11" fillId="0" borderId="114" xfId="0" applyFont="1" applyFill="1" applyBorder="1" applyAlignment="1">
      <alignment vertical="center"/>
    </xf>
    <xf numFmtId="177" fontId="10" fillId="0" borderId="115" xfId="17" applyNumberFormat="1" applyFont="1" applyFill="1" applyBorder="1" applyAlignment="1">
      <alignment horizontal="center" vertical="center"/>
    </xf>
    <xf numFmtId="0" fontId="12" fillId="0" borderId="65" xfId="0" applyFont="1" applyFill="1" applyBorder="1" applyAlignment="1">
      <alignment horizontal="center" vertical="center"/>
    </xf>
    <xf numFmtId="0" fontId="11" fillId="0" borderId="116" xfId="0" applyFont="1" applyFill="1" applyBorder="1" applyAlignment="1">
      <alignment vertical="center"/>
    </xf>
    <xf numFmtId="0" fontId="11" fillId="0" borderId="79" xfId="0" applyFont="1" applyFill="1" applyBorder="1" applyAlignment="1">
      <alignment horizontal="left" vertical="center" wrapText="1"/>
    </xf>
    <xf numFmtId="0" fontId="11" fillId="0" borderId="80" xfId="0" applyFont="1" applyFill="1" applyBorder="1" applyAlignment="1">
      <alignment horizontal="left" vertical="center" wrapText="1"/>
    </xf>
    <xf numFmtId="0" fontId="13" fillId="0" borderId="80" xfId="0" applyFont="1" applyFill="1" applyBorder="1" applyAlignment="1">
      <alignment horizontal="left" vertical="center" wrapText="1"/>
    </xf>
    <xf numFmtId="0" fontId="13" fillId="0" borderId="80" xfId="0" applyFont="1" applyFill="1" applyBorder="1" applyAlignment="1">
      <alignment vertical="center"/>
    </xf>
    <xf numFmtId="0" fontId="10" fillId="0" borderId="80" xfId="0" applyFont="1" applyFill="1" applyBorder="1" applyAlignment="1">
      <alignment vertical="center"/>
    </xf>
    <xf numFmtId="0" fontId="11" fillId="0" borderId="8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5" xfId="0" applyFont="1" applyFill="1" applyBorder="1" applyAlignment="1">
      <alignment horizontal="center" vertical="center"/>
    </xf>
    <xf numFmtId="0" fontId="13" fillId="0" borderId="0" xfId="0" applyFont="1" applyFill="1" applyBorder="1" applyAlignment="1">
      <alignment horizontal="left" vertical="center" wrapText="1"/>
    </xf>
    <xf numFmtId="178" fontId="10" fillId="0" borderId="1" xfId="16" applyNumberFormat="1" applyFont="1" applyFill="1" applyBorder="1" applyAlignment="1">
      <alignment horizontal="center" vertical="center" shrinkToFit="1"/>
    </xf>
    <xf numFmtId="9" fontId="10" fillId="0" borderId="1" xfId="0" applyNumberFormat="1" applyFont="1" applyFill="1" applyBorder="1" applyAlignment="1">
      <alignment horizontal="center" vertical="center"/>
    </xf>
    <xf numFmtId="0" fontId="13" fillId="0" borderId="0" xfId="0" applyFont="1" applyFill="1" applyBorder="1" applyAlignment="1">
      <alignment vertical="center" wrapText="1"/>
    </xf>
    <xf numFmtId="0" fontId="11" fillId="0" borderId="17" xfId="0" applyFont="1" applyFill="1" applyBorder="1" applyAlignment="1">
      <alignment horizontal="center" vertical="center"/>
    </xf>
    <xf numFmtId="0" fontId="14" fillId="0" borderId="17" xfId="0" applyFont="1" applyFill="1" applyBorder="1" applyAlignment="1">
      <alignment horizontal="center" vertical="center"/>
    </xf>
    <xf numFmtId="177" fontId="11" fillId="0" borderId="17" xfId="17" applyNumberFormat="1" applyFont="1" applyFill="1" applyBorder="1" applyAlignment="1">
      <alignment horizontal="center" vertical="center"/>
    </xf>
    <xf numFmtId="177" fontId="11" fillId="0" borderId="8" xfId="17" applyNumberFormat="1" applyFont="1" applyFill="1" applyBorder="1" applyAlignment="1">
      <alignment horizontal="center" vertical="center"/>
    </xf>
    <xf numFmtId="0" fontId="11" fillId="0" borderId="117" xfId="0" applyFont="1" applyFill="1" applyBorder="1" applyAlignment="1">
      <alignment vertical="center"/>
    </xf>
    <xf numFmtId="0" fontId="10" fillId="0" borderId="103" xfId="0" applyFont="1" applyFill="1" applyBorder="1" applyAlignment="1">
      <alignment horizontal="center" vertical="center"/>
    </xf>
    <xf numFmtId="0" fontId="11" fillId="0" borderId="111" xfId="0" applyFont="1" applyFill="1" applyBorder="1" applyAlignment="1">
      <alignment horizontal="left" vertical="center" wrapText="1"/>
    </xf>
    <xf numFmtId="0" fontId="11" fillId="0" borderId="103" xfId="0" applyFont="1" applyFill="1" applyBorder="1" applyAlignment="1">
      <alignment horizontal="left" vertical="center" wrapText="1"/>
    </xf>
    <xf numFmtId="0" fontId="10" fillId="0" borderId="118" xfId="0" applyFont="1" applyFill="1" applyBorder="1" applyAlignment="1">
      <alignment horizontal="center" vertical="center"/>
    </xf>
    <xf numFmtId="9" fontId="10" fillId="0" borderId="118" xfId="17" applyFont="1" applyFill="1" applyBorder="1" applyAlignment="1">
      <alignment vertical="center"/>
    </xf>
    <xf numFmtId="9" fontId="10" fillId="0" borderId="103" xfId="17" applyFont="1" applyFill="1" applyBorder="1" applyAlignment="1">
      <alignment vertical="center"/>
    </xf>
    <xf numFmtId="0" fontId="13" fillId="0" borderId="103" xfId="0" applyFont="1" applyFill="1" applyBorder="1" applyAlignment="1">
      <alignment horizontal="left" vertical="center" wrapText="1"/>
    </xf>
    <xf numFmtId="0" fontId="13" fillId="0" borderId="103" xfId="0" applyFont="1" applyFill="1" applyBorder="1" applyAlignment="1">
      <alignment vertical="center" wrapText="1"/>
    </xf>
    <xf numFmtId="0" fontId="5" fillId="0" borderId="103" xfId="0" applyFont="1" applyFill="1" applyBorder="1">
      <alignment vertical="center"/>
    </xf>
    <xf numFmtId="0" fontId="10" fillId="0" borderId="103" xfId="0" applyFont="1" applyFill="1" applyBorder="1" applyAlignment="1">
      <alignment vertical="center"/>
    </xf>
    <xf numFmtId="0" fontId="14" fillId="0" borderId="110" xfId="0" applyFont="1" applyFill="1" applyBorder="1" applyAlignment="1">
      <alignment horizontal="center" vertical="center"/>
    </xf>
    <xf numFmtId="177" fontId="11" fillId="0" borderId="110" xfId="17" applyNumberFormat="1" applyFont="1" applyFill="1" applyBorder="1" applyAlignment="1">
      <alignment horizontal="center" vertical="center"/>
    </xf>
    <xf numFmtId="0" fontId="53" fillId="0" borderId="87" xfId="0" applyFont="1" applyBorder="1" applyAlignment="1">
      <alignment vertical="center"/>
    </xf>
    <xf numFmtId="0" fontId="48" fillId="2" borderId="73" xfId="0" applyFont="1" applyFill="1" applyBorder="1" applyAlignment="1">
      <alignment horizontal="center" vertical="center"/>
    </xf>
    <xf numFmtId="0" fontId="10" fillId="0" borderId="79"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4" fillId="0" borderId="1" xfId="0" applyFont="1" applyFill="1" applyBorder="1" applyAlignment="1">
      <alignment horizontal="center" vertical="center"/>
    </xf>
    <xf numFmtId="0" fontId="10" fillId="0" borderId="111" xfId="0" applyFont="1" applyFill="1" applyBorder="1" applyAlignment="1">
      <alignment horizontal="center" vertical="center" wrapText="1"/>
    </xf>
    <xf numFmtId="0" fontId="10" fillId="0" borderId="103" xfId="0" applyFont="1" applyFill="1" applyBorder="1" applyAlignment="1">
      <alignment horizontal="center" vertical="center" wrapText="1"/>
    </xf>
    <xf numFmtId="0" fontId="5" fillId="0" borderId="119" xfId="0" applyFont="1" applyFill="1" applyBorder="1">
      <alignment vertical="center"/>
    </xf>
    <xf numFmtId="0" fontId="10" fillId="0" borderId="120" xfId="0" applyFont="1" applyFill="1" applyBorder="1">
      <alignment vertical="center"/>
    </xf>
    <xf numFmtId="0" fontId="54" fillId="0" borderId="0" xfId="0" applyFont="1">
      <alignment vertical="center"/>
    </xf>
    <xf numFmtId="0" fontId="46" fillId="2" borderId="2" xfId="0" applyFont="1" applyFill="1" applyBorder="1">
      <alignment vertical="center"/>
    </xf>
    <xf numFmtId="49" fontId="46" fillId="2" borderId="32" xfId="0" applyNumberFormat="1" applyFont="1" applyFill="1" applyBorder="1" applyAlignment="1">
      <alignment horizontal="center" vertical="center" textRotation="255" wrapText="1"/>
    </xf>
    <xf numFmtId="49" fontId="46" fillId="2" borderId="31" xfId="0" applyNumberFormat="1" applyFont="1" applyFill="1" applyBorder="1" applyAlignment="1">
      <alignment horizontal="center" vertical="center" textRotation="255" wrapText="1"/>
    </xf>
    <xf numFmtId="49" fontId="46" fillId="2" borderId="33" xfId="0" applyNumberFormat="1" applyFont="1" applyFill="1" applyBorder="1" applyAlignment="1">
      <alignment horizontal="center" vertical="center" textRotation="255" wrapText="1"/>
    </xf>
    <xf numFmtId="0" fontId="46" fillId="2" borderId="32" xfId="0" applyFont="1" applyFill="1" applyBorder="1" applyAlignment="1">
      <alignment horizontal="center" vertical="center" textRotation="255" wrapText="1"/>
    </xf>
    <xf numFmtId="0" fontId="46" fillId="2" borderId="31" xfId="0" applyFont="1" applyFill="1" applyBorder="1" applyAlignment="1">
      <alignment horizontal="center" vertical="center" textRotation="255" wrapText="1"/>
    </xf>
    <xf numFmtId="0" fontId="46" fillId="2" borderId="33" xfId="0" applyFont="1" applyFill="1" applyBorder="1" applyAlignment="1">
      <alignment horizontal="center" vertical="center" textRotation="255" wrapText="1"/>
    </xf>
    <xf numFmtId="0" fontId="55" fillId="2" borderId="8" xfId="0" applyFont="1" applyFill="1" applyBorder="1" applyAlignment="1">
      <alignment horizontal="center" vertical="center" shrinkToFit="1"/>
    </xf>
    <xf numFmtId="0" fontId="55" fillId="0" borderId="18" xfId="0" applyFont="1" applyBorder="1" applyAlignment="1">
      <alignment horizontal="left" vertical="center"/>
    </xf>
    <xf numFmtId="0" fontId="46" fillId="0" borderId="23" xfId="0" applyFont="1" applyBorder="1" applyAlignment="1">
      <alignment horizontal="center" vertical="center" shrinkToFit="1"/>
    </xf>
    <xf numFmtId="0" fontId="47" fillId="0" borderId="23" xfId="0" applyFont="1" applyBorder="1" applyAlignment="1">
      <alignment horizontal="center" vertical="center" shrinkToFit="1"/>
    </xf>
    <xf numFmtId="27" fontId="46" fillId="0" borderId="18" xfId="0" applyNumberFormat="1" applyFont="1" applyBorder="1" applyAlignment="1">
      <alignment horizontal="left" vertical="center"/>
    </xf>
    <xf numFmtId="27" fontId="46" fillId="0" borderId="0" xfId="0" applyNumberFormat="1" applyFont="1" applyBorder="1" applyAlignment="1">
      <alignment horizontal="left" vertical="center"/>
    </xf>
    <xf numFmtId="0" fontId="55" fillId="0" borderId="0" xfId="0" applyFont="1" applyBorder="1">
      <alignment vertical="center"/>
    </xf>
    <xf numFmtId="0" fontId="55" fillId="0" borderId="0" xfId="0" applyFont="1" applyBorder="1" applyAlignment="1">
      <alignment horizontal="left" vertical="center"/>
    </xf>
    <xf numFmtId="0" fontId="32" fillId="0" borderId="23" xfId="0" applyFont="1" applyBorder="1">
      <alignment vertical="center"/>
    </xf>
    <xf numFmtId="0" fontId="47" fillId="0" borderId="23" xfId="0" applyFont="1" applyBorder="1" applyAlignment="1">
      <alignment horizontal="center" vertical="center"/>
    </xf>
    <xf numFmtId="0" fontId="47" fillId="0" borderId="12" xfId="0" applyFont="1" applyBorder="1" applyAlignment="1">
      <alignment horizontal="center" vertical="center"/>
    </xf>
    <xf numFmtId="27" fontId="46" fillId="0" borderId="10" xfId="0" applyNumberFormat="1" applyFont="1" applyBorder="1" applyAlignment="1">
      <alignment horizontal="left" vertical="center"/>
    </xf>
    <xf numFmtId="27" fontId="47" fillId="0" borderId="23" xfId="0" applyNumberFormat="1" applyFont="1" applyBorder="1" applyAlignment="1">
      <alignment horizontal="center" vertical="center" shrinkToFit="1"/>
    </xf>
    <xf numFmtId="27" fontId="47" fillId="0" borderId="24" xfId="0" applyNumberFormat="1" applyFont="1" applyBorder="1" applyAlignment="1">
      <alignment horizontal="center" vertical="center" shrinkToFit="1"/>
    </xf>
    <xf numFmtId="27" fontId="47" fillId="0" borderId="12" xfId="0" applyNumberFormat="1" applyFont="1" applyBorder="1" applyAlignment="1">
      <alignment horizontal="center" vertical="center" shrinkToFit="1"/>
    </xf>
    <xf numFmtId="27" fontId="47" fillId="0" borderId="12" xfId="0" applyNumberFormat="1" applyFont="1" applyBorder="1" applyAlignment="1">
      <alignment horizontal="center" vertical="center"/>
    </xf>
    <xf numFmtId="0" fontId="55" fillId="0" borderId="9" xfId="0" applyFont="1" applyBorder="1">
      <alignment vertical="center"/>
    </xf>
    <xf numFmtId="0" fontId="47" fillId="0" borderId="0" xfId="0" applyFont="1" applyAlignment="1">
      <alignment horizontal="center" vertical="center"/>
    </xf>
    <xf numFmtId="0" fontId="56" fillId="0" borderId="0" xfId="0" applyFont="1">
      <alignment vertical="center"/>
    </xf>
    <xf numFmtId="0" fontId="55" fillId="0" borderId="19" xfId="0" applyFont="1" applyBorder="1">
      <alignment vertical="center"/>
    </xf>
    <xf numFmtId="0" fontId="46" fillId="0" borderId="23" xfId="0" applyFont="1" applyBorder="1" applyAlignment="1">
      <alignment horizontal="center" vertical="center"/>
    </xf>
    <xf numFmtId="0" fontId="47" fillId="0" borderId="24" xfId="0" applyFont="1" applyBorder="1" applyAlignment="1">
      <alignment horizontal="center" vertical="center"/>
    </xf>
    <xf numFmtId="0" fontId="32" fillId="0" borderId="0" xfId="0" applyFont="1" applyBorder="1">
      <alignment vertical="center"/>
    </xf>
    <xf numFmtId="0" fontId="47" fillId="0" borderId="121" xfId="0" applyFont="1" applyFill="1" applyBorder="1" applyAlignment="1">
      <alignment horizontal="center" vertical="center"/>
    </xf>
    <xf numFmtId="0" fontId="57" fillId="0" borderId="9" xfId="0" applyFont="1" applyFill="1" applyBorder="1" applyAlignment="1">
      <alignment horizontal="center" vertical="center"/>
    </xf>
    <xf numFmtId="0" fontId="47" fillId="0" borderId="9" xfId="0" applyFont="1" applyBorder="1" applyAlignment="1">
      <alignment horizontal="center" vertical="center"/>
    </xf>
    <xf numFmtId="0" fontId="47" fillId="0" borderId="9" xfId="0" applyFont="1" applyBorder="1">
      <alignment vertical="center"/>
    </xf>
    <xf numFmtId="0" fontId="47" fillId="0" borderId="21" xfId="0" applyFont="1" applyBorder="1">
      <alignment vertical="center"/>
    </xf>
    <xf numFmtId="0" fontId="55" fillId="2" borderId="17" xfId="0" applyFont="1" applyFill="1" applyBorder="1">
      <alignment vertical="center"/>
    </xf>
    <xf numFmtId="0" fontId="32" fillId="0" borderId="18" xfId="0" applyFont="1" applyBorder="1" applyAlignment="1">
      <alignment horizontal="left" vertical="center"/>
    </xf>
    <xf numFmtId="0" fontId="46" fillId="0" borderId="8" xfId="0" applyFont="1" applyBorder="1" applyAlignment="1">
      <alignment horizontal="center" vertical="center" shrinkToFit="1"/>
    </xf>
    <xf numFmtId="0" fontId="47" fillId="0" borderId="8" xfId="0" applyFont="1" applyBorder="1" applyAlignment="1">
      <alignment horizontal="center" vertical="center"/>
    </xf>
    <xf numFmtId="0" fontId="47" fillId="0" borderId="18" xfId="0" applyFont="1" applyBorder="1" applyAlignment="1">
      <alignment horizontal="center" vertical="center"/>
    </xf>
    <xf numFmtId="0" fontId="32" fillId="0" borderId="0" xfId="0" applyFont="1" applyBorder="1" applyAlignment="1">
      <alignment horizontal="left" vertical="center"/>
    </xf>
    <xf numFmtId="0" fontId="46" fillId="0" borderId="17" xfId="0" applyFont="1" applyBorder="1" applyAlignment="1">
      <alignment horizontal="center" vertical="center" shrinkToFit="1"/>
    </xf>
    <xf numFmtId="0" fontId="47" fillId="0" borderId="17" xfId="0" applyFont="1" applyBorder="1" applyAlignment="1">
      <alignment horizontal="center" vertical="center"/>
    </xf>
    <xf numFmtId="0" fontId="47" fillId="0" borderId="93" xfId="0" applyFont="1" applyBorder="1" applyAlignment="1">
      <alignment horizontal="center" vertical="center"/>
    </xf>
    <xf numFmtId="0" fontId="47" fillId="0" borderId="0" xfId="0" applyFont="1" applyBorder="1" applyAlignment="1">
      <alignment horizontal="center" vertical="center"/>
    </xf>
    <xf numFmtId="0" fontId="47" fillId="0" borderId="6" xfId="0" applyFont="1" applyBorder="1" applyAlignment="1">
      <alignment horizontal="center" vertical="center"/>
    </xf>
    <xf numFmtId="0" fontId="47" fillId="0" borderId="40" xfId="0" applyFont="1" applyBorder="1" applyAlignment="1">
      <alignment horizontal="center" vertical="center"/>
    </xf>
    <xf numFmtId="0" fontId="58" fillId="0" borderId="0" xfId="0" applyFont="1">
      <alignment vertical="center"/>
    </xf>
    <xf numFmtId="0" fontId="58" fillId="0" borderId="0" xfId="0" applyFont="1" applyBorder="1">
      <alignment vertical="center"/>
    </xf>
    <xf numFmtId="0" fontId="46" fillId="0" borderId="19" xfId="0" applyFont="1" applyBorder="1">
      <alignment vertical="center"/>
    </xf>
    <xf numFmtId="0" fontId="46" fillId="0" borderId="8" xfId="0" applyFont="1" applyBorder="1" applyAlignment="1">
      <alignment horizontal="center" vertical="center"/>
    </xf>
    <xf numFmtId="38" fontId="47" fillId="0" borderId="122" xfId="16" applyFont="1" applyFill="1" applyBorder="1" applyAlignment="1">
      <alignment horizontal="center" vertical="center"/>
    </xf>
    <xf numFmtId="38" fontId="47" fillId="0" borderId="123" xfId="16" applyFont="1" applyFill="1" applyBorder="1" applyAlignment="1">
      <alignment horizontal="center" vertical="center"/>
    </xf>
    <xf numFmtId="38" fontId="47" fillId="0" borderId="40" xfId="16" applyFont="1" applyFill="1" applyBorder="1" applyAlignment="1">
      <alignment horizontal="center" vertical="center"/>
    </xf>
    <xf numFmtId="176" fontId="47" fillId="0" borderId="122" xfId="0" applyNumberFormat="1" applyFont="1" applyBorder="1" applyAlignment="1">
      <alignment horizontal="center" vertical="center"/>
    </xf>
    <xf numFmtId="176" fontId="47" fillId="0" borderId="123" xfId="0" applyNumberFormat="1" applyFont="1" applyBorder="1" applyAlignment="1">
      <alignment horizontal="center" vertical="center"/>
    </xf>
    <xf numFmtId="176" fontId="47" fillId="0" borderId="124" xfId="0" applyNumberFormat="1" applyFont="1" applyFill="1" applyBorder="1" applyAlignment="1">
      <alignment horizontal="center" vertical="center"/>
    </xf>
    <xf numFmtId="176" fontId="47" fillId="0" borderId="40" xfId="0" applyNumberFormat="1" applyFont="1" applyFill="1" applyBorder="1" applyAlignment="1">
      <alignment horizontal="center" vertical="center"/>
    </xf>
    <xf numFmtId="176" fontId="57" fillId="0" borderId="0" xfId="0" applyNumberFormat="1" applyFont="1" applyFill="1" applyAlignment="1">
      <alignment horizontal="center" vertical="center"/>
    </xf>
    <xf numFmtId="176" fontId="47" fillId="0" borderId="0" xfId="0" applyNumberFormat="1" applyFont="1" applyBorder="1" applyAlignment="1">
      <alignment horizontal="center" vertical="center"/>
    </xf>
    <xf numFmtId="0" fontId="47" fillId="0" borderId="0" xfId="0" applyFont="1" applyBorder="1">
      <alignment vertical="center"/>
    </xf>
    <xf numFmtId="0" fontId="46" fillId="0" borderId="99" xfId="0" applyFont="1" applyBorder="1" applyAlignment="1">
      <alignment horizontal="center" vertical="center" shrinkToFit="1"/>
    </xf>
    <xf numFmtId="0" fontId="47" fillId="0" borderId="99" xfId="0" quotePrefix="1" applyFont="1" applyBorder="1" applyAlignment="1">
      <alignment horizontal="center" vertical="center"/>
    </xf>
    <xf numFmtId="0" fontId="47" fillId="0" borderId="18" xfId="0" quotePrefix="1" applyFont="1" applyBorder="1" applyAlignment="1">
      <alignment horizontal="center" vertical="center"/>
    </xf>
    <xf numFmtId="0" fontId="47" fillId="0" borderId="48" xfId="0" quotePrefix="1" applyFont="1" applyBorder="1" applyAlignment="1">
      <alignment horizontal="center" vertical="center"/>
    </xf>
    <xf numFmtId="0" fontId="47" fillId="0" borderId="0" xfId="0" quotePrefix="1" applyFont="1" applyBorder="1" applyAlignment="1">
      <alignment horizontal="center" vertical="center"/>
    </xf>
    <xf numFmtId="0" fontId="47" fillId="0" borderId="100" xfId="0" quotePrefix="1" applyFont="1" applyBorder="1" applyAlignment="1">
      <alignment horizontal="center" vertical="center"/>
    </xf>
    <xf numFmtId="0" fontId="47" fillId="0" borderId="125" xfId="0" quotePrefix="1" applyFont="1" applyBorder="1" applyAlignment="1">
      <alignment horizontal="center" vertical="center"/>
    </xf>
    <xf numFmtId="0" fontId="47" fillId="0" borderId="48" xfId="0" applyFont="1" applyBorder="1" applyAlignment="1">
      <alignment horizontal="center" vertical="center"/>
    </xf>
    <xf numFmtId="38" fontId="47" fillId="0" borderId="23" xfId="16" quotePrefix="1" applyFont="1" applyFill="1" applyBorder="1" applyAlignment="1">
      <alignment horizontal="center" vertical="center"/>
    </xf>
    <xf numFmtId="38" fontId="47" fillId="0" borderId="1" xfId="16" applyFont="1" applyFill="1" applyBorder="1" applyAlignment="1">
      <alignment horizontal="center" vertical="center"/>
    </xf>
    <xf numFmtId="38" fontId="47" fillId="0" borderId="2" xfId="16" applyFont="1" applyFill="1" applyBorder="1" applyAlignment="1">
      <alignment horizontal="center" vertical="center"/>
    </xf>
    <xf numFmtId="38" fontId="47" fillId="0" borderId="125" xfId="16" applyFont="1" applyFill="1" applyBorder="1" applyAlignment="1">
      <alignment horizontal="center" vertical="center"/>
    </xf>
    <xf numFmtId="0" fontId="46" fillId="0" borderId="126" xfId="0" applyFont="1" applyBorder="1" applyAlignment="1">
      <alignment horizontal="center" vertical="center"/>
    </xf>
    <xf numFmtId="176" fontId="47" fillId="0" borderId="126" xfId="0" applyNumberFormat="1" applyFont="1" applyBorder="1" applyAlignment="1">
      <alignment horizontal="center" vertical="center"/>
    </xf>
    <xf numFmtId="176" fontId="47" fillId="0" borderId="127" xfId="0" applyNumberFormat="1" applyFont="1" applyBorder="1" applyAlignment="1">
      <alignment horizontal="center" vertical="center"/>
    </xf>
    <xf numFmtId="176" fontId="47" fillId="0" borderId="128" xfId="0" applyNumberFormat="1" applyFont="1" applyFill="1" applyBorder="1" applyAlignment="1">
      <alignment horizontal="center" vertical="center"/>
    </xf>
    <xf numFmtId="176" fontId="47" fillId="0" borderId="129" xfId="0" applyNumberFormat="1" applyFont="1" applyFill="1" applyBorder="1" applyAlignment="1">
      <alignment horizontal="center" vertical="center"/>
    </xf>
    <xf numFmtId="0" fontId="46" fillId="0" borderId="1" xfId="0" applyFont="1" applyBorder="1" applyAlignment="1">
      <alignment horizontal="center" vertical="center" shrinkToFit="1"/>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57" fillId="0" borderId="0" xfId="0" applyFont="1" applyBorder="1" applyAlignment="1">
      <alignment horizontal="center" vertical="center"/>
    </xf>
    <xf numFmtId="0" fontId="57" fillId="0" borderId="0" xfId="0" applyFont="1" applyAlignment="1">
      <alignment horizontal="center" vertical="center"/>
    </xf>
    <xf numFmtId="38" fontId="47" fillId="0" borderId="12" xfId="16" applyFont="1" applyFill="1" applyBorder="1" applyAlignment="1">
      <alignment horizontal="center" vertical="center"/>
    </xf>
    <xf numFmtId="176" fontId="47" fillId="0" borderId="23" xfId="0" quotePrefix="1" applyNumberFormat="1" applyFont="1" applyBorder="1" applyAlignment="1">
      <alignment horizontal="center" vertical="center"/>
    </xf>
    <xf numFmtId="176" fontId="47" fillId="0" borderId="24" xfId="0" quotePrefix="1" applyNumberFormat="1" applyFont="1" applyBorder="1" applyAlignment="1">
      <alignment horizontal="center" vertical="center"/>
    </xf>
    <xf numFmtId="176" fontId="47" fillId="0" borderId="130" xfId="0" quotePrefix="1" applyNumberFormat="1" applyFont="1" applyFill="1" applyBorder="1" applyAlignment="1">
      <alignment horizontal="center" vertical="center"/>
    </xf>
    <xf numFmtId="176" fontId="47" fillId="0" borderId="48" xfId="0" quotePrefix="1" applyNumberFormat="1" applyFont="1" applyFill="1" applyBorder="1" applyAlignment="1">
      <alignment horizontal="center" vertical="center"/>
    </xf>
    <xf numFmtId="176" fontId="57" fillId="0" borderId="0" xfId="0" quotePrefix="1" applyNumberFormat="1" applyFont="1" applyFill="1" applyAlignment="1">
      <alignment horizontal="center" vertical="center"/>
    </xf>
    <xf numFmtId="176" fontId="47" fillId="0" borderId="0" xfId="0" quotePrefix="1" applyNumberFormat="1" applyFont="1" applyBorder="1" applyAlignment="1">
      <alignment horizontal="center" vertical="center"/>
    </xf>
    <xf numFmtId="0" fontId="46" fillId="0" borderId="0" xfId="0" applyFont="1" applyAlignment="1">
      <alignment horizontal="left" vertical="center"/>
    </xf>
    <xf numFmtId="0" fontId="47" fillId="0" borderId="1" xfId="0" quotePrefix="1" applyFont="1" applyBorder="1" applyAlignment="1">
      <alignment horizontal="center" vertical="center"/>
    </xf>
    <xf numFmtId="0" fontId="47" fillId="0" borderId="2" xfId="0" quotePrefix="1" applyFont="1" applyBorder="1" applyAlignment="1">
      <alignment horizontal="center" vertical="center"/>
    </xf>
    <xf numFmtId="0" fontId="47" fillId="0" borderId="12" xfId="0" quotePrefix="1" applyFont="1" applyBorder="1" applyAlignment="1">
      <alignment horizontal="center" vertical="center"/>
    </xf>
    <xf numFmtId="0" fontId="57" fillId="0" borderId="0" xfId="0" quotePrefix="1" applyFont="1" applyBorder="1" applyAlignment="1">
      <alignment horizontal="center" vertical="center"/>
    </xf>
    <xf numFmtId="0" fontId="57" fillId="0" borderId="0" xfId="0" quotePrefix="1" applyFont="1" applyAlignment="1">
      <alignment horizontal="center" vertical="center"/>
    </xf>
    <xf numFmtId="38" fontId="47" fillId="0" borderId="1" xfId="16" quotePrefix="1" applyFont="1" applyFill="1" applyBorder="1" applyAlignment="1">
      <alignment horizontal="center" vertical="center"/>
    </xf>
    <xf numFmtId="176" fontId="47" fillId="0" borderId="1" xfId="0" applyNumberFormat="1" applyFont="1" applyBorder="1" applyAlignment="1">
      <alignment horizontal="center" vertical="center"/>
    </xf>
    <xf numFmtId="176" fontId="47" fillId="0" borderId="2" xfId="0" applyNumberFormat="1" applyFont="1" applyBorder="1" applyAlignment="1">
      <alignment horizontal="center" vertical="center"/>
    </xf>
    <xf numFmtId="176" fontId="47" fillId="0" borderId="131" xfId="0" applyNumberFormat="1" applyFont="1" applyFill="1" applyBorder="1" applyAlignment="1">
      <alignment horizontal="center" vertical="center"/>
    </xf>
    <xf numFmtId="176" fontId="47" fillId="0" borderId="12" xfId="0" applyNumberFormat="1" applyFont="1" applyFill="1" applyBorder="1" applyAlignment="1">
      <alignment horizontal="center" vertical="center"/>
    </xf>
    <xf numFmtId="0" fontId="46" fillId="0" borderId="0" xfId="0" applyFont="1" applyAlignment="1">
      <alignment horizontal="center" vertical="center"/>
    </xf>
    <xf numFmtId="0" fontId="46" fillId="0" borderId="20" xfId="0" applyFont="1" applyBorder="1" applyAlignment="1">
      <alignment horizontal="right" vertical="center"/>
    </xf>
    <xf numFmtId="0" fontId="46" fillId="0" borderId="132" xfId="0" applyFont="1" applyBorder="1" applyAlignment="1">
      <alignment horizontal="right" vertical="center"/>
    </xf>
    <xf numFmtId="38" fontId="47" fillId="0" borderId="8" xfId="16" quotePrefix="1" applyFont="1" applyFill="1" applyBorder="1" applyAlignment="1">
      <alignment horizontal="center" vertical="center"/>
    </xf>
    <xf numFmtId="0" fontId="46" fillId="0" borderId="4" xfId="0" applyFont="1" applyBorder="1" applyAlignment="1">
      <alignment horizontal="left" vertical="center"/>
    </xf>
    <xf numFmtId="0" fontId="46" fillId="0" borderId="9" xfId="0" applyFont="1" applyBorder="1" applyAlignment="1">
      <alignment horizontal="left" vertical="center"/>
    </xf>
    <xf numFmtId="0" fontId="46" fillId="0" borderId="0" xfId="0" applyFont="1" applyBorder="1" applyAlignment="1">
      <alignment horizontal="left" vertical="center"/>
    </xf>
    <xf numFmtId="0" fontId="55" fillId="0" borderId="0" xfId="0" applyFont="1">
      <alignment vertical="center"/>
    </xf>
    <xf numFmtId="0" fontId="32" fillId="0" borderId="19" xfId="0" applyFont="1" applyBorder="1">
      <alignment vertical="center"/>
    </xf>
    <xf numFmtId="0" fontId="46" fillId="0" borderId="9" xfId="0" applyFont="1" applyBorder="1">
      <alignment vertical="center"/>
    </xf>
    <xf numFmtId="0" fontId="46" fillId="0" borderId="0" xfId="0" applyFont="1" applyBorder="1" applyAlignment="1">
      <alignment horizontal="center" vertical="center" shrinkToFit="1"/>
    </xf>
    <xf numFmtId="176" fontId="47" fillId="0" borderId="1" xfId="0" quotePrefix="1" applyNumberFormat="1" applyFont="1" applyBorder="1" applyAlignment="1">
      <alignment horizontal="center" vertical="center"/>
    </xf>
    <xf numFmtId="176" fontId="47" fillId="0" borderId="2" xfId="0" quotePrefix="1" applyNumberFormat="1" applyFont="1" applyBorder="1" applyAlignment="1">
      <alignment horizontal="center" vertical="center"/>
    </xf>
    <xf numFmtId="176" fontId="47" fillId="0" borderId="133" xfId="0" quotePrefix="1" applyNumberFormat="1" applyFont="1" applyFill="1" applyBorder="1" applyAlignment="1">
      <alignment horizontal="center" vertical="center"/>
    </xf>
    <xf numFmtId="176" fontId="47" fillId="0" borderId="12" xfId="0" quotePrefix="1" applyNumberFormat="1" applyFont="1" applyFill="1" applyBorder="1" applyAlignment="1">
      <alignment horizontal="center" vertical="center"/>
    </xf>
    <xf numFmtId="0" fontId="55" fillId="2" borderId="134" xfId="0" applyFont="1" applyFill="1" applyBorder="1">
      <alignment vertical="center"/>
    </xf>
    <xf numFmtId="0" fontId="32" fillId="0" borderId="66" xfId="0" applyFont="1" applyBorder="1" applyAlignment="1">
      <alignment horizontal="left" vertical="center"/>
    </xf>
    <xf numFmtId="0" fontId="32" fillId="0" borderId="26" xfId="0" applyFont="1" applyBorder="1">
      <alignment vertical="center"/>
    </xf>
    <xf numFmtId="0" fontId="46" fillId="0" borderId="26" xfId="0" applyFont="1" applyBorder="1" applyAlignment="1">
      <alignment horizontal="left" vertical="center"/>
    </xf>
    <xf numFmtId="0" fontId="46" fillId="0" borderId="26" xfId="0" applyFont="1" applyBorder="1">
      <alignment vertical="center"/>
    </xf>
    <xf numFmtId="0" fontId="55" fillId="0" borderId="26" xfId="0" applyFont="1" applyBorder="1">
      <alignment vertical="center"/>
    </xf>
    <xf numFmtId="0" fontId="32" fillId="0" borderId="26" xfId="0" applyFont="1" applyBorder="1" applyAlignment="1">
      <alignment vertical="center" shrinkToFit="1"/>
    </xf>
    <xf numFmtId="0" fontId="32" fillId="0" borderId="27" xfId="0" applyFont="1" applyBorder="1">
      <alignment vertical="center"/>
    </xf>
    <xf numFmtId="0" fontId="46" fillId="0" borderId="26" xfId="0" applyFont="1" applyBorder="1" applyAlignment="1">
      <alignment horizontal="center" vertical="center" shrinkToFit="1"/>
    </xf>
    <xf numFmtId="0" fontId="46" fillId="0" borderId="26" xfId="0" applyFont="1" applyBorder="1" applyAlignment="1">
      <alignment horizontal="right" vertical="center"/>
    </xf>
    <xf numFmtId="176" fontId="47" fillId="0" borderId="26" xfId="0" applyNumberFormat="1" applyFont="1" applyBorder="1" applyAlignment="1">
      <alignment horizontal="center" vertical="center"/>
    </xf>
    <xf numFmtId="0" fontId="46" fillId="0" borderId="28" xfId="0" applyFont="1" applyBorder="1">
      <alignment vertical="center"/>
    </xf>
    <xf numFmtId="0" fontId="55" fillId="2" borderId="17" xfId="0" applyFont="1" applyFill="1" applyBorder="1" applyAlignment="1">
      <alignment horizontal="center" vertical="center"/>
    </xf>
    <xf numFmtId="0" fontId="55" fillId="0" borderId="20" xfId="0" applyFont="1" applyBorder="1" applyAlignment="1">
      <alignment horizontal="left" vertical="center"/>
    </xf>
    <xf numFmtId="0" fontId="46" fillId="0" borderId="18" xfId="0" applyFont="1" applyBorder="1" applyAlignment="1">
      <alignment horizontal="center" vertical="center" shrinkToFit="1"/>
    </xf>
    <xf numFmtId="0" fontId="46" fillId="0" borderId="23" xfId="0" applyFont="1" applyBorder="1" applyAlignment="1">
      <alignment horizontal="left" vertical="center"/>
    </xf>
    <xf numFmtId="0" fontId="46" fillId="0" borderId="0" xfId="0" applyFont="1" applyBorder="1" applyAlignment="1">
      <alignment horizontal="center" vertical="center"/>
    </xf>
    <xf numFmtId="0" fontId="46" fillId="0" borderId="24" xfId="0" applyFont="1" applyBorder="1" applyAlignment="1">
      <alignment horizontal="center" vertical="center" shrinkToFit="1"/>
    </xf>
    <xf numFmtId="0" fontId="46" fillId="0" borderId="40" xfId="0" applyFont="1" applyBorder="1" applyAlignment="1">
      <alignment horizontal="center" vertical="center" shrinkToFit="1"/>
    </xf>
    <xf numFmtId="0" fontId="46" fillId="0" borderId="40" xfId="0" applyFont="1" applyBorder="1" applyAlignment="1">
      <alignment horizontal="center" vertical="center"/>
    </xf>
    <xf numFmtId="0" fontId="46" fillId="0" borderId="135" xfId="0" applyFont="1" applyBorder="1" applyAlignment="1">
      <alignment horizontal="center" vertical="center"/>
    </xf>
    <xf numFmtId="0" fontId="46" fillId="0" borderId="12" xfId="0" applyFont="1" applyBorder="1" applyAlignment="1">
      <alignment horizontal="center" vertical="center"/>
    </xf>
    <xf numFmtId="0" fontId="46" fillId="0" borderId="18" xfId="0" applyFont="1" applyBorder="1" applyAlignment="1">
      <alignment horizontal="center" vertical="center"/>
    </xf>
    <xf numFmtId="0" fontId="46" fillId="0" borderId="10" xfId="0" applyFont="1" applyBorder="1" applyAlignment="1">
      <alignment horizontal="center" vertical="center" shrinkToFit="1"/>
    </xf>
    <xf numFmtId="0" fontId="46" fillId="0" borderId="9" xfId="0" applyFont="1" applyBorder="1" applyAlignment="1">
      <alignment horizontal="center" vertical="center" shrinkToFit="1"/>
    </xf>
    <xf numFmtId="0" fontId="46" fillId="0" borderId="15" xfId="0" applyFont="1" applyBorder="1" applyAlignment="1">
      <alignment horizontal="center" vertical="center" shrinkToFit="1"/>
    </xf>
    <xf numFmtId="0" fontId="46" fillId="0" borderId="19" xfId="0" applyFont="1" applyBorder="1" applyAlignment="1">
      <alignment horizontal="center" vertical="center" shrinkToFit="1"/>
    </xf>
    <xf numFmtId="0" fontId="46" fillId="0" borderId="21" xfId="0" applyFont="1" applyBorder="1" applyAlignment="1">
      <alignment horizontal="center" vertical="center" shrinkToFit="1"/>
    </xf>
    <xf numFmtId="0" fontId="46" fillId="0" borderId="1" xfId="0" applyFont="1" applyBorder="1" applyAlignment="1">
      <alignment horizontal="center" vertical="center"/>
    </xf>
    <xf numFmtId="0" fontId="32" fillId="0" borderId="1" xfId="0" applyFont="1" applyBorder="1" applyAlignment="1">
      <alignment horizontal="center" vertical="center" shrinkToFit="1"/>
    </xf>
    <xf numFmtId="0" fontId="46" fillId="0" borderId="2" xfId="0" applyFont="1" applyBorder="1" applyAlignment="1">
      <alignment horizontal="center" vertical="center" shrinkToFit="1"/>
    </xf>
    <xf numFmtId="0" fontId="46" fillId="0" borderId="136" xfId="0" applyFont="1" applyBorder="1" applyAlignment="1">
      <alignment horizontal="center" vertical="center" shrinkToFit="1"/>
    </xf>
    <xf numFmtId="0" fontId="46" fillId="0" borderId="48" xfId="0" applyFont="1" applyBorder="1" applyAlignment="1">
      <alignment horizontal="center" vertical="center" shrinkToFit="1"/>
    </xf>
    <xf numFmtId="0" fontId="0" fillId="0" borderId="48" xfId="0" applyBorder="1" applyAlignment="1">
      <alignment horizontal="center" vertical="center"/>
    </xf>
    <xf numFmtId="0" fontId="46" fillId="0" borderId="137" xfId="0" applyFont="1" applyBorder="1" applyAlignment="1">
      <alignment horizontal="center" vertical="center"/>
    </xf>
    <xf numFmtId="27" fontId="46" fillId="0" borderId="0" xfId="0" applyNumberFormat="1" applyFont="1" applyAlignment="1">
      <alignment horizontal="left" vertical="center"/>
    </xf>
    <xf numFmtId="0" fontId="46" fillId="0" borderId="17" xfId="0" applyFont="1" applyBorder="1" applyAlignment="1">
      <alignment horizontal="center" vertical="center"/>
    </xf>
    <xf numFmtId="176" fontId="47" fillId="0" borderId="8" xfId="0" applyNumberFormat="1" applyFont="1" applyBorder="1" applyAlignment="1">
      <alignment horizontal="center" vertical="center"/>
    </xf>
    <xf numFmtId="176" fontId="47" fillId="0" borderId="6" xfId="0" applyNumberFormat="1" applyFont="1" applyBorder="1" applyAlignment="1">
      <alignment horizontal="center" vertical="center"/>
    </xf>
    <xf numFmtId="0" fontId="32" fillId="0" borderId="20" xfId="0" applyFont="1" applyBorder="1" applyAlignment="1">
      <alignment horizontal="left" vertical="center"/>
    </xf>
    <xf numFmtId="0" fontId="32" fillId="0" borderId="2" xfId="0" applyFont="1" applyBorder="1" applyAlignment="1">
      <alignment horizontal="center" vertical="center" shrinkToFit="1"/>
    </xf>
    <xf numFmtId="0" fontId="46" fillId="0" borderId="138" xfId="0" applyFont="1" applyBorder="1" applyAlignment="1">
      <alignment horizontal="center" vertical="center"/>
    </xf>
    <xf numFmtId="0" fontId="46" fillId="0" borderId="139" xfId="0" applyFont="1" applyBorder="1" applyAlignment="1">
      <alignment horizontal="center" vertical="center"/>
    </xf>
    <xf numFmtId="182" fontId="47" fillId="0" borderId="140" xfId="0" applyNumberFormat="1" applyFont="1" applyBorder="1" applyAlignment="1">
      <alignment horizontal="center" vertical="center"/>
    </xf>
    <xf numFmtId="182" fontId="47" fillId="0" borderId="141" xfId="0" applyNumberFormat="1" applyFont="1" applyBorder="1" applyAlignment="1">
      <alignment horizontal="center" vertical="center"/>
    </xf>
    <xf numFmtId="182" fontId="47" fillId="0" borderId="142" xfId="0" applyNumberFormat="1" applyFont="1" applyBorder="1" applyAlignment="1">
      <alignment horizontal="center" vertical="center"/>
    </xf>
    <xf numFmtId="0" fontId="46" fillId="0" borderId="24" xfId="0" applyFont="1" applyBorder="1" applyAlignment="1">
      <alignment horizontal="center" vertical="center"/>
    </xf>
    <xf numFmtId="0" fontId="46" fillId="0" borderId="27" xfId="0" applyFont="1" applyBorder="1" applyAlignment="1">
      <alignment horizontal="center" vertical="center" shrinkToFit="1"/>
    </xf>
    <xf numFmtId="0" fontId="46" fillId="0" borderId="28" xfId="0" applyFont="1" applyBorder="1" applyAlignment="1">
      <alignment horizontal="center" vertical="center" shrinkToFit="1"/>
    </xf>
    <xf numFmtId="0" fontId="47" fillId="0" borderId="143" xfId="0" quotePrefix="1" applyFont="1" applyBorder="1" applyAlignment="1">
      <alignment horizontal="center" vertical="center"/>
    </xf>
    <xf numFmtId="49" fontId="47" fillId="0" borderId="143" xfId="0" quotePrefix="1" applyNumberFormat="1" applyFont="1" applyBorder="1" applyAlignment="1">
      <alignment horizontal="center" vertical="center"/>
    </xf>
    <xf numFmtId="0" fontId="32" fillId="0" borderId="95" xfId="0" applyFont="1" applyBorder="1" applyAlignment="1">
      <alignment horizontal="center" vertical="center"/>
    </xf>
    <xf numFmtId="176" fontId="47" fillId="0" borderId="17" xfId="0" applyNumberFormat="1" applyFont="1" applyBorder="1" applyAlignment="1">
      <alignment horizontal="center" vertical="center"/>
    </xf>
    <xf numFmtId="176" fontId="47" fillId="0" borderId="18" xfId="0" applyNumberFormat="1" applyFont="1" applyBorder="1" applyAlignment="1">
      <alignment horizontal="center" vertical="center"/>
    </xf>
    <xf numFmtId="176" fontId="47" fillId="0" borderId="144" xfId="0" applyNumberFormat="1" applyFont="1" applyBorder="1" applyAlignment="1">
      <alignment horizontal="center" vertical="center"/>
    </xf>
    <xf numFmtId="0" fontId="47" fillId="0" borderId="145" xfId="0" applyFont="1" applyBorder="1" applyAlignment="1">
      <alignment horizontal="center" vertical="center" shrinkToFit="1"/>
    </xf>
    <xf numFmtId="0" fontId="47" fillId="0" borderId="3" xfId="0" applyFont="1" applyFill="1" applyBorder="1" applyAlignment="1">
      <alignment horizontal="center" vertical="center" shrinkToFit="1"/>
    </xf>
    <xf numFmtId="0" fontId="47" fillId="0" borderId="146" xfId="0" applyFont="1" applyFill="1" applyBorder="1" applyAlignment="1">
      <alignment horizontal="center" vertical="center" shrinkToFit="1"/>
    </xf>
    <xf numFmtId="0" fontId="47" fillId="0" borderId="147" xfId="0" applyFont="1" applyFill="1" applyBorder="1" applyAlignment="1">
      <alignment horizontal="center" vertical="center" shrinkToFit="1"/>
    </xf>
    <xf numFmtId="0" fontId="47" fillId="0" borderId="148" xfId="0" applyFont="1" applyFill="1" applyBorder="1" applyAlignment="1">
      <alignment horizontal="center" vertical="center" shrinkToFit="1"/>
    </xf>
    <xf numFmtId="0" fontId="47" fillId="0" borderId="25" xfId="0" applyFont="1" applyFill="1" applyBorder="1" applyAlignment="1">
      <alignment horizontal="center" vertical="center" shrinkToFit="1"/>
    </xf>
    <xf numFmtId="0" fontId="47" fillId="0" borderId="149" xfId="0" quotePrefix="1" applyFont="1" applyBorder="1" applyAlignment="1">
      <alignment horizontal="center" vertical="center"/>
    </xf>
    <xf numFmtId="176" fontId="47" fillId="0" borderId="145" xfId="0" applyNumberFormat="1" applyFont="1" applyBorder="1" applyAlignment="1">
      <alignment horizontal="center" vertical="center"/>
    </xf>
    <xf numFmtId="176" fontId="47" fillId="0" borderId="3" xfId="0" applyNumberFormat="1" applyFont="1" applyFill="1" applyBorder="1" applyAlignment="1">
      <alignment horizontal="center" vertical="center"/>
    </xf>
    <xf numFmtId="176" fontId="47" fillId="0" borderId="150" xfId="0" applyNumberFormat="1" applyFont="1" applyFill="1" applyBorder="1" applyAlignment="1">
      <alignment horizontal="center" vertical="center"/>
    </xf>
    <xf numFmtId="176" fontId="47" fillId="0" borderId="151" xfId="0" applyNumberFormat="1" applyFont="1" applyFill="1" applyBorder="1" applyAlignment="1">
      <alignment horizontal="center" vertical="center"/>
    </xf>
    <xf numFmtId="176" fontId="47" fillId="0" borderId="152" xfId="0" applyNumberFormat="1" applyFont="1" applyFill="1" applyBorder="1" applyAlignment="1">
      <alignment horizontal="center" vertical="center"/>
    </xf>
    <xf numFmtId="176" fontId="47" fillId="0" borderId="153" xfId="0" applyNumberFormat="1" applyFont="1" applyBorder="1" applyAlignment="1">
      <alignment horizontal="center" vertical="center"/>
    </xf>
    <xf numFmtId="176" fontId="47" fillId="0" borderId="154" xfId="0" applyNumberFormat="1" applyFont="1" applyFill="1" applyBorder="1" applyAlignment="1">
      <alignment horizontal="center" vertical="center"/>
    </xf>
    <xf numFmtId="176" fontId="47" fillId="0" borderId="155" xfId="0" applyNumberFormat="1" applyFont="1" applyBorder="1" applyAlignment="1">
      <alignment horizontal="center" vertical="center"/>
    </xf>
    <xf numFmtId="0" fontId="47" fillId="0" borderId="136" xfId="0" quotePrefix="1" applyFont="1" applyBorder="1" applyAlignment="1">
      <alignment horizontal="center" vertical="center"/>
    </xf>
    <xf numFmtId="49" fontId="47" fillId="0" borderId="136" xfId="0" quotePrefix="1" applyNumberFormat="1" applyFont="1" applyBorder="1" applyAlignment="1">
      <alignment horizontal="center" vertical="center"/>
    </xf>
    <xf numFmtId="0" fontId="46" fillId="0" borderId="48" xfId="0" applyFont="1" applyBorder="1" applyAlignment="1">
      <alignment horizontal="center" vertical="center"/>
    </xf>
    <xf numFmtId="0" fontId="32" fillId="0" borderId="23" xfId="0" applyFont="1" applyBorder="1" applyAlignment="1">
      <alignment horizontal="center" vertical="center"/>
    </xf>
    <xf numFmtId="184" fontId="47" fillId="0" borderId="23" xfId="0" applyNumberFormat="1" applyFont="1" applyBorder="1" applyAlignment="1">
      <alignment horizontal="center" vertical="center"/>
    </xf>
    <xf numFmtId="184" fontId="47" fillId="0" borderId="24" xfId="0" applyNumberFormat="1" applyFont="1" applyBorder="1" applyAlignment="1">
      <alignment horizontal="center" vertical="center"/>
    </xf>
    <xf numFmtId="184" fontId="47" fillId="0" borderId="156" xfId="0" applyNumberFormat="1" applyFont="1" applyBorder="1" applyAlignment="1">
      <alignment horizontal="center" vertical="center"/>
    </xf>
    <xf numFmtId="0" fontId="46" fillId="0" borderId="95" xfId="0" applyFont="1" applyBorder="1" applyAlignment="1">
      <alignment horizontal="center" vertical="center"/>
    </xf>
    <xf numFmtId="187" fontId="47" fillId="0" borderId="157" xfId="0" applyNumberFormat="1" applyFont="1" applyBorder="1" applyAlignment="1">
      <alignment horizontal="center" vertical="center" shrinkToFit="1"/>
    </xf>
    <xf numFmtId="187" fontId="47" fillId="0" borderId="96" xfId="0" applyNumberFormat="1" applyFont="1" applyFill="1" applyBorder="1" applyAlignment="1">
      <alignment horizontal="center" vertical="center" shrinkToFit="1"/>
    </xf>
    <xf numFmtId="187" fontId="47" fillId="0" borderId="158" xfId="0" applyNumberFormat="1" applyFont="1" applyFill="1" applyBorder="1" applyAlignment="1">
      <alignment horizontal="center" vertical="center" shrinkToFit="1"/>
    </xf>
    <xf numFmtId="187" fontId="47" fillId="0" borderId="159" xfId="0" applyNumberFormat="1" applyFont="1" applyFill="1" applyBorder="1" applyAlignment="1">
      <alignment horizontal="center" vertical="center" shrinkToFit="1"/>
    </xf>
    <xf numFmtId="187" fontId="47" fillId="0" borderId="160" xfId="0" applyNumberFormat="1" applyFont="1" applyBorder="1" applyAlignment="1">
      <alignment horizontal="center" vertical="center" shrinkToFit="1"/>
    </xf>
    <xf numFmtId="187" fontId="47" fillId="0" borderId="161" xfId="0" applyNumberFormat="1" applyFont="1" applyFill="1" applyBorder="1" applyAlignment="1">
      <alignment horizontal="center" vertical="center" shrinkToFit="1"/>
    </xf>
    <xf numFmtId="0" fontId="47" fillId="0" borderId="162" xfId="0" applyFont="1" applyBorder="1" applyAlignment="1">
      <alignment horizontal="center" vertical="center"/>
    </xf>
    <xf numFmtId="0" fontId="55" fillId="0" borderId="18" xfId="0" applyFont="1" applyBorder="1">
      <alignment vertical="center"/>
    </xf>
    <xf numFmtId="182" fontId="47" fillId="0" borderId="163" xfId="0" applyNumberFormat="1" applyFont="1" applyBorder="1" applyAlignment="1">
      <alignment horizontal="center" vertical="center"/>
    </xf>
    <xf numFmtId="182" fontId="47" fillId="0" borderId="164" xfId="0" applyNumberFormat="1" applyFont="1" applyBorder="1" applyAlignment="1">
      <alignment horizontal="center" vertical="center"/>
    </xf>
    <xf numFmtId="182" fontId="47" fillId="0" borderId="165" xfId="0" applyNumberFormat="1" applyFont="1" applyBorder="1" applyAlignment="1">
      <alignment horizontal="center" vertical="center"/>
    </xf>
    <xf numFmtId="187" fontId="47" fillId="0" borderId="166" xfId="0" applyNumberFormat="1" applyFont="1" applyBorder="1" applyAlignment="1">
      <alignment horizontal="center" vertical="center" shrinkToFit="1"/>
    </xf>
    <xf numFmtId="187" fontId="47" fillId="0" borderId="25" xfId="0" quotePrefix="1" applyNumberFormat="1" applyFont="1" applyFill="1" applyBorder="1" applyAlignment="1">
      <alignment horizontal="center" vertical="center" shrinkToFit="1"/>
    </xf>
    <xf numFmtId="187" fontId="47" fillId="0" borderId="150" xfId="0" quotePrefix="1" applyNumberFormat="1" applyFont="1" applyFill="1" applyBorder="1" applyAlignment="1">
      <alignment horizontal="center" vertical="center" shrinkToFit="1"/>
    </xf>
    <xf numFmtId="187" fontId="47" fillId="0" borderId="167" xfId="0" quotePrefix="1" applyNumberFormat="1" applyFont="1" applyFill="1" applyBorder="1" applyAlignment="1">
      <alignment horizontal="center" vertical="center" shrinkToFit="1"/>
    </xf>
    <xf numFmtId="187" fontId="47" fillId="0" borderId="25" xfId="0" applyNumberFormat="1" applyFont="1" applyFill="1" applyBorder="1" applyAlignment="1">
      <alignment horizontal="center" vertical="center" shrinkToFit="1"/>
    </xf>
    <xf numFmtId="187" fontId="47" fillId="0" borderId="150" xfId="0" applyNumberFormat="1" applyFont="1" applyFill="1" applyBorder="1" applyAlignment="1">
      <alignment horizontal="center" vertical="center" shrinkToFit="1"/>
    </xf>
    <xf numFmtId="187" fontId="47" fillId="0" borderId="167" xfId="0" applyNumberFormat="1" applyFont="1" applyFill="1" applyBorder="1" applyAlignment="1">
      <alignment horizontal="center" vertical="center" shrinkToFit="1"/>
    </xf>
    <xf numFmtId="182" fontId="47" fillId="0" borderId="148" xfId="0" applyNumberFormat="1" applyFont="1" applyBorder="1" applyAlignment="1">
      <alignment horizontal="center" vertical="center" shrinkToFit="1"/>
    </xf>
    <xf numFmtId="182" fontId="47" fillId="0" borderId="25" xfId="0" applyNumberFormat="1" applyFont="1" applyFill="1" applyBorder="1" applyAlignment="1">
      <alignment horizontal="center" vertical="center" shrinkToFit="1"/>
    </xf>
    <xf numFmtId="182" fontId="47" fillId="0" borderId="168" xfId="0" applyNumberFormat="1" applyFont="1" applyFill="1" applyBorder="1" applyAlignment="1">
      <alignment horizontal="center" vertical="center" shrinkToFit="1"/>
    </xf>
    <xf numFmtId="0" fontId="47" fillId="0" borderId="169" xfId="0" applyFont="1" applyFill="1" applyBorder="1" applyAlignment="1">
      <alignment horizontal="center" vertical="center"/>
    </xf>
    <xf numFmtId="0" fontId="55" fillId="2" borderId="170" xfId="0" applyFont="1" applyFill="1" applyBorder="1" applyAlignment="1">
      <alignment horizontal="center" vertical="center"/>
    </xf>
    <xf numFmtId="188" fontId="47" fillId="0" borderId="23" xfId="0" applyNumberFormat="1" applyFont="1" applyBorder="1" applyAlignment="1">
      <alignment horizontal="center" vertical="center"/>
    </xf>
    <xf numFmtId="188" fontId="47" fillId="0" borderId="24" xfId="0" applyNumberFormat="1" applyFont="1" applyBorder="1" applyAlignment="1">
      <alignment horizontal="center" vertical="center"/>
    </xf>
    <xf numFmtId="188" fontId="47" fillId="0" borderId="156" xfId="0" applyNumberFormat="1" applyFont="1" applyBorder="1" applyAlignment="1">
      <alignment horizontal="center" vertical="center"/>
    </xf>
    <xf numFmtId="187" fontId="47" fillId="0" borderId="145" xfId="0" applyNumberFormat="1" applyFont="1" applyBorder="1" applyAlignment="1">
      <alignment horizontal="center" vertical="center" shrinkToFit="1"/>
    </xf>
    <xf numFmtId="187" fontId="47" fillId="0" borderId="4" xfId="0" applyNumberFormat="1" applyFont="1" applyFill="1" applyBorder="1" applyAlignment="1">
      <alignment horizontal="center" vertical="center" shrinkToFit="1"/>
    </xf>
    <xf numFmtId="187" fontId="47" fillId="0" borderId="171" xfId="0" applyNumberFormat="1" applyFont="1" applyFill="1" applyBorder="1" applyAlignment="1">
      <alignment horizontal="center" vertical="center" shrinkToFit="1"/>
    </xf>
    <xf numFmtId="187" fontId="47" fillId="0" borderId="151" xfId="0" applyNumberFormat="1" applyFont="1" applyFill="1" applyBorder="1" applyAlignment="1">
      <alignment horizontal="center" vertical="center" shrinkToFit="1"/>
    </xf>
    <xf numFmtId="187" fontId="47" fillId="0" borderId="3" xfId="0" applyNumberFormat="1" applyFont="1" applyFill="1" applyBorder="1" applyAlignment="1">
      <alignment horizontal="center" vertical="center" shrinkToFit="1"/>
    </xf>
    <xf numFmtId="187" fontId="47" fillId="0" borderId="152" xfId="0" applyNumberFormat="1" applyFont="1" applyFill="1" applyBorder="1" applyAlignment="1">
      <alignment horizontal="center" vertical="center" shrinkToFit="1"/>
    </xf>
    <xf numFmtId="187" fontId="47" fillId="0" borderId="153" xfId="0" applyNumberFormat="1" applyFont="1" applyBorder="1" applyAlignment="1">
      <alignment horizontal="center" vertical="center" shrinkToFit="1"/>
    </xf>
    <xf numFmtId="187" fontId="47" fillId="0" borderId="154" xfId="0" applyNumberFormat="1" applyFont="1" applyFill="1" applyBorder="1" applyAlignment="1">
      <alignment horizontal="center" vertical="center" shrinkToFit="1"/>
    </xf>
    <xf numFmtId="0" fontId="47" fillId="0" borderId="172" xfId="0" applyFont="1" applyFill="1" applyBorder="1" applyAlignment="1">
      <alignment horizontal="center" vertical="center"/>
    </xf>
    <xf numFmtId="0" fontId="46" fillId="0" borderId="0" xfId="0" applyFont="1" applyAlignment="1">
      <alignment horizontal="right" vertical="center"/>
    </xf>
    <xf numFmtId="0" fontId="46" fillId="0" borderId="0" xfId="0" applyFont="1" applyAlignment="1">
      <alignment horizontal="center" vertical="center" shrinkToFit="1"/>
    </xf>
    <xf numFmtId="0" fontId="47" fillId="0" borderId="0" xfId="0" quotePrefix="1" applyFont="1" applyAlignment="1">
      <alignment horizontal="center" vertical="center"/>
    </xf>
    <xf numFmtId="0" fontId="46" fillId="0" borderId="31" xfId="0" applyFont="1" applyBorder="1" applyAlignment="1">
      <alignment horizontal="center" vertical="center"/>
    </xf>
    <xf numFmtId="182" fontId="47" fillId="0" borderId="8" xfId="0" applyNumberFormat="1" applyFont="1" applyBorder="1" applyAlignment="1">
      <alignment horizontal="center" vertical="center"/>
    </xf>
    <xf numFmtId="182" fontId="47" fillId="0" borderId="69" xfId="0" applyNumberFormat="1" applyFont="1" applyBorder="1" applyAlignment="1">
      <alignment horizontal="center" vertical="center"/>
    </xf>
    <xf numFmtId="182" fontId="47" fillId="0" borderId="40" xfId="0" applyNumberFormat="1" applyFont="1" applyBorder="1" applyAlignment="1">
      <alignment horizontal="center" vertical="center"/>
    </xf>
    <xf numFmtId="187" fontId="47" fillId="0" borderId="173" xfId="0" quotePrefix="1" applyNumberFormat="1" applyFont="1" applyBorder="1" applyAlignment="1">
      <alignment horizontal="center" vertical="center" shrinkToFit="1"/>
    </xf>
    <xf numFmtId="187" fontId="47" fillId="0" borderId="174" xfId="0" quotePrefix="1" applyNumberFormat="1" applyFont="1" applyFill="1" applyBorder="1" applyAlignment="1">
      <alignment horizontal="center" vertical="center" shrinkToFit="1"/>
    </xf>
    <xf numFmtId="187" fontId="47" fillId="0" borderId="175" xfId="0" quotePrefix="1" applyNumberFormat="1" applyFont="1" applyFill="1" applyBorder="1" applyAlignment="1">
      <alignment horizontal="center" vertical="center" shrinkToFit="1"/>
    </xf>
    <xf numFmtId="187" fontId="47" fillId="0" borderId="173" xfId="0" applyNumberFormat="1" applyFont="1" applyBorder="1" applyAlignment="1">
      <alignment horizontal="center" vertical="center" shrinkToFit="1"/>
    </xf>
    <xf numFmtId="187" fontId="47" fillId="0" borderId="171" xfId="0" quotePrefix="1" applyNumberFormat="1" applyFont="1" applyFill="1" applyBorder="1" applyAlignment="1">
      <alignment horizontal="center" vertical="center" shrinkToFit="1"/>
    </xf>
    <xf numFmtId="187" fontId="47" fillId="0" borderId="176" xfId="0" applyNumberFormat="1" applyFont="1" applyBorder="1" applyAlignment="1">
      <alignment horizontal="center" vertical="center" shrinkToFit="1"/>
    </xf>
    <xf numFmtId="0" fontId="55" fillId="2" borderId="177" xfId="0" applyFont="1" applyFill="1" applyBorder="1" applyAlignment="1">
      <alignment horizontal="center" vertical="center" shrinkToFit="1"/>
    </xf>
    <xf numFmtId="0" fontId="11" fillId="0" borderId="20" xfId="0" applyFont="1" applyBorder="1" applyAlignment="1">
      <alignment horizontal="left" vertical="center"/>
    </xf>
    <xf numFmtId="0" fontId="59" fillId="0" borderId="1" xfId="0" applyFont="1" applyBorder="1" applyAlignment="1">
      <alignment horizontal="center" vertical="center"/>
    </xf>
    <xf numFmtId="0" fontId="32" fillId="0" borderId="1" xfId="0" applyFont="1" applyBorder="1" applyAlignment="1">
      <alignment horizontal="center" vertical="center"/>
    </xf>
    <xf numFmtId="0" fontId="32" fillId="0" borderId="12" xfId="0" applyFont="1" applyBorder="1" applyAlignment="1">
      <alignment horizontal="center" vertical="center"/>
    </xf>
    <xf numFmtId="182" fontId="47" fillId="0" borderId="170" xfId="0" applyNumberFormat="1" applyFont="1" applyBorder="1" applyAlignment="1">
      <alignment horizontal="center" vertical="center"/>
    </xf>
    <xf numFmtId="182" fontId="47" fillId="0" borderId="178" xfId="0" applyNumberFormat="1" applyFont="1" applyBorder="1" applyAlignment="1">
      <alignment horizontal="center" vertical="center"/>
    </xf>
    <xf numFmtId="182" fontId="47" fillId="0" borderId="179" xfId="0" applyNumberFormat="1" applyFont="1" applyBorder="1" applyAlignment="1">
      <alignment horizontal="center" vertical="center"/>
    </xf>
    <xf numFmtId="187" fontId="47" fillId="0" borderId="166" xfId="0" quotePrefix="1" applyNumberFormat="1" applyFont="1" applyBorder="1" applyAlignment="1">
      <alignment horizontal="center" vertical="center" shrinkToFit="1"/>
    </xf>
    <xf numFmtId="187" fontId="47" fillId="0" borderId="180" xfId="0" quotePrefix="1" applyNumberFormat="1" applyFont="1" applyFill="1" applyBorder="1" applyAlignment="1">
      <alignment horizontal="center" vertical="center" shrinkToFit="1"/>
    </xf>
    <xf numFmtId="187" fontId="47" fillId="0" borderId="181" xfId="0" applyNumberFormat="1" applyFont="1" applyBorder="1" applyAlignment="1">
      <alignment horizontal="center" vertical="center" shrinkToFit="1"/>
    </xf>
    <xf numFmtId="0" fontId="47" fillId="0" borderId="182" xfId="0" applyFont="1" applyFill="1" applyBorder="1" applyAlignment="1">
      <alignment horizontal="center" vertical="center"/>
    </xf>
    <xf numFmtId="0" fontId="55" fillId="2" borderId="17" xfId="0" applyFont="1" applyFill="1" applyBorder="1" applyAlignment="1">
      <alignment horizontal="center" vertical="center" shrinkToFit="1"/>
    </xf>
    <xf numFmtId="0" fontId="55" fillId="0" borderId="2" xfId="0" applyFont="1" applyBorder="1" applyAlignment="1">
      <alignment horizontal="center" vertical="center"/>
    </xf>
    <xf numFmtId="0" fontId="55" fillId="0" borderId="5" xfId="0" applyFont="1" applyBorder="1" applyAlignment="1">
      <alignment horizontal="center" vertical="center"/>
    </xf>
    <xf numFmtId="0" fontId="46" fillId="0" borderId="2" xfId="0" applyFont="1" applyBorder="1" applyAlignment="1">
      <alignment horizontal="center" vertical="center"/>
    </xf>
    <xf numFmtId="50" fontId="46" fillId="0" borderId="12" xfId="0" applyNumberFormat="1" applyFont="1" applyBorder="1" applyAlignment="1">
      <alignment horizontal="center" vertical="center"/>
    </xf>
    <xf numFmtId="0" fontId="46" fillId="0" borderId="2" xfId="0" applyFont="1" applyBorder="1">
      <alignment vertical="center"/>
    </xf>
    <xf numFmtId="0" fontId="46" fillId="0" borderId="121" xfId="0" applyFont="1" applyBorder="1" applyAlignment="1">
      <alignment horizontal="center" vertical="center"/>
    </xf>
    <xf numFmtId="27" fontId="46" fillId="0" borderId="19" xfId="0" applyNumberFormat="1" applyFont="1" applyBorder="1" applyAlignment="1">
      <alignment horizontal="left" vertical="center"/>
    </xf>
    <xf numFmtId="0" fontId="59" fillId="0" borderId="0" xfId="0" applyFont="1" applyBorder="1" applyAlignment="1">
      <alignment horizontal="left" vertical="center"/>
    </xf>
    <xf numFmtId="0" fontId="10" fillId="0" borderId="8" xfId="0" applyFont="1" applyBorder="1" applyAlignment="1">
      <alignment horizontal="center" vertical="center" shrinkToFit="1"/>
    </xf>
    <xf numFmtId="0" fontId="47" fillId="0" borderId="25" xfId="0" applyFont="1" applyFill="1" applyBorder="1" applyAlignment="1">
      <alignment horizontal="center" vertical="center"/>
    </xf>
    <xf numFmtId="0" fontId="46" fillId="0" borderId="25" xfId="0" applyFont="1" applyBorder="1" applyAlignment="1">
      <alignment horizontal="center" vertical="center"/>
    </xf>
    <xf numFmtId="189" fontId="47" fillId="0" borderId="23" xfId="0" applyNumberFormat="1" applyFont="1" applyBorder="1" applyAlignment="1">
      <alignment horizontal="center" vertical="center"/>
    </xf>
    <xf numFmtId="189" fontId="47" fillId="0" borderId="24" xfId="0" applyNumberFormat="1" applyFont="1" applyBorder="1" applyAlignment="1">
      <alignment horizontal="center" vertical="center"/>
    </xf>
    <xf numFmtId="189" fontId="47" fillId="0" borderId="156" xfId="0" applyNumberFormat="1" applyFont="1" applyBorder="1" applyAlignment="1">
      <alignment horizontal="center" vertical="center"/>
    </xf>
    <xf numFmtId="187" fontId="47" fillId="0" borderId="180" xfId="0" applyNumberFormat="1" applyFont="1" applyFill="1" applyBorder="1" applyAlignment="1">
      <alignment horizontal="center" vertical="center" shrinkToFit="1"/>
    </xf>
    <xf numFmtId="187" fontId="47" fillId="0" borderId="183" xfId="0" applyNumberFormat="1" applyFont="1" applyFill="1" applyBorder="1" applyAlignment="1">
      <alignment horizontal="center" vertical="center" shrinkToFit="1"/>
    </xf>
    <xf numFmtId="187" fontId="47" fillId="0" borderId="184" xfId="0" applyNumberFormat="1" applyFont="1" applyFill="1" applyBorder="1" applyAlignment="1">
      <alignment horizontal="center" vertical="center" shrinkToFit="1"/>
    </xf>
    <xf numFmtId="187" fontId="47" fillId="0" borderId="185" xfId="0" applyNumberFormat="1" applyFont="1" applyFill="1" applyBorder="1" applyAlignment="1">
      <alignment horizontal="center" vertical="center" shrinkToFi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6" xfId="0" applyFont="1" applyBorder="1" applyAlignment="1">
      <alignment horizontal="center" vertical="center"/>
    </xf>
    <xf numFmtId="0" fontId="46" fillId="0" borderId="131" xfId="0" applyFont="1" applyBorder="1" applyAlignment="1">
      <alignment horizontal="center" vertical="center"/>
    </xf>
    <xf numFmtId="0" fontId="10" fillId="0" borderId="100" xfId="0" applyFont="1" applyBorder="1" applyAlignment="1">
      <alignment horizontal="center" vertical="center" shrinkToFit="1"/>
    </xf>
    <xf numFmtId="0" fontId="4" fillId="0" borderId="125" xfId="0" quotePrefix="1" applyFont="1" applyBorder="1" applyAlignment="1">
      <alignment horizontal="center" vertical="center"/>
    </xf>
    <xf numFmtId="0" fontId="46" fillId="0" borderId="186" xfId="0" applyFont="1" applyBorder="1" applyAlignment="1">
      <alignment horizontal="center" vertical="center" shrinkToFit="1"/>
    </xf>
    <xf numFmtId="0" fontId="47" fillId="0" borderId="187" xfId="0" quotePrefix="1" applyFont="1" applyBorder="1" applyAlignment="1">
      <alignment horizontal="center" vertical="center"/>
    </xf>
    <xf numFmtId="0" fontId="47" fillId="0" borderId="188" xfId="0" quotePrefix="1" applyFont="1" applyBorder="1" applyAlignment="1">
      <alignment horizontal="center" vertical="center"/>
    </xf>
    <xf numFmtId="0" fontId="47" fillId="0" borderId="189" xfId="0" quotePrefix="1" applyFont="1" applyBorder="1" applyAlignment="1">
      <alignment horizontal="center" vertical="center"/>
    </xf>
    <xf numFmtId="0" fontId="47" fillId="0" borderId="4" xfId="0" applyFont="1" applyBorder="1" applyAlignment="1">
      <alignment horizontal="center" vertical="center"/>
    </xf>
    <xf numFmtId="0" fontId="46" fillId="0" borderId="4" xfId="0" applyFont="1" applyBorder="1" applyAlignment="1">
      <alignment horizontal="center" vertical="center"/>
    </xf>
    <xf numFmtId="0" fontId="46" fillId="0" borderId="0" xfId="0" applyFont="1" applyBorder="1" applyAlignment="1">
      <alignment horizontal="center" vertical="center" wrapText="1"/>
    </xf>
    <xf numFmtId="0" fontId="32" fillId="0" borderId="21" xfId="0" applyFont="1" applyBorder="1">
      <alignment vertical="center"/>
    </xf>
    <xf numFmtId="0" fontId="46" fillId="0" borderId="12"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69" xfId="0" applyFont="1" applyBorder="1" applyAlignment="1">
      <alignment horizontal="center" vertical="center"/>
    </xf>
    <xf numFmtId="0" fontId="46" fillId="0" borderId="190" xfId="0" applyFont="1" applyBorder="1" applyAlignment="1">
      <alignment horizontal="center" vertical="center"/>
    </xf>
    <xf numFmtId="0" fontId="47" fillId="0" borderId="131" xfId="0" applyFont="1" applyBorder="1" applyAlignment="1">
      <alignment horizontal="center" vertical="center"/>
    </xf>
    <xf numFmtId="50" fontId="46" fillId="0" borderId="40" xfId="0" applyNumberFormat="1" applyFont="1" applyBorder="1" applyAlignment="1">
      <alignment horizontal="center" vertical="center" shrinkToFit="1"/>
    </xf>
    <xf numFmtId="0" fontId="46" fillId="0" borderId="110" xfId="0" applyFont="1" applyBorder="1" applyAlignment="1">
      <alignment horizontal="center" vertical="center" wrapText="1"/>
    </xf>
    <xf numFmtId="0" fontId="46" fillId="0" borderId="110" xfId="0" applyFont="1" applyBorder="1" applyAlignment="1">
      <alignment horizontal="center" vertical="center"/>
    </xf>
    <xf numFmtId="0" fontId="46" fillId="0" borderId="191" xfId="0" applyFont="1" applyBorder="1" applyAlignment="1">
      <alignment horizontal="center" vertical="center"/>
    </xf>
    <xf numFmtId="0" fontId="4" fillId="0" borderId="12" xfId="0" quotePrefix="1" applyFont="1" applyBorder="1" applyAlignment="1">
      <alignment horizontal="center" vertical="center"/>
    </xf>
    <xf numFmtId="0" fontId="47" fillId="0" borderId="131" xfId="0" quotePrefix="1" applyFont="1" applyBorder="1" applyAlignment="1">
      <alignment horizontal="center" vertical="center"/>
    </xf>
    <xf numFmtId="0" fontId="46" fillId="0" borderId="19" xfId="0" applyFont="1" applyBorder="1" applyAlignment="1">
      <alignment horizontal="right" vertical="center"/>
    </xf>
    <xf numFmtId="0" fontId="32" fillId="0" borderId="0" xfId="0" applyFont="1" applyBorder="1" applyAlignment="1">
      <alignment horizontal="center" vertical="center"/>
    </xf>
    <xf numFmtId="188" fontId="47" fillId="0" borderId="0" xfId="0" applyNumberFormat="1" applyFont="1" applyBorder="1" applyAlignment="1">
      <alignment horizontal="center" vertical="center"/>
    </xf>
    <xf numFmtId="188" fontId="47" fillId="0" borderId="0" xfId="0" applyNumberFormat="1" applyFont="1" applyFill="1" applyAlignment="1">
      <alignment horizontal="center" vertical="center"/>
    </xf>
    <xf numFmtId="50" fontId="46" fillId="0" borderId="48" xfId="0" applyNumberFormat="1" applyFont="1" applyBorder="1" applyAlignment="1">
      <alignment horizontal="center" vertical="center" shrinkToFit="1"/>
    </xf>
    <xf numFmtId="0" fontId="46" fillId="0" borderId="12" xfId="0" applyFont="1" applyBorder="1" applyAlignment="1">
      <alignment horizontal="center" vertical="center" shrinkToFit="1"/>
    </xf>
    <xf numFmtId="0" fontId="0" fillId="0" borderId="12" xfId="0" applyBorder="1" applyAlignment="1">
      <alignment horizontal="center" vertical="center"/>
    </xf>
    <xf numFmtId="0" fontId="59" fillId="0" borderId="0" xfId="0" applyFont="1">
      <alignment vertical="center"/>
    </xf>
    <xf numFmtId="0" fontId="47" fillId="0" borderId="133" xfId="0" applyFont="1" applyBorder="1" applyAlignment="1">
      <alignment horizontal="center" vertical="center"/>
    </xf>
    <xf numFmtId="0" fontId="55" fillId="2" borderId="24" xfId="0" applyFont="1" applyFill="1" applyBorder="1" applyAlignment="1">
      <alignment horizontal="center" vertical="center" shrinkToFit="1"/>
    </xf>
    <xf numFmtId="0" fontId="55" fillId="0" borderId="27" xfId="0" applyFont="1" applyBorder="1">
      <alignment vertical="center"/>
    </xf>
    <xf numFmtId="0" fontId="46" fillId="0" borderId="31" xfId="0" applyFont="1" applyBorder="1">
      <alignment vertical="center"/>
    </xf>
    <xf numFmtId="0" fontId="46" fillId="0" borderId="26" xfId="0" applyFont="1" applyBorder="1" applyAlignment="1">
      <alignment vertical="center" shrinkToFit="1"/>
    </xf>
    <xf numFmtId="0" fontId="46" fillId="0" borderId="26" xfId="0" applyFont="1" applyBorder="1" applyAlignment="1">
      <alignment horizontal="center" vertical="center"/>
    </xf>
    <xf numFmtId="0" fontId="55" fillId="0" borderId="25" xfId="0" applyFont="1" applyBorder="1">
      <alignment vertical="center"/>
    </xf>
    <xf numFmtId="0" fontId="46" fillId="0" borderId="25" xfId="0" applyFont="1" applyBorder="1">
      <alignment vertical="center"/>
    </xf>
    <xf numFmtId="0" fontId="32" fillId="0" borderId="25" xfId="0" applyFont="1" applyBorder="1">
      <alignment vertical="center"/>
    </xf>
    <xf numFmtId="0" fontId="46" fillId="0" borderId="27" xfId="0" applyFont="1" applyBorder="1" applyAlignment="1">
      <alignment horizontal="right" vertical="center"/>
    </xf>
    <xf numFmtId="0" fontId="32" fillId="0" borderId="26" xfId="0" applyFont="1" applyBorder="1" applyAlignment="1">
      <alignment horizontal="center" vertical="center"/>
    </xf>
    <xf numFmtId="0" fontId="55" fillId="0" borderId="67" xfId="0" applyFont="1" applyBorder="1" applyAlignment="1">
      <alignment horizontal="left" vertical="center" wrapText="1"/>
    </xf>
    <xf numFmtId="0" fontId="55" fillId="0" borderId="9" xfId="0" applyFont="1" applyBorder="1" applyAlignment="1">
      <alignment horizontal="left" vertical="center" wrapText="1"/>
    </xf>
    <xf numFmtId="0" fontId="47" fillId="0" borderId="32" xfId="0" applyFont="1" applyBorder="1" applyAlignment="1">
      <alignment horizontal="center" vertical="center"/>
    </xf>
    <xf numFmtId="0" fontId="47" fillId="0" borderId="31" xfId="0" applyFont="1" applyBorder="1" applyAlignment="1">
      <alignment horizontal="center" vertical="center"/>
    </xf>
    <xf numFmtId="0" fontId="47" fillId="0" borderId="33" xfId="0" applyFont="1" applyBorder="1" applyAlignment="1">
      <alignment horizontal="center" vertical="center"/>
    </xf>
    <xf numFmtId="0" fontId="0" fillId="0" borderId="15" xfId="0" applyBorder="1">
      <alignment vertical="center"/>
    </xf>
    <xf numFmtId="0" fontId="32" fillId="0" borderId="9" xfId="0" applyFont="1" applyBorder="1">
      <alignment vertical="center"/>
    </xf>
    <xf numFmtId="0" fontId="46" fillId="0" borderId="10" xfId="0" applyFont="1" applyBorder="1">
      <alignment vertical="center"/>
    </xf>
    <xf numFmtId="0" fontId="32" fillId="0" borderId="15" xfId="0" applyFont="1" applyBorder="1">
      <alignment vertical="center"/>
    </xf>
    <xf numFmtId="0" fontId="55" fillId="0" borderId="18" xfId="0" applyFont="1" applyBorder="1" applyAlignment="1">
      <alignment horizontal="left" vertical="center" wrapText="1"/>
    </xf>
    <xf numFmtId="0" fontId="55" fillId="0" borderId="0" xfId="0" applyFont="1" applyBorder="1" applyAlignment="1">
      <alignment horizontal="left" vertical="center" wrapText="1"/>
    </xf>
    <xf numFmtId="0" fontId="46" fillId="0" borderId="192" xfId="0" applyFont="1" applyBorder="1" applyAlignment="1">
      <alignment horizontal="center" vertical="center" wrapText="1" shrinkToFit="1"/>
    </xf>
    <xf numFmtId="0" fontId="46" fillId="0" borderId="193" xfId="0" applyFont="1" applyBorder="1" applyAlignment="1">
      <alignment horizontal="center" vertical="center" wrapText="1" shrinkToFit="1"/>
    </xf>
    <xf numFmtId="0" fontId="46" fillId="0" borderId="193" xfId="0" applyFont="1" applyBorder="1" applyAlignment="1">
      <alignment horizontal="center" vertical="center" shrinkToFit="1"/>
    </xf>
    <xf numFmtId="0" fontId="47" fillId="0" borderId="0" xfId="0" applyFont="1" applyBorder="1" applyAlignment="1">
      <alignment horizontal="right" vertical="center"/>
    </xf>
    <xf numFmtId="179" fontId="47" fillId="0" borderId="0" xfId="16" applyNumberFormat="1" applyFont="1" applyFill="1" applyBorder="1" applyAlignment="1">
      <alignment horizontal="center" vertical="center"/>
    </xf>
    <xf numFmtId="0" fontId="0" fillId="0" borderId="21" xfId="0" applyBorder="1">
      <alignment vertical="center"/>
    </xf>
    <xf numFmtId="0" fontId="46" fillId="0" borderId="100" xfId="0" applyFont="1" applyBorder="1" applyAlignment="1">
      <alignment horizontal="center" vertical="center" wrapText="1" shrinkToFit="1"/>
    </xf>
    <xf numFmtId="0" fontId="46" fillId="0" borderId="194" xfId="0" applyFont="1" applyBorder="1" applyAlignment="1">
      <alignment horizontal="center" vertical="center" wrapText="1" shrinkToFit="1"/>
    </xf>
    <xf numFmtId="0" fontId="46" fillId="0" borderId="194" xfId="0" applyFont="1" applyBorder="1" applyAlignment="1">
      <alignment horizontal="center" vertical="center" shrinkToFit="1"/>
    </xf>
    <xf numFmtId="0" fontId="46" fillId="0" borderId="2" xfId="0" applyFont="1" applyBorder="1" applyAlignment="1">
      <alignment horizontal="center" vertical="center" wrapText="1" shrinkToFit="1"/>
    </xf>
    <xf numFmtId="0" fontId="46" fillId="0" borderId="3" xfId="0" applyFont="1" applyBorder="1" applyAlignment="1">
      <alignment horizontal="center" vertical="center" wrapText="1" shrinkToFit="1"/>
    </xf>
    <xf numFmtId="0" fontId="46" fillId="0" borderId="3" xfId="0" applyFont="1" applyBorder="1" applyAlignment="1">
      <alignment horizontal="center" vertical="center" shrinkToFit="1"/>
    </xf>
    <xf numFmtId="0" fontId="47" fillId="0" borderId="9" xfId="0" applyFont="1" applyBorder="1" applyAlignment="1">
      <alignment horizontal="right" vertical="center"/>
    </xf>
    <xf numFmtId="187" fontId="46" fillId="0" borderId="0" xfId="0" applyNumberFormat="1" applyFont="1" applyBorder="1" applyAlignment="1">
      <alignment horizontal="center" vertical="center"/>
    </xf>
    <xf numFmtId="0" fontId="55" fillId="2" borderId="23" xfId="0" applyFont="1" applyFill="1" applyBorder="1" applyAlignment="1">
      <alignment horizontal="center" vertical="center" shrinkToFit="1"/>
    </xf>
    <xf numFmtId="0" fontId="55" fillId="0" borderId="24" xfId="0" applyFont="1" applyBorder="1" applyAlignment="1">
      <alignment horizontal="left" vertical="center" wrapText="1"/>
    </xf>
    <xf numFmtId="0" fontId="55" fillId="0" borderId="25" xfId="0" applyFont="1" applyBorder="1" applyAlignment="1">
      <alignment horizontal="left" vertical="center" wrapText="1"/>
    </xf>
    <xf numFmtId="0" fontId="46" fillId="0" borderId="27" xfId="0" applyFont="1" applyBorder="1">
      <alignment vertical="center"/>
    </xf>
    <xf numFmtId="0" fontId="0" fillId="0" borderId="26" xfId="0" applyBorder="1">
      <alignment vertical="center"/>
    </xf>
    <xf numFmtId="0" fontId="0" fillId="0" borderId="28" xfId="0" applyBorder="1">
      <alignment vertical="center"/>
    </xf>
    <xf numFmtId="0" fontId="46" fillId="2" borderId="195" xfId="0" applyFont="1" applyFill="1" applyBorder="1">
      <alignment vertical="center"/>
    </xf>
    <xf numFmtId="0" fontId="46" fillId="2" borderId="14" xfId="0" applyFont="1" applyFill="1" applyBorder="1" applyAlignment="1">
      <alignment horizontal="center" vertical="center" textRotation="255" wrapText="1"/>
    </xf>
    <xf numFmtId="0" fontId="46" fillId="2" borderId="196" xfId="0" applyFont="1" applyFill="1" applyBorder="1" applyAlignment="1">
      <alignment horizontal="center" vertical="center" textRotation="255" wrapText="1"/>
    </xf>
    <xf numFmtId="0" fontId="46" fillId="2" borderId="9" xfId="0" applyFont="1" applyFill="1" applyBorder="1" applyAlignment="1">
      <alignment horizontal="center" vertical="center" textRotation="255" wrapText="1"/>
    </xf>
    <xf numFmtId="0" fontId="4" fillId="0" borderId="24" xfId="0" applyFont="1" applyBorder="1" applyAlignment="1">
      <alignment horizontal="center" vertical="center"/>
    </xf>
    <xf numFmtId="0" fontId="0" fillId="0" borderId="1" xfId="0" applyFont="1" applyFill="1" applyBorder="1">
      <alignment vertical="center"/>
    </xf>
    <xf numFmtId="0" fontId="47" fillId="0" borderId="2" xfId="0" applyFont="1" applyFill="1" applyBorder="1" applyAlignment="1">
      <alignment horizontal="center" vertical="center" wrapText="1"/>
    </xf>
    <xf numFmtId="0" fontId="47" fillId="0" borderId="121" xfId="0" applyFont="1" applyFill="1" applyBorder="1" applyAlignment="1">
      <alignment horizontal="center" vertical="center" wrapText="1"/>
    </xf>
    <xf numFmtId="0" fontId="4" fillId="0" borderId="23" xfId="0" applyFont="1" applyBorder="1" applyAlignment="1">
      <alignment horizontal="center" vertical="center"/>
    </xf>
    <xf numFmtId="0" fontId="47" fillId="0" borderId="15" xfId="0" applyFont="1" applyBorder="1">
      <alignment vertical="center"/>
    </xf>
    <xf numFmtId="0" fontId="60" fillId="2" borderId="17" xfId="0" applyFont="1" applyFill="1" applyBorder="1">
      <alignment vertical="center"/>
    </xf>
    <xf numFmtId="187" fontId="47" fillId="0" borderId="8" xfId="0" applyNumberFormat="1" applyFont="1" applyBorder="1" applyAlignment="1">
      <alignment horizontal="center" vertical="center"/>
    </xf>
    <xf numFmtId="187" fontId="47" fillId="0" borderId="122" xfId="0" applyNumberFormat="1" applyFont="1" applyBorder="1" applyAlignment="1">
      <alignment horizontal="center" vertical="center"/>
    </xf>
    <xf numFmtId="187" fontId="4" fillId="0" borderId="123" xfId="0" applyNumberFormat="1" applyFont="1" applyBorder="1" applyAlignment="1">
      <alignment horizontal="center" vertical="center"/>
    </xf>
    <xf numFmtId="187" fontId="47" fillId="0" borderId="124" xfId="0" applyNumberFormat="1" applyFont="1" applyFill="1" applyBorder="1" applyAlignment="1">
      <alignment horizontal="center" vertical="center"/>
    </xf>
    <xf numFmtId="187" fontId="47" fillId="0" borderId="40" xfId="0" applyNumberFormat="1" applyFont="1" applyBorder="1" applyAlignment="1">
      <alignment horizontal="center" vertical="center"/>
    </xf>
    <xf numFmtId="176" fontId="47" fillId="0" borderId="49" xfId="0" applyNumberFormat="1" applyFont="1" applyFill="1" applyBorder="1" applyAlignment="1">
      <alignment horizontal="center" vertical="center"/>
    </xf>
    <xf numFmtId="38" fontId="47" fillId="0" borderId="0" xfId="16" applyFont="1" applyFill="1" applyBorder="1" applyAlignment="1">
      <alignment horizontal="center" vertical="center"/>
    </xf>
    <xf numFmtId="38" fontId="4" fillId="0" borderId="122" xfId="16" applyFont="1" applyFill="1" applyBorder="1" applyAlignment="1">
      <alignment horizontal="center" vertical="center"/>
    </xf>
    <xf numFmtId="176" fontId="4" fillId="0" borderId="122" xfId="0" applyNumberFormat="1" applyFont="1" applyBorder="1" applyAlignment="1">
      <alignment horizontal="center" vertical="center"/>
    </xf>
    <xf numFmtId="187" fontId="47" fillId="0" borderId="126" xfId="0" applyNumberFormat="1" applyFont="1" applyBorder="1" applyAlignment="1">
      <alignment horizontal="center" vertical="center"/>
    </xf>
    <xf numFmtId="187" fontId="4" fillId="0" borderId="127" xfId="0" applyNumberFormat="1" applyFont="1" applyBorder="1" applyAlignment="1">
      <alignment horizontal="center" vertical="center"/>
    </xf>
    <xf numFmtId="187" fontId="47" fillId="0" borderId="128" xfId="0" applyNumberFormat="1" applyFont="1" applyFill="1" applyBorder="1" applyAlignment="1">
      <alignment horizontal="center" vertical="center"/>
    </xf>
    <xf numFmtId="187" fontId="47" fillId="0" borderId="129" xfId="0" applyNumberFormat="1" applyFont="1" applyBorder="1" applyAlignment="1">
      <alignment horizontal="center" vertical="center"/>
    </xf>
    <xf numFmtId="0" fontId="47" fillId="0" borderId="129" xfId="0" applyFont="1" applyBorder="1" applyAlignment="1">
      <alignment horizontal="center" vertical="center"/>
    </xf>
    <xf numFmtId="38" fontId="57" fillId="0" borderId="0" xfId="16" applyFont="1" applyFill="1" applyBorder="1" applyAlignment="1">
      <alignment vertical="center"/>
    </xf>
    <xf numFmtId="38" fontId="47" fillId="0" borderId="99" xfId="16" quotePrefix="1" applyFont="1" applyFill="1" applyBorder="1" applyAlignment="1">
      <alignment horizontal="center" vertical="center"/>
    </xf>
    <xf numFmtId="38" fontId="47" fillId="0" borderId="99" xfId="16" applyFont="1" applyFill="1" applyBorder="1" applyAlignment="1">
      <alignment horizontal="center" vertical="center"/>
    </xf>
    <xf numFmtId="38" fontId="47" fillId="0" borderId="23" xfId="16" applyFont="1" applyFill="1" applyBorder="1" applyAlignment="1">
      <alignment horizontal="center" vertical="center"/>
    </xf>
    <xf numFmtId="38" fontId="47" fillId="0" borderId="100" xfId="16" quotePrefix="1" applyFont="1" applyFill="1" applyBorder="1" applyAlignment="1">
      <alignment horizontal="center" vertical="center"/>
    </xf>
    <xf numFmtId="38" fontId="47" fillId="0" borderId="125" xfId="16" quotePrefix="1" applyFont="1" applyFill="1" applyBorder="1" applyAlignment="1">
      <alignment horizontal="center" vertical="center"/>
    </xf>
    <xf numFmtId="176" fontId="4" fillId="0" borderId="17" xfId="0" applyNumberFormat="1" applyFont="1" applyBorder="1" applyAlignment="1">
      <alignment horizontal="center" vertical="center"/>
    </xf>
    <xf numFmtId="0" fontId="0" fillId="0" borderId="17" xfId="0" applyFont="1" applyBorder="1" applyAlignment="1">
      <alignment horizontal="center" vertical="center"/>
    </xf>
    <xf numFmtId="176" fontId="47" fillId="0" borderId="156" xfId="0" applyNumberFormat="1" applyFont="1" applyBorder="1" applyAlignment="1">
      <alignment horizontal="center" vertical="center"/>
    </xf>
    <xf numFmtId="187" fontId="47" fillId="0" borderId="23" xfId="0" quotePrefix="1" applyNumberFormat="1" applyFont="1" applyBorder="1" applyAlignment="1">
      <alignment horizontal="center" vertical="center"/>
    </xf>
    <xf numFmtId="187" fontId="47" fillId="0" borderId="99" xfId="0" quotePrefix="1" applyNumberFormat="1" applyFont="1" applyBorder="1" applyAlignment="1">
      <alignment horizontal="center" vertical="center"/>
    </xf>
    <xf numFmtId="187" fontId="47" fillId="0" borderId="24" xfId="0" quotePrefix="1" applyNumberFormat="1" applyFont="1" applyBorder="1" applyAlignment="1">
      <alignment horizontal="center" vertical="center"/>
    </xf>
    <xf numFmtId="187" fontId="47" fillId="0" borderId="130" xfId="0" quotePrefix="1" applyNumberFormat="1" applyFont="1" applyFill="1" applyBorder="1" applyAlignment="1">
      <alignment horizontal="center" vertical="center"/>
    </xf>
    <xf numFmtId="187" fontId="47" fillId="0" borderId="48" xfId="0" applyNumberFormat="1" applyFont="1" applyFill="1" applyBorder="1" applyAlignment="1">
      <alignment horizontal="center" vertical="center"/>
    </xf>
    <xf numFmtId="176" fontId="47" fillId="0" borderId="24" xfId="0" applyNumberFormat="1" applyFont="1" applyFill="1" applyBorder="1" applyAlignment="1">
      <alignment horizontal="center" vertical="center"/>
    </xf>
    <xf numFmtId="176" fontId="47" fillId="0" borderId="130" xfId="0" applyNumberFormat="1" applyFont="1" applyFill="1" applyBorder="1" applyAlignment="1">
      <alignment horizontal="center" vertical="center"/>
    </xf>
    <xf numFmtId="176" fontId="47" fillId="0" borderId="48" xfId="0" applyNumberFormat="1" applyFont="1" applyBorder="1" applyAlignment="1">
      <alignment horizontal="center" vertical="center"/>
    </xf>
    <xf numFmtId="176" fontId="47" fillId="0" borderId="99" xfId="0" quotePrefix="1" applyNumberFormat="1" applyFont="1" applyBorder="1" applyAlignment="1">
      <alignment horizontal="center" vertical="center"/>
    </xf>
    <xf numFmtId="176" fontId="47" fillId="0" borderId="100" xfId="0" quotePrefix="1" applyNumberFormat="1" applyFont="1" applyBorder="1" applyAlignment="1">
      <alignment horizontal="center" vertical="center"/>
    </xf>
    <xf numFmtId="176" fontId="47" fillId="0" borderId="163" xfId="0" quotePrefix="1" applyNumberFormat="1" applyFont="1" applyBorder="1" applyAlignment="1">
      <alignment horizontal="center" vertical="center"/>
    </xf>
    <xf numFmtId="176" fontId="47" fillId="0" borderId="164" xfId="0" quotePrefix="1" applyNumberFormat="1" applyFont="1" applyBorder="1" applyAlignment="1">
      <alignment horizontal="center" vertical="center"/>
    </xf>
    <xf numFmtId="176" fontId="47" fillId="0" borderId="165" xfId="0" quotePrefix="1" applyNumberFormat="1" applyFont="1" applyBorder="1" applyAlignment="1">
      <alignment horizontal="center" vertical="center"/>
    </xf>
    <xf numFmtId="187" fontId="47" fillId="0" borderId="1" xfId="0" applyNumberFormat="1" applyFont="1" applyBorder="1" applyAlignment="1">
      <alignment horizontal="center" vertical="center"/>
    </xf>
    <xf numFmtId="187" fontId="47" fillId="0" borderId="2" xfId="0" applyNumberFormat="1" applyFont="1" applyBorder="1" applyAlignment="1">
      <alignment horizontal="center" vertical="center"/>
    </xf>
    <xf numFmtId="187" fontId="47" fillId="0" borderId="131" xfId="0" applyNumberFormat="1" applyFont="1" applyFill="1" applyBorder="1" applyAlignment="1">
      <alignment horizontal="center" vertical="center"/>
    </xf>
    <xf numFmtId="187" fontId="47" fillId="0" borderId="12" xfId="0" applyNumberFormat="1" applyFont="1" applyFill="1" applyBorder="1" applyAlignment="1">
      <alignment horizontal="center" vertical="center"/>
    </xf>
    <xf numFmtId="38" fontId="47" fillId="0" borderId="0" xfId="16" quotePrefix="1" applyFont="1" applyFill="1" applyBorder="1" applyAlignment="1">
      <alignment horizontal="center" vertical="center"/>
    </xf>
    <xf numFmtId="38" fontId="47" fillId="0" borderId="2" xfId="16" quotePrefix="1" applyFont="1" applyFill="1" applyBorder="1" applyAlignment="1">
      <alignment horizontal="center" vertical="center"/>
    </xf>
    <xf numFmtId="38" fontId="47" fillId="0" borderId="12" xfId="16" quotePrefix="1" applyFont="1" applyFill="1" applyBorder="1" applyAlignment="1">
      <alignment horizontal="center" vertical="center"/>
    </xf>
    <xf numFmtId="0" fontId="0" fillId="0" borderId="23" xfId="0" applyFont="1" applyBorder="1" applyAlignment="1">
      <alignment horizontal="center" vertical="center"/>
    </xf>
    <xf numFmtId="182" fontId="47" fillId="0" borderId="197" xfId="0" quotePrefix="1" applyNumberFormat="1" applyFont="1" applyBorder="1" applyAlignment="1">
      <alignment horizontal="center" vertical="center"/>
    </xf>
    <xf numFmtId="182" fontId="47" fillId="0" borderId="198" xfId="0" quotePrefix="1" applyNumberFormat="1" applyFont="1" applyBorder="1" applyAlignment="1">
      <alignment horizontal="center" vertical="center"/>
    </xf>
    <xf numFmtId="182" fontId="47" fillId="0" borderId="156" xfId="0" quotePrefix="1" applyNumberFormat="1" applyFont="1" applyBorder="1" applyAlignment="1">
      <alignment horizontal="center" vertical="center"/>
    </xf>
    <xf numFmtId="0" fontId="46" fillId="0" borderId="21" xfId="0" applyFont="1" applyBorder="1" applyAlignment="1">
      <alignment horizontal="center" vertical="center"/>
    </xf>
    <xf numFmtId="176" fontId="47" fillId="0" borderId="4" xfId="0" quotePrefix="1" applyNumberFormat="1" applyFont="1" applyBorder="1" applyAlignment="1">
      <alignment horizontal="center" vertical="center"/>
    </xf>
    <xf numFmtId="0" fontId="47" fillId="0" borderId="20" xfId="0" applyFont="1" applyBorder="1">
      <alignment vertical="center"/>
    </xf>
    <xf numFmtId="187" fontId="47" fillId="0" borderId="1" xfId="0" quotePrefix="1" applyNumberFormat="1" applyFont="1" applyBorder="1" applyAlignment="1">
      <alignment horizontal="center" vertical="center"/>
    </xf>
    <xf numFmtId="187" fontId="47" fillId="0" borderId="2" xfId="0" quotePrefix="1" applyNumberFormat="1" applyFont="1" applyBorder="1" applyAlignment="1">
      <alignment horizontal="center" vertical="center"/>
    </xf>
    <xf numFmtId="187" fontId="47" fillId="0" borderId="133" xfId="0" quotePrefix="1" applyNumberFormat="1" applyFont="1" applyFill="1" applyBorder="1" applyAlignment="1">
      <alignment horizontal="center" vertical="center"/>
    </xf>
    <xf numFmtId="0" fontId="61" fillId="0" borderId="0" xfId="0" applyFont="1" applyFill="1" applyAlignment="1">
      <alignment horizontal="right" vertical="center"/>
    </xf>
    <xf numFmtId="176" fontId="47" fillId="0" borderId="133" xfId="0" applyNumberFormat="1" applyFont="1" applyFill="1" applyBorder="1" applyAlignment="1">
      <alignment horizontal="center" vertical="center"/>
    </xf>
    <xf numFmtId="0" fontId="46" fillId="0" borderId="4" xfId="0" applyFont="1" applyBorder="1" applyAlignment="1">
      <alignment horizontal="center" vertical="center" shrinkToFit="1"/>
    </xf>
    <xf numFmtId="0" fontId="62" fillId="0" borderId="0" xfId="0" applyFont="1" applyBorder="1">
      <alignment vertical="center"/>
    </xf>
    <xf numFmtId="0" fontId="62" fillId="0" borderId="0" xfId="0" applyFont="1">
      <alignment vertical="center"/>
    </xf>
    <xf numFmtId="0" fontId="63" fillId="0" borderId="0" xfId="0" applyFont="1">
      <alignment vertical="center"/>
    </xf>
    <xf numFmtId="187" fontId="47" fillId="0" borderId="0" xfId="0" applyNumberFormat="1" applyFont="1" applyBorder="1" applyAlignment="1">
      <alignment horizontal="center" vertical="center"/>
    </xf>
    <xf numFmtId="0" fontId="46" fillId="0" borderId="25" xfId="0" applyFont="1" applyBorder="1" applyAlignment="1">
      <alignment horizontal="center" vertical="center" shrinkToFit="1"/>
    </xf>
    <xf numFmtId="176" fontId="47" fillId="0" borderId="25" xfId="0" applyNumberFormat="1" applyFont="1" applyBorder="1" applyAlignment="1">
      <alignment horizontal="center" vertical="center"/>
    </xf>
    <xf numFmtId="0" fontId="46" fillId="0" borderId="25" xfId="0" applyFont="1" applyBorder="1" applyAlignment="1">
      <alignment horizontal="right" vertical="center"/>
    </xf>
    <xf numFmtId="0" fontId="46" fillId="0" borderId="28" xfId="0" applyFont="1" applyBorder="1" applyAlignment="1">
      <alignment horizontal="center" vertical="center"/>
    </xf>
    <xf numFmtId="0" fontId="61" fillId="0" borderId="0" xfId="0" applyFont="1" applyBorder="1">
      <alignment vertical="center"/>
    </xf>
    <xf numFmtId="0" fontId="55" fillId="2" borderId="8" xfId="0" applyFont="1" applyFill="1" applyBorder="1" applyAlignment="1">
      <alignment horizontal="center" vertical="center"/>
    </xf>
    <xf numFmtId="0" fontId="55" fillId="0" borderId="4" xfId="0" applyFont="1" applyBorder="1" applyAlignment="1">
      <alignment horizontal="left" vertical="center"/>
    </xf>
    <xf numFmtId="0" fontId="46" fillId="0" borderId="6" xfId="0" applyFont="1" applyBorder="1" applyAlignment="1">
      <alignment horizontal="center" vertical="center" shrinkToFit="1"/>
    </xf>
    <xf numFmtId="0" fontId="46" fillId="0" borderId="10" xfId="0" applyFont="1" applyBorder="1" applyAlignment="1">
      <alignment horizontal="center" vertical="center" wrapText="1" shrinkToFit="1"/>
    </xf>
    <xf numFmtId="0" fontId="46" fillId="0" borderId="9" xfId="0" applyFont="1" applyBorder="1" applyAlignment="1">
      <alignment horizontal="center" vertical="center" wrapText="1" shrinkToFit="1"/>
    </xf>
    <xf numFmtId="0" fontId="46" fillId="0" borderId="15" xfId="0" applyFont="1" applyBorder="1" applyAlignment="1">
      <alignment horizontal="center" vertical="center" wrapText="1" shrinkToFit="1"/>
    </xf>
    <xf numFmtId="0" fontId="55" fillId="0" borderId="23" xfId="0" applyFont="1" applyBorder="1" applyAlignment="1">
      <alignment horizontal="center" vertical="center"/>
    </xf>
    <xf numFmtId="0" fontId="61" fillId="0" borderId="18" xfId="0" applyFont="1" applyBorder="1">
      <alignment vertical="center"/>
    </xf>
    <xf numFmtId="0" fontId="61" fillId="0" borderId="0" xfId="0" applyFont="1">
      <alignment vertical="center"/>
    </xf>
    <xf numFmtId="0" fontId="61" fillId="0" borderId="25" xfId="0" applyFont="1" applyBorder="1">
      <alignment vertical="center"/>
    </xf>
    <xf numFmtId="0" fontId="46" fillId="0" borderId="19" xfId="0" applyFont="1" applyBorder="1" applyAlignment="1">
      <alignment horizontal="center" vertical="center" wrapText="1" shrinkToFit="1"/>
    </xf>
    <xf numFmtId="0" fontId="46" fillId="0" borderId="0" xfId="0" applyFont="1" applyBorder="1" applyAlignment="1">
      <alignment horizontal="center" vertical="center" wrapText="1" shrinkToFit="1"/>
    </xf>
    <xf numFmtId="0" fontId="46" fillId="0" borderId="21" xfId="0" applyFont="1" applyBorder="1" applyAlignment="1">
      <alignment horizontal="center" vertical="center" wrapText="1" shrinkToFit="1"/>
    </xf>
    <xf numFmtId="0" fontId="64" fillId="0" borderId="0" xfId="0" applyFont="1" applyFill="1">
      <alignment vertical="center"/>
    </xf>
    <xf numFmtId="0" fontId="47" fillId="0" borderId="1" xfId="0" applyFont="1" applyBorder="1" applyAlignment="1">
      <alignment horizontal="center" vertical="center" shrinkToFit="1"/>
    </xf>
    <xf numFmtId="0" fontId="47" fillId="0" borderId="2" xfId="0" applyFont="1" applyBorder="1" applyAlignment="1">
      <alignment horizontal="center" vertical="center" shrinkToFit="1"/>
    </xf>
    <xf numFmtId="0" fontId="47" fillId="0" borderId="12" xfId="0" applyFont="1" applyBorder="1" applyAlignment="1">
      <alignment horizontal="center" vertical="center" shrinkToFit="1"/>
    </xf>
    <xf numFmtId="0" fontId="0" fillId="0" borderId="1" xfId="0" applyBorder="1" applyAlignment="1">
      <alignment horizontal="center" vertical="center"/>
    </xf>
    <xf numFmtId="0" fontId="46" fillId="0" borderId="7" xfId="0" applyFont="1" applyBorder="1" applyAlignment="1">
      <alignment horizontal="center" vertical="center" wrapText="1" shrinkToFit="1"/>
    </xf>
    <xf numFmtId="0" fontId="46" fillId="0" borderId="4" xfId="0" applyFont="1" applyBorder="1" applyAlignment="1">
      <alignment horizontal="center" vertical="center" wrapText="1" shrinkToFit="1"/>
    </xf>
    <xf numFmtId="0" fontId="47" fillId="0" borderId="155" xfId="0" applyFont="1" applyFill="1" applyBorder="1" applyAlignment="1">
      <alignment horizontal="center" vertical="center" shrinkToFit="1"/>
    </xf>
    <xf numFmtId="0" fontId="47" fillId="0" borderId="199" xfId="0" applyFont="1" applyBorder="1" applyAlignment="1">
      <alignment horizontal="center" vertical="center" shrinkToFit="1"/>
    </xf>
    <xf numFmtId="0" fontId="50" fillId="0" borderId="0" xfId="0" applyFont="1" applyBorder="1" applyAlignment="1">
      <alignment horizontal="center" vertical="center" shrinkToFit="1"/>
    </xf>
    <xf numFmtId="0" fontId="47" fillId="0" borderId="3" xfId="0" applyFont="1" applyBorder="1" applyAlignment="1">
      <alignment horizontal="center" vertical="center"/>
    </xf>
    <xf numFmtId="0" fontId="47" fillId="0" borderId="147" xfId="0" applyFont="1" applyBorder="1" applyAlignment="1">
      <alignment horizontal="center" vertical="center"/>
    </xf>
    <xf numFmtId="0" fontId="47" fillId="0" borderId="153" xfId="0" applyFont="1" applyBorder="1" applyAlignment="1">
      <alignment horizontal="center" vertical="center" shrinkToFit="1"/>
    </xf>
    <xf numFmtId="0" fontId="47" fillId="0" borderId="200" xfId="0" applyFont="1" applyBorder="1" applyAlignment="1">
      <alignment horizontal="center" vertical="center"/>
    </xf>
    <xf numFmtId="0" fontId="46" fillId="0" borderId="18" xfId="0" applyFont="1" applyBorder="1">
      <alignment vertical="center"/>
    </xf>
    <xf numFmtId="182" fontId="47" fillId="0" borderId="122" xfId="16" applyNumberFormat="1" applyFont="1" applyFill="1" applyBorder="1" applyAlignment="1">
      <alignment horizontal="center" vertical="center"/>
    </xf>
    <xf numFmtId="182" fontId="47" fillId="0" borderId="6" xfId="16" applyNumberFormat="1" applyFont="1" applyFill="1" applyBorder="1" applyAlignment="1">
      <alignment horizontal="center" vertical="center"/>
    </xf>
    <xf numFmtId="0" fontId="47" fillId="0" borderId="8" xfId="0" applyFont="1" applyFill="1" applyBorder="1" applyAlignment="1">
      <alignment horizontal="center" vertical="center" shrinkToFit="1"/>
    </xf>
    <xf numFmtId="0" fontId="47" fillId="0" borderId="6" xfId="0" applyFont="1" applyFill="1" applyBorder="1" applyAlignment="1">
      <alignment horizontal="center" vertical="center" shrinkToFit="1"/>
    </xf>
    <xf numFmtId="0" fontId="47" fillId="0" borderId="40" xfId="0" applyFont="1" applyFill="1" applyBorder="1" applyAlignment="1">
      <alignment horizontal="center" vertical="center" shrinkToFit="1"/>
    </xf>
    <xf numFmtId="0" fontId="46" fillId="0" borderId="123" xfId="0" applyFont="1" applyBorder="1" applyAlignment="1">
      <alignment horizontal="center" vertical="center" shrinkToFit="1"/>
    </xf>
    <xf numFmtId="0" fontId="46" fillId="0" borderId="98" xfId="0" applyFont="1" applyBorder="1" applyAlignment="1">
      <alignment horizontal="center" vertical="center" shrinkToFit="1"/>
    </xf>
    <xf numFmtId="38" fontId="47" fillId="0" borderId="173" xfId="16" applyFont="1" applyFill="1" applyBorder="1" applyAlignment="1">
      <alignment horizontal="center" vertical="center"/>
    </xf>
    <xf numFmtId="38" fontId="47" fillId="0" borderId="4" xfId="16" applyFont="1" applyFill="1" applyBorder="1" applyAlignment="1">
      <alignment horizontal="center" vertical="center"/>
    </xf>
    <xf numFmtId="38" fontId="47" fillId="0" borderId="172" xfId="16" applyFont="1" applyFill="1" applyBorder="1" applyAlignment="1">
      <alignment horizontal="center" vertical="center"/>
    </xf>
    <xf numFmtId="38" fontId="47" fillId="0" borderId="176" xfId="16" applyFont="1" applyFill="1" applyBorder="1" applyAlignment="1">
      <alignment horizontal="center" vertical="center"/>
    </xf>
    <xf numFmtId="0" fontId="50" fillId="0" borderId="0" xfId="0" applyFont="1" applyBorder="1" applyAlignment="1">
      <alignment horizontal="center" vertical="center"/>
    </xf>
    <xf numFmtId="38" fontId="47" fillId="0" borderId="1" xfId="16" applyFont="1" applyFill="1" applyBorder="1" applyAlignment="1">
      <alignment horizontal="center" vertical="center" shrinkToFit="1"/>
    </xf>
    <xf numFmtId="38" fontId="47" fillId="0" borderId="2" xfId="16" applyFont="1" applyFill="1" applyBorder="1" applyAlignment="1">
      <alignment horizontal="center" vertical="center" shrinkToFit="1"/>
    </xf>
    <xf numFmtId="38" fontId="47" fillId="0" borderId="12" xfId="16" applyFont="1" applyFill="1" applyBorder="1" applyAlignment="1">
      <alignment horizontal="center" vertical="center" shrinkToFit="1"/>
    </xf>
    <xf numFmtId="0" fontId="61" fillId="0" borderId="8" xfId="0" applyFont="1" applyBorder="1" applyAlignment="1">
      <alignment horizontal="center" vertical="center"/>
    </xf>
    <xf numFmtId="0" fontId="47" fillId="0" borderId="151" xfId="0" applyFont="1" applyBorder="1" applyAlignment="1">
      <alignment horizontal="center" vertical="center"/>
    </xf>
    <xf numFmtId="177" fontId="47" fillId="0" borderId="153" xfId="0" applyNumberFormat="1" applyFont="1" applyBorder="1" applyAlignment="1">
      <alignment horizontal="center" vertical="center" shrinkToFit="1"/>
    </xf>
    <xf numFmtId="177" fontId="47" fillId="0" borderId="3" xfId="17" applyNumberFormat="1" applyFont="1" applyFill="1" applyBorder="1" applyAlignment="1">
      <alignment horizontal="center" vertical="center"/>
    </xf>
    <xf numFmtId="177" fontId="47" fillId="0" borderId="200" xfId="17" applyNumberFormat="1" applyFont="1" applyFill="1" applyBorder="1" applyAlignment="1">
      <alignment horizontal="center" vertical="center"/>
    </xf>
    <xf numFmtId="0" fontId="65" fillId="0" borderId="17" xfId="0" applyFont="1" applyFill="1" applyBorder="1" applyAlignment="1">
      <alignment horizontal="center" vertical="center" shrinkToFit="1"/>
    </xf>
    <xf numFmtId="0" fontId="65" fillId="0" borderId="18" xfId="0" applyFont="1" applyFill="1" applyBorder="1" applyAlignment="1">
      <alignment horizontal="center" vertical="center" shrinkToFit="1"/>
    </xf>
    <xf numFmtId="0" fontId="47" fillId="0" borderId="48" xfId="0" applyFont="1" applyFill="1" applyBorder="1" applyAlignment="1">
      <alignment horizontal="center" vertical="center" shrinkToFit="1"/>
    </xf>
    <xf numFmtId="0" fontId="46" fillId="0" borderId="201" xfId="0" applyFont="1" applyBorder="1" applyAlignment="1">
      <alignment horizontal="center" vertical="center"/>
    </xf>
    <xf numFmtId="0" fontId="46" fillId="0" borderId="202" xfId="0" applyFont="1" applyBorder="1" applyAlignment="1">
      <alignment horizontal="center" vertical="center"/>
    </xf>
    <xf numFmtId="38" fontId="47" fillId="0" borderId="203" xfId="16" applyFont="1" applyFill="1" applyBorder="1" applyAlignment="1">
      <alignment horizontal="center" vertical="center"/>
    </xf>
    <xf numFmtId="38" fontId="47" fillId="0" borderId="194" xfId="16" applyFont="1" applyFill="1" applyBorder="1" applyAlignment="1">
      <alignment horizontal="center" vertical="center"/>
    </xf>
    <xf numFmtId="38" fontId="47" fillId="0" borderId="204" xfId="16" applyFont="1" applyFill="1" applyBorder="1" applyAlignment="1">
      <alignment horizontal="center" vertical="center"/>
    </xf>
    <xf numFmtId="38" fontId="47" fillId="0" borderId="205" xfId="16" applyFont="1" applyFill="1" applyBorder="1" applyAlignment="1">
      <alignment horizontal="center" vertical="center"/>
    </xf>
    <xf numFmtId="38" fontId="47" fillId="0" borderId="206" xfId="16" applyFont="1" applyFill="1" applyBorder="1" applyAlignment="1">
      <alignment horizontal="center" vertical="center"/>
    </xf>
    <xf numFmtId="0" fontId="46" fillId="0" borderId="1" xfId="0" applyFont="1" applyBorder="1" applyAlignment="1">
      <alignment horizontal="center" vertical="center" wrapText="1" shrinkToFit="1"/>
    </xf>
    <xf numFmtId="190" fontId="47" fillId="0" borderId="6" xfId="0" applyNumberFormat="1" applyFont="1" applyBorder="1" applyAlignment="1">
      <alignment horizontal="center" vertical="center"/>
    </xf>
    <xf numFmtId="190" fontId="47" fillId="0" borderId="12" xfId="0" applyNumberFormat="1" applyFont="1" applyBorder="1" applyAlignment="1">
      <alignment horizontal="center" vertical="center"/>
    </xf>
    <xf numFmtId="0" fontId="61" fillId="0" borderId="17" xfId="0" applyFont="1" applyBorder="1" applyAlignment="1">
      <alignment horizontal="center" vertical="center"/>
    </xf>
    <xf numFmtId="0" fontId="0" fillId="0" borderId="18" xfId="0" applyBorder="1">
      <alignment vertical="center"/>
    </xf>
    <xf numFmtId="0" fontId="46" fillId="0" borderId="163" xfId="0" applyFont="1" applyBorder="1" applyAlignment="1">
      <alignment horizontal="center" vertical="center" shrinkToFit="1"/>
    </xf>
    <xf numFmtId="38" fontId="47" fillId="0" borderId="207" xfId="16" applyFont="1" applyFill="1" applyBorder="1" applyAlignment="1">
      <alignment horizontal="center" vertical="center"/>
    </xf>
    <xf numFmtId="38" fontId="47" fillId="0" borderId="208" xfId="16" applyFont="1" applyFill="1" applyBorder="1" applyAlignment="1">
      <alignment horizontal="center" vertical="center"/>
    </xf>
    <xf numFmtId="38" fontId="47" fillId="0" borderId="209" xfId="16" applyFont="1" applyFill="1" applyBorder="1" applyAlignment="1">
      <alignment horizontal="center" vertical="center"/>
    </xf>
    <xf numFmtId="38" fontId="47" fillId="0" borderId="210" xfId="16" applyFont="1" applyFill="1" applyBorder="1" applyAlignment="1">
      <alignment horizontal="center" vertical="center"/>
    </xf>
    <xf numFmtId="177" fontId="47" fillId="0" borderId="1" xfId="0" applyNumberFormat="1" applyFont="1" applyBorder="1" applyAlignment="1">
      <alignment horizontal="center" vertical="center" shrinkToFit="1"/>
    </xf>
    <xf numFmtId="177" fontId="47" fillId="0" borderId="2" xfId="0" applyNumberFormat="1" applyFont="1" applyBorder="1" applyAlignment="1">
      <alignment horizontal="center" vertical="center" shrinkToFit="1"/>
    </xf>
    <xf numFmtId="177" fontId="47" fillId="0" borderId="12" xfId="0" applyNumberFormat="1" applyFont="1" applyBorder="1" applyAlignment="1">
      <alignment horizontal="center" vertical="center" shrinkToFit="1"/>
    </xf>
    <xf numFmtId="0" fontId="0" fillId="0" borderId="0" xfId="0" applyBorder="1" applyAlignment="1">
      <alignment vertical="center" shrinkToFit="1"/>
    </xf>
    <xf numFmtId="0" fontId="61" fillId="0" borderId="95" xfId="0" applyFont="1" applyBorder="1" applyAlignment="1">
      <alignment horizontal="center" vertical="center"/>
    </xf>
    <xf numFmtId="0" fontId="46" fillId="0" borderId="123" xfId="0" applyFont="1" applyBorder="1" applyAlignment="1">
      <alignment horizontal="center" vertical="center"/>
    </xf>
    <xf numFmtId="0" fontId="47" fillId="0" borderId="211" xfId="0" applyFont="1" applyBorder="1" applyAlignment="1">
      <alignment horizontal="center" vertical="center"/>
    </xf>
    <xf numFmtId="0" fontId="47" fillId="0" borderId="212" xfId="0" applyFont="1" applyBorder="1" applyAlignment="1">
      <alignment horizontal="center" vertical="center"/>
    </xf>
    <xf numFmtId="0" fontId="47" fillId="0" borderId="213" xfId="0" applyFont="1" applyBorder="1" applyAlignment="1">
      <alignment horizontal="center" vertical="center"/>
    </xf>
    <xf numFmtId="0" fontId="47" fillId="0" borderId="214" xfId="0" applyFont="1" applyBorder="1" applyAlignment="1">
      <alignment horizontal="center" vertical="center"/>
    </xf>
    <xf numFmtId="177" fontId="47" fillId="0" borderId="214" xfId="0" applyNumberFormat="1" applyFont="1" applyBorder="1" applyAlignment="1">
      <alignment horizontal="center" vertical="center"/>
    </xf>
    <xf numFmtId="177" fontId="47" fillId="0" borderId="212" xfId="17" applyNumberFormat="1" applyFont="1" applyFill="1" applyBorder="1" applyAlignment="1">
      <alignment horizontal="center" vertical="center"/>
    </xf>
    <xf numFmtId="177" fontId="47" fillId="0" borderId="162" xfId="17" applyNumberFormat="1" applyFont="1" applyFill="1" applyBorder="1" applyAlignment="1">
      <alignment horizontal="center" vertical="center"/>
    </xf>
    <xf numFmtId="0" fontId="65" fillId="0" borderId="23" xfId="0" applyFont="1" applyFill="1" applyBorder="1" applyAlignment="1">
      <alignment horizontal="center" vertical="center" shrinkToFit="1"/>
    </xf>
    <xf numFmtId="0" fontId="65" fillId="0" borderId="24" xfId="0" applyFont="1" applyFill="1" applyBorder="1" applyAlignment="1">
      <alignment horizontal="center" vertical="center" shrinkToFit="1"/>
    </xf>
    <xf numFmtId="0" fontId="0" fillId="0" borderId="215" xfId="0" applyBorder="1">
      <alignment vertical="center"/>
    </xf>
    <xf numFmtId="0" fontId="46" fillId="0" borderId="95" xfId="0" applyFont="1" applyBorder="1" applyAlignment="1">
      <alignment horizontal="center" vertical="center" shrinkToFit="1"/>
    </xf>
    <xf numFmtId="0" fontId="47" fillId="0" borderId="157" xfId="0" applyFont="1" applyBorder="1" applyAlignment="1">
      <alignment horizontal="center" vertical="center" shrinkToFit="1"/>
    </xf>
    <xf numFmtId="0" fontId="47" fillId="0" borderId="96" xfId="0" applyFont="1" applyBorder="1" applyAlignment="1">
      <alignment horizontal="center" vertical="center" shrinkToFit="1"/>
    </xf>
    <xf numFmtId="0" fontId="47" fillId="0" borderId="159" xfId="0" applyFont="1" applyBorder="1" applyAlignment="1">
      <alignment horizontal="center" vertical="center" shrinkToFit="1"/>
    </xf>
    <xf numFmtId="0" fontId="47" fillId="0" borderId="216" xfId="0" applyFont="1" applyBorder="1" applyAlignment="1">
      <alignment horizontal="center" vertical="center" shrinkToFit="1"/>
    </xf>
    <xf numFmtId="0" fontId="47" fillId="0" borderId="217" xfId="0" applyFont="1" applyBorder="1" applyAlignment="1">
      <alignment horizontal="center" vertical="center" shrinkToFit="1"/>
    </xf>
    <xf numFmtId="0" fontId="0" fillId="0" borderId="20" xfId="0" applyBorder="1">
      <alignment vertical="center"/>
    </xf>
    <xf numFmtId="0" fontId="66" fillId="0" borderId="0" xfId="0" applyFont="1" applyBorder="1" applyAlignment="1">
      <alignment horizontal="center" vertical="center"/>
    </xf>
    <xf numFmtId="0" fontId="47" fillId="0" borderId="218" xfId="0" applyFont="1" applyBorder="1" applyAlignment="1">
      <alignment horizontal="center" vertical="center"/>
    </xf>
    <xf numFmtId="0" fontId="47" fillId="0" borderId="167" xfId="0" applyFont="1" applyBorder="1" applyAlignment="1">
      <alignment horizontal="center" vertical="center"/>
    </xf>
    <xf numFmtId="0" fontId="47" fillId="0" borderId="219" xfId="0" applyFont="1" applyBorder="1" applyAlignment="1">
      <alignment horizontal="center" vertical="center"/>
    </xf>
    <xf numFmtId="177" fontId="47" fillId="0" borderId="25" xfId="17" applyNumberFormat="1" applyFont="1" applyBorder="1" applyAlignment="1">
      <alignment horizontal="center" vertical="center"/>
    </xf>
    <xf numFmtId="177" fontId="47" fillId="0" borderId="220" xfId="17" applyNumberFormat="1" applyFont="1" applyBorder="1" applyAlignment="1">
      <alignment horizontal="center" vertical="center"/>
    </xf>
    <xf numFmtId="0" fontId="46" fillId="0" borderId="49" xfId="0" applyFont="1" applyBorder="1" applyAlignment="1">
      <alignment horizontal="right" vertical="center"/>
    </xf>
    <xf numFmtId="0" fontId="46" fillId="0" borderId="5" xfId="0" applyFont="1" applyBorder="1" applyAlignment="1">
      <alignment horizontal="center" vertical="center" shrinkToFit="1"/>
    </xf>
    <xf numFmtId="0" fontId="47" fillId="0" borderId="203" xfId="0" applyFont="1" applyBorder="1" applyAlignment="1">
      <alignment horizontal="center" vertical="center"/>
    </xf>
    <xf numFmtId="0" fontId="47" fillId="0" borderId="194" xfId="0" applyFont="1" applyBorder="1" applyAlignment="1">
      <alignment horizontal="center" vertical="center"/>
    </xf>
    <xf numFmtId="0" fontId="47" fillId="0" borderId="204" xfId="0" applyFont="1" applyBorder="1" applyAlignment="1">
      <alignment horizontal="center" vertical="center"/>
    </xf>
    <xf numFmtId="0" fontId="47" fillId="0" borderId="205" xfId="0" applyFont="1" applyBorder="1" applyAlignment="1">
      <alignment horizontal="center" vertical="center"/>
    </xf>
    <xf numFmtId="38" fontId="47" fillId="0" borderId="182" xfId="16" applyFont="1" applyFill="1" applyBorder="1" applyAlignment="1">
      <alignment horizontal="center" vertical="center"/>
    </xf>
    <xf numFmtId="0" fontId="47" fillId="0" borderId="221" xfId="0" applyFont="1" applyBorder="1" applyAlignment="1">
      <alignment horizontal="center" vertical="center"/>
    </xf>
    <xf numFmtId="0" fontId="47" fillId="0" borderId="183" xfId="0" applyFont="1" applyBorder="1" applyAlignment="1">
      <alignment horizontal="center" vertical="center"/>
    </xf>
    <xf numFmtId="0" fontId="47" fillId="0" borderId="222" xfId="0" applyFont="1" applyBorder="1" applyAlignment="1">
      <alignment horizontal="center" vertical="center"/>
    </xf>
    <xf numFmtId="0" fontId="47" fillId="0" borderId="24" xfId="0" applyFont="1" applyFill="1" applyBorder="1" applyAlignment="1">
      <alignment horizontal="center" vertical="center" shrinkToFit="1"/>
    </xf>
    <xf numFmtId="0" fontId="55" fillId="2" borderId="223" xfId="0" applyFont="1" applyFill="1" applyBorder="1" applyAlignment="1">
      <alignment horizontal="center" vertical="center" shrinkToFit="1"/>
    </xf>
    <xf numFmtId="0" fontId="46" fillId="0" borderId="224" xfId="0" applyFont="1" applyBorder="1" applyAlignment="1">
      <alignment horizontal="center" vertical="center"/>
    </xf>
    <xf numFmtId="0" fontId="47" fillId="0" borderId="207" xfId="0" applyFont="1" applyBorder="1" applyAlignment="1">
      <alignment horizontal="center" vertical="center"/>
    </xf>
    <xf numFmtId="0" fontId="47" fillId="0" borderId="208" xfId="0" applyFont="1" applyBorder="1" applyAlignment="1">
      <alignment horizontal="center" vertical="center"/>
    </xf>
    <xf numFmtId="0" fontId="47" fillId="0" borderId="209" xfId="0" applyFont="1" applyBorder="1" applyAlignment="1">
      <alignment horizontal="center" vertical="center"/>
    </xf>
    <xf numFmtId="0" fontId="47" fillId="0" borderId="210" xfId="0" applyFont="1" applyBorder="1" applyAlignment="1">
      <alignment horizontal="center" vertical="center"/>
    </xf>
    <xf numFmtId="0" fontId="55" fillId="0" borderId="8" xfId="0" applyFont="1" applyBorder="1" applyAlignment="1">
      <alignment horizontal="center" vertical="center"/>
    </xf>
    <xf numFmtId="0" fontId="0" fillId="0" borderId="3" xfId="0" applyBorder="1">
      <alignment vertical="center"/>
    </xf>
    <xf numFmtId="0" fontId="61" fillId="0" borderId="4" xfId="0" applyFont="1" applyFill="1" applyBorder="1">
      <alignment vertical="center"/>
    </xf>
    <xf numFmtId="0" fontId="55" fillId="2" borderId="49" xfId="0" applyFont="1" applyFill="1" applyBorder="1" applyAlignment="1">
      <alignment horizontal="center" vertical="center" shrinkToFit="1"/>
    </xf>
    <xf numFmtId="0" fontId="46" fillId="0" borderId="225" xfId="0" applyFont="1" applyBorder="1" applyAlignment="1">
      <alignment horizontal="center" vertical="center" shrinkToFit="1"/>
    </xf>
    <xf numFmtId="0" fontId="55" fillId="0" borderId="1" xfId="0" applyFont="1" applyBorder="1" applyAlignment="1">
      <alignment horizontal="center" vertical="center"/>
    </xf>
    <xf numFmtId="0" fontId="46" fillId="0" borderId="141" xfId="0" applyFont="1" applyBorder="1" applyAlignment="1">
      <alignment horizontal="center" vertical="center" wrapText="1"/>
    </xf>
    <xf numFmtId="0" fontId="0" fillId="0" borderId="226" xfId="0" applyBorder="1" applyAlignment="1">
      <alignment horizontal="center" vertical="center" wrapText="1"/>
    </xf>
    <xf numFmtId="0" fontId="47" fillId="0" borderId="227" xfId="0" applyFont="1" applyBorder="1" applyAlignment="1">
      <alignment horizontal="center" vertical="center"/>
    </xf>
    <xf numFmtId="0" fontId="47" fillId="0" borderId="228" xfId="0" applyFont="1" applyBorder="1" applyAlignment="1">
      <alignment horizontal="center" vertical="center"/>
    </xf>
    <xf numFmtId="0" fontId="47" fillId="0" borderId="229" xfId="0" applyFont="1" applyBorder="1" applyAlignment="1">
      <alignment horizontal="center" vertical="center"/>
    </xf>
    <xf numFmtId="0" fontId="47" fillId="0" borderId="230" xfId="0" applyFont="1" applyBorder="1" applyAlignment="1">
      <alignment horizontal="center" vertical="center"/>
    </xf>
    <xf numFmtId="0" fontId="67" fillId="0" borderId="1" xfId="0" applyFont="1" applyBorder="1" applyAlignment="1">
      <alignment horizontal="center" vertical="center"/>
    </xf>
    <xf numFmtId="0" fontId="47" fillId="0" borderId="0" xfId="0" applyFont="1" applyAlignment="1">
      <alignment horizontal="center" vertical="center" shrinkToFit="1"/>
    </xf>
    <xf numFmtId="0" fontId="0" fillId="0" borderId="1" xfId="0" applyBorder="1" applyAlignment="1">
      <alignment horizontal="center" vertical="center" shrinkToFit="1"/>
    </xf>
    <xf numFmtId="0" fontId="46" fillId="0" borderId="122" xfId="0" applyFont="1" applyBorder="1" applyAlignment="1">
      <alignment horizontal="center" vertical="center"/>
    </xf>
    <xf numFmtId="0" fontId="46" fillId="0" borderId="198" xfId="0" applyFont="1" applyBorder="1" applyAlignment="1">
      <alignment horizontal="center" vertical="center" shrinkToFit="1"/>
    </xf>
    <xf numFmtId="0" fontId="0" fillId="0" borderId="231" xfId="0" applyBorder="1" applyAlignment="1">
      <alignment horizontal="center" vertical="center" shrinkToFit="1"/>
    </xf>
    <xf numFmtId="177" fontId="47" fillId="0" borderId="232" xfId="17" applyNumberFormat="1" applyFont="1" applyFill="1" applyBorder="1" applyAlignment="1">
      <alignment horizontal="center" vertical="center"/>
    </xf>
    <xf numFmtId="177" fontId="47" fillId="0" borderId="233" xfId="17" applyNumberFormat="1" applyFont="1" applyFill="1" applyBorder="1" applyAlignment="1">
      <alignment horizontal="center" vertical="center"/>
    </xf>
    <xf numFmtId="177" fontId="47" fillId="0" borderId="234" xfId="17" applyNumberFormat="1" applyFont="1" applyFill="1" applyBorder="1" applyAlignment="1">
      <alignment horizontal="center" vertical="center"/>
    </xf>
    <xf numFmtId="177" fontId="47" fillId="0" borderId="235" xfId="17" applyNumberFormat="1" applyFont="1" applyFill="1" applyBorder="1" applyAlignment="1">
      <alignment horizontal="center" vertical="center"/>
    </xf>
    <xf numFmtId="177" fontId="47" fillId="0" borderId="236" xfId="17" applyNumberFormat="1" applyFont="1" applyFill="1" applyBorder="1" applyAlignment="1">
      <alignment horizontal="center" vertical="center"/>
    </xf>
    <xf numFmtId="177" fontId="47" fillId="0" borderId="237" xfId="17" applyNumberFormat="1" applyFont="1" applyFill="1" applyBorder="1" applyAlignment="1">
      <alignment horizontal="center" vertical="center"/>
    </xf>
    <xf numFmtId="0" fontId="67" fillId="0" borderId="8" xfId="0" applyFont="1" applyBorder="1" applyAlignment="1">
      <alignment horizontal="center" vertical="center"/>
    </xf>
    <xf numFmtId="176" fontId="47" fillId="0" borderId="95" xfId="0" applyNumberFormat="1" applyFont="1" applyBorder="1" applyAlignment="1">
      <alignment horizontal="center" vertical="center"/>
    </xf>
    <xf numFmtId="176" fontId="47" fillId="0" borderId="215" xfId="0" applyNumberFormat="1" applyFont="1" applyBorder="1" applyAlignment="1">
      <alignment horizontal="center" vertical="center"/>
    </xf>
    <xf numFmtId="0" fontId="0" fillId="0" borderId="0" xfId="0" applyBorder="1" applyAlignment="1">
      <alignment horizontal="center" vertical="center" shrinkToFit="1"/>
    </xf>
    <xf numFmtId="177" fontId="47" fillId="0" borderId="0" xfId="17" applyNumberFormat="1" applyFont="1" applyFill="1" applyBorder="1" applyAlignment="1">
      <alignment horizontal="center" vertical="center"/>
    </xf>
    <xf numFmtId="177" fontId="47" fillId="0" borderId="0" xfId="17" applyNumberFormat="1" applyFont="1" applyFill="1" applyAlignment="1">
      <alignment horizontal="center" vertical="center"/>
    </xf>
    <xf numFmtId="0" fontId="46" fillId="0" borderId="12" xfId="0" applyFont="1" applyBorder="1" applyAlignment="1">
      <alignment horizontal="right" vertical="center"/>
    </xf>
    <xf numFmtId="182" fontId="47" fillId="0" borderId="1" xfId="0" quotePrefix="1" applyNumberFormat="1" applyFont="1" applyFill="1" applyBorder="1" applyAlignment="1">
      <alignment horizontal="center" vertical="center"/>
    </xf>
    <xf numFmtId="182" fontId="47" fillId="0" borderId="2" xfId="0" quotePrefix="1" applyNumberFormat="1" applyFont="1" applyFill="1" applyBorder="1" applyAlignment="1">
      <alignment horizontal="center" vertical="center"/>
    </xf>
    <xf numFmtId="182" fontId="47" fillId="0" borderId="12" xfId="0" quotePrefix="1" applyNumberFormat="1" applyFont="1" applyFill="1" applyBorder="1" applyAlignment="1">
      <alignment horizontal="center" vertical="center"/>
    </xf>
    <xf numFmtId="182" fontId="47" fillId="0" borderId="12" xfId="0" applyNumberFormat="1" applyFont="1" applyBorder="1" applyAlignment="1">
      <alignment horizontal="center" vertical="center"/>
    </xf>
    <xf numFmtId="187" fontId="47" fillId="0" borderId="4" xfId="0" applyNumberFormat="1" applyFont="1" applyFill="1" applyBorder="1" applyAlignment="1">
      <alignment horizontal="center" vertical="center"/>
    </xf>
    <xf numFmtId="0" fontId="61" fillId="0" borderId="0" xfId="0" applyFont="1" applyBorder="1" applyAlignment="1">
      <alignment horizontal="center" vertical="center" shrinkToFit="1"/>
    </xf>
    <xf numFmtId="0" fontId="55" fillId="0" borderId="0" xfId="0" applyFont="1" applyBorder="1" applyAlignment="1">
      <alignment wrapText="1"/>
    </xf>
    <xf numFmtId="177" fontId="46" fillId="0" borderId="0" xfId="0" applyNumberFormat="1" applyFont="1" applyBorder="1" applyAlignment="1">
      <alignment horizontal="center" vertical="center"/>
    </xf>
    <xf numFmtId="177" fontId="46" fillId="0" borderId="0" xfId="0" applyNumberFormat="1" applyFont="1" applyAlignment="1">
      <alignment horizontal="center" vertical="center"/>
    </xf>
    <xf numFmtId="0" fontId="55" fillId="0" borderId="0" xfId="0" applyFont="1" applyFill="1" applyBorder="1" applyAlignment="1">
      <alignment vertical="center" shrinkToFit="1"/>
    </xf>
    <xf numFmtId="176" fontId="4" fillId="0" borderId="1" xfId="0" quotePrefix="1" applyNumberFormat="1" applyFont="1" applyBorder="1" applyAlignment="1">
      <alignment horizontal="center" vertical="center"/>
    </xf>
    <xf numFmtId="0" fontId="55" fillId="0" borderId="0" xfId="0" applyFont="1" applyFill="1" applyAlignment="1">
      <alignment vertical="center" shrinkToFit="1"/>
    </xf>
    <xf numFmtId="0" fontId="55" fillId="2" borderId="48" xfId="0" applyFont="1" applyFill="1" applyBorder="1" applyAlignment="1">
      <alignment horizontal="center" vertical="center" shrinkToFit="1"/>
    </xf>
    <xf numFmtId="0" fontId="61" fillId="0" borderId="26" xfId="0" applyFont="1" applyBorder="1" applyAlignment="1">
      <alignment horizontal="center" vertical="center" shrinkToFit="1"/>
    </xf>
    <xf numFmtId="177" fontId="47" fillId="0" borderId="26" xfId="17" applyNumberFormat="1" applyFont="1" applyBorder="1" applyAlignment="1">
      <alignment horizontal="center" vertical="center"/>
    </xf>
    <xf numFmtId="0" fontId="55" fillId="0" borderId="26" xfId="0" applyFont="1" applyBorder="1" applyAlignment="1">
      <alignment wrapText="1"/>
    </xf>
    <xf numFmtId="177" fontId="46" fillId="0" borderId="26" xfId="0" applyNumberFormat="1" applyFont="1" applyBorder="1" applyAlignment="1">
      <alignment horizontal="center" vertical="center"/>
    </xf>
    <xf numFmtId="0" fontId="55" fillId="2" borderId="132" xfId="0" applyFont="1" applyFill="1" applyBorder="1" applyAlignment="1">
      <alignment horizontal="center" vertical="center" shrinkToFit="1"/>
    </xf>
    <xf numFmtId="187" fontId="47" fillId="0" borderId="0" xfId="0" quotePrefix="1" applyNumberFormat="1" applyFont="1" applyFill="1" applyBorder="1" applyAlignment="1">
      <alignment horizontal="center" vertical="center"/>
    </xf>
    <xf numFmtId="0" fontId="55" fillId="2" borderId="134" xfId="0" applyFont="1" applyFill="1" applyBorder="1" applyAlignment="1">
      <alignment horizontal="center" vertical="center" shrinkToFit="1"/>
    </xf>
    <xf numFmtId="0" fontId="46" fillId="0" borderId="66" xfId="0" applyFont="1" applyBorder="1">
      <alignment vertical="center"/>
    </xf>
    <xf numFmtId="176" fontId="47" fillId="0" borderId="26" xfId="0" quotePrefix="1" applyNumberFormat="1" applyFont="1" applyBorder="1" applyAlignment="1">
      <alignment horizontal="center" vertical="center"/>
    </xf>
    <xf numFmtId="182" fontId="47" fillId="0" borderId="26" xfId="0" quotePrefix="1" applyNumberFormat="1" applyFont="1" applyBorder="1" applyAlignment="1">
      <alignment horizontal="center" vertical="center"/>
    </xf>
    <xf numFmtId="0" fontId="47" fillId="0" borderId="28" xfId="0" applyFont="1" applyBorder="1">
      <alignment vertical="center"/>
    </xf>
    <xf numFmtId="0" fontId="68" fillId="0" borderId="0" xfId="0" applyFont="1">
      <alignment vertical="center"/>
    </xf>
    <xf numFmtId="0" fontId="69" fillId="2" borderId="73" xfId="0" applyFont="1" applyFill="1" applyBorder="1" applyAlignment="1">
      <alignment horizontal="center" vertical="center"/>
    </xf>
    <xf numFmtId="0" fontId="69" fillId="2" borderId="73" xfId="0" applyFont="1" applyFill="1" applyBorder="1" applyAlignment="1">
      <alignment horizontal="center" vertical="center" textRotation="255"/>
    </xf>
    <xf numFmtId="0" fontId="69" fillId="2" borderId="74" xfId="0" applyFont="1" applyFill="1" applyBorder="1" applyAlignment="1">
      <alignment horizontal="center" vertical="center" textRotation="255"/>
    </xf>
    <xf numFmtId="0" fontId="69" fillId="2" borderId="238" xfId="0" applyFont="1" applyFill="1" applyBorder="1" applyAlignment="1">
      <alignment horizontal="center" vertical="center" textRotation="255" wrapText="1"/>
    </xf>
    <xf numFmtId="0" fontId="69" fillId="2" borderId="239" xfId="0" applyFont="1" applyFill="1" applyBorder="1" applyAlignment="1">
      <alignment horizontal="center" vertical="center" textRotation="255" wrapText="1"/>
    </xf>
    <xf numFmtId="0" fontId="69" fillId="2" borderId="80" xfId="0" applyFont="1" applyFill="1" applyBorder="1" applyAlignment="1">
      <alignment horizontal="center" vertical="center" textRotation="255" wrapText="1"/>
    </xf>
    <xf numFmtId="0" fontId="69" fillId="2" borderId="240" xfId="0" applyFont="1" applyFill="1" applyBorder="1" applyAlignment="1">
      <alignment horizontal="center" vertical="center" textRotation="255" wrapText="1"/>
    </xf>
    <xf numFmtId="0" fontId="46" fillId="0" borderId="0" xfId="0" applyFont="1" applyAlignment="1">
      <alignment vertical="center"/>
    </xf>
    <xf numFmtId="0" fontId="69" fillId="2" borderId="241" xfId="0" applyFont="1" applyFill="1" applyBorder="1" applyAlignment="1">
      <alignment horizontal="center" vertical="center"/>
    </xf>
    <xf numFmtId="0" fontId="69" fillId="2" borderId="242" xfId="0" applyFont="1" applyFill="1" applyBorder="1" applyAlignment="1">
      <alignment horizontal="center" vertical="center"/>
    </xf>
    <xf numFmtId="0" fontId="46" fillId="0" borderId="12" xfId="0" applyFont="1" applyFill="1" applyBorder="1">
      <alignment vertical="center"/>
    </xf>
    <xf numFmtId="0" fontId="46" fillId="0" borderId="83" xfId="0" applyFont="1" applyBorder="1" applyAlignment="1">
      <alignment horizontal="center" vertical="center"/>
    </xf>
    <xf numFmtId="0" fontId="46" fillId="0" borderId="243" xfId="0" applyFont="1" applyBorder="1" applyAlignment="1">
      <alignment horizontal="center" vertical="center"/>
    </xf>
    <xf numFmtId="0" fontId="46" fillId="0" borderId="244" xfId="0" applyFont="1" applyBorder="1" applyAlignment="1">
      <alignment horizontal="center" vertical="center"/>
    </xf>
    <xf numFmtId="0" fontId="46" fillId="0" borderId="245" xfId="0" applyFont="1" applyBorder="1" applyAlignment="1">
      <alignment horizontal="center" vertical="center"/>
    </xf>
    <xf numFmtId="0" fontId="46" fillId="0" borderId="246" xfId="0" applyFont="1" applyBorder="1" applyAlignment="1">
      <alignment horizontal="center" vertical="center"/>
    </xf>
    <xf numFmtId="0" fontId="46" fillId="0" borderId="247" xfId="0" applyFont="1" applyBorder="1" applyAlignment="1">
      <alignment horizontal="center" vertical="center"/>
    </xf>
    <xf numFmtId="0" fontId="10" fillId="0" borderId="80" xfId="0" applyFont="1" applyFill="1" applyBorder="1" applyAlignment="1">
      <alignment horizontal="left" vertical="center" wrapText="1"/>
    </xf>
    <xf numFmtId="0" fontId="10" fillId="0" borderId="107" xfId="0" applyFont="1" applyFill="1" applyBorder="1" applyAlignment="1">
      <alignment vertical="top" wrapText="1"/>
    </xf>
    <xf numFmtId="0" fontId="55" fillId="0" borderId="52" xfId="0" applyFont="1" applyFill="1" applyBorder="1">
      <alignment vertical="center"/>
    </xf>
    <xf numFmtId="0" fontId="46" fillId="0" borderId="105" xfId="0" applyFont="1" applyFill="1" applyBorder="1" applyAlignment="1">
      <alignment horizontal="center" vertical="center"/>
    </xf>
    <xf numFmtId="0" fontId="46" fillId="0" borderId="20" xfId="0" applyFont="1" applyFill="1" applyBorder="1">
      <alignment vertical="center"/>
    </xf>
    <xf numFmtId="0" fontId="46" fillId="0" borderId="17" xfId="0" applyFont="1" applyFill="1" applyBorder="1">
      <alignment vertical="center"/>
    </xf>
    <xf numFmtId="0" fontId="10" fillId="0" borderId="48"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79" xfId="0" applyFont="1" applyFill="1" applyBorder="1">
      <alignment vertical="center"/>
    </xf>
    <xf numFmtId="0" fontId="46" fillId="0" borderId="248" xfId="0" applyFont="1" applyFill="1" applyBorder="1">
      <alignment vertical="center"/>
    </xf>
    <xf numFmtId="0" fontId="46" fillId="0" borderId="249" xfId="0" applyFont="1" applyBorder="1" applyAlignment="1">
      <alignment horizontal="center" vertical="center"/>
    </xf>
    <xf numFmtId="0" fontId="61" fillId="0" borderId="23" xfId="0" applyFont="1" applyFill="1" applyBorder="1" applyAlignment="1">
      <alignment horizontal="center" vertical="center"/>
    </xf>
    <xf numFmtId="0" fontId="61" fillId="0" borderId="87" xfId="0" applyFont="1" applyBorder="1">
      <alignment vertical="center"/>
    </xf>
    <xf numFmtId="0" fontId="69" fillId="2" borderId="250" xfId="0" applyFont="1" applyFill="1" applyBorder="1" applyAlignment="1">
      <alignment horizontal="center" vertical="center"/>
    </xf>
    <xf numFmtId="0" fontId="69" fillId="2" borderId="251" xfId="0" applyFont="1" applyFill="1" applyBorder="1" applyAlignment="1">
      <alignment horizontal="center" vertical="center"/>
    </xf>
    <xf numFmtId="38" fontId="46" fillId="0" borderId="2" xfId="16" applyFont="1" applyFill="1" applyBorder="1">
      <alignment vertical="center"/>
    </xf>
    <xf numFmtId="38" fontId="46" fillId="0" borderId="252" xfId="16" applyFont="1" applyFill="1" applyBorder="1">
      <alignment vertical="center"/>
    </xf>
    <xf numFmtId="38" fontId="46" fillId="0" borderId="1" xfId="16" applyFont="1" applyFill="1" applyBorder="1">
      <alignment vertical="center"/>
    </xf>
    <xf numFmtId="38" fontId="46" fillId="0" borderId="253" xfId="16" applyFont="1" applyFill="1" applyBorder="1">
      <alignment vertical="center"/>
    </xf>
    <xf numFmtId="38" fontId="46" fillId="0" borderId="254" xfId="16" applyFont="1" applyFill="1" applyBorder="1">
      <alignment vertical="center"/>
    </xf>
    <xf numFmtId="0" fontId="10" fillId="0" borderId="0" xfId="0" applyFont="1" applyFill="1" applyBorder="1" applyAlignment="1">
      <alignment horizontal="left" vertical="center" wrapText="1"/>
    </xf>
    <xf numFmtId="0" fontId="10" fillId="0" borderId="51" xfId="0" applyFont="1" applyFill="1" applyBorder="1" applyAlignment="1">
      <alignment vertical="top" wrapText="1"/>
    </xf>
    <xf numFmtId="0" fontId="46" fillId="0" borderId="52" xfId="0" applyFont="1" applyFill="1" applyBorder="1">
      <alignment vertical="center"/>
    </xf>
    <xf numFmtId="38" fontId="46" fillId="0" borderId="12" xfId="16" applyFont="1" applyFill="1" applyBorder="1">
      <alignment vertical="center"/>
    </xf>
    <xf numFmtId="38" fontId="46" fillId="0" borderId="12" xfId="16" applyFont="1" applyFill="1" applyBorder="1" applyAlignment="1">
      <alignment horizontal="center" vertical="center"/>
    </xf>
    <xf numFmtId="177" fontId="46" fillId="0" borderId="12" xfId="0" applyNumberFormat="1" applyFont="1" applyFill="1" applyBorder="1" applyAlignment="1">
      <alignment horizontal="center" vertical="center"/>
    </xf>
    <xf numFmtId="38" fontId="10" fillId="0" borderId="12" xfId="16" applyFont="1" applyFill="1" applyBorder="1" applyAlignment="1">
      <alignment horizontal="center" vertical="center"/>
    </xf>
    <xf numFmtId="38" fontId="10" fillId="0" borderId="49" xfId="16" applyFont="1" applyFill="1" applyBorder="1" applyAlignment="1">
      <alignment horizontal="center" vertical="center"/>
    </xf>
    <xf numFmtId="0" fontId="46" fillId="0" borderId="255" xfId="0" applyFont="1" applyBorder="1" applyAlignment="1">
      <alignment horizontal="center" vertical="center"/>
    </xf>
    <xf numFmtId="176" fontId="46" fillId="0" borderId="2" xfId="0" applyNumberFormat="1" applyFont="1" applyBorder="1" applyAlignment="1">
      <alignment horizontal="center" vertical="center"/>
    </xf>
    <xf numFmtId="0" fontId="46" fillId="0" borderId="32" xfId="0" applyFont="1" applyBorder="1" applyAlignment="1">
      <alignment horizontal="center" vertical="center"/>
    </xf>
    <xf numFmtId="0" fontId="46" fillId="0" borderId="256" xfId="0" applyFont="1" applyBorder="1" applyAlignment="1">
      <alignment horizontal="center" vertical="center"/>
    </xf>
    <xf numFmtId="38" fontId="46" fillId="0" borderId="0" xfId="16" applyFont="1" applyFill="1" applyBorder="1" applyAlignment="1">
      <alignment horizontal="center" vertical="center"/>
    </xf>
    <xf numFmtId="0" fontId="61" fillId="0" borderId="1" xfId="0" applyFont="1" applyFill="1" applyBorder="1" applyAlignment="1">
      <alignment horizontal="center" vertical="center"/>
    </xf>
    <xf numFmtId="49" fontId="46" fillId="0" borderId="12" xfId="16" applyNumberFormat="1" applyFont="1" applyFill="1" applyBorder="1" applyAlignment="1">
      <alignment horizontal="center" vertical="center"/>
    </xf>
    <xf numFmtId="49" fontId="46" fillId="0" borderId="0" xfId="16" applyNumberFormat="1" applyFont="1" applyFill="1" applyAlignment="1">
      <alignment horizontal="center" vertical="center"/>
    </xf>
    <xf numFmtId="184" fontId="46" fillId="0" borderId="2" xfId="0" applyNumberFormat="1" applyFont="1" applyBorder="1" applyAlignment="1">
      <alignment horizontal="center" vertical="center"/>
    </xf>
    <xf numFmtId="184" fontId="46" fillId="0" borderId="255" xfId="0" applyNumberFormat="1" applyFont="1" applyBorder="1" applyAlignment="1">
      <alignment horizontal="center" vertical="center"/>
    </xf>
    <xf numFmtId="184" fontId="46" fillId="0" borderId="1" xfId="0" applyNumberFormat="1" applyFont="1" applyBorder="1" applyAlignment="1">
      <alignment horizontal="center" vertical="center"/>
    </xf>
    <xf numFmtId="184" fontId="46" fillId="0" borderId="253" xfId="0" applyNumberFormat="1" applyFont="1" applyBorder="1" applyAlignment="1">
      <alignment horizontal="center" vertical="center"/>
    </xf>
    <xf numFmtId="184" fontId="46" fillId="0" borderId="254" xfId="0" applyNumberFormat="1" applyFont="1" applyBorder="1" applyAlignment="1">
      <alignment horizontal="center" vertical="center"/>
    </xf>
    <xf numFmtId="0" fontId="10" fillId="0" borderId="121" xfId="0" applyFont="1" applyBorder="1" applyAlignment="1">
      <alignment horizontal="center" vertical="center"/>
    </xf>
    <xf numFmtId="27" fontId="10" fillId="0" borderId="19" xfId="0" applyNumberFormat="1" applyFont="1" applyBorder="1" applyAlignment="1">
      <alignment horizontal="left" vertical="center"/>
    </xf>
    <xf numFmtId="0" fontId="46" fillId="0" borderId="253" xfId="0" applyFont="1" applyBorder="1" applyAlignment="1">
      <alignment horizontal="center" vertical="center"/>
    </xf>
    <xf numFmtId="0" fontId="46" fillId="0" borderId="254" xfId="0" applyFont="1" applyBorder="1" applyAlignment="1">
      <alignment horizontal="center" vertical="center"/>
    </xf>
    <xf numFmtId="0" fontId="10" fillId="0" borderId="131" xfId="0" applyFont="1" applyBorder="1" applyAlignment="1">
      <alignment horizontal="center" vertical="center"/>
    </xf>
    <xf numFmtId="38" fontId="46" fillId="0" borderId="257" xfId="16" applyFont="1" applyFill="1" applyBorder="1">
      <alignment vertical="center"/>
    </xf>
    <xf numFmtId="38" fontId="46" fillId="0" borderId="258" xfId="16" applyFont="1" applyFill="1" applyBorder="1">
      <alignment vertical="center"/>
    </xf>
    <xf numFmtId="38" fontId="46" fillId="0" borderId="259" xfId="16" applyFont="1" applyFill="1" applyBorder="1">
      <alignment vertical="center"/>
    </xf>
    <xf numFmtId="38" fontId="46" fillId="0" borderId="260" xfId="16" applyFont="1" applyFill="1" applyBorder="1">
      <alignment vertical="center"/>
    </xf>
    <xf numFmtId="38" fontId="46" fillId="0" borderId="261" xfId="16" applyFont="1" applyFill="1" applyBorder="1">
      <alignment vertical="center"/>
    </xf>
    <xf numFmtId="0" fontId="46" fillId="0" borderId="52" xfId="0" applyFont="1" applyFill="1" applyBorder="1" applyAlignment="1">
      <alignment horizontal="right" vertical="center"/>
    </xf>
    <xf numFmtId="0" fontId="10" fillId="0" borderId="69" xfId="0" applyFont="1" applyBorder="1" applyAlignment="1">
      <alignment horizontal="center" vertical="center"/>
    </xf>
    <xf numFmtId="0" fontId="10" fillId="0" borderId="190" xfId="0" applyFont="1" applyBorder="1" applyAlignment="1">
      <alignment horizontal="center" vertical="center"/>
    </xf>
    <xf numFmtId="0" fontId="69" fillId="2" borderId="262" xfId="0" applyFont="1" applyFill="1" applyBorder="1" applyAlignment="1">
      <alignment horizontal="center" vertical="center"/>
    </xf>
    <xf numFmtId="0" fontId="69" fillId="2" borderId="263" xfId="0" applyFont="1" applyFill="1" applyBorder="1" applyAlignment="1">
      <alignment horizontal="center" vertical="center"/>
    </xf>
    <xf numFmtId="0" fontId="10" fillId="0" borderId="0" xfId="0" applyFont="1" applyFill="1" applyBorder="1" applyAlignment="1">
      <alignment horizontal="right" vertical="center"/>
    </xf>
    <xf numFmtId="38" fontId="10" fillId="0" borderId="0" xfId="16" applyFont="1" applyFill="1">
      <alignment vertical="center"/>
    </xf>
    <xf numFmtId="0" fontId="10" fillId="0" borderId="52" xfId="0" applyFont="1" applyFill="1" applyBorder="1" applyAlignment="1">
      <alignment horizontal="right" vertical="center"/>
    </xf>
    <xf numFmtId="0" fontId="10" fillId="0" borderId="110" xfId="0" applyFont="1" applyBorder="1" applyAlignment="1">
      <alignment horizontal="center" vertical="center" wrapText="1"/>
    </xf>
    <xf numFmtId="0" fontId="10" fillId="0" borderId="110" xfId="0" applyFont="1" applyBorder="1" applyAlignment="1">
      <alignment horizontal="center" vertical="center"/>
    </xf>
    <xf numFmtId="0" fontId="10" fillId="0" borderId="191" xfId="0" applyFont="1" applyBorder="1" applyAlignment="1">
      <alignment horizontal="center" vertical="center"/>
    </xf>
    <xf numFmtId="0" fontId="46" fillId="0" borderId="264" xfId="0" applyFont="1" applyBorder="1" applyAlignment="1">
      <alignment horizontal="center" vertical="center"/>
    </xf>
    <xf numFmtId="0" fontId="46" fillId="0" borderId="258" xfId="0" applyFont="1" applyBorder="1" applyAlignment="1">
      <alignment horizontal="center" vertical="center"/>
    </xf>
    <xf numFmtId="0" fontId="46" fillId="0" borderId="259" xfId="0" applyFont="1" applyBorder="1" applyAlignment="1">
      <alignment horizontal="center" vertical="center"/>
    </xf>
    <xf numFmtId="0" fontId="46" fillId="0" borderId="260" xfId="0" applyFont="1" applyBorder="1" applyAlignment="1">
      <alignment horizontal="center" vertical="center"/>
    </xf>
    <xf numFmtId="0" fontId="46" fillId="0" borderId="261" xfId="0" applyFont="1" applyBorder="1" applyAlignment="1">
      <alignment horizontal="center" vertical="center"/>
    </xf>
    <xf numFmtId="0" fontId="70" fillId="0" borderId="0" xfId="0" applyFont="1" applyBorder="1">
      <alignment vertical="center"/>
    </xf>
    <xf numFmtId="177" fontId="10" fillId="0" borderId="18" xfId="0" applyNumberFormat="1" applyFont="1" applyFill="1" applyBorder="1" applyAlignment="1">
      <alignment horizontal="center" vertical="center"/>
    </xf>
    <xf numFmtId="0" fontId="10" fillId="0" borderId="0" xfId="0" applyFont="1" applyFill="1" applyAlignment="1">
      <alignment horizontal="center" vertical="center"/>
    </xf>
    <xf numFmtId="0" fontId="69" fillId="2" borderId="265" xfId="0" applyFont="1" applyFill="1" applyBorder="1" applyAlignment="1">
      <alignment horizontal="center" vertical="center"/>
    </xf>
    <xf numFmtId="0" fontId="69" fillId="2" borderId="266" xfId="0" applyFont="1" applyFill="1" applyBorder="1" applyAlignment="1">
      <alignment horizontal="center" vertical="center"/>
    </xf>
    <xf numFmtId="0" fontId="10" fillId="0" borderId="52" xfId="0" applyFont="1" applyFill="1" applyBorder="1">
      <alignment vertical="center"/>
    </xf>
    <xf numFmtId="0" fontId="10" fillId="0" borderId="26" xfId="0" applyFont="1" applyBorder="1" applyAlignment="1">
      <alignment vertical="center" shrinkToFit="1"/>
    </xf>
    <xf numFmtId="0" fontId="10" fillId="0" borderId="26" xfId="0" applyFont="1" applyBorder="1" applyAlignment="1">
      <alignment horizontal="center" vertical="center" shrinkToFit="1"/>
    </xf>
    <xf numFmtId="0" fontId="10" fillId="0" borderId="26" xfId="0" applyFont="1" applyBorder="1" applyAlignment="1">
      <alignment horizontal="center" vertical="center"/>
    </xf>
    <xf numFmtId="0" fontId="5" fillId="0" borderId="29" xfId="0" applyFont="1" applyBorder="1">
      <alignment vertical="center"/>
    </xf>
    <xf numFmtId="0" fontId="10" fillId="0" borderId="111" xfId="0" applyFont="1" applyFill="1" applyBorder="1">
      <alignment vertical="center"/>
    </xf>
    <xf numFmtId="0" fontId="61" fillId="0" borderId="1" xfId="0" applyFont="1" applyFill="1" applyBorder="1" applyAlignment="1">
      <alignment horizontal="center" vertical="center" shrinkToFit="1"/>
    </xf>
    <xf numFmtId="0" fontId="69" fillId="2" borderId="267" xfId="0" applyFont="1" applyFill="1" applyBorder="1" applyAlignment="1">
      <alignment horizontal="center" vertical="center"/>
    </xf>
    <xf numFmtId="0" fontId="69" fillId="2" borderId="268" xfId="0" applyFont="1" applyFill="1" applyBorder="1" applyAlignment="1">
      <alignment horizontal="center" vertical="center"/>
    </xf>
    <xf numFmtId="0" fontId="55" fillId="0" borderId="20" xfId="0" applyFont="1" applyFill="1" applyBorder="1">
      <alignment vertical="center"/>
    </xf>
    <xf numFmtId="0" fontId="46" fillId="0" borderId="24" xfId="0" applyFont="1" applyFill="1" applyBorder="1">
      <alignment vertical="center"/>
    </xf>
    <xf numFmtId="0" fontId="46" fillId="0" borderId="269" xfId="0" applyFont="1" applyBorder="1" applyAlignment="1">
      <alignment horizontal="center" vertical="center"/>
    </xf>
    <xf numFmtId="0" fontId="46" fillId="0" borderId="270" xfId="0" applyFont="1" applyBorder="1" applyAlignment="1">
      <alignment horizontal="center" vertical="center"/>
    </xf>
    <xf numFmtId="0" fontId="11" fillId="0" borderId="38" xfId="0" applyFont="1" applyFill="1" applyBorder="1">
      <alignment vertical="center"/>
    </xf>
    <xf numFmtId="0" fontId="10" fillId="0" borderId="4" xfId="0" applyFont="1" applyFill="1" applyBorder="1" applyAlignment="1">
      <alignment horizontal="left" vertical="center"/>
    </xf>
    <xf numFmtId="0" fontId="10" fillId="0" borderId="4" xfId="0" applyFont="1" applyFill="1" applyBorder="1" applyAlignment="1">
      <alignment vertical="center"/>
    </xf>
    <xf numFmtId="0" fontId="11" fillId="0" borderId="4" xfId="0" applyFont="1" applyFill="1" applyBorder="1">
      <alignment vertical="center"/>
    </xf>
    <xf numFmtId="0" fontId="10" fillId="0" borderId="37" xfId="0" applyFont="1" applyFill="1" applyBorder="1">
      <alignment vertical="center"/>
    </xf>
    <xf numFmtId="0" fontId="10" fillId="0" borderId="3" xfId="0" applyFont="1" applyFill="1" applyBorder="1" applyAlignment="1">
      <alignment horizontal="left" vertical="center"/>
    </xf>
    <xf numFmtId="0" fontId="46" fillId="0" borderId="6" xfId="0" applyFont="1" applyFill="1" applyBorder="1">
      <alignment vertical="center"/>
    </xf>
    <xf numFmtId="0" fontId="46" fillId="0" borderId="8" xfId="0" applyFont="1" applyFill="1" applyBorder="1">
      <alignment vertical="center"/>
    </xf>
    <xf numFmtId="0" fontId="46" fillId="0" borderId="4" xfId="0" applyFont="1" applyFill="1" applyBorder="1">
      <alignment vertical="center"/>
    </xf>
    <xf numFmtId="0" fontId="55" fillId="0" borderId="79" xfId="0" applyFont="1" applyFill="1" applyBorder="1">
      <alignment vertical="center"/>
    </xf>
    <xf numFmtId="0" fontId="60" fillId="0" borderId="0" xfId="0" applyFont="1" applyFill="1" applyBorder="1">
      <alignment vertical="center"/>
    </xf>
    <xf numFmtId="0" fontId="61" fillId="0" borderId="81" xfId="0" applyFont="1" applyFill="1" applyBorder="1" applyAlignment="1">
      <alignment horizontal="center" vertical="center"/>
    </xf>
    <xf numFmtId="0" fontId="61" fillId="0" borderId="76" xfId="0" applyFont="1" applyFill="1" applyBorder="1" applyAlignment="1">
      <alignment vertical="center"/>
    </xf>
    <xf numFmtId="0" fontId="69" fillId="2" borderId="271" xfId="0" applyFont="1" applyFill="1" applyBorder="1" applyAlignment="1">
      <alignment horizontal="center" vertical="center"/>
    </xf>
    <xf numFmtId="0" fontId="69" fillId="2" borderId="272" xfId="0" applyFont="1" applyFill="1" applyBorder="1" applyAlignment="1">
      <alignment horizontal="center" vertical="center"/>
    </xf>
    <xf numFmtId="184" fontId="46" fillId="0" borderId="2" xfId="0" applyNumberFormat="1" applyFont="1" applyBorder="1">
      <alignment vertical="center"/>
    </xf>
    <xf numFmtId="184" fontId="46" fillId="0" borderId="252" xfId="0" applyNumberFormat="1" applyFont="1" applyBorder="1">
      <alignment vertical="center"/>
    </xf>
    <xf numFmtId="184" fontId="46" fillId="0" borderId="1" xfId="0" applyNumberFormat="1" applyFont="1" applyBorder="1">
      <alignment vertical="center"/>
    </xf>
    <xf numFmtId="184" fontId="46" fillId="0" borderId="273" xfId="0" applyNumberFormat="1" applyFont="1" applyBorder="1">
      <alignment vertical="center"/>
    </xf>
    <xf numFmtId="184" fontId="46" fillId="0" borderId="274" xfId="0" applyNumberFormat="1" applyFont="1" applyBorder="1">
      <alignment vertical="center"/>
    </xf>
    <xf numFmtId="0" fontId="10" fillId="0" borderId="1" xfId="0" applyFont="1" applyFill="1" applyBorder="1" applyAlignment="1">
      <alignment horizontal="right" vertical="center"/>
    </xf>
    <xf numFmtId="0" fontId="10" fillId="0" borderId="23" xfId="0" applyFont="1" applyFill="1" applyBorder="1" applyAlignment="1">
      <alignment horizontal="right" vertical="center"/>
    </xf>
    <xf numFmtId="0" fontId="46" fillId="0" borderId="89" xfId="0" applyFont="1" applyFill="1" applyBorder="1">
      <alignment vertical="center"/>
    </xf>
    <xf numFmtId="0" fontId="61" fillId="0" borderId="18" xfId="0" applyFont="1" applyFill="1" applyBorder="1" applyAlignment="1">
      <alignment horizontal="center" vertical="center"/>
    </xf>
    <xf numFmtId="0" fontId="46" fillId="0" borderId="82" xfId="0" applyFont="1" applyBorder="1" applyAlignment="1">
      <alignment horizontal="center" vertical="center"/>
    </xf>
    <xf numFmtId="0" fontId="10" fillId="0" borderId="8" xfId="0" applyFont="1" applyFill="1" applyBorder="1" applyAlignment="1">
      <alignment horizontal="right" vertical="center"/>
    </xf>
    <xf numFmtId="0" fontId="46" fillId="0" borderId="23" xfId="0" applyFont="1" applyFill="1" applyBorder="1">
      <alignment vertical="center"/>
    </xf>
    <xf numFmtId="187" fontId="46" fillId="0" borderId="2" xfId="0" applyNumberFormat="1" applyFont="1" applyBorder="1" applyAlignment="1">
      <alignment horizontal="center" vertical="center"/>
    </xf>
    <xf numFmtId="187" fontId="46" fillId="0" borderId="252" xfId="0" applyNumberFormat="1" applyFont="1" applyBorder="1" applyAlignment="1">
      <alignment horizontal="center" vertical="center"/>
    </xf>
    <xf numFmtId="187" fontId="46" fillId="0" borderId="3" xfId="0" applyNumberFormat="1" applyFont="1" applyBorder="1" applyAlignment="1">
      <alignment horizontal="center" vertical="center"/>
    </xf>
    <xf numFmtId="187" fontId="46" fillId="0" borderId="1" xfId="0" applyNumberFormat="1" applyFont="1" applyBorder="1" applyAlignment="1">
      <alignment horizontal="center" vertical="center"/>
    </xf>
    <xf numFmtId="0" fontId="46" fillId="0" borderId="274" xfId="0" applyFont="1" applyBorder="1" applyAlignment="1">
      <alignment horizontal="center" vertical="center"/>
    </xf>
    <xf numFmtId="0" fontId="69" fillId="2" borderId="275" xfId="0" applyFont="1" applyFill="1" applyBorder="1" applyAlignment="1">
      <alignment horizontal="center" vertical="center"/>
    </xf>
    <xf numFmtId="0" fontId="71" fillId="0" borderId="0" xfId="0" applyFont="1" applyFill="1" applyBorder="1">
      <alignment vertical="center"/>
    </xf>
    <xf numFmtId="191" fontId="46" fillId="0" borderId="2" xfId="0" applyNumberFormat="1" applyFont="1" applyBorder="1" applyAlignment="1">
      <alignment horizontal="center" vertical="center"/>
    </xf>
    <xf numFmtId="191" fontId="46" fillId="0" borderId="32" xfId="0" applyNumberFormat="1" applyFont="1" applyBorder="1" applyAlignment="1">
      <alignment horizontal="center" vertical="center"/>
    </xf>
    <xf numFmtId="191" fontId="46" fillId="0" borderId="274" xfId="0" applyNumberFormat="1" applyFont="1" applyBorder="1" applyAlignment="1">
      <alignment horizontal="center" vertical="center"/>
    </xf>
    <xf numFmtId="0" fontId="69" fillId="2" borderId="276" xfId="0" applyFont="1" applyFill="1" applyBorder="1" applyAlignment="1">
      <alignment horizontal="center" vertical="center"/>
    </xf>
    <xf numFmtId="0" fontId="46" fillId="0" borderId="89" xfId="0" applyFont="1" applyFill="1" applyBorder="1" applyAlignment="1">
      <alignment horizontal="center" vertical="center"/>
    </xf>
    <xf numFmtId="0" fontId="46" fillId="0" borderId="252" xfId="0" applyFont="1" applyBorder="1" applyAlignment="1">
      <alignment horizontal="center" vertical="center"/>
    </xf>
    <xf numFmtId="0" fontId="46" fillId="0" borderId="3" xfId="0" applyFont="1" applyBorder="1" applyAlignment="1">
      <alignment horizontal="center" vertical="center"/>
    </xf>
    <xf numFmtId="0" fontId="13" fillId="0" borderId="0" xfId="0" applyFont="1" applyFill="1" applyBorder="1">
      <alignment vertical="center"/>
    </xf>
    <xf numFmtId="0" fontId="13" fillId="0" borderId="0" xfId="0" applyFont="1" applyFill="1">
      <alignment vertical="center"/>
    </xf>
    <xf numFmtId="0" fontId="69" fillId="2" borderId="277" xfId="0" applyFont="1" applyFill="1" applyBorder="1" applyAlignment="1">
      <alignment horizontal="center" vertical="center"/>
    </xf>
    <xf numFmtId="0" fontId="69" fillId="2" borderId="278" xfId="0" applyFont="1" applyFill="1" applyBorder="1" applyAlignment="1">
      <alignment horizontal="center" vertical="center"/>
    </xf>
    <xf numFmtId="184" fontId="46" fillId="0" borderId="257" xfId="0" applyNumberFormat="1" applyFont="1" applyBorder="1">
      <alignment vertical="center"/>
    </xf>
    <xf numFmtId="184" fontId="46" fillId="0" borderId="258" xfId="0" applyNumberFormat="1" applyFont="1" applyBorder="1">
      <alignment vertical="center"/>
    </xf>
    <xf numFmtId="184" fontId="46" fillId="0" borderId="259" xfId="0" applyNumberFormat="1" applyFont="1" applyBorder="1">
      <alignment vertical="center"/>
    </xf>
    <xf numFmtId="184" fontId="46" fillId="0" borderId="279" xfId="0" applyNumberFormat="1" applyFont="1" applyBorder="1">
      <alignment vertical="center"/>
    </xf>
    <xf numFmtId="184" fontId="46" fillId="0" borderId="280" xfId="0" applyNumberFormat="1" applyFont="1" applyBorder="1">
      <alignment vertical="center"/>
    </xf>
    <xf numFmtId="0" fontId="12" fillId="0" borderId="4" xfId="0" applyFont="1" applyFill="1" applyBorder="1" applyAlignment="1">
      <alignment horizontal="center" vertical="center"/>
    </xf>
    <xf numFmtId="0" fontId="61" fillId="0" borderId="0" xfId="0" applyFont="1" applyFill="1" applyBorder="1" applyAlignment="1">
      <alignment horizontal="center" vertical="center"/>
    </xf>
    <xf numFmtId="184" fontId="46" fillId="0" borderId="0" xfId="0" applyNumberFormat="1" applyFont="1" applyFill="1" applyBorder="1">
      <alignment vertical="center"/>
    </xf>
    <xf numFmtId="184" fontId="46" fillId="0" borderId="0" xfId="0" applyNumberFormat="1" applyFont="1" applyFill="1">
      <alignment vertical="center"/>
    </xf>
    <xf numFmtId="0" fontId="71" fillId="0" borderId="4" xfId="0" applyFont="1" applyFill="1" applyBorder="1" applyAlignment="1">
      <alignment horizontal="left" vertical="center"/>
    </xf>
    <xf numFmtId="0" fontId="12" fillId="0" borderId="0" xfId="0" applyFont="1" applyFill="1" applyBorder="1" applyAlignment="1">
      <alignment horizontal="center" vertical="center"/>
    </xf>
    <xf numFmtId="187" fontId="46" fillId="0" borderId="257" xfId="0" applyNumberFormat="1" applyFont="1" applyBorder="1" applyAlignment="1">
      <alignment horizontal="center" vertical="center"/>
    </xf>
    <xf numFmtId="187" fontId="46" fillId="0" borderId="118" xfId="0" applyNumberFormat="1" applyFont="1" applyBorder="1" applyAlignment="1">
      <alignment horizontal="center" vertical="center"/>
    </xf>
    <xf numFmtId="187" fontId="46" fillId="0" borderId="258" xfId="0" applyNumberFormat="1" applyFont="1" applyBorder="1" applyAlignment="1">
      <alignment horizontal="center" vertical="center"/>
    </xf>
    <xf numFmtId="0" fontId="46" fillId="0" borderId="281" xfId="0" applyFont="1" applyBorder="1" applyAlignment="1">
      <alignment horizontal="center" vertical="center"/>
    </xf>
    <xf numFmtId="0" fontId="46" fillId="0" borderId="280" xfId="0" applyFont="1" applyBorder="1" applyAlignment="1">
      <alignment horizontal="center" vertical="center"/>
    </xf>
    <xf numFmtId="0" fontId="71" fillId="0" borderId="0" xfId="0" applyFont="1" applyFill="1" applyBorder="1" applyAlignment="1">
      <alignment horizontal="left" vertical="center"/>
    </xf>
    <xf numFmtId="0" fontId="10" fillId="0" borderId="282" xfId="0" applyFont="1" applyFill="1" applyBorder="1" applyAlignment="1">
      <alignment horizontal="center" vertical="center"/>
    </xf>
    <xf numFmtId="38" fontId="10" fillId="0" borderId="282" xfId="16" applyFont="1" applyFill="1" applyBorder="1">
      <alignment vertical="center"/>
    </xf>
    <xf numFmtId="0" fontId="12" fillId="0" borderId="104" xfId="0" applyFont="1" applyFill="1" applyBorder="1" applyAlignment="1">
      <alignment horizontal="center" vertical="center"/>
    </xf>
    <xf numFmtId="0" fontId="12" fillId="0" borderId="112" xfId="0" applyFont="1" applyFill="1" applyBorder="1" applyAlignment="1">
      <alignment horizontal="center" vertical="center"/>
    </xf>
    <xf numFmtId="0" fontId="12" fillId="0" borderId="103" xfId="0" applyFont="1" applyFill="1" applyBorder="1" applyAlignment="1">
      <alignment horizontal="center" vertical="center"/>
    </xf>
    <xf numFmtId="0" fontId="61" fillId="0" borderId="103" xfId="0" applyFont="1" applyFill="1" applyBorder="1" applyAlignment="1">
      <alignment horizontal="center" vertical="center"/>
    </xf>
    <xf numFmtId="187" fontId="10" fillId="0" borderId="0" xfId="0" applyNumberFormat="1" applyFont="1" applyFill="1" applyBorder="1" applyAlignment="1">
      <alignment horizontal="center" vertical="center"/>
    </xf>
    <xf numFmtId="187" fontId="10" fillId="0" borderId="0" xfId="0" applyNumberFormat="1" applyFont="1" applyFill="1" applyAlignment="1">
      <alignment horizontal="center" vertical="center"/>
    </xf>
    <xf numFmtId="0" fontId="69" fillId="2" borderId="283" xfId="0" applyFont="1" applyFill="1" applyBorder="1" applyAlignment="1">
      <alignment horizontal="center" vertical="center"/>
    </xf>
    <xf numFmtId="0" fontId="11" fillId="0" borderId="106" xfId="0" applyFont="1" applyFill="1" applyBorder="1">
      <alignment vertical="center"/>
    </xf>
    <xf numFmtId="0" fontId="10" fillId="0" borderId="107" xfId="0" applyFont="1" applyFill="1" applyBorder="1">
      <alignment vertical="center"/>
    </xf>
    <xf numFmtId="0" fontId="10" fillId="0" borderId="3" xfId="0" applyFont="1" applyFill="1" applyBorder="1" applyAlignment="1">
      <alignment horizontal="center" vertical="center"/>
    </xf>
    <xf numFmtId="0" fontId="11" fillId="0" borderId="79" xfId="0" applyFont="1" applyFill="1" applyBorder="1">
      <alignment vertical="center"/>
    </xf>
    <xf numFmtId="0" fontId="5" fillId="0" borderId="284" xfId="0" applyFont="1" applyFill="1" applyBorder="1">
      <alignment vertical="center"/>
    </xf>
    <xf numFmtId="0" fontId="46" fillId="0" borderId="77" xfId="0" applyFont="1" applyFill="1" applyBorder="1">
      <alignment vertical="center"/>
    </xf>
    <xf numFmtId="0" fontId="46" fillId="0" borderId="81" xfId="0" applyFont="1" applyFill="1" applyBorder="1" applyAlignment="1">
      <alignment horizontal="center" vertical="center"/>
    </xf>
    <xf numFmtId="0" fontId="46" fillId="0" borderId="80" xfId="0" applyFont="1" applyFill="1" applyBorder="1">
      <alignment vertical="center"/>
    </xf>
    <xf numFmtId="0" fontId="46" fillId="0" borderId="23" xfId="0" applyFont="1" applyFill="1" applyBorder="1" applyAlignment="1">
      <alignment horizontal="center" vertical="center" wrapText="1"/>
    </xf>
    <xf numFmtId="0" fontId="46" fillId="0" borderId="81" xfId="0" applyFont="1" applyFill="1" applyBorder="1" applyAlignment="1">
      <alignment horizontal="center" vertical="center" wrapText="1"/>
    </xf>
    <xf numFmtId="0" fontId="10" fillId="0" borderId="285" xfId="0" applyFont="1" applyFill="1" applyBorder="1" applyAlignment="1">
      <alignment horizontal="center" vertical="center"/>
    </xf>
    <xf numFmtId="0" fontId="10" fillId="0" borderId="154" xfId="0" applyFont="1" applyFill="1" applyBorder="1" applyAlignment="1">
      <alignment horizontal="center" vertical="center"/>
    </xf>
    <xf numFmtId="0" fontId="10" fillId="0" borderId="136" xfId="0" applyFont="1" applyFill="1" applyBorder="1" applyAlignment="1">
      <alignment horizontal="center" vertical="center"/>
    </xf>
    <xf numFmtId="0" fontId="11" fillId="0" borderId="285" xfId="0" applyFont="1" applyFill="1" applyBorder="1" applyAlignment="1">
      <alignment horizontal="center" vertical="center"/>
    </xf>
    <xf numFmtId="0" fontId="11" fillId="0" borderId="136" xfId="0" applyFont="1" applyFill="1" applyBorder="1" applyAlignment="1">
      <alignment horizontal="center" vertical="center"/>
    </xf>
    <xf numFmtId="0" fontId="11" fillId="0" borderId="20" xfId="0" applyFont="1" applyFill="1" applyBorder="1">
      <alignment vertical="center"/>
    </xf>
    <xf numFmtId="0" fontId="72" fillId="0" borderId="51" xfId="0" applyFont="1" applyFill="1" applyBorder="1">
      <alignment vertical="center"/>
    </xf>
    <xf numFmtId="0" fontId="10" fillId="0" borderId="285" xfId="0" applyFont="1" applyFill="1" applyBorder="1" applyAlignment="1">
      <alignment horizontal="right" vertical="center"/>
    </xf>
    <xf numFmtId="0" fontId="10" fillId="0" borderId="168" xfId="0" applyFont="1" applyFill="1" applyBorder="1" applyAlignment="1">
      <alignment horizontal="right" vertical="center"/>
    </xf>
    <xf numFmtId="0" fontId="10" fillId="0" borderId="29" xfId="0" applyFont="1" applyFill="1" applyBorder="1" applyAlignment="1">
      <alignment horizontal="right" vertical="center"/>
    </xf>
    <xf numFmtId="0" fontId="10" fillId="0" borderId="5" xfId="0" applyFont="1" applyFill="1" applyBorder="1" applyAlignment="1">
      <alignment horizontal="right" vertical="center"/>
    </xf>
    <xf numFmtId="0" fontId="10" fillId="0" borderId="136" xfId="0" applyFont="1" applyFill="1" applyBorder="1" applyAlignment="1">
      <alignment horizontal="right" vertical="center"/>
    </xf>
    <xf numFmtId="0" fontId="11" fillId="0" borderId="285" xfId="0" applyFont="1" applyFill="1" applyBorder="1" applyAlignment="1">
      <alignment horizontal="right" vertical="center"/>
    </xf>
    <xf numFmtId="0" fontId="11" fillId="0" borderId="136" xfId="0" applyFont="1" applyFill="1" applyBorder="1" applyAlignment="1">
      <alignment horizontal="right" vertical="center"/>
    </xf>
    <xf numFmtId="38" fontId="46" fillId="0" borderId="8" xfId="16" applyFont="1" applyFill="1" applyBorder="1" applyAlignment="1">
      <alignment horizontal="right" vertical="center"/>
    </xf>
    <xf numFmtId="0" fontId="46" fillId="0" borderId="8" xfId="0" applyFont="1" applyFill="1" applyBorder="1" applyAlignment="1">
      <alignment horizontal="right" vertical="center"/>
    </xf>
    <xf numFmtId="0" fontId="46" fillId="0" borderId="2"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286" xfId="0" applyFont="1" applyFill="1" applyBorder="1" applyAlignment="1">
      <alignment horizontal="center" vertical="center"/>
    </xf>
    <xf numFmtId="0" fontId="46" fillId="0" borderId="136" xfId="0" applyFont="1" applyFill="1" applyBorder="1" applyAlignment="1">
      <alignment horizontal="center" vertical="center"/>
    </xf>
    <xf numFmtId="0" fontId="46" fillId="0" borderId="287" xfId="0" applyFont="1" applyBorder="1" applyAlignment="1">
      <alignment horizontal="center" vertical="center"/>
    </xf>
    <xf numFmtId="0" fontId="61" fillId="0" borderId="8" xfId="0" applyFont="1" applyBorder="1" applyAlignment="1">
      <alignment horizontal="center" vertical="center" shrinkToFit="1"/>
    </xf>
    <xf numFmtId="0" fontId="69" fillId="2" borderId="288" xfId="0" applyFont="1" applyFill="1" applyBorder="1" applyAlignment="1">
      <alignment horizontal="center" vertical="center"/>
    </xf>
    <xf numFmtId="177" fontId="10" fillId="0" borderId="1" xfId="17" applyNumberFormat="1" applyFont="1" applyFill="1" applyBorder="1" applyAlignment="1">
      <alignment horizontal="right" vertical="center"/>
    </xf>
    <xf numFmtId="177" fontId="10" fillId="0" borderId="0" xfId="17" applyNumberFormat="1" applyFont="1" applyFill="1" applyBorder="1" applyAlignment="1">
      <alignment horizontal="right" vertical="center"/>
    </xf>
    <xf numFmtId="0" fontId="5" fillId="0" borderId="89" xfId="0" applyFont="1" applyFill="1" applyBorder="1">
      <alignment vertical="center"/>
    </xf>
    <xf numFmtId="0" fontId="10" fillId="0" borderId="195" xfId="0" applyFont="1" applyFill="1" applyBorder="1" applyAlignment="1">
      <alignment horizontal="center" vertical="center"/>
    </xf>
    <xf numFmtId="38" fontId="10" fillId="0" borderId="11" xfId="16" applyFont="1" applyFill="1" applyBorder="1" applyAlignment="1">
      <alignment horizontal="right" vertical="center"/>
    </xf>
    <xf numFmtId="38" fontId="10" fillId="0" borderId="289" xfId="16" applyFont="1" applyFill="1" applyBorder="1" applyAlignment="1">
      <alignment horizontal="right" vertical="center"/>
    </xf>
    <xf numFmtId="0" fontId="46" fillId="0" borderId="195" xfId="0" applyFont="1" applyBorder="1" applyAlignment="1">
      <alignment horizontal="center" vertical="center"/>
    </xf>
    <xf numFmtId="38" fontId="46" fillId="0" borderId="11" xfId="16" applyFont="1" applyFill="1" applyBorder="1" applyAlignment="1">
      <alignment horizontal="right" vertical="center"/>
    </xf>
    <xf numFmtId="0" fontId="46" fillId="0" borderId="289" xfId="0" applyFont="1" applyFill="1" applyBorder="1" applyAlignment="1">
      <alignment horizontal="right" vertical="center"/>
    </xf>
    <xf numFmtId="0" fontId="46" fillId="0" borderId="29" xfId="0" applyFont="1" applyFill="1" applyBorder="1" applyAlignment="1">
      <alignment horizontal="center" vertical="center"/>
    </xf>
    <xf numFmtId="0" fontId="46" fillId="0" borderId="18" xfId="0" applyFont="1" applyFill="1" applyBorder="1" applyAlignment="1">
      <alignment horizontal="right" vertical="center"/>
    </xf>
    <xf numFmtId="0" fontId="46" fillId="0" borderId="290" xfId="0" applyFont="1" applyFill="1" applyBorder="1" applyAlignment="1">
      <alignment horizontal="right" vertical="center"/>
    </xf>
    <xf numFmtId="0" fontId="46" fillId="0" borderId="291" xfId="0" applyFont="1" applyFill="1" applyBorder="1" applyAlignment="1">
      <alignment horizontal="right" vertical="center"/>
    </xf>
    <xf numFmtId="187" fontId="46" fillId="0" borderId="253" xfId="0" applyNumberFormat="1" applyFont="1" applyBorder="1" applyAlignment="1">
      <alignment horizontal="center" vertical="center"/>
    </xf>
    <xf numFmtId="187" fontId="46" fillId="0" borderId="254" xfId="0" applyNumberFormat="1" applyFont="1" applyBorder="1" applyAlignment="1">
      <alignment horizontal="center" vertical="center"/>
    </xf>
    <xf numFmtId="0" fontId="61" fillId="0" borderId="12" xfId="0" applyFont="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Alignment="1">
      <alignment horizontal="right" vertical="center"/>
    </xf>
    <xf numFmtId="0" fontId="10" fillId="0" borderId="292" xfId="0" applyFont="1" applyFill="1" applyBorder="1" applyAlignment="1">
      <alignment horizontal="center" vertical="center"/>
    </xf>
    <xf numFmtId="38" fontId="10" fillId="0" borderId="71" xfId="16" applyFont="1" applyFill="1" applyBorder="1">
      <alignment vertical="center"/>
    </xf>
    <xf numFmtId="0" fontId="46" fillId="0" borderId="292" xfId="0" applyFont="1" applyBorder="1" applyAlignment="1">
      <alignment horizontal="center" vertical="center"/>
    </xf>
    <xf numFmtId="38" fontId="46" fillId="0" borderId="1" xfId="16" applyFont="1" applyFill="1" applyBorder="1" applyAlignment="1">
      <alignment horizontal="right" vertical="center"/>
    </xf>
    <xf numFmtId="0" fontId="46" fillId="0" borderId="71" xfId="0" applyFont="1" applyFill="1" applyBorder="1" applyAlignment="1">
      <alignment horizontal="right" vertical="center"/>
    </xf>
    <xf numFmtId="0" fontId="46" fillId="0" borderId="2" xfId="0" applyFont="1" applyFill="1" applyBorder="1" applyAlignment="1">
      <alignment horizontal="right" vertical="center"/>
    </xf>
    <xf numFmtId="0" fontId="46" fillId="0" borderId="136" xfId="0" applyFont="1" applyFill="1" applyBorder="1" applyAlignment="1">
      <alignment horizontal="right" vertical="center"/>
    </xf>
    <xf numFmtId="0" fontId="46" fillId="0" borderId="285" xfId="0" applyFont="1" applyFill="1" applyBorder="1" applyAlignment="1">
      <alignment horizontal="right" vertical="center"/>
    </xf>
    <xf numFmtId="0" fontId="46" fillId="0" borderId="5" xfId="0" applyFont="1" applyFill="1" applyBorder="1" applyAlignment="1">
      <alignment horizontal="right" vertical="center"/>
    </xf>
    <xf numFmtId="0" fontId="73" fillId="0" borderId="285" xfId="0" applyFont="1" applyFill="1" applyBorder="1" applyAlignment="1">
      <alignment horizontal="right" vertical="center"/>
    </xf>
    <xf numFmtId="0" fontId="61" fillId="0" borderId="23" xfId="0" applyFont="1" applyBorder="1" applyAlignment="1">
      <alignment horizontal="center" vertical="center" shrinkToFit="1"/>
    </xf>
    <xf numFmtId="0" fontId="69" fillId="2" borderId="293" xfId="0" applyFont="1" applyFill="1" applyBorder="1" applyAlignment="1">
      <alignment horizontal="center" vertical="center"/>
    </xf>
    <xf numFmtId="0" fontId="69" fillId="2" borderId="294" xfId="0" applyFont="1" applyFill="1" applyBorder="1" applyAlignment="1">
      <alignment horizontal="center" vertical="center"/>
    </xf>
    <xf numFmtId="0" fontId="10" fillId="0" borderId="114" xfId="0" applyFont="1" applyFill="1" applyBorder="1">
      <alignment vertical="center"/>
    </xf>
    <xf numFmtId="0" fontId="11" fillId="0" borderId="25" xfId="0" applyFont="1" applyFill="1" applyBorder="1" applyAlignment="1">
      <alignment horizontal="left" vertical="center"/>
    </xf>
    <xf numFmtId="0" fontId="10" fillId="0" borderId="1" xfId="0" applyFont="1" applyFill="1" applyBorder="1" applyAlignment="1">
      <alignment vertical="center"/>
    </xf>
    <xf numFmtId="0" fontId="10" fillId="0" borderId="6" xfId="0" applyFont="1" applyFill="1" applyBorder="1" applyAlignment="1">
      <alignment horizontal="center" vertical="center"/>
    </xf>
    <xf numFmtId="0" fontId="46" fillId="0" borderId="80" xfId="0" applyFont="1" applyFill="1" applyBorder="1" applyAlignment="1">
      <alignment horizontal="left" vertical="center"/>
    </xf>
    <xf numFmtId="0" fontId="10" fillId="0" borderId="12" xfId="0" applyFont="1" applyFill="1" applyBorder="1" applyAlignment="1">
      <alignment horizontal="right" vertical="center"/>
    </xf>
    <xf numFmtId="0" fontId="10" fillId="0" borderId="135" xfId="0" applyFont="1" applyFill="1" applyBorder="1" applyAlignment="1">
      <alignment horizontal="center" vertical="center"/>
    </xf>
    <xf numFmtId="38" fontId="10" fillId="0" borderId="69" xfId="16" applyFont="1" applyFill="1" applyBorder="1">
      <alignment vertical="center"/>
    </xf>
    <xf numFmtId="0" fontId="46" fillId="0" borderId="66" xfId="0" applyFont="1" applyFill="1" applyBorder="1" applyAlignment="1">
      <alignment horizontal="right" vertical="center"/>
    </xf>
    <xf numFmtId="0" fontId="46" fillId="0" borderId="295" xfId="0" applyFont="1" applyFill="1" applyBorder="1" applyAlignment="1">
      <alignment horizontal="right" vertical="center"/>
    </xf>
    <xf numFmtId="0" fontId="46" fillId="0" borderId="296" xfId="0" applyFont="1" applyFill="1" applyBorder="1" applyAlignment="1">
      <alignment horizontal="right" vertical="center"/>
    </xf>
    <xf numFmtId="0" fontId="46" fillId="0" borderId="65" xfId="0" applyFont="1" applyFill="1" applyBorder="1" applyAlignment="1">
      <alignment horizontal="right" vertical="center"/>
    </xf>
    <xf numFmtId="187" fontId="46" fillId="0" borderId="24" xfId="0" applyNumberFormat="1" applyFont="1" applyBorder="1" applyAlignment="1">
      <alignment horizontal="center" vertical="center"/>
    </xf>
    <xf numFmtId="0" fontId="46" fillId="0" borderId="1" xfId="0" applyFont="1" applyFill="1" applyBorder="1">
      <alignment vertical="center"/>
    </xf>
    <xf numFmtId="0" fontId="10" fillId="0" borderId="0" xfId="0" applyFont="1" applyFill="1" applyBorder="1" applyAlignment="1">
      <alignment horizontal="left" vertical="center" indent="2"/>
    </xf>
    <xf numFmtId="0" fontId="10" fillId="0" borderId="7" xfId="0" applyFont="1" applyFill="1" applyBorder="1" applyAlignment="1">
      <alignment horizontal="right" vertical="center"/>
    </xf>
    <xf numFmtId="38" fontId="10" fillId="0" borderId="12" xfId="16" applyFont="1" applyFill="1" applyBorder="1">
      <alignment vertical="center"/>
    </xf>
    <xf numFmtId="0" fontId="46" fillId="0" borderId="297" xfId="0" applyFont="1" applyFill="1" applyBorder="1" applyAlignment="1">
      <alignment horizontal="center" vertical="center"/>
    </xf>
    <xf numFmtId="38" fontId="46" fillId="0" borderId="68" xfId="16" applyFont="1" applyFill="1" applyBorder="1" applyAlignment="1">
      <alignment horizontal="right" vertical="center"/>
    </xf>
    <xf numFmtId="176" fontId="46" fillId="0" borderId="72" xfId="0" applyNumberFormat="1" applyFont="1" applyFill="1" applyBorder="1" applyAlignment="1">
      <alignment horizontal="right" vertical="center"/>
    </xf>
    <xf numFmtId="0" fontId="46" fillId="0" borderId="24" xfId="0" applyFont="1" applyFill="1" applyBorder="1" applyAlignment="1">
      <alignment horizontal="right" vertical="center"/>
    </xf>
    <xf numFmtId="0" fontId="46" fillId="0" borderId="298" xfId="0" applyFont="1" applyFill="1" applyBorder="1" applyAlignment="1">
      <alignment horizontal="right" vertical="center"/>
    </xf>
    <xf numFmtId="0" fontId="46" fillId="0" borderId="286" xfId="0" applyFont="1" applyFill="1" applyBorder="1" applyAlignment="1">
      <alignment horizontal="right" vertical="center"/>
    </xf>
    <xf numFmtId="0" fontId="46" fillId="0" borderId="29" xfId="0" applyFont="1" applyFill="1" applyBorder="1" applyAlignment="1">
      <alignment horizontal="right" vertical="center"/>
    </xf>
    <xf numFmtId="0" fontId="5" fillId="0" borderId="299" xfId="0" applyFont="1" applyFill="1" applyBorder="1">
      <alignment vertical="center"/>
    </xf>
    <xf numFmtId="38" fontId="10" fillId="0" borderId="121" xfId="16" applyFont="1" applyFill="1" applyBorder="1">
      <alignment vertical="center"/>
    </xf>
    <xf numFmtId="38" fontId="10" fillId="0" borderId="195" xfId="16" applyFont="1" applyFill="1" applyBorder="1">
      <alignment vertical="center"/>
    </xf>
    <xf numFmtId="0" fontId="15" fillId="0" borderId="0" xfId="0" applyFont="1" applyFill="1" applyBorder="1">
      <alignment vertical="center"/>
    </xf>
    <xf numFmtId="0" fontId="15" fillId="0" borderId="20" xfId="0" applyFont="1" applyFill="1" applyBorder="1">
      <alignment vertical="center"/>
    </xf>
    <xf numFmtId="0" fontId="46" fillId="0" borderId="20" xfId="0" applyFont="1" applyFill="1" applyBorder="1" applyAlignment="1">
      <alignment horizontal="center" vertical="center"/>
    </xf>
    <xf numFmtId="38" fontId="46" fillId="0" borderId="23" xfId="16" applyFont="1" applyFill="1" applyBorder="1" applyAlignment="1">
      <alignment horizontal="right" vertical="center"/>
    </xf>
    <xf numFmtId="176" fontId="46" fillId="0" borderId="23" xfId="0" applyNumberFormat="1" applyFont="1" applyFill="1" applyBorder="1" applyAlignment="1">
      <alignment horizontal="right" vertical="center"/>
    </xf>
    <xf numFmtId="0" fontId="46" fillId="0" borderId="181" xfId="0" applyFont="1" applyFill="1" applyBorder="1" applyAlignment="1">
      <alignment horizontal="right" vertical="center"/>
    </xf>
    <xf numFmtId="187" fontId="46" fillId="0" borderId="259" xfId="0" applyNumberFormat="1" applyFont="1" applyBorder="1" applyAlignment="1">
      <alignment horizontal="center" vertical="center"/>
    </xf>
    <xf numFmtId="187" fontId="46" fillId="0" borderId="260" xfId="0" applyNumberFormat="1" applyFont="1" applyBorder="1" applyAlignment="1">
      <alignment horizontal="center" vertical="center"/>
    </xf>
    <xf numFmtId="187" fontId="46" fillId="0" borderId="261" xfId="0" applyNumberFormat="1" applyFont="1" applyBorder="1" applyAlignment="1">
      <alignment horizontal="center" vertical="center"/>
    </xf>
    <xf numFmtId="0" fontId="74" fillId="0" borderId="0" xfId="0" applyFont="1" applyBorder="1" applyAlignment="1">
      <alignment horizontal="center" vertical="center"/>
    </xf>
    <xf numFmtId="0" fontId="69" fillId="2" borderId="300" xfId="0" applyFont="1" applyFill="1" applyBorder="1" applyAlignment="1">
      <alignment horizontal="center" vertical="center"/>
    </xf>
    <xf numFmtId="0" fontId="69" fillId="2" borderId="301" xfId="0" applyFont="1" applyFill="1" applyBorder="1" applyAlignment="1">
      <alignment horizontal="center" vertical="center"/>
    </xf>
    <xf numFmtId="0" fontId="46" fillId="0" borderId="302" xfId="0" applyFont="1" applyFill="1" applyBorder="1">
      <alignment vertical="center"/>
    </xf>
    <xf numFmtId="0" fontId="46" fillId="0" borderId="103" xfId="0" applyFont="1" applyFill="1" applyBorder="1">
      <alignment vertical="center"/>
    </xf>
    <xf numFmtId="0" fontId="46" fillId="0" borderId="103" xfId="0" applyFont="1" applyFill="1" applyBorder="1" applyAlignment="1">
      <alignment horizontal="left" vertical="center"/>
    </xf>
    <xf numFmtId="0" fontId="10" fillId="0" borderId="303" xfId="0" applyFont="1" applyFill="1" applyBorder="1">
      <alignment vertical="center"/>
    </xf>
    <xf numFmtId="0" fontId="10" fillId="0" borderId="103" xfId="0" applyFont="1" applyFill="1" applyBorder="1" applyAlignment="1">
      <alignment horizontal="right" vertical="center"/>
    </xf>
    <xf numFmtId="177" fontId="10" fillId="0" borderId="104" xfId="17" applyNumberFormat="1" applyFont="1" applyFill="1" applyBorder="1" applyAlignment="1">
      <alignment horizontal="right" vertical="center"/>
    </xf>
    <xf numFmtId="177" fontId="10" fillId="0" borderId="103" xfId="17" applyNumberFormat="1" applyFont="1" applyFill="1" applyBorder="1" applyAlignment="1">
      <alignment horizontal="right" vertical="center"/>
    </xf>
    <xf numFmtId="0" fontId="10" fillId="0" borderId="304" xfId="0" applyFont="1" applyFill="1" applyBorder="1" applyAlignment="1">
      <alignment horizontal="center" vertical="center"/>
    </xf>
    <xf numFmtId="38" fontId="10" fillId="0" borderId="304" xfId="16" applyFont="1" applyFill="1" applyBorder="1">
      <alignment vertical="center"/>
    </xf>
    <xf numFmtId="38" fontId="10" fillId="0" borderId="305" xfId="16" applyFont="1" applyFill="1" applyBorder="1">
      <alignment vertical="center"/>
    </xf>
    <xf numFmtId="0" fontId="46" fillId="0" borderId="304" xfId="0" applyFont="1" applyFill="1" applyBorder="1" applyAlignment="1">
      <alignment horizontal="center" vertical="center"/>
    </xf>
    <xf numFmtId="38" fontId="46" fillId="0" borderId="113" xfId="16" applyFont="1" applyFill="1" applyBorder="1" applyAlignment="1">
      <alignment horizontal="right" vertical="center"/>
    </xf>
    <xf numFmtId="176" fontId="46" fillId="0" borderId="115" xfId="0" applyNumberFormat="1" applyFont="1" applyFill="1" applyBorder="1" applyAlignment="1">
      <alignment horizontal="right" vertical="center"/>
    </xf>
    <xf numFmtId="0" fontId="46" fillId="0" borderId="103" xfId="0" applyFont="1" applyFill="1" applyBorder="1" applyAlignment="1">
      <alignment horizontal="right" vertical="center"/>
    </xf>
    <xf numFmtId="0" fontId="46" fillId="0" borderId="306" xfId="0" applyFont="1" applyFill="1" applyBorder="1" applyAlignment="1">
      <alignment horizontal="right" vertical="center"/>
    </xf>
    <xf numFmtId="0" fontId="46" fillId="0" borderId="307" xfId="0" applyFont="1" applyFill="1" applyBorder="1" applyAlignment="1">
      <alignment horizontal="right" vertical="center"/>
    </xf>
    <xf numFmtId="0" fontId="46" fillId="0" borderId="113" xfId="0" applyFont="1" applyFill="1" applyBorder="1" applyAlignment="1">
      <alignment horizontal="right" vertical="center"/>
    </xf>
    <xf numFmtId="0" fontId="46" fillId="0" borderId="112" xfId="0" applyFont="1" applyFill="1" applyBorder="1" applyAlignment="1">
      <alignment horizontal="right" vertical="center"/>
    </xf>
    <xf numFmtId="0" fontId="46" fillId="0" borderId="308" xfId="0" applyFont="1" applyFill="1" applyBorder="1" applyAlignment="1">
      <alignment horizontal="right" vertical="center"/>
    </xf>
    <xf numFmtId="0" fontId="5" fillId="0" borderId="309" xfId="0" applyFont="1" applyFill="1" applyBorder="1">
      <alignment vertical="center"/>
    </xf>
    <xf numFmtId="0" fontId="75" fillId="0" borderId="103" xfId="0" applyFont="1" applyFill="1" applyBorder="1" applyAlignment="1">
      <alignment horizontal="center" vertical="center"/>
    </xf>
    <xf numFmtId="0" fontId="0" fillId="0" borderId="103" xfId="0" applyBorder="1">
      <alignment vertical="center"/>
    </xf>
    <xf numFmtId="0" fontId="61" fillId="0" borderId="103" xfId="0" applyFont="1" applyBorder="1">
      <alignment vertical="center"/>
    </xf>
    <xf numFmtId="0" fontId="61" fillId="0" borderId="120" xfId="0" applyFont="1" applyBorder="1">
      <alignment vertical="center"/>
    </xf>
    <xf numFmtId="0" fontId="0" fillId="0" borderId="0" xfId="0" applyAlignment="1">
      <alignment horizontal="right" vertical="center"/>
    </xf>
    <xf numFmtId="0" fontId="6" fillId="0" borderId="0" xfId="15">
      <alignment vertical="center"/>
    </xf>
    <xf numFmtId="0" fontId="76" fillId="8" borderId="12" xfId="15" applyFont="1" applyFill="1" applyBorder="1">
      <alignment vertical="center"/>
    </xf>
    <xf numFmtId="49" fontId="77" fillId="8" borderId="12" xfId="15" applyNumberFormat="1" applyFont="1" applyFill="1" applyBorder="1" applyAlignment="1">
      <alignment vertical="center" textRotation="255" wrapText="1"/>
    </xf>
    <xf numFmtId="0" fontId="78" fillId="8" borderId="12" xfId="15" applyFont="1" applyFill="1" applyBorder="1" applyAlignment="1">
      <alignment vertical="center" textRotation="255" wrapText="1"/>
    </xf>
    <xf numFmtId="0" fontId="77" fillId="8" borderId="32" xfId="15" applyFont="1" applyFill="1" applyBorder="1" applyAlignment="1">
      <alignment horizontal="center" vertical="center" textRotation="255" wrapText="1"/>
    </xf>
    <xf numFmtId="0" fontId="77" fillId="8" borderId="31" xfId="15" applyFont="1" applyFill="1" applyBorder="1" applyAlignment="1">
      <alignment horizontal="center" vertical="center" textRotation="255" wrapText="1"/>
    </xf>
    <xf numFmtId="0" fontId="77" fillId="8" borderId="33" xfId="15" applyFont="1" applyFill="1" applyBorder="1" applyAlignment="1">
      <alignment horizontal="center" vertical="center" textRotation="255" wrapText="1"/>
    </xf>
    <xf numFmtId="0" fontId="79" fillId="0" borderId="0" xfId="15" applyFont="1">
      <alignment vertical="center"/>
    </xf>
    <xf numFmtId="0" fontId="76" fillId="0" borderId="0" xfId="15" applyFont="1">
      <alignment vertical="center"/>
    </xf>
    <xf numFmtId="0" fontId="77" fillId="8" borderId="12" xfId="15" applyFont="1" applyFill="1" applyBorder="1" applyAlignment="1">
      <alignment horizontal="center" vertical="center" shrinkToFit="1"/>
    </xf>
    <xf numFmtId="0" fontId="76" fillId="0" borderId="0" xfId="15" applyFont="1" applyFill="1" applyBorder="1" applyAlignment="1">
      <alignment vertical="center" shrinkToFit="1"/>
    </xf>
    <xf numFmtId="0" fontId="10" fillId="0" borderId="48" xfId="15" applyFont="1" applyFill="1" applyBorder="1" applyAlignment="1">
      <alignment horizontal="center" vertical="center" shrinkToFit="1"/>
    </xf>
    <xf numFmtId="0" fontId="10" fillId="0" borderId="19" xfId="15" applyFont="1" applyFill="1" applyBorder="1" applyAlignment="1">
      <alignment horizontal="center" vertical="center"/>
    </xf>
    <xf numFmtId="0" fontId="11" fillId="0" borderId="16" xfId="15" applyFont="1" applyFill="1" applyBorder="1" applyAlignment="1">
      <alignment vertical="center" shrinkToFit="1"/>
    </xf>
    <xf numFmtId="0" fontId="10" fillId="0" borderId="9" xfId="15" applyFont="1" applyFill="1" applyBorder="1" applyAlignment="1">
      <alignment vertical="center" shrinkToFit="1"/>
    </xf>
    <xf numFmtId="0" fontId="76" fillId="0" borderId="9" xfId="15" applyFont="1" applyFill="1" applyBorder="1">
      <alignment vertical="center"/>
    </xf>
    <xf numFmtId="49" fontId="76" fillId="0" borderId="9" xfId="15" applyNumberFormat="1" applyFont="1" applyFill="1" applyBorder="1" applyAlignment="1">
      <alignment vertical="center" wrapText="1"/>
    </xf>
    <xf numFmtId="49" fontId="11" fillId="0" borderId="9" xfId="15" applyNumberFormat="1" applyFont="1" applyFill="1" applyBorder="1" applyAlignment="1">
      <alignment vertical="center" wrapText="1"/>
    </xf>
    <xf numFmtId="49" fontId="76" fillId="0" borderId="9" xfId="15" applyNumberFormat="1" applyFont="1" applyFill="1" applyBorder="1" applyAlignment="1">
      <alignment vertical="center" shrinkToFit="1"/>
    </xf>
    <xf numFmtId="0" fontId="11" fillId="0" borderId="19" xfId="15" applyFont="1" applyFill="1" applyBorder="1" applyAlignment="1">
      <alignment vertical="center"/>
    </xf>
    <xf numFmtId="0" fontId="76" fillId="0" borderId="48" xfId="15" applyFont="1" applyFill="1" applyBorder="1" applyAlignment="1">
      <alignment horizontal="center" vertical="center"/>
    </xf>
    <xf numFmtId="0" fontId="76" fillId="0" borderId="40" xfId="15" applyFont="1" applyFill="1" applyBorder="1" applyAlignment="1">
      <alignment horizontal="left" vertical="center" shrinkToFit="1"/>
    </xf>
    <xf numFmtId="0" fontId="10" fillId="0" borderId="40" xfId="15" applyFont="1" applyFill="1" applyBorder="1" applyAlignment="1">
      <alignment horizontal="left" vertical="center" shrinkToFit="1"/>
    </xf>
    <xf numFmtId="0" fontId="76" fillId="0" borderId="40" xfId="15" applyFont="1" applyFill="1" applyBorder="1" applyAlignment="1">
      <alignment vertical="center" shrinkToFit="1"/>
    </xf>
    <xf numFmtId="0" fontId="10" fillId="0" borderId="40" xfId="15" applyFont="1" applyBorder="1" applyAlignment="1">
      <alignment vertical="center" shrinkToFit="1"/>
    </xf>
    <xf numFmtId="0" fontId="13" fillId="0" borderId="40" xfId="15" applyFont="1" applyBorder="1" applyAlignment="1">
      <alignment vertical="center" shrinkToFit="1"/>
    </xf>
    <xf numFmtId="0" fontId="80" fillId="8" borderId="12" xfId="15" applyFont="1" applyFill="1" applyBorder="1" applyAlignment="1">
      <alignment vertical="center"/>
    </xf>
    <xf numFmtId="0" fontId="81" fillId="0" borderId="0" xfId="15" applyFont="1" applyBorder="1" applyAlignment="1">
      <alignment vertical="center"/>
    </xf>
    <xf numFmtId="0" fontId="11" fillId="0" borderId="22" xfId="15" applyFont="1" applyFill="1" applyBorder="1" applyAlignment="1">
      <alignment vertical="center"/>
    </xf>
    <xf numFmtId="0" fontId="76" fillId="0" borderId="19" xfId="15" applyFont="1" applyFill="1" applyBorder="1">
      <alignment vertical="center"/>
    </xf>
    <xf numFmtId="0" fontId="76" fillId="0" borderId="19" xfId="15" applyFont="1" applyFill="1" applyBorder="1" applyAlignment="1">
      <alignment vertical="center"/>
    </xf>
    <xf numFmtId="0" fontId="76" fillId="0" borderId="0" xfId="15" applyFont="1" applyFill="1" applyBorder="1" applyAlignment="1">
      <alignment vertical="center"/>
    </xf>
    <xf numFmtId="0" fontId="76" fillId="0" borderId="12" xfId="15" applyFont="1" applyFill="1" applyBorder="1" applyAlignment="1">
      <alignment horizontal="center" vertical="center"/>
    </xf>
    <xf numFmtId="0" fontId="78" fillId="0" borderId="49" xfId="15" applyFont="1" applyBorder="1" applyAlignment="1">
      <alignment vertical="center" shrinkToFit="1"/>
    </xf>
    <xf numFmtId="0" fontId="78" fillId="0" borderId="49" xfId="15" applyFont="1" applyBorder="1">
      <alignment vertical="center"/>
    </xf>
    <xf numFmtId="0" fontId="6" fillId="0" borderId="49" xfId="15" applyBorder="1" applyAlignment="1">
      <alignment vertical="center" shrinkToFit="1"/>
    </xf>
    <xf numFmtId="0" fontId="78" fillId="0" borderId="48" xfId="15" applyFont="1" applyBorder="1" applyAlignment="1">
      <alignment vertical="center" shrinkToFit="1"/>
    </xf>
    <xf numFmtId="0" fontId="78" fillId="0" borderId="48" xfId="15" applyFont="1" applyBorder="1">
      <alignment vertical="center"/>
    </xf>
    <xf numFmtId="0" fontId="6" fillId="0" borderId="48" xfId="15" applyBorder="1" applyAlignment="1">
      <alignment vertical="center" shrinkToFit="1"/>
    </xf>
    <xf numFmtId="0" fontId="76" fillId="0" borderId="19" xfId="15" applyFont="1" applyFill="1" applyBorder="1" applyAlignment="1">
      <alignment vertical="center" shrinkToFit="1"/>
    </xf>
    <xf numFmtId="0" fontId="76" fillId="0" borderId="32" xfId="15" applyFont="1" applyFill="1" applyBorder="1" applyAlignment="1">
      <alignment horizontal="center" vertical="center" wrapText="1" shrinkToFit="1"/>
    </xf>
    <xf numFmtId="0" fontId="76" fillId="0" borderId="31" xfId="15" applyFont="1" applyFill="1" applyBorder="1" applyAlignment="1">
      <alignment horizontal="center" vertical="center" wrapText="1" shrinkToFit="1"/>
    </xf>
    <xf numFmtId="0" fontId="13" fillId="0" borderId="12" xfId="15" applyFont="1" applyBorder="1" applyAlignment="1">
      <alignment horizontal="center" vertical="center" wrapText="1"/>
    </xf>
    <xf numFmtId="0" fontId="76" fillId="0" borderId="0" xfId="15" applyFont="1" applyFill="1" applyBorder="1">
      <alignment vertical="center"/>
    </xf>
    <xf numFmtId="0" fontId="76" fillId="0" borderId="40" xfId="15" applyFont="1" applyFill="1" applyBorder="1" applyAlignment="1">
      <alignment horizontal="center" vertical="center" shrinkToFit="1"/>
    </xf>
    <xf numFmtId="0" fontId="10" fillId="0" borderId="12" xfId="0" applyFont="1" applyFill="1" applyBorder="1" applyAlignment="1">
      <alignment horizontal="center" vertical="center" wrapText="1"/>
    </xf>
    <xf numFmtId="0" fontId="10" fillId="0" borderId="32" xfId="15" applyFont="1" applyBorder="1" applyAlignment="1">
      <alignment horizontal="center" vertical="center" wrapText="1"/>
    </xf>
    <xf numFmtId="185" fontId="76" fillId="0" borderId="12" xfId="15" applyNumberFormat="1" applyFont="1" applyFill="1" applyBorder="1">
      <alignment vertical="center"/>
    </xf>
    <xf numFmtId="185" fontId="76" fillId="0" borderId="12" xfId="15" applyNumberFormat="1" applyFont="1" applyFill="1" applyBorder="1" applyAlignment="1">
      <alignment vertical="center"/>
    </xf>
    <xf numFmtId="185" fontId="76" fillId="0" borderId="12" xfId="15" applyNumberFormat="1" applyFont="1" applyFill="1" applyBorder="1" applyAlignment="1">
      <alignment vertical="center" shrinkToFit="1"/>
    </xf>
    <xf numFmtId="185" fontId="10" fillId="0" borderId="12" xfId="15" applyNumberFormat="1" applyFont="1" applyFill="1" applyBorder="1" applyAlignment="1">
      <alignment horizontal="center" vertical="center" shrinkToFit="1"/>
    </xf>
    <xf numFmtId="185" fontId="10" fillId="0" borderId="12" xfId="15" applyNumberFormat="1" applyFont="1" applyFill="1" applyBorder="1" applyAlignment="1">
      <alignment vertical="center" shrinkToFit="1"/>
    </xf>
    <xf numFmtId="185" fontId="10" fillId="0" borderId="12" xfId="15" applyNumberFormat="1" applyFont="1" applyFill="1" applyBorder="1" applyAlignment="1">
      <alignment horizontal="center" vertical="center"/>
    </xf>
    <xf numFmtId="185" fontId="13" fillId="0" borderId="12" xfId="15" applyNumberFormat="1" applyFont="1" applyBorder="1" applyAlignment="1">
      <alignment horizontal="center" vertical="center" wrapText="1"/>
    </xf>
    <xf numFmtId="0" fontId="76" fillId="0" borderId="49" xfId="15" applyFont="1" applyFill="1" applyBorder="1" applyAlignment="1">
      <alignment horizontal="center" vertical="center" shrinkToFit="1"/>
    </xf>
    <xf numFmtId="0" fontId="10" fillId="0" borderId="31" xfId="15" applyFont="1" applyBorder="1" applyAlignment="1">
      <alignment horizontal="center" vertical="center" wrapText="1"/>
    </xf>
    <xf numFmtId="0" fontId="76" fillId="0" borderId="48" xfId="15" applyFont="1" applyFill="1" applyBorder="1" applyAlignment="1">
      <alignment horizontal="center" vertical="center" shrinkToFit="1"/>
    </xf>
    <xf numFmtId="0" fontId="52" fillId="0" borderId="32" xfId="15" applyFont="1" applyBorder="1" applyAlignment="1">
      <alignment horizontal="center" vertical="center" wrapText="1"/>
    </xf>
    <xf numFmtId="0" fontId="52" fillId="0" borderId="31" xfId="15" applyFont="1" applyBorder="1" applyAlignment="1">
      <alignment horizontal="center" vertical="center" wrapText="1"/>
    </xf>
    <xf numFmtId="185" fontId="13" fillId="0" borderId="12" xfId="15" applyNumberFormat="1" applyFont="1" applyBorder="1" applyAlignment="1">
      <alignment horizontal="left" vertical="center" wrapText="1"/>
    </xf>
    <xf numFmtId="185" fontId="13" fillId="0" borderId="12" xfId="15" applyNumberFormat="1" applyFont="1" applyBorder="1" applyAlignment="1">
      <alignment horizontal="center" vertical="center"/>
    </xf>
    <xf numFmtId="0" fontId="13" fillId="0" borderId="32" xfId="15" applyFont="1" applyBorder="1" applyAlignment="1">
      <alignment horizontal="center" vertical="center" wrapText="1"/>
    </xf>
    <xf numFmtId="0" fontId="13" fillId="0" borderId="31" xfId="15" applyFont="1" applyBorder="1" applyAlignment="1">
      <alignment horizontal="center" vertical="center" wrapText="1"/>
    </xf>
    <xf numFmtId="185" fontId="13" fillId="9" borderId="12" xfId="15" applyNumberFormat="1" applyFont="1" applyFill="1" applyBorder="1" applyAlignment="1">
      <alignment horizontal="center" vertical="center" wrapText="1"/>
    </xf>
    <xf numFmtId="0" fontId="11" fillId="0" borderId="30" xfId="15" applyFont="1" applyFill="1" applyBorder="1" applyAlignment="1">
      <alignment vertical="center"/>
    </xf>
    <xf numFmtId="0" fontId="10" fillId="0" borderId="26" xfId="15" applyFont="1" applyFill="1" applyBorder="1" applyAlignment="1">
      <alignment vertical="center"/>
    </xf>
    <xf numFmtId="0" fontId="76" fillId="0" borderId="26" xfId="15" applyFont="1" applyFill="1" applyBorder="1" applyAlignment="1">
      <alignment horizontal="center" vertical="center" shrinkToFit="1"/>
    </xf>
    <xf numFmtId="0" fontId="76" fillId="0" borderId="26" xfId="15" applyFont="1" applyFill="1" applyBorder="1" applyAlignment="1">
      <alignment horizontal="center" vertical="center"/>
    </xf>
    <xf numFmtId="0" fontId="76" fillId="0" borderId="26" xfId="15" applyFont="1" applyFill="1" applyBorder="1">
      <alignment vertical="center"/>
    </xf>
    <xf numFmtId="0" fontId="11" fillId="0" borderId="26" xfId="15" applyFont="1" applyFill="1" applyBorder="1" applyAlignment="1">
      <alignment vertical="center"/>
    </xf>
    <xf numFmtId="0" fontId="76" fillId="0" borderId="26" xfId="15" applyFont="1" applyFill="1" applyBorder="1" applyAlignment="1">
      <alignment vertical="center" shrinkToFit="1"/>
    </xf>
    <xf numFmtId="0" fontId="76" fillId="0" borderId="27" xfId="15" applyFont="1" applyFill="1" applyBorder="1" applyAlignment="1">
      <alignment vertical="center"/>
    </xf>
    <xf numFmtId="0" fontId="76" fillId="0" borderId="25" xfId="15" applyFont="1" applyFill="1" applyBorder="1" applyAlignment="1">
      <alignment vertical="center"/>
    </xf>
    <xf numFmtId="0" fontId="81" fillId="0" borderId="26" xfId="15" applyFont="1" applyFill="1" applyBorder="1" applyAlignment="1">
      <alignment vertical="center" shrinkToFit="1"/>
    </xf>
    <xf numFmtId="0" fontId="81" fillId="0" borderId="26" xfId="15" applyFont="1" applyFill="1" applyBorder="1" applyAlignment="1">
      <alignment vertical="center"/>
    </xf>
    <xf numFmtId="0" fontId="81" fillId="0" borderId="0" xfId="15" applyFont="1" applyFill="1" applyBorder="1">
      <alignment vertical="center"/>
    </xf>
    <xf numFmtId="0" fontId="59" fillId="0" borderId="26" xfId="15" applyFont="1" applyFill="1" applyBorder="1" applyAlignment="1">
      <alignment vertical="center" shrinkToFit="1"/>
    </xf>
    <xf numFmtId="0" fontId="59" fillId="0" borderId="0" xfId="15" applyFont="1" applyFill="1" applyBorder="1" applyAlignment="1">
      <alignment vertical="center" shrinkToFit="1"/>
    </xf>
    <xf numFmtId="0" fontId="79" fillId="0" borderId="0" xfId="15" applyFont="1" applyBorder="1">
      <alignment vertical="center"/>
    </xf>
    <xf numFmtId="0" fontId="79" fillId="0" borderId="25" xfId="15" applyFont="1" applyBorder="1">
      <alignment vertical="center"/>
    </xf>
    <xf numFmtId="0" fontId="79" fillId="0" borderId="310" xfId="15" applyFont="1" applyBorder="1">
      <alignment vertical="center"/>
    </xf>
    <xf numFmtId="0" fontId="77" fillId="8" borderId="40" xfId="15" applyFont="1" applyFill="1" applyBorder="1" applyAlignment="1">
      <alignment horizontal="center" vertical="center" shrinkToFit="1"/>
    </xf>
    <xf numFmtId="0" fontId="11" fillId="0" borderId="16" xfId="15" applyFont="1" applyFill="1" applyBorder="1" applyAlignment="1">
      <alignment horizontal="left" vertical="center" shrinkToFit="1"/>
    </xf>
    <xf numFmtId="0" fontId="10" fillId="0" borderId="9" xfId="15" applyFont="1" applyFill="1" applyBorder="1" applyAlignment="1">
      <alignment horizontal="left" vertical="center" shrinkToFit="1"/>
    </xf>
    <xf numFmtId="0" fontId="10" fillId="0" borderId="32" xfId="0" applyFont="1" applyFill="1" applyBorder="1" applyAlignment="1">
      <alignment horizontal="center" vertical="center" shrinkToFit="1"/>
    </xf>
    <xf numFmtId="0" fontId="11" fillId="0" borderId="9" xfId="0" applyFont="1" applyFill="1" applyBorder="1" applyAlignment="1">
      <alignment horizontal="left" vertical="center" shrinkToFit="1"/>
    </xf>
    <xf numFmtId="0" fontId="10" fillId="0" borderId="12" xfId="15" quotePrefix="1" applyFont="1" applyFill="1" applyBorder="1" applyAlignment="1">
      <alignment horizontal="center" vertical="center" shrinkToFit="1"/>
    </xf>
    <xf numFmtId="0" fontId="11" fillId="0" borderId="10" xfId="0" applyFont="1" applyFill="1" applyBorder="1" applyAlignment="1">
      <alignment horizontal="left" vertical="center"/>
    </xf>
    <xf numFmtId="0" fontId="10" fillId="0" borderId="4" xfId="0" applyFont="1" applyFill="1" applyBorder="1" applyAlignment="1">
      <alignment horizontal="left" vertical="center" wrapText="1"/>
    </xf>
    <xf numFmtId="0" fontId="10" fillId="0" borderId="133" xfId="0" applyFont="1" applyBorder="1" applyAlignment="1">
      <alignment horizontal="center" vertical="center"/>
    </xf>
    <xf numFmtId="10" fontId="10" fillId="0" borderId="133" xfId="15" applyNumberFormat="1" applyFont="1" applyBorder="1" applyAlignment="1">
      <alignment horizontal="center" vertical="center" wrapText="1"/>
    </xf>
    <xf numFmtId="10" fontId="10" fillId="0" borderId="133" xfId="15" applyNumberFormat="1" applyFont="1" applyBorder="1" applyAlignment="1">
      <alignment horizontal="center" vertical="center"/>
    </xf>
    <xf numFmtId="0" fontId="79" fillId="0" borderId="4" xfId="15" applyFont="1" applyBorder="1">
      <alignment vertical="center"/>
    </xf>
    <xf numFmtId="0" fontId="79" fillId="0" borderId="21" xfId="15" applyFont="1" applyBorder="1">
      <alignment vertical="center"/>
    </xf>
    <xf numFmtId="0" fontId="77" fillId="8" borderId="49" xfId="15" applyFont="1" applyFill="1" applyBorder="1" applyAlignment="1">
      <alignment horizontal="center" vertical="center" shrinkToFit="1"/>
    </xf>
    <xf numFmtId="0" fontId="11" fillId="0" borderId="22" xfId="15"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19" xfId="0" applyFont="1" applyFill="1" applyBorder="1" applyAlignment="1">
      <alignment horizontal="left" vertical="center"/>
    </xf>
    <xf numFmtId="10" fontId="10" fillId="0" borderId="12" xfId="15" applyNumberFormat="1" applyFont="1" applyBorder="1" applyAlignment="1">
      <alignment horizontal="center" vertical="center" wrapText="1"/>
    </xf>
    <xf numFmtId="10" fontId="10" fillId="0" borderId="12" xfId="15" applyNumberFormat="1" applyFont="1" applyBorder="1" applyAlignment="1">
      <alignment horizontal="center" vertical="center"/>
    </xf>
    <xf numFmtId="0" fontId="10" fillId="0" borderId="10" xfId="0" applyFont="1" applyFill="1" applyBorder="1" applyAlignment="1">
      <alignment horizontal="center" vertical="center" shrinkToFit="1"/>
    </xf>
    <xf numFmtId="0" fontId="10" fillId="0" borderId="0" xfId="0" applyFont="1" applyFill="1" applyBorder="1" applyAlignment="1">
      <alignment vertical="center" wrapText="1"/>
    </xf>
    <xf numFmtId="10" fontId="10" fillId="0" borderId="0" xfId="15" applyNumberFormat="1" applyFont="1" applyBorder="1" applyAlignment="1">
      <alignment vertical="center" wrapText="1"/>
    </xf>
    <xf numFmtId="10" fontId="10" fillId="0" borderId="0" xfId="15" applyNumberFormat="1" applyFont="1" applyBorder="1" applyAlignment="1">
      <alignment horizontal="center" vertical="center"/>
    </xf>
    <xf numFmtId="0" fontId="10" fillId="0" borderId="40" xfId="15" applyFont="1" applyFill="1" applyBorder="1" applyAlignment="1">
      <alignment horizontal="center" vertical="center" shrinkToFit="1"/>
    </xf>
    <xf numFmtId="0" fontId="10" fillId="0" borderId="40" xfId="15" applyFont="1" applyFill="1" applyBorder="1" applyAlignment="1">
      <alignment horizontal="left" vertical="center"/>
    </xf>
    <xf numFmtId="0" fontId="10" fillId="0" borderId="10" xfId="15" applyFont="1" applyFill="1" applyBorder="1" applyAlignment="1">
      <alignment horizontal="left" vertical="center" wrapText="1" shrinkToFit="1"/>
    </xf>
    <xf numFmtId="0" fontId="76" fillId="0" borderId="15" xfId="15" applyFont="1" applyBorder="1" applyAlignment="1">
      <alignment horizontal="left" vertical="center" wrapText="1"/>
    </xf>
    <xf numFmtId="0" fontId="10" fillId="0" borderId="49" xfId="15" applyFont="1" applyBorder="1" applyAlignment="1">
      <alignment horizontal="center" vertical="center" wrapText="1"/>
    </xf>
    <xf numFmtId="0" fontId="10" fillId="0" borderId="33" xfId="15" applyFont="1" applyBorder="1" applyAlignment="1">
      <alignment horizontal="center" vertical="center" wrapText="1"/>
    </xf>
    <xf numFmtId="0" fontId="10" fillId="0" borderId="28" xfId="0" applyFont="1" applyFill="1" applyBorder="1" applyAlignment="1">
      <alignment horizontal="center" vertical="center" wrapText="1"/>
    </xf>
    <xf numFmtId="0" fontId="10" fillId="0" borderId="48" xfId="15" applyFont="1" applyBorder="1" applyAlignment="1">
      <alignment horizontal="center" vertical="center" wrapText="1"/>
    </xf>
    <xf numFmtId="0" fontId="10" fillId="0" borderId="49" xfId="15" applyFont="1" applyFill="1" applyBorder="1" applyAlignment="1">
      <alignment horizontal="center" vertical="center" shrinkToFit="1"/>
    </xf>
    <xf numFmtId="0" fontId="10" fillId="0" borderId="49" xfId="15" applyFont="1" applyFill="1" applyBorder="1" applyAlignment="1">
      <alignment horizontal="left" vertical="center"/>
    </xf>
    <xf numFmtId="0" fontId="10" fillId="0" borderId="19" xfId="15" applyFont="1" applyFill="1" applyBorder="1" applyAlignment="1">
      <alignment horizontal="left" vertical="center" wrapText="1" shrinkToFit="1"/>
    </xf>
    <xf numFmtId="0" fontId="76" fillId="0" borderId="21" xfId="15" applyFont="1" applyBorder="1" applyAlignment="1">
      <alignment horizontal="left" vertical="center" wrapText="1"/>
    </xf>
    <xf numFmtId="0" fontId="10" fillId="0" borderId="49" xfId="15" applyFont="1" applyFill="1" applyBorder="1" applyAlignment="1">
      <alignment horizontal="left" vertical="center" shrinkToFit="1"/>
    </xf>
    <xf numFmtId="0" fontId="52" fillId="0" borderId="33" xfId="15" applyFont="1" applyBorder="1" applyAlignment="1">
      <alignment horizontal="center" vertical="center" wrapText="1"/>
    </xf>
    <xf numFmtId="0" fontId="10" fillId="0" borderId="40" xfId="15" applyFont="1" applyBorder="1" applyAlignment="1">
      <alignment horizontal="center" vertical="center" wrapText="1"/>
    </xf>
    <xf numFmtId="0" fontId="81" fillId="0" borderId="48" xfId="15" applyFont="1" applyBorder="1" applyAlignment="1">
      <alignment horizontal="center" vertical="center" wrapText="1"/>
    </xf>
    <xf numFmtId="0" fontId="10" fillId="0" borderId="48" xfId="15" applyFont="1" applyFill="1" applyBorder="1" applyAlignment="1">
      <alignment horizontal="left" vertical="center" shrinkToFit="1"/>
    </xf>
    <xf numFmtId="0" fontId="76" fillId="0" borderId="32" xfId="15" applyFont="1" applyBorder="1" applyAlignment="1">
      <alignment horizontal="center" vertical="center" wrapText="1"/>
    </xf>
    <xf numFmtId="0" fontId="76" fillId="0" borderId="31" xfId="15" applyFont="1" applyBorder="1" applyAlignment="1">
      <alignment horizontal="center" vertical="center" wrapText="1"/>
    </xf>
    <xf numFmtId="0" fontId="76" fillId="0" borderId="33" xfId="15" applyFont="1" applyBorder="1" applyAlignment="1">
      <alignment horizontal="center" vertical="center" wrapText="1"/>
    </xf>
    <xf numFmtId="0" fontId="4" fillId="0" borderId="0" xfId="15" applyFont="1" applyBorder="1">
      <alignment vertical="center"/>
    </xf>
    <xf numFmtId="0" fontId="77" fillId="8" borderId="48" xfId="15" applyFont="1" applyFill="1" applyBorder="1" applyAlignment="1">
      <alignment horizontal="center" vertical="center" shrinkToFit="1"/>
    </xf>
    <xf numFmtId="0" fontId="76" fillId="0" borderId="0" xfId="15" applyFont="1" applyFill="1" applyBorder="1" applyAlignment="1">
      <alignment vertical="center" wrapText="1"/>
    </xf>
    <xf numFmtId="0" fontId="11" fillId="0" borderId="30" xfId="15" applyFont="1" applyFill="1" applyBorder="1" applyAlignment="1">
      <alignment horizontal="left" vertical="center" shrinkToFit="1"/>
    </xf>
    <xf numFmtId="0" fontId="81" fillId="0" borderId="31" xfId="15" applyFont="1" applyBorder="1" applyAlignment="1">
      <alignment vertical="center" shrinkToFit="1"/>
    </xf>
    <xf numFmtId="0" fontId="81" fillId="0" borderId="31" xfId="15" applyFont="1" applyBorder="1" applyAlignment="1">
      <alignment vertical="center"/>
    </xf>
    <xf numFmtId="0" fontId="81" fillId="0" borderId="31" xfId="15" applyFont="1" applyBorder="1" applyAlignment="1">
      <alignment vertical="center" wrapText="1" shrinkToFit="1"/>
    </xf>
    <xf numFmtId="0" fontId="76" fillId="0" borderId="31" xfId="15" applyFont="1" applyBorder="1" applyAlignment="1">
      <alignment vertical="center" wrapText="1"/>
    </xf>
    <xf numFmtId="0" fontId="10" fillId="0" borderId="31" xfId="15" applyFont="1" applyFill="1" applyBorder="1" applyAlignment="1">
      <alignment vertical="center"/>
    </xf>
    <xf numFmtId="0" fontId="11" fillId="0" borderId="26" xfId="0" applyFont="1" applyFill="1" applyBorder="1" applyAlignment="1">
      <alignment horizontal="left" vertical="center" shrinkToFit="1"/>
    </xf>
    <xf numFmtId="0" fontId="11" fillId="0" borderId="27" xfId="0" applyFont="1" applyFill="1" applyBorder="1" applyAlignment="1">
      <alignment horizontal="left" vertical="center"/>
    </xf>
    <xf numFmtId="0" fontId="10" fillId="0" borderId="26" xfId="15" applyFont="1" applyBorder="1" applyAlignment="1">
      <alignment horizontal="left" vertical="center"/>
    </xf>
    <xf numFmtId="0" fontId="10" fillId="0" borderId="26" xfId="15" applyFont="1" applyBorder="1" applyAlignment="1">
      <alignment vertical="center" wrapText="1"/>
    </xf>
    <xf numFmtId="0" fontId="79" fillId="0" borderId="26" xfId="15" applyFont="1" applyBorder="1">
      <alignment vertical="center"/>
    </xf>
    <xf numFmtId="0" fontId="10" fillId="0" borderId="0" xfId="15" applyFont="1" applyFill="1" applyBorder="1" applyAlignment="1">
      <alignment vertical="center" wrapText="1" shrinkToFit="1"/>
    </xf>
    <xf numFmtId="0" fontId="77" fillId="0" borderId="16" xfId="15" applyFont="1" applyFill="1" applyBorder="1" applyAlignment="1">
      <alignment horizontal="left" vertical="center"/>
    </xf>
    <xf numFmtId="0" fontId="77" fillId="0" borderId="9" xfId="15" applyFont="1" applyFill="1" applyBorder="1" applyAlignment="1">
      <alignment horizontal="left" vertical="center"/>
    </xf>
    <xf numFmtId="0" fontId="81" fillId="0" borderId="9" xfId="15" applyFont="1" applyFill="1" applyBorder="1">
      <alignment vertical="center"/>
    </xf>
    <xf numFmtId="0" fontId="59" fillId="0" borderId="9" xfId="0" applyFont="1" applyFill="1" applyBorder="1">
      <alignment vertical="center"/>
    </xf>
    <xf numFmtId="0" fontId="11" fillId="0" borderId="10" xfId="15" applyFont="1" applyBorder="1" applyAlignment="1">
      <alignment vertical="center" wrapText="1"/>
    </xf>
    <xf numFmtId="0" fontId="11" fillId="0" borderId="9" xfId="15" applyFont="1" applyBorder="1" applyAlignment="1">
      <alignment horizontal="left" vertical="center" wrapText="1"/>
    </xf>
    <xf numFmtId="0" fontId="76" fillId="0" borderId="9" xfId="15" applyFont="1" applyFill="1" applyBorder="1" applyAlignment="1">
      <alignment horizontal="center" vertical="center"/>
    </xf>
    <xf numFmtId="0" fontId="76" fillId="0" borderId="9" xfId="15" applyFont="1" applyBorder="1" applyAlignment="1">
      <alignment vertical="center" wrapText="1"/>
    </xf>
    <xf numFmtId="0" fontId="76" fillId="0" borderId="40" xfId="15" applyFont="1" applyFill="1" applyBorder="1" applyAlignment="1">
      <alignment horizontal="center" vertical="center"/>
    </xf>
    <xf numFmtId="0" fontId="76" fillId="0" borderId="40" xfId="15" applyFont="1" applyFill="1" applyBorder="1" applyAlignment="1">
      <alignment vertical="center"/>
    </xf>
    <xf numFmtId="0" fontId="76" fillId="0" borderId="10" xfId="15" applyFont="1" applyFill="1" applyBorder="1" applyAlignment="1">
      <alignment horizontal="left" vertical="center" wrapText="1"/>
    </xf>
    <xf numFmtId="0" fontId="76" fillId="0" borderId="9" xfId="15" applyFont="1" applyFill="1" applyBorder="1" applyAlignment="1">
      <alignment horizontal="left" vertical="center" wrapText="1"/>
    </xf>
    <xf numFmtId="0" fontId="79" fillId="0" borderId="9" xfId="15" applyFont="1" applyBorder="1">
      <alignment vertical="center"/>
    </xf>
    <xf numFmtId="0" fontId="79" fillId="0" borderId="15" xfId="15" applyFont="1" applyBorder="1">
      <alignment vertical="center"/>
    </xf>
    <xf numFmtId="0" fontId="76" fillId="0" borderId="22" xfId="15" applyFont="1" applyFill="1" applyBorder="1" applyAlignment="1">
      <alignment horizontal="center" vertical="center"/>
    </xf>
    <xf numFmtId="0" fontId="59" fillId="0" borderId="0" xfId="0" applyFont="1" applyFill="1" applyBorder="1">
      <alignment vertical="center"/>
    </xf>
    <xf numFmtId="0" fontId="82" fillId="0" borderId="19" xfId="15" applyFont="1" applyBorder="1" applyAlignment="1">
      <alignment vertical="center" wrapText="1"/>
    </xf>
    <xf numFmtId="0" fontId="76" fillId="0" borderId="0" xfId="15" applyFont="1" applyFill="1" applyBorder="1" applyAlignment="1">
      <alignment horizontal="center" vertical="center"/>
    </xf>
    <xf numFmtId="0" fontId="76" fillId="0" borderId="49" xfId="15" applyFont="1" applyFill="1" applyBorder="1" applyAlignment="1">
      <alignment horizontal="center" vertical="center"/>
    </xf>
    <xf numFmtId="0" fontId="76" fillId="0" borderId="49" xfId="15" applyFont="1" applyFill="1" applyBorder="1" applyAlignment="1">
      <alignment vertical="center"/>
    </xf>
    <xf numFmtId="0" fontId="76" fillId="0" borderId="19" xfId="15" applyFont="1" applyFill="1" applyBorder="1" applyAlignment="1">
      <alignment horizontal="left" vertical="center" wrapText="1"/>
    </xf>
    <xf numFmtId="0" fontId="76" fillId="0" borderId="0" xfId="15" applyFont="1" applyFill="1" applyBorder="1" applyAlignment="1">
      <alignment horizontal="left" vertical="center" wrapText="1"/>
    </xf>
    <xf numFmtId="0" fontId="76" fillId="0" borderId="48" xfId="15" applyFont="1" applyFill="1" applyBorder="1" applyAlignment="1">
      <alignment vertical="center"/>
    </xf>
    <xf numFmtId="0" fontId="76" fillId="0" borderId="27" xfId="15" applyFont="1" applyFill="1" applyBorder="1" applyAlignment="1">
      <alignment horizontal="left" vertical="center" wrapText="1"/>
    </xf>
    <xf numFmtId="0" fontId="76" fillId="0" borderId="26" xfId="15" applyFont="1" applyFill="1" applyBorder="1" applyAlignment="1">
      <alignment horizontal="left" vertical="center" wrapText="1"/>
    </xf>
    <xf numFmtId="0" fontId="76" fillId="0" borderId="28" xfId="15" applyFont="1" applyFill="1" applyBorder="1" applyAlignment="1">
      <alignment horizontal="left" vertical="center" wrapText="1"/>
    </xf>
    <xf numFmtId="0" fontId="76" fillId="0" borderId="12" xfId="15" applyFont="1" applyFill="1" applyBorder="1">
      <alignment vertical="center"/>
    </xf>
    <xf numFmtId="0" fontId="76" fillId="0" borderId="32" xfId="15" applyFont="1" applyFill="1" applyBorder="1" applyAlignment="1">
      <alignment horizontal="center" vertical="center"/>
    </xf>
    <xf numFmtId="0" fontId="76" fillId="0" borderId="31" xfId="15" applyFont="1" applyFill="1" applyBorder="1" applyAlignment="1">
      <alignment horizontal="center" vertical="center"/>
    </xf>
    <xf numFmtId="0" fontId="76" fillId="0" borderId="33" xfId="15" applyFont="1" applyBorder="1" applyAlignment="1">
      <alignment horizontal="center" vertical="center"/>
    </xf>
    <xf numFmtId="0" fontId="76" fillId="0" borderId="26" xfId="15" applyFont="1" applyFill="1" applyBorder="1" applyAlignment="1">
      <alignment vertical="center" wrapText="1"/>
    </xf>
    <xf numFmtId="0" fontId="76" fillId="0" borderId="30" xfId="15" applyFont="1" applyFill="1" applyBorder="1" applyAlignment="1">
      <alignment horizontal="center" vertical="center"/>
    </xf>
    <xf numFmtId="0" fontId="81" fillId="0" borderId="26" xfId="15" applyFont="1" applyFill="1" applyBorder="1">
      <alignment vertical="center"/>
    </xf>
    <xf numFmtId="0" fontId="59" fillId="0" borderId="26" xfId="15" applyFont="1" applyFill="1" applyBorder="1">
      <alignment vertical="center"/>
    </xf>
    <xf numFmtId="0" fontId="82" fillId="0" borderId="27" xfId="15" applyFont="1" applyBorder="1" applyAlignment="1">
      <alignment vertical="center" wrapText="1"/>
    </xf>
    <xf numFmtId="0" fontId="81" fillId="0" borderId="26" xfId="15" applyFont="1" applyBorder="1" applyAlignment="1">
      <alignment vertical="center" wrapText="1"/>
    </xf>
    <xf numFmtId="0" fontId="76" fillId="0" borderId="26" xfId="15" applyFont="1" applyBorder="1" applyAlignment="1">
      <alignment vertical="center"/>
    </xf>
    <xf numFmtId="0" fontId="11" fillId="0" borderId="26" xfId="15" applyFont="1" applyBorder="1" applyAlignment="1">
      <alignment horizontal="left" vertical="center" wrapText="1"/>
    </xf>
    <xf numFmtId="0" fontId="76" fillId="0" borderId="31" xfId="15" applyFont="1" applyFill="1" applyBorder="1">
      <alignment vertical="center"/>
    </xf>
    <xf numFmtId="0" fontId="79" fillId="0" borderId="28" xfId="15" applyFont="1" applyBorder="1">
      <alignment vertical="center"/>
    </xf>
    <xf numFmtId="0" fontId="81" fillId="0" borderId="0" xfId="15" applyFont="1">
      <alignment vertical="center"/>
    </xf>
    <xf numFmtId="0" fontId="81" fillId="0" borderId="0" xfId="15" applyFont="1" applyAlignment="1">
      <alignment horizontal="right" vertical="center"/>
    </xf>
    <xf numFmtId="179" fontId="5" fillId="0" borderId="0" xfId="0" applyNumberFormat="1" applyFont="1" applyFill="1">
      <alignment vertical="center"/>
    </xf>
    <xf numFmtId="0" fontId="5" fillId="10" borderId="0" xfId="0" applyFont="1" applyFill="1">
      <alignment vertical="center"/>
    </xf>
    <xf numFmtId="0" fontId="5" fillId="9" borderId="0" xfId="0" applyFont="1" applyFill="1">
      <alignment vertical="center"/>
    </xf>
    <xf numFmtId="0" fontId="5" fillId="11" borderId="0" xfId="0" applyFont="1" applyFill="1">
      <alignment vertical="center"/>
    </xf>
    <xf numFmtId="0" fontId="0" fillId="0" borderId="0" xfId="0" applyBorder="1">
      <alignment vertical="center"/>
    </xf>
    <xf numFmtId="179" fontId="5" fillId="0" borderId="0" xfId="0" applyNumberFormat="1" applyFont="1" applyFill="1" applyBorder="1">
      <alignment vertical="center"/>
    </xf>
    <xf numFmtId="0" fontId="83" fillId="0" borderId="0" xfId="0" applyFont="1" applyFill="1" applyAlignment="1">
      <alignment horizontal="center" vertical="center"/>
    </xf>
    <xf numFmtId="0" fontId="84" fillId="0" borderId="21" xfId="0" applyFont="1" applyBorder="1" applyAlignment="1">
      <alignment horizontal="left" vertical="center" wrapText="1"/>
    </xf>
    <xf numFmtId="0" fontId="85" fillId="6" borderId="12"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2" xfId="0" applyFont="1" applyBorder="1" applyAlignment="1">
      <alignment vertical="center" wrapText="1"/>
    </xf>
    <xf numFmtId="0" fontId="5" fillId="0" borderId="31" xfId="0" applyFont="1" applyBorder="1" applyAlignment="1">
      <alignment vertical="center" wrapText="1"/>
    </xf>
    <xf numFmtId="0" fontId="5" fillId="0" borderId="33" xfId="0" applyFont="1" applyBorder="1" applyAlignment="1">
      <alignment vertical="center" wrapText="1"/>
    </xf>
    <xf numFmtId="0" fontId="5" fillId="0" borderId="32"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12" xfId="0" applyFont="1" applyBorder="1" applyAlignment="1">
      <alignment vertical="center" wrapText="1"/>
    </xf>
    <xf numFmtId="0" fontId="5" fillId="0" borderId="311" xfId="0" applyFont="1" applyBorder="1" applyAlignment="1">
      <alignment horizontal="left" vertical="center" wrapText="1"/>
    </xf>
    <xf numFmtId="0" fontId="15" fillId="0" borderId="32"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2" xfId="0" applyFont="1" applyFill="1" applyBorder="1" applyAlignment="1">
      <alignment vertical="center" shrinkToFit="1"/>
    </xf>
    <xf numFmtId="0" fontId="5" fillId="0" borderId="61" xfId="0" applyFont="1" applyFill="1" applyBorder="1" applyAlignment="1">
      <alignment horizontal="left" vertical="center" wrapText="1"/>
    </xf>
    <xf numFmtId="0" fontId="86" fillId="0" borderId="32" xfId="0" applyFont="1" applyFill="1" applyBorder="1" applyAlignment="1">
      <alignment horizontal="left" vertical="center" wrapText="1"/>
    </xf>
    <xf numFmtId="0" fontId="86" fillId="0" borderId="31" xfId="0" applyFont="1" applyFill="1" applyBorder="1" applyAlignment="1">
      <alignment horizontal="left" vertical="center" wrapText="1"/>
    </xf>
    <xf numFmtId="0" fontId="86" fillId="0" borderId="33" xfId="0" applyFont="1" applyFill="1" applyBorder="1" applyAlignment="1">
      <alignment horizontal="left" vertical="center" wrapText="1"/>
    </xf>
    <xf numFmtId="0" fontId="86" fillId="0" borderId="12" xfId="0" applyFont="1" applyFill="1" applyBorder="1" applyAlignment="1">
      <alignment vertical="center" wrapText="1"/>
    </xf>
    <xf numFmtId="0" fontId="15" fillId="0" borderId="32" xfId="0" applyFont="1" applyFill="1" applyBorder="1" applyAlignment="1">
      <alignment vertical="center" wrapText="1"/>
    </xf>
    <xf numFmtId="0" fontId="15" fillId="0" borderId="31" xfId="0" applyFont="1" applyFill="1" applyBorder="1" applyAlignment="1">
      <alignment vertical="center" wrapText="1"/>
    </xf>
    <xf numFmtId="0" fontId="15" fillId="0" borderId="312" xfId="0" applyFont="1" applyFill="1" applyBorder="1" applyAlignment="1">
      <alignment horizontal="left" vertical="center" wrapText="1"/>
    </xf>
    <xf numFmtId="0" fontId="5" fillId="0" borderId="49" xfId="0" applyFont="1" applyFill="1" applyBorder="1" applyAlignment="1">
      <alignment vertical="center" wrapText="1"/>
    </xf>
    <xf numFmtId="0" fontId="15" fillId="0" borderId="273" xfId="0" applyFont="1" applyFill="1" applyBorder="1" applyAlignment="1">
      <alignment horizontal="left" vertical="center" wrapText="1"/>
    </xf>
    <xf numFmtId="0" fontId="15" fillId="0" borderId="311" xfId="0" applyFont="1" applyFill="1" applyBorder="1" applyAlignment="1">
      <alignment horizontal="left" vertical="center" wrapText="1"/>
    </xf>
    <xf numFmtId="0" fontId="15" fillId="0" borderId="313"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5" fillId="0" borderId="314" xfId="0" applyFont="1" applyBorder="1" applyAlignment="1">
      <alignment vertical="center" wrapText="1"/>
    </xf>
    <xf numFmtId="57" fontId="5" fillId="0" borderId="42" xfId="0" quotePrefix="1" applyNumberFormat="1" applyFont="1" applyFill="1" applyBorder="1" applyAlignment="1">
      <alignment vertical="center" wrapText="1"/>
    </xf>
    <xf numFmtId="57" fontId="5" fillId="0" borderId="42" xfId="0" applyNumberFormat="1" applyFont="1" applyFill="1" applyBorder="1" applyAlignment="1">
      <alignment vertical="center" wrapText="1"/>
    </xf>
    <xf numFmtId="57" fontId="5" fillId="0" borderId="33" xfId="0" applyNumberFormat="1" applyFont="1" applyFill="1" applyBorder="1" applyAlignment="1">
      <alignment vertical="center" wrapText="1"/>
    </xf>
    <xf numFmtId="57" fontId="5" fillId="0" borderId="61" xfId="0" applyNumberFormat="1" applyFont="1" applyFill="1" applyBorder="1" applyAlignment="1">
      <alignment vertical="center" wrapText="1"/>
    </xf>
    <xf numFmtId="57" fontId="5" fillId="0" borderId="31" xfId="0" applyNumberFormat="1" applyFont="1" applyFill="1" applyBorder="1" applyAlignment="1">
      <alignment vertical="center" wrapText="1"/>
    </xf>
    <xf numFmtId="57" fontId="5" fillId="0" borderId="39" xfId="0" applyNumberFormat="1" applyFont="1" applyFill="1" applyBorder="1" applyAlignment="1">
      <alignment vertical="center" wrapText="1"/>
    </xf>
    <xf numFmtId="0" fontId="5" fillId="0" borderId="41" xfId="0" applyFont="1" applyFill="1" applyBorder="1" applyAlignment="1">
      <alignment vertical="center" wrapText="1"/>
    </xf>
    <xf numFmtId="0" fontId="5" fillId="0" borderId="61" xfId="0" applyFont="1" applyFill="1" applyBorder="1" applyAlignment="1">
      <alignment vertical="center" wrapText="1"/>
    </xf>
    <xf numFmtId="57" fontId="5" fillId="0" borderId="315" xfId="0" applyNumberFormat="1" applyFont="1" applyFill="1" applyBorder="1" applyAlignment="1">
      <alignment vertical="center" wrapText="1"/>
    </xf>
    <xf numFmtId="0" fontId="5" fillId="0" borderId="42" xfId="0" applyFont="1" applyFill="1" applyBorder="1" applyAlignment="1">
      <alignment vertical="center" wrapText="1"/>
    </xf>
    <xf numFmtId="0" fontId="5" fillId="0" borderId="39" xfId="0" applyFont="1" applyFill="1" applyBorder="1" applyAlignment="1">
      <alignment vertical="center" wrapText="1"/>
    </xf>
    <xf numFmtId="0" fontId="5" fillId="0" borderId="12" xfId="0" applyFont="1" applyFill="1" applyBorder="1">
      <alignment vertical="center"/>
    </xf>
    <xf numFmtId="27" fontId="5" fillId="0" borderId="42" xfId="0" applyNumberFormat="1" applyFont="1" applyFill="1" applyBorder="1" applyAlignment="1">
      <alignment horizontal="left" vertical="center" wrapText="1"/>
    </xf>
    <xf numFmtId="0" fontId="5" fillId="0" borderId="60" xfId="0" applyFont="1" applyFill="1" applyBorder="1" applyAlignment="1">
      <alignment vertical="center" wrapText="1"/>
    </xf>
    <xf numFmtId="57" fontId="5" fillId="0" borderId="60" xfId="0" applyNumberFormat="1" applyFont="1" applyFill="1" applyBorder="1" applyAlignment="1">
      <alignment vertical="center" wrapText="1"/>
    </xf>
    <xf numFmtId="0" fontId="5" fillId="0" borderId="316" xfId="0" applyFont="1" applyFill="1" applyBorder="1" applyAlignment="1">
      <alignment vertical="center" wrapText="1"/>
    </xf>
    <xf numFmtId="0" fontId="5" fillId="0" borderId="311" xfId="0" applyFont="1" applyFill="1" applyBorder="1" applyAlignment="1">
      <alignment vertical="center" wrapText="1"/>
    </xf>
    <xf numFmtId="0" fontId="5" fillId="0" borderId="313" xfId="0" applyFont="1" applyFill="1" applyBorder="1" applyAlignment="1">
      <alignment vertical="center" wrapText="1"/>
    </xf>
    <xf numFmtId="0" fontId="5" fillId="0" borderId="17" xfId="0" applyFont="1" applyFill="1" applyBorder="1">
      <alignment vertical="center"/>
    </xf>
    <xf numFmtId="0" fontId="5" fillId="0" borderId="42" xfId="0" quotePrefix="1" applyFont="1" applyFill="1" applyBorder="1" applyAlignment="1">
      <alignment vertical="center" wrapText="1"/>
    </xf>
    <xf numFmtId="0" fontId="5" fillId="0" borderId="40" xfId="0" applyFont="1" applyFill="1" applyBorder="1" applyAlignment="1">
      <alignment vertical="center" wrapText="1"/>
    </xf>
    <xf numFmtId="0" fontId="5" fillId="0" borderId="10" xfId="0" applyFont="1" applyFill="1" applyBorder="1" applyAlignment="1">
      <alignment vertical="center" wrapText="1"/>
    </xf>
    <xf numFmtId="0" fontId="5" fillId="0" borderId="9" xfId="0" applyFont="1" applyBorder="1" applyAlignment="1">
      <alignment vertical="center"/>
    </xf>
    <xf numFmtId="0" fontId="5" fillId="0" borderId="15" xfId="0" applyFont="1" applyBorder="1" applyAlignment="1">
      <alignment vertical="center"/>
    </xf>
    <xf numFmtId="0" fontId="87" fillId="0" borderId="0" xfId="0" applyFont="1" applyFill="1" applyBorder="1" applyAlignment="1">
      <alignment vertical="center" wrapText="1"/>
    </xf>
    <xf numFmtId="0" fontId="5" fillId="0" borderId="317" xfId="0" applyFont="1" applyFill="1" applyBorder="1" applyAlignment="1">
      <alignment vertical="center" wrapText="1"/>
    </xf>
    <xf numFmtId="0" fontId="5" fillId="6" borderId="12" xfId="0" applyFont="1" applyFill="1" applyBorder="1" applyAlignment="1">
      <alignment horizontal="center" vertical="center" wrapText="1"/>
    </xf>
    <xf numFmtId="0" fontId="5" fillId="6" borderId="12"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315" xfId="0" applyFont="1" applyFill="1" applyBorder="1" applyAlignment="1">
      <alignment horizontal="center" vertical="center"/>
    </xf>
    <xf numFmtId="0" fontId="5" fillId="0" borderId="60" xfId="0" applyFont="1" applyFill="1" applyBorder="1" applyAlignment="1">
      <alignment horizontal="center" vertical="center"/>
    </xf>
    <xf numFmtId="176" fontId="5" fillId="0" borderId="32" xfId="0" applyNumberFormat="1" applyFont="1" applyFill="1" applyBorder="1" applyAlignment="1">
      <alignment horizontal="center" vertical="center"/>
    </xf>
    <xf numFmtId="176" fontId="5" fillId="0" borderId="42" xfId="0" applyNumberFormat="1" applyFont="1" applyFill="1" applyBorder="1" applyAlignment="1">
      <alignment horizontal="center" vertical="center"/>
    </xf>
    <xf numFmtId="176" fontId="5" fillId="0" borderId="31" xfId="0" applyNumberFormat="1" applyFont="1" applyFill="1" applyBorder="1" applyAlignment="1">
      <alignment horizontal="center" vertical="center"/>
    </xf>
    <xf numFmtId="176" fontId="5" fillId="0" borderId="39" xfId="0" applyNumberFormat="1" applyFont="1" applyFill="1" applyBorder="1" applyAlignment="1">
      <alignment horizontal="center" vertical="center"/>
    </xf>
    <xf numFmtId="0" fontId="5" fillId="0" borderId="316" xfId="0" applyFont="1" applyFill="1" applyBorder="1" applyAlignment="1">
      <alignment horizontal="center" vertical="center"/>
    </xf>
    <xf numFmtId="0" fontId="5" fillId="0" borderId="318" xfId="0" applyFont="1" applyFill="1" applyBorder="1" applyAlignment="1">
      <alignment horizontal="center" vertical="center"/>
    </xf>
    <xf numFmtId="0" fontId="5" fillId="0" borderId="313" xfId="0" applyFont="1" applyFill="1" applyBorder="1" applyAlignment="1">
      <alignment horizontal="center" vertical="center"/>
    </xf>
    <xf numFmtId="178" fontId="5" fillId="0" borderId="12" xfId="0" applyNumberFormat="1" applyFont="1" applyFill="1" applyBorder="1" applyAlignment="1">
      <alignment horizontal="center" vertical="center"/>
    </xf>
    <xf numFmtId="0" fontId="5" fillId="0" borderId="319" xfId="0" applyFont="1" applyFill="1" applyBorder="1" applyAlignment="1">
      <alignment horizontal="center" vertical="center"/>
    </xf>
    <xf numFmtId="0" fontId="5" fillId="0" borderId="49" xfId="0" applyFont="1" applyBorder="1" applyAlignment="1">
      <alignment vertical="center"/>
    </xf>
    <xf numFmtId="0" fontId="5" fillId="0" borderId="19" xfId="0" applyFont="1" applyBorder="1" applyAlignment="1">
      <alignment vertical="center"/>
    </xf>
    <xf numFmtId="0" fontId="5" fillId="0" borderId="31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176" fontId="5" fillId="0" borderId="35" xfId="0" applyNumberFormat="1" applyFont="1" applyFill="1" applyBorder="1" applyAlignment="1">
      <alignment horizontal="center" vertical="center"/>
    </xf>
    <xf numFmtId="176" fontId="5" fillId="0" borderId="36" xfId="0" applyNumberFormat="1" applyFont="1" applyFill="1" applyBorder="1" applyAlignment="1">
      <alignment horizontal="center" vertical="center"/>
    </xf>
    <xf numFmtId="176" fontId="5" fillId="0" borderId="34" xfId="0" applyNumberFormat="1" applyFont="1" applyFill="1" applyBorder="1" applyAlignment="1">
      <alignment horizontal="center" vertical="center"/>
    </xf>
    <xf numFmtId="0" fontId="5" fillId="0" borderId="57" xfId="0" applyFont="1" applyFill="1" applyBorder="1" applyAlignment="1">
      <alignment horizontal="center" vertical="center"/>
    </xf>
    <xf numFmtId="0" fontId="5" fillId="0" borderId="320" xfId="0" applyFont="1" applyFill="1" applyBorder="1" applyAlignment="1">
      <alignment horizontal="center" vertical="center"/>
    </xf>
    <xf numFmtId="0" fontId="5" fillId="0" borderId="21" xfId="0" applyFont="1" applyFill="1" applyBorder="1" applyAlignment="1">
      <alignment horizontal="center" vertical="center"/>
    </xf>
    <xf numFmtId="178" fontId="5" fillId="0" borderId="40" xfId="0" applyNumberFormat="1" applyFont="1" applyFill="1" applyBorder="1" applyAlignment="1">
      <alignment horizontal="center" vertical="center"/>
    </xf>
    <xf numFmtId="3" fontId="5" fillId="0" borderId="33" xfId="0" applyNumberFormat="1" applyFont="1" applyFill="1" applyBorder="1" applyAlignment="1">
      <alignment horizontal="center" vertical="center"/>
    </xf>
    <xf numFmtId="0" fontId="5" fillId="0" borderId="4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53" xfId="0" applyFont="1" applyFill="1" applyBorder="1" applyAlignment="1">
      <alignment horizontal="center" vertical="center"/>
    </xf>
    <xf numFmtId="176" fontId="5" fillId="0" borderId="56" xfId="0" applyNumberFormat="1" applyFont="1" applyFill="1" applyBorder="1" applyAlignment="1">
      <alignment horizontal="center" vertical="center"/>
    </xf>
    <xf numFmtId="176" fontId="5" fillId="0" borderId="57" xfId="0" applyNumberFormat="1" applyFont="1" applyFill="1" applyBorder="1" applyAlignment="1">
      <alignment horizontal="center" vertical="center"/>
    </xf>
    <xf numFmtId="176" fontId="5" fillId="0" borderId="53" xfId="0" applyNumberFormat="1" applyFont="1" applyFill="1" applyBorder="1" applyAlignment="1">
      <alignment horizontal="center" vertical="center"/>
    </xf>
    <xf numFmtId="178" fontId="5" fillId="0" borderId="49" xfId="0" applyNumberFormat="1" applyFont="1" applyFill="1" applyBorder="1" applyAlignment="1">
      <alignment horizontal="center" vertical="center"/>
    </xf>
    <xf numFmtId="0" fontId="5" fillId="0" borderId="49"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3" xfId="0"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5" fillId="0" borderId="45"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8" fontId="5" fillId="0" borderId="48" xfId="0" applyNumberFormat="1" applyFont="1" applyFill="1" applyBorder="1" applyAlignment="1">
      <alignment horizontal="center" vertical="center"/>
    </xf>
    <xf numFmtId="0" fontId="5" fillId="0" borderId="48" xfId="0" applyFont="1" applyFill="1" applyBorder="1" applyAlignment="1">
      <alignment horizontal="center" vertical="center"/>
    </xf>
    <xf numFmtId="176" fontId="5" fillId="0" borderId="41" xfId="0" applyNumberFormat="1" applyFont="1" applyFill="1" applyBorder="1" applyAlignment="1">
      <alignment horizontal="center" vertical="center"/>
    </xf>
    <xf numFmtId="179" fontId="5" fillId="6" borderId="12" xfId="0" applyNumberFormat="1" applyFont="1" applyFill="1" applyBorder="1" applyAlignment="1">
      <alignment horizontal="center" vertical="center"/>
    </xf>
    <xf numFmtId="179" fontId="5" fillId="0" borderId="32" xfId="0" applyNumberFormat="1" applyFont="1" applyFill="1" applyBorder="1" applyAlignment="1">
      <alignment horizontal="center" vertical="center"/>
    </xf>
    <xf numFmtId="179" fontId="5" fillId="0" borderId="42" xfId="0" applyNumberFormat="1" applyFont="1" applyFill="1" applyBorder="1" applyAlignment="1">
      <alignment horizontal="center" vertical="center"/>
    </xf>
    <xf numFmtId="179" fontId="5" fillId="0" borderId="31" xfId="0" applyNumberFormat="1" applyFont="1" applyFill="1" applyBorder="1" applyAlignment="1">
      <alignment horizontal="center" vertical="center"/>
    </xf>
    <xf numFmtId="179" fontId="5" fillId="0" borderId="12" xfId="0" applyNumberFormat="1" applyFont="1" applyFill="1" applyBorder="1" applyAlignment="1">
      <alignment horizontal="center" vertical="center"/>
    </xf>
    <xf numFmtId="179" fontId="5" fillId="0" borderId="61" xfId="0" applyNumberFormat="1" applyFont="1" applyFill="1" applyBorder="1" applyAlignment="1">
      <alignment horizontal="center" vertical="center"/>
    </xf>
    <xf numFmtId="179" fontId="5" fillId="0" borderId="39" xfId="0" applyNumberFormat="1" applyFont="1" applyFill="1" applyBorder="1" applyAlignment="1">
      <alignment horizontal="center" vertical="center"/>
    </xf>
    <xf numFmtId="179" fontId="5" fillId="0" borderId="41" xfId="0" applyNumberFormat="1" applyFont="1" applyFill="1" applyBorder="1" applyAlignment="1">
      <alignment horizontal="center" vertical="center"/>
    </xf>
    <xf numFmtId="179" fontId="5" fillId="0" borderId="33" xfId="0" applyNumberFormat="1" applyFont="1" applyFill="1" applyBorder="1" applyAlignment="1">
      <alignment horizontal="center" vertical="center"/>
    </xf>
    <xf numFmtId="179" fontId="5" fillId="0" borderId="315" xfId="0" applyNumberFormat="1" applyFont="1" applyFill="1" applyBorder="1" applyAlignment="1">
      <alignment horizontal="center" vertical="center"/>
    </xf>
    <xf numFmtId="179" fontId="5" fillId="0" borderId="60" xfId="0" applyNumberFormat="1" applyFont="1" applyFill="1" applyBorder="1" applyAlignment="1">
      <alignment horizontal="center" vertical="center"/>
    </xf>
    <xf numFmtId="180" fontId="5" fillId="0" borderId="32" xfId="0" applyNumberFormat="1" applyFont="1" applyFill="1" applyBorder="1" applyAlignment="1">
      <alignment horizontal="center" vertical="center"/>
    </xf>
    <xf numFmtId="180" fontId="5" fillId="0" borderId="42" xfId="0" applyNumberFormat="1" applyFont="1" applyFill="1" applyBorder="1" applyAlignment="1">
      <alignment horizontal="center" vertical="center"/>
    </xf>
    <xf numFmtId="180" fontId="5" fillId="0" borderId="31" xfId="0" applyNumberFormat="1" applyFont="1" applyFill="1" applyBorder="1" applyAlignment="1">
      <alignment horizontal="center" vertical="center"/>
    </xf>
    <xf numFmtId="180" fontId="5" fillId="0" borderId="39" xfId="0" applyNumberFormat="1" applyFont="1" applyFill="1" applyBorder="1" applyAlignment="1">
      <alignment horizontal="center" vertical="center"/>
    </xf>
    <xf numFmtId="179" fontId="5" fillId="0" borderId="35" xfId="0" applyNumberFormat="1" applyFont="1" applyFill="1" applyBorder="1" applyAlignment="1">
      <alignment horizontal="center" vertical="center" wrapText="1"/>
    </xf>
    <xf numFmtId="179" fontId="5" fillId="0" borderId="36" xfId="0" applyNumberFormat="1" applyFont="1" applyFill="1" applyBorder="1" applyAlignment="1">
      <alignment horizontal="center" vertical="center" wrapText="1"/>
    </xf>
    <xf numFmtId="179" fontId="5" fillId="0" borderId="38" xfId="0" applyNumberFormat="1" applyFont="1" applyFill="1" applyBorder="1" applyAlignment="1">
      <alignment horizontal="center" vertical="center" wrapText="1"/>
    </xf>
    <xf numFmtId="179" fontId="5" fillId="0" borderId="45" xfId="0" applyNumberFormat="1" applyFont="1" applyFill="1" applyBorder="1" applyAlignment="1">
      <alignment horizontal="center" vertical="center" wrapText="1"/>
    </xf>
    <xf numFmtId="179" fontId="5" fillId="0" borderId="321" xfId="0" applyNumberFormat="1" applyFont="1" applyFill="1" applyBorder="1" applyAlignment="1">
      <alignment horizontal="center" vertical="center" wrapText="1"/>
    </xf>
    <xf numFmtId="179" fontId="5" fillId="0" borderId="28" xfId="0" applyNumberFormat="1" applyFont="1" applyFill="1" applyBorder="1" applyAlignment="1">
      <alignment horizontal="center" vertical="center" wrapText="1"/>
    </xf>
    <xf numFmtId="179" fontId="5" fillId="0" borderId="0" xfId="0" applyNumberFormat="1" applyFont="1" applyFill="1" applyBorder="1" applyAlignment="1">
      <alignment horizontal="center" vertical="center"/>
    </xf>
    <xf numFmtId="179" fontId="5" fillId="0" borderId="318" xfId="0" applyNumberFormat="1" applyFont="1" applyFill="1" applyBorder="1" applyAlignment="1">
      <alignment horizontal="center" vertical="center"/>
    </xf>
    <xf numFmtId="179" fontId="5" fillId="0" borderId="313" xfId="0" applyNumberFormat="1" applyFont="1" applyFill="1" applyBorder="1" applyAlignment="1">
      <alignment horizontal="center" vertical="center"/>
    </xf>
    <xf numFmtId="178" fontId="5" fillId="0" borderId="0" xfId="0" applyNumberFormat="1" applyFont="1" applyFill="1" applyAlignment="1">
      <alignment horizontal="center" vertical="center"/>
    </xf>
    <xf numFmtId="178" fontId="5" fillId="0" borderId="17" xfId="0" applyNumberFormat="1" applyFont="1" applyFill="1" applyBorder="1" applyAlignment="1">
      <alignment horizontal="center" vertical="center"/>
    </xf>
    <xf numFmtId="179" fontId="5" fillId="0" borderId="12" xfId="0" applyNumberFormat="1" applyFont="1" applyFill="1" applyBorder="1">
      <alignment vertical="center"/>
    </xf>
    <xf numFmtId="0" fontId="5" fillId="0" borderId="48" xfId="0" applyFont="1" applyFill="1" applyBorder="1" applyAlignment="1">
      <alignment vertical="center"/>
    </xf>
    <xf numFmtId="179" fontId="5" fillId="0" borderId="317" xfId="0" applyNumberFormat="1" applyFont="1" applyFill="1" applyBorder="1" applyAlignment="1">
      <alignment horizontal="center" vertical="center"/>
    </xf>
    <xf numFmtId="179" fontId="5" fillId="0" borderId="311" xfId="0" applyNumberFormat="1" applyFont="1" applyFill="1" applyBorder="1" applyAlignment="1">
      <alignment horizontal="center" vertical="center"/>
    </xf>
    <xf numFmtId="0" fontId="5" fillId="0" borderId="315" xfId="0" applyFont="1" applyBorder="1" applyAlignment="1">
      <alignment horizontal="left" vertical="center" wrapText="1"/>
    </xf>
    <xf numFmtId="0" fontId="5" fillId="0" borderId="319" xfId="0" applyFont="1" applyFill="1" applyBorder="1" applyAlignment="1">
      <alignment horizontal="left" vertical="center" wrapText="1"/>
    </xf>
    <xf numFmtId="0" fontId="5" fillId="0" borderId="273" xfId="0" applyFont="1" applyFill="1" applyBorder="1" applyAlignment="1">
      <alignment horizontal="left" vertical="center" wrapText="1"/>
    </xf>
    <xf numFmtId="0" fontId="5" fillId="0" borderId="27" xfId="0" applyFont="1" applyBorder="1" applyAlignment="1">
      <alignment vertical="center"/>
    </xf>
    <xf numFmtId="0" fontId="5" fillId="0" borderId="26" xfId="0" applyFont="1" applyBorder="1" applyAlignment="1">
      <alignment vertical="center"/>
    </xf>
    <xf numFmtId="0" fontId="5" fillId="0" borderId="28" xfId="0" applyFont="1" applyBorder="1" applyAlignment="1">
      <alignment vertical="center"/>
    </xf>
    <xf numFmtId="0" fontId="5" fillId="0" borderId="317" xfId="0" applyFont="1" applyFill="1" applyBorder="1" applyAlignment="1">
      <alignment horizontal="left" vertical="center" wrapText="1"/>
    </xf>
    <xf numFmtId="0" fontId="88" fillId="0" borderId="0" xfId="0" applyFont="1">
      <alignment vertical="center"/>
    </xf>
    <xf numFmtId="0" fontId="41" fillId="0" borderId="21" xfId="0" applyFont="1" applyBorder="1">
      <alignment vertical="center"/>
    </xf>
    <xf numFmtId="0" fontId="89" fillId="2" borderId="12" xfId="0" applyFont="1" applyFill="1" applyBorder="1">
      <alignment vertical="center"/>
    </xf>
    <xf numFmtId="0" fontId="90" fillId="2" borderId="12" xfId="0" applyFont="1" applyFill="1" applyBorder="1" applyAlignment="1">
      <alignment horizontal="center" vertical="center" textRotation="255" wrapText="1"/>
    </xf>
    <xf numFmtId="0" fontId="91" fillId="2" borderId="12" xfId="0" applyFont="1" applyFill="1" applyBorder="1" applyAlignment="1">
      <alignment horizontal="center" vertical="center" textRotation="255" wrapText="1"/>
    </xf>
    <xf numFmtId="0" fontId="92" fillId="2" borderId="12" xfId="0" applyFont="1" applyFill="1" applyBorder="1" applyAlignment="1">
      <alignment horizontal="center" vertical="center" textRotation="255" wrapText="1"/>
    </xf>
    <xf numFmtId="0" fontId="89" fillId="0" borderId="21" xfId="0" applyFont="1" applyBorder="1">
      <alignment vertical="center"/>
    </xf>
    <xf numFmtId="0" fontId="90" fillId="2" borderId="48" xfId="0" applyFont="1" applyFill="1" applyBorder="1" applyAlignment="1">
      <alignment horizontal="center" vertical="center" shrinkToFit="1"/>
    </xf>
    <xf numFmtId="0" fontId="90" fillId="0" borderId="10" xfId="0" applyFont="1" applyFill="1" applyBorder="1" applyAlignment="1">
      <alignment horizontal="center" vertical="center"/>
    </xf>
    <xf numFmtId="0" fontId="90" fillId="0" borderId="9" xfId="0" applyFont="1" applyFill="1" applyBorder="1" applyAlignment="1">
      <alignment horizontal="center" vertical="center"/>
    </xf>
    <xf numFmtId="0" fontId="89" fillId="0" borderId="0" xfId="0" applyFont="1" applyFill="1" applyBorder="1" applyAlignment="1">
      <alignment horizontal="center" vertical="center"/>
    </xf>
    <xf numFmtId="0" fontId="89" fillId="0" borderId="0" xfId="0" applyFont="1" applyFill="1" applyBorder="1" applyAlignment="1">
      <alignment vertical="center"/>
    </xf>
    <xf numFmtId="0" fontId="90" fillId="0" borderId="52" xfId="0" applyFont="1" applyFill="1" applyBorder="1">
      <alignment vertical="center"/>
    </xf>
    <xf numFmtId="0" fontId="90" fillId="0" borderId="9" xfId="0" applyFont="1" applyFill="1" applyBorder="1">
      <alignment vertical="center"/>
    </xf>
    <xf numFmtId="0" fontId="90" fillId="0" borderId="0" xfId="0" applyFont="1" applyFill="1" applyBorder="1">
      <alignment vertical="center"/>
    </xf>
    <xf numFmtId="0" fontId="91" fillId="0" borderId="0" xfId="0" applyFont="1" applyFill="1" applyBorder="1" applyAlignment="1">
      <alignment vertical="center"/>
    </xf>
    <xf numFmtId="0" fontId="92" fillId="0" borderId="0" xfId="0" applyFont="1" applyFill="1" applyBorder="1" applyAlignment="1">
      <alignment vertical="center"/>
    </xf>
    <xf numFmtId="0" fontId="92" fillId="12" borderId="0" xfId="0" applyFont="1" applyFill="1" applyBorder="1" applyAlignment="1">
      <alignment vertical="center"/>
    </xf>
    <xf numFmtId="0" fontId="91" fillId="0" borderId="0" xfId="0" applyFont="1" applyFill="1" applyBorder="1" applyAlignment="1">
      <alignment horizontal="left" vertical="center"/>
    </xf>
    <xf numFmtId="0" fontId="92" fillId="0" borderId="9" xfId="0" applyFont="1" applyFill="1" applyBorder="1" applyAlignment="1">
      <alignment vertical="center"/>
    </xf>
    <xf numFmtId="0" fontId="91" fillId="0" borderId="0" xfId="0" applyFont="1" applyFill="1" applyBorder="1" applyAlignment="1">
      <alignment horizontal="left" vertical="center" wrapText="1"/>
    </xf>
    <xf numFmtId="0" fontId="91" fillId="0" borderId="0" xfId="0" applyFont="1" applyFill="1" applyAlignment="1">
      <alignment vertical="center"/>
    </xf>
    <xf numFmtId="0" fontId="89" fillId="0" borderId="21" xfId="0" applyFont="1" applyFill="1" applyBorder="1" applyAlignment="1">
      <alignment vertical="center"/>
    </xf>
    <xf numFmtId="0" fontId="89" fillId="0" borderId="37" xfId="0" applyFont="1" applyFill="1" applyBorder="1" applyAlignment="1">
      <alignment vertical="center"/>
    </xf>
    <xf numFmtId="0" fontId="92" fillId="0" borderId="9" xfId="0" applyFont="1" applyFill="1" applyBorder="1" applyAlignment="1">
      <alignment horizontal="left" vertical="center"/>
    </xf>
    <xf numFmtId="0" fontId="90" fillId="0" borderId="0" xfId="0" applyFont="1" applyFill="1" applyBorder="1" applyAlignment="1">
      <alignment horizontal="center" vertical="center"/>
    </xf>
    <xf numFmtId="0" fontId="90" fillId="0" borderId="9" xfId="0" applyFont="1" applyFill="1" applyBorder="1" applyAlignment="1">
      <alignment horizontal="left" vertical="center"/>
    </xf>
    <xf numFmtId="0" fontId="90" fillId="0" borderId="52" xfId="0" applyFont="1" applyFill="1" applyBorder="1" applyAlignment="1">
      <alignment vertical="center"/>
    </xf>
    <xf numFmtId="0" fontId="89" fillId="0" borderId="0" xfId="0" applyFont="1" applyFill="1" applyBorder="1" applyAlignment="1">
      <alignment horizontal="left" vertical="center"/>
    </xf>
    <xf numFmtId="0" fontId="90" fillId="2" borderId="12" xfId="0" applyFont="1" applyFill="1" applyBorder="1" applyAlignment="1">
      <alignment vertical="center"/>
    </xf>
    <xf numFmtId="0" fontId="90" fillId="0" borderId="19" xfId="0" applyFont="1" applyFill="1" applyBorder="1" applyAlignment="1">
      <alignment horizontal="center" vertical="center"/>
    </xf>
    <xf numFmtId="9" fontId="89" fillId="0" borderId="0" xfId="0" applyNumberFormat="1" applyFont="1" applyFill="1" applyBorder="1" applyAlignment="1">
      <alignment horizontal="left" vertical="center"/>
    </xf>
    <xf numFmtId="9" fontId="89" fillId="0" borderId="0" xfId="0" applyNumberFormat="1" applyFont="1" applyFill="1" applyBorder="1" applyAlignment="1">
      <alignment vertical="center"/>
    </xf>
    <xf numFmtId="0" fontId="89" fillId="0" borderId="52" xfId="0" applyFont="1" applyFill="1" applyBorder="1">
      <alignment vertical="center"/>
    </xf>
    <xf numFmtId="0" fontId="89" fillId="0" borderId="0" xfId="0" applyFont="1" applyFill="1" applyBorder="1">
      <alignment vertical="center"/>
    </xf>
    <xf numFmtId="9" fontId="91" fillId="0" borderId="0" xfId="0" applyNumberFormat="1" applyFont="1" applyFill="1" applyBorder="1" applyAlignment="1">
      <alignment horizontal="left" vertical="center"/>
    </xf>
    <xf numFmtId="0" fontId="91" fillId="12" borderId="0" xfId="0" applyFont="1" applyFill="1" applyBorder="1" applyAlignment="1">
      <alignment vertical="center"/>
    </xf>
    <xf numFmtId="9" fontId="4" fillId="0" borderId="0" xfId="0" applyNumberFormat="1" applyFont="1" applyFill="1" applyBorder="1" applyAlignment="1">
      <alignment horizontal="left" vertical="center"/>
    </xf>
    <xf numFmtId="9" fontId="4" fillId="12" borderId="0" xfId="0" applyNumberFormat="1" applyFont="1" applyFill="1" applyBorder="1" applyAlignment="1">
      <alignment horizontal="left" vertical="center"/>
    </xf>
    <xf numFmtId="9" fontId="4" fillId="0" borderId="0" xfId="0" applyNumberFormat="1" applyFont="1" applyFill="1" applyAlignment="1">
      <alignment horizontal="left" vertical="center"/>
    </xf>
    <xf numFmtId="0" fontId="89" fillId="0" borderId="51" xfId="0" applyFont="1" applyFill="1" applyBorder="1" applyAlignment="1">
      <alignment vertical="center"/>
    </xf>
    <xf numFmtId="0" fontId="89" fillId="0" borderId="52" xfId="0" applyFont="1" applyFill="1" applyBorder="1" applyAlignment="1">
      <alignment vertical="center"/>
    </xf>
    <xf numFmtId="0" fontId="5" fillId="12" borderId="0" xfId="0" applyFont="1" applyFill="1" applyAlignment="1">
      <alignment vertical="center"/>
    </xf>
    <xf numFmtId="0" fontId="91" fillId="0" borderId="0" xfId="0" applyFont="1" applyFill="1" applyBorder="1" applyAlignment="1">
      <alignment vertical="center" wrapText="1"/>
    </xf>
    <xf numFmtId="0" fontId="91" fillId="12" borderId="0" xfId="0" applyFont="1" applyFill="1" applyBorder="1" applyAlignment="1">
      <alignment vertical="center" wrapText="1"/>
    </xf>
    <xf numFmtId="0" fontId="89" fillId="0" borderId="0" xfId="0" applyFont="1" applyFill="1" applyBorder="1" applyAlignment="1">
      <alignment vertical="center" wrapText="1"/>
    </xf>
    <xf numFmtId="0" fontId="89" fillId="0" borderId="21" xfId="0" applyFont="1" applyFill="1" applyBorder="1" applyAlignment="1">
      <alignment vertical="center" wrapText="1"/>
    </xf>
    <xf numFmtId="0" fontId="92" fillId="12" borderId="0" xfId="0" applyFont="1" applyFill="1" applyBorder="1" applyAlignment="1">
      <alignment horizontal="left" vertical="center"/>
    </xf>
    <xf numFmtId="0" fontId="5" fillId="12" borderId="0" xfId="0" applyFont="1" applyFill="1">
      <alignment vertical="center"/>
    </xf>
    <xf numFmtId="0" fontId="5" fillId="0" borderId="0" xfId="0" applyFont="1" applyFill="1" applyBorder="1" applyAlignment="1">
      <alignment horizontal="left" vertical="center" wrapText="1"/>
    </xf>
    <xf numFmtId="0" fontId="91" fillId="12" borderId="0" xfId="0" applyFont="1" applyFill="1" applyBorder="1" applyAlignment="1">
      <alignment horizontal="center" vertical="center"/>
    </xf>
    <xf numFmtId="0" fontId="5" fillId="0" borderId="0" xfId="0" applyFont="1" applyFill="1" applyBorder="1" applyAlignment="1">
      <alignment horizontal="left" vertical="top" wrapText="1"/>
    </xf>
    <xf numFmtId="0" fontId="91" fillId="0" borderId="0" xfId="0" applyFont="1" applyFill="1" applyAlignment="1">
      <alignment vertical="center" wrapText="1"/>
    </xf>
    <xf numFmtId="0" fontId="91" fillId="0" borderId="0" xfId="0" applyFont="1" applyFill="1" applyBorder="1" applyAlignment="1">
      <alignment horizontal="center" vertical="center"/>
    </xf>
    <xf numFmtId="0" fontId="89" fillId="0" borderId="0" xfId="0" applyFont="1" applyFill="1" applyBorder="1" applyAlignment="1">
      <alignment vertical="center" wrapText="1" shrinkToFit="1"/>
    </xf>
    <xf numFmtId="0" fontId="89" fillId="0" borderId="52" xfId="0" applyFont="1" applyFill="1" applyBorder="1" applyAlignment="1">
      <alignment vertical="center" wrapText="1" shrinkToFit="1"/>
    </xf>
    <xf numFmtId="0" fontId="91" fillId="0" borderId="0" xfId="0" applyFont="1" applyFill="1" applyBorder="1" applyAlignment="1">
      <alignment vertical="center" wrapText="1" shrinkToFit="1"/>
    </xf>
    <xf numFmtId="0" fontId="89" fillId="0" borderId="51" xfId="0" applyFont="1" applyFill="1" applyBorder="1" applyAlignment="1">
      <alignment vertical="center" wrapText="1" shrinkToFit="1"/>
    </xf>
    <xf numFmtId="0" fontId="91" fillId="12" borderId="0" xfId="0" applyFont="1" applyFill="1" applyBorder="1" applyAlignment="1">
      <alignment horizontal="left" vertical="center"/>
    </xf>
    <xf numFmtId="0" fontId="89" fillId="0" borderId="0" xfId="0" applyFont="1" applyFill="1" applyBorder="1" applyAlignment="1">
      <alignment horizontal="left" vertical="center" wrapText="1"/>
    </xf>
    <xf numFmtId="0" fontId="91" fillId="0" borderId="0" xfId="0" applyFont="1" applyFill="1" applyBorder="1">
      <alignment vertical="center"/>
    </xf>
    <xf numFmtId="0" fontId="91" fillId="0" borderId="0" xfId="0" applyFont="1" applyFill="1">
      <alignment vertical="center"/>
    </xf>
    <xf numFmtId="0" fontId="93" fillId="0" borderId="21" xfId="0" applyFont="1" applyBorder="1">
      <alignment vertical="center"/>
    </xf>
    <xf numFmtId="0" fontId="91" fillId="0" borderId="26" xfId="0" applyFont="1" applyFill="1" applyBorder="1" applyAlignment="1">
      <alignment vertical="center" wrapText="1"/>
    </xf>
    <xf numFmtId="0" fontId="89" fillId="0" borderId="322" xfId="0" applyFont="1" applyFill="1" applyBorder="1">
      <alignment vertical="center"/>
    </xf>
    <xf numFmtId="0" fontId="89" fillId="0" borderId="26" xfId="0" applyFont="1" applyFill="1" applyBorder="1" applyAlignment="1">
      <alignment vertical="center"/>
    </xf>
    <xf numFmtId="0" fontId="89" fillId="0" borderId="26" xfId="0" applyFont="1" applyFill="1" applyBorder="1">
      <alignment vertical="center"/>
    </xf>
    <xf numFmtId="0" fontId="89" fillId="0" borderId="28" xfId="0" applyFont="1" applyFill="1" applyBorder="1">
      <alignment vertical="center"/>
    </xf>
    <xf numFmtId="0" fontId="90" fillId="2" borderId="12" xfId="0" applyFont="1" applyFill="1" applyBorder="1" applyAlignment="1">
      <alignment horizontal="center" vertical="center" shrinkToFit="1"/>
    </xf>
    <xf numFmtId="0" fontId="90" fillId="0" borderId="38" xfId="0" applyFont="1" applyFill="1" applyBorder="1" applyAlignment="1">
      <alignment vertical="center"/>
    </xf>
    <xf numFmtId="0" fontId="90" fillId="0" borderId="9" xfId="0" applyFont="1" applyFill="1" applyBorder="1" applyAlignment="1">
      <alignment vertical="center"/>
    </xf>
    <xf numFmtId="0" fontId="92" fillId="12" borderId="9" xfId="0" applyFont="1" applyFill="1" applyBorder="1" applyAlignment="1">
      <alignment vertical="center"/>
    </xf>
    <xf numFmtId="0" fontId="89" fillId="0" borderId="9" xfId="0" applyFont="1" applyFill="1" applyBorder="1" applyAlignment="1">
      <alignment vertical="center"/>
    </xf>
    <xf numFmtId="0" fontId="90" fillId="0" borderId="9" xfId="0" applyFont="1" applyFill="1" applyBorder="1" applyAlignment="1">
      <alignment vertical="center" shrinkToFit="1"/>
    </xf>
    <xf numFmtId="0" fontId="92" fillId="12" borderId="9" xfId="0" applyFont="1" applyFill="1" applyBorder="1" applyAlignment="1">
      <alignment horizontal="center" vertical="center" shrinkToFit="1"/>
    </xf>
    <xf numFmtId="0" fontId="89" fillId="0" borderId="9" xfId="0" applyFont="1" applyFill="1" applyBorder="1">
      <alignment vertical="center"/>
    </xf>
    <xf numFmtId="0" fontId="89" fillId="0" borderId="9" xfId="0" applyFont="1" applyFill="1" applyBorder="1" applyAlignment="1">
      <alignment vertical="center" wrapText="1"/>
    </xf>
    <xf numFmtId="0" fontId="89" fillId="0" borderId="15" xfId="0" applyFont="1" applyFill="1" applyBorder="1">
      <alignment vertical="center"/>
    </xf>
    <xf numFmtId="0" fontId="90" fillId="0" borderId="52" xfId="0" applyFont="1" applyFill="1" applyBorder="1" applyAlignment="1">
      <alignment vertical="center" shrinkToFit="1"/>
    </xf>
    <xf numFmtId="0" fontId="90" fillId="0" borderId="0" xfId="0" applyFont="1" applyFill="1" applyBorder="1" applyAlignment="1">
      <alignment vertical="center" shrinkToFit="1"/>
    </xf>
    <xf numFmtId="0" fontId="90" fillId="0" borderId="0" xfId="0" applyFont="1" applyFill="1" applyBorder="1" applyAlignment="1">
      <alignment vertical="center"/>
    </xf>
    <xf numFmtId="0" fontId="92" fillId="12" borderId="0" xfId="0" applyFont="1" applyFill="1" applyBorder="1" applyAlignment="1">
      <alignment horizontal="center" vertical="center" shrinkToFit="1"/>
    </xf>
    <xf numFmtId="0" fontId="94" fillId="0" borderId="0" xfId="0" applyFont="1">
      <alignment vertical="center"/>
    </xf>
    <xf numFmtId="0" fontId="89" fillId="0" borderId="0" xfId="0" applyFont="1" applyFill="1" applyBorder="1" applyAlignment="1">
      <alignment horizontal="left" vertical="top" wrapText="1"/>
    </xf>
    <xf numFmtId="0" fontId="89" fillId="0" borderId="51" xfId="0" applyFont="1" applyFill="1" applyBorder="1" applyAlignment="1">
      <alignment horizontal="left" vertical="top" wrapText="1"/>
    </xf>
    <xf numFmtId="0" fontId="0" fillId="0" borderId="52" xfId="0" applyFont="1" applyFill="1" applyBorder="1" applyAlignment="1">
      <alignment vertical="center" shrinkToFit="1"/>
    </xf>
    <xf numFmtId="0" fontId="91" fillId="12" borderId="0" xfId="0" applyFont="1" applyFill="1" applyBorder="1" applyAlignment="1">
      <alignment horizontal="left" vertical="center" shrinkToFit="1"/>
    </xf>
    <xf numFmtId="0" fontId="89" fillId="0" borderId="0" xfId="0" applyFont="1" applyFill="1" applyAlignment="1">
      <alignment vertical="center" wrapText="1"/>
    </xf>
    <xf numFmtId="0" fontId="90" fillId="0" borderId="27" xfId="0" applyFont="1" applyFill="1" applyBorder="1" applyAlignment="1">
      <alignment horizontal="center" vertical="center"/>
    </xf>
    <xf numFmtId="0" fontId="90" fillId="0" borderId="26" xfId="0" applyFont="1" applyFill="1" applyBorder="1" applyAlignment="1">
      <alignment horizontal="center" vertical="center"/>
    </xf>
    <xf numFmtId="0" fontId="89" fillId="0" borderId="26" xfId="0" applyFont="1" applyFill="1" applyBorder="1" applyAlignment="1">
      <alignment horizontal="center" vertical="center"/>
    </xf>
    <xf numFmtId="0" fontId="89" fillId="0" borderId="322" xfId="0" applyFont="1" applyFill="1" applyBorder="1" applyAlignment="1">
      <alignment vertical="center"/>
    </xf>
    <xf numFmtId="0" fontId="91" fillId="12" borderId="26" xfId="0" applyFont="1" applyFill="1" applyBorder="1" applyAlignment="1">
      <alignment vertical="center"/>
    </xf>
    <xf numFmtId="0" fontId="0" fillId="0" borderId="26" xfId="0" applyFill="1" applyBorder="1" applyAlignment="1">
      <alignment vertical="center" shrinkToFit="1"/>
    </xf>
    <xf numFmtId="0" fontId="91" fillId="12" borderId="26" xfId="0" applyFont="1" applyFill="1" applyBorder="1" applyAlignment="1">
      <alignment horizontal="left" vertical="center" shrinkToFit="1"/>
    </xf>
    <xf numFmtId="0" fontId="89" fillId="0" borderId="26" xfId="0" applyFont="1" applyFill="1" applyBorder="1" applyAlignment="1">
      <alignment vertical="center" wrapText="1"/>
    </xf>
    <xf numFmtId="0" fontId="89" fillId="0" borderId="27" xfId="0" applyFont="1" applyFill="1" applyBorder="1" applyAlignment="1">
      <alignment vertical="center"/>
    </xf>
    <xf numFmtId="0" fontId="89" fillId="0" borderId="25" xfId="0" applyFont="1" applyFill="1" applyBorder="1" applyAlignment="1">
      <alignment horizontal="center" vertical="center"/>
    </xf>
    <xf numFmtId="0" fontId="89" fillId="0" borderId="26" xfId="0" applyFont="1" applyFill="1" applyBorder="1" applyAlignment="1">
      <alignment horizontal="left" vertical="top" wrapText="1"/>
    </xf>
    <xf numFmtId="0" fontId="89" fillId="0" borderId="46" xfId="0" applyFont="1" applyFill="1" applyBorder="1" applyAlignment="1">
      <alignment horizontal="left" vertical="top" wrapText="1"/>
    </xf>
    <xf numFmtId="0" fontId="89" fillId="0" borderId="25" xfId="0" applyFont="1" applyFill="1" applyBorder="1" applyAlignment="1">
      <alignment vertical="center" wrapText="1"/>
    </xf>
    <xf numFmtId="0" fontId="0" fillId="0" borderId="25" xfId="0" applyBorder="1" applyAlignment="1">
      <alignment vertical="center" shrinkToFit="1"/>
    </xf>
    <xf numFmtId="0" fontId="90" fillId="2" borderId="40" xfId="0" applyFont="1" applyFill="1" applyBorder="1" applyAlignment="1">
      <alignment horizontal="center" vertical="center" wrapText="1" shrinkToFit="1"/>
    </xf>
    <xf numFmtId="0" fontId="90" fillId="12" borderId="0" xfId="0" applyFont="1" applyFill="1" applyBorder="1" applyAlignment="1">
      <alignment horizontal="left" vertical="center"/>
    </xf>
    <xf numFmtId="0" fontId="92" fillId="0" borderId="9" xfId="0" applyFont="1" applyFill="1" applyBorder="1" applyAlignment="1">
      <alignment horizontal="left" vertical="center" wrapText="1"/>
    </xf>
    <xf numFmtId="0" fontId="92" fillId="0" borderId="0" xfId="0" applyFont="1" applyFill="1" applyBorder="1" applyAlignment="1">
      <alignment horizontal="left" vertical="center"/>
    </xf>
    <xf numFmtId="0" fontId="90" fillId="0" borderId="0" xfId="0" applyFont="1" applyFill="1" applyBorder="1" applyAlignment="1">
      <alignment horizontal="left" vertical="center"/>
    </xf>
    <xf numFmtId="0" fontId="95" fillId="0" borderId="9" xfId="0" applyFont="1" applyFill="1" applyBorder="1" applyAlignment="1">
      <alignment vertical="center" wrapText="1"/>
    </xf>
    <xf numFmtId="0" fontId="91" fillId="12" borderId="9" xfId="0" applyFont="1" applyFill="1" applyBorder="1" applyAlignment="1">
      <alignment vertical="center"/>
    </xf>
    <xf numFmtId="0" fontId="95" fillId="0" borderId="9" xfId="0" applyFont="1" applyFill="1" applyBorder="1" applyAlignment="1">
      <alignment horizontal="left" vertical="center" shrinkToFit="1"/>
    </xf>
    <xf numFmtId="0" fontId="95" fillId="0" borderId="9" xfId="0" applyFont="1" applyFill="1" applyBorder="1" applyAlignment="1">
      <alignment vertical="center"/>
    </xf>
    <xf numFmtId="0" fontId="0" fillId="0" borderId="38" xfId="0" applyFont="1" applyFill="1" applyBorder="1" applyAlignment="1">
      <alignment vertical="center" shrinkToFit="1"/>
    </xf>
    <xf numFmtId="0" fontId="92" fillId="12" borderId="9" xfId="0" applyFont="1" applyFill="1" applyBorder="1" applyAlignment="1">
      <alignment horizontal="center" vertical="center" wrapText="1"/>
    </xf>
    <xf numFmtId="0" fontId="92" fillId="0" borderId="0" xfId="0" applyFont="1" applyFill="1" applyBorder="1" applyAlignment="1">
      <alignment vertical="center" wrapText="1"/>
    </xf>
    <xf numFmtId="0" fontId="91" fillId="0" borderId="15" xfId="0" applyFont="1" applyFill="1" applyBorder="1" applyAlignment="1">
      <alignment vertical="center" wrapText="1"/>
    </xf>
    <xf numFmtId="0" fontId="90" fillId="2" borderId="49" xfId="0" applyFont="1" applyFill="1" applyBorder="1" applyAlignment="1">
      <alignment horizontal="center" vertical="center" wrapText="1" shrinkToFit="1"/>
    </xf>
    <xf numFmtId="0" fontId="89" fillId="0" borderId="19" xfId="0" applyFont="1" applyFill="1" applyBorder="1">
      <alignment vertical="center"/>
    </xf>
    <xf numFmtId="0" fontId="89" fillId="12" borderId="0" xfId="0" applyFont="1" applyFill="1" applyBorder="1">
      <alignment vertical="center"/>
    </xf>
    <xf numFmtId="0" fontId="92" fillId="0" borderId="0" xfId="0" applyFont="1" applyFill="1" applyBorder="1" applyAlignment="1">
      <alignment horizontal="left" vertical="center" wrapText="1"/>
    </xf>
    <xf numFmtId="0" fontId="92" fillId="12" borderId="0" xfId="0" applyFont="1" applyFill="1" applyBorder="1">
      <alignment vertical="center"/>
    </xf>
    <xf numFmtId="0" fontId="91" fillId="12" borderId="0" xfId="0" applyFont="1" applyFill="1" applyBorder="1">
      <alignment vertical="center"/>
    </xf>
    <xf numFmtId="0" fontId="95" fillId="0" borderId="0" xfId="0" applyFont="1" applyFill="1" applyBorder="1" applyAlignment="1">
      <alignment horizontal="left" vertical="center" shrinkToFit="1"/>
    </xf>
    <xf numFmtId="0" fontId="92" fillId="12" borderId="0" xfId="0" applyFont="1" applyFill="1" applyBorder="1" applyAlignment="1">
      <alignment horizontal="center" vertical="center" wrapText="1"/>
    </xf>
    <xf numFmtId="0" fontId="91" fillId="0" borderId="21" xfId="0" applyFont="1" applyFill="1" applyBorder="1" applyAlignment="1">
      <alignment vertical="center" wrapText="1"/>
    </xf>
    <xf numFmtId="0" fontId="96" fillId="12" borderId="0" xfId="0" applyFont="1" applyFill="1" applyBorder="1">
      <alignment vertical="center"/>
    </xf>
    <xf numFmtId="0" fontId="96" fillId="0" borderId="21" xfId="0" applyFont="1" applyBorder="1" applyAlignment="1">
      <alignment horizontal="center" vertical="center"/>
    </xf>
    <xf numFmtId="0" fontId="96" fillId="0" borderId="21" xfId="0" applyFont="1" applyBorder="1">
      <alignment vertical="center"/>
    </xf>
    <xf numFmtId="0" fontId="92" fillId="0" borderId="0" xfId="0" applyFont="1" applyFill="1" applyBorder="1" applyAlignment="1">
      <alignment vertical="center" shrinkToFit="1"/>
    </xf>
    <xf numFmtId="0" fontId="96" fillId="0" borderId="21" xfId="0" applyFont="1" applyFill="1" applyBorder="1" applyAlignment="1">
      <alignment vertical="center"/>
    </xf>
    <xf numFmtId="0" fontId="89" fillId="0" borderId="51" xfId="0" applyFont="1" applyFill="1" applyBorder="1" applyAlignment="1">
      <alignment vertical="center" wrapText="1"/>
    </xf>
    <xf numFmtId="0" fontId="90" fillId="2" borderId="130" xfId="0" applyFont="1" applyFill="1" applyBorder="1" applyAlignment="1">
      <alignment horizontal="center" vertical="center" wrapText="1" shrinkToFit="1"/>
    </xf>
    <xf numFmtId="0" fontId="89" fillId="0" borderId="63" xfId="0" applyFont="1" applyFill="1" applyBorder="1" applyAlignment="1">
      <alignment vertical="center"/>
    </xf>
    <xf numFmtId="0" fontId="89" fillId="0" borderId="25" xfId="0" applyFont="1" applyFill="1" applyBorder="1" applyAlignment="1">
      <alignment vertical="center"/>
    </xf>
    <xf numFmtId="0" fontId="92" fillId="0" borderId="25" xfId="0" applyFont="1" applyFill="1" applyBorder="1" applyAlignment="1">
      <alignment horizontal="left" vertical="center" wrapText="1"/>
    </xf>
    <xf numFmtId="0" fontId="92" fillId="0" borderId="25" xfId="0" applyFont="1" applyFill="1" applyBorder="1" applyAlignment="1">
      <alignment vertical="center" wrapText="1"/>
    </xf>
    <xf numFmtId="0" fontId="89" fillId="0" borderId="25" xfId="0" applyFont="1" applyFill="1" applyBorder="1" applyAlignment="1">
      <alignment horizontal="left" vertical="center"/>
    </xf>
    <xf numFmtId="0" fontId="0" fillId="0" borderId="25" xfId="0" applyBorder="1">
      <alignment vertical="center"/>
    </xf>
    <xf numFmtId="0" fontId="90" fillId="0" borderId="25" xfId="0" applyFont="1" applyFill="1" applyBorder="1" applyAlignment="1">
      <alignment vertical="center"/>
    </xf>
    <xf numFmtId="0" fontId="89" fillId="0" borderId="310" xfId="0" applyFont="1" applyFill="1" applyBorder="1" applyAlignment="1">
      <alignment vertical="center"/>
    </xf>
    <xf numFmtId="0" fontId="89" fillId="0" borderId="322" xfId="0" applyFont="1" applyFill="1" applyBorder="1" applyAlignment="1">
      <alignment vertical="center" wrapText="1"/>
    </xf>
    <xf numFmtId="0" fontId="91" fillId="0" borderId="26" xfId="0" applyFont="1" applyFill="1" applyBorder="1" applyAlignment="1">
      <alignment horizontal="left" vertical="center"/>
    </xf>
    <xf numFmtId="0" fontId="89" fillId="0" borderId="26" xfId="0" applyFont="1" applyFill="1" applyBorder="1" applyAlignment="1">
      <alignment horizontal="left" vertical="center"/>
    </xf>
    <xf numFmtId="0" fontId="0" fillId="0" borderId="322" xfId="0" applyFont="1" applyFill="1" applyBorder="1" applyAlignment="1">
      <alignment vertical="center" shrinkToFit="1"/>
    </xf>
    <xf numFmtId="0" fontId="91" fillId="0" borderId="25" xfId="0" applyFont="1" applyFill="1" applyBorder="1" applyAlignment="1">
      <alignment vertical="center" wrapText="1"/>
    </xf>
    <xf numFmtId="0" fontId="92" fillId="0" borderId="26" xfId="0" applyFont="1" applyFill="1" applyBorder="1" applyAlignment="1">
      <alignment vertical="center"/>
    </xf>
    <xf numFmtId="0" fontId="59" fillId="0" borderId="28" xfId="0" applyFont="1" applyFill="1" applyBorder="1" applyAlignment="1">
      <alignment horizontal="center" vertical="center" wrapText="1"/>
    </xf>
  </cellXfs>
  <cellStyles count="18">
    <cellStyle name="スタイル 1" xfId="1"/>
    <cellStyle name="パーセント 2" xfId="2"/>
    <cellStyle name="パーセント_現状把握のための指標（脳卒中）" xfId="3"/>
    <cellStyle name="桁区切り 2" xfId="4"/>
    <cellStyle name="桁区切り 3" xfId="5"/>
    <cellStyle name="桁区切り_現状把握のための指標（心血管疾患）" xfId="6"/>
    <cellStyle name="桁区切り_現状把握のための指標（糖尿病）" xfId="7"/>
    <cellStyle name="桁区切り_現状把握のための指標（脳卒中）" xfId="8"/>
    <cellStyle name="標準" xfId="0" builtinId="0"/>
    <cellStyle name="標準 2" xfId="9"/>
    <cellStyle name="標準 2_現状把握のための指標（心血管疾患）" xfId="10"/>
    <cellStyle name="標準 2_現状把握のための指標（糖尿病）" xfId="11"/>
    <cellStyle name="標準 3" xfId="12"/>
    <cellStyle name="標準 7 3 3" xfId="13"/>
    <cellStyle name="標準 8 3" xfId="14"/>
    <cellStyle name="標準_１６へき地・指標(291114)" xfId="15"/>
    <cellStyle name="桁区切り" xfId="16" builtinId="6"/>
    <cellStyle name="パーセント" xfId="17" builtinId="5"/>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activeX1.xml><?xml version="1.0" encoding="utf-8"?>
<ax:ocx xmlns:r="http://schemas.openxmlformats.org/officeDocument/2006/relationships" xmlns:ax="http://schemas.microsoft.com/office/2006/activeX" ax:classid="{5512D11C-5CC6-11CF-8D67-00AA00BDCE1D}"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13</xdr:row>
          <xdr:rowOff>0</xdr:rowOff>
        </xdr:from>
        <xdr:to xmlns:xdr="http://schemas.openxmlformats.org/drawingml/2006/spreadsheetDrawing">
          <xdr:col>2</xdr:col>
          <xdr:colOff>913765</xdr:colOff>
          <xdr:row>14</xdr:row>
          <xdr:rowOff>57150</xdr:rowOff>
        </xdr:to>
        <xdr:sp textlink="">
          <xdr:nvSpPr>
            <xdr:cNvPr id="5121" name="オブジェクト 1" hidden="1">
              <a:extLst>
                <a:ext uri="{63B3BB69-23CF-44E3-9099-C40C66FF867C}">
                  <a14:compatExt spid="_x0000_s5121"/>
                </a:ext>
              </a:extLst>
            </xdr:cNvPr>
            <xdr:cNvSpPr>
              <a:spLocks noChangeShapeType="1"/>
            </xdr:cNvSpPr>
          </xdr:nvSpPr>
          <xdr:spPr>
            <a:xfrm>
              <a:off x="933450" y="2438400"/>
              <a:ext cx="913765" cy="2286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X60"/>
  <sheetViews>
    <sheetView workbookViewId="0">
      <selection activeCell="F19" sqref="F19"/>
    </sheetView>
  </sheetViews>
  <sheetFormatPr defaultRowHeight="13.5"/>
  <cols>
    <col min="1" max="1" width="8" style="1" customWidth="1"/>
    <col min="2" max="16384" width="9" style="1" customWidth="1"/>
  </cols>
  <sheetData>
    <row r="1" spans="1:24" ht="14.25">
      <c r="A1" s="2" t="s">
        <v>1826</v>
      </c>
      <c r="B1" s="3" t="s">
        <v>6</v>
      </c>
      <c r="C1" s="18"/>
      <c r="D1" s="18"/>
      <c r="E1" s="18"/>
      <c r="F1" s="18"/>
      <c r="G1" s="18"/>
      <c r="H1" s="18"/>
      <c r="I1" s="18" t="s">
        <v>24</v>
      </c>
      <c r="J1" s="18"/>
      <c r="K1" s="18"/>
      <c r="L1" s="18"/>
      <c r="M1" s="18"/>
      <c r="N1" s="18"/>
      <c r="O1" s="18"/>
      <c r="P1" s="18"/>
      <c r="Q1" s="18"/>
      <c r="R1" s="18"/>
      <c r="S1" s="18"/>
      <c r="T1" s="18"/>
      <c r="U1" s="18"/>
      <c r="V1" s="18"/>
      <c r="W1" s="129"/>
      <c r="X1" s="3"/>
    </row>
    <row r="2" spans="1:24">
      <c r="A2" s="2"/>
      <c r="B2" s="4"/>
      <c r="C2" s="19" t="s">
        <v>71</v>
      </c>
      <c r="D2" s="48"/>
      <c r="E2" s="48"/>
      <c r="F2" s="48"/>
      <c r="G2" s="48"/>
      <c r="H2" s="48"/>
      <c r="I2" s="72"/>
      <c r="J2" s="89" t="s">
        <v>78</v>
      </c>
      <c r="K2" s="48"/>
      <c r="L2" s="48"/>
      <c r="M2" s="48"/>
      <c r="N2" s="48"/>
      <c r="O2" s="48"/>
      <c r="P2" s="48"/>
      <c r="Q2" s="19" t="s">
        <v>49</v>
      </c>
      <c r="R2" s="48"/>
      <c r="S2" s="48"/>
      <c r="T2" s="48"/>
      <c r="U2" s="48"/>
      <c r="V2" s="48"/>
      <c r="W2" s="48"/>
      <c r="X2" s="72"/>
    </row>
    <row r="3" spans="1:24">
      <c r="A3" s="2"/>
      <c r="B3" s="5" t="s">
        <v>1055</v>
      </c>
      <c r="C3" s="20" t="s">
        <v>1810</v>
      </c>
      <c r="D3" s="49"/>
      <c r="E3" s="49"/>
      <c r="F3" s="49"/>
      <c r="G3" s="49"/>
      <c r="H3" s="49"/>
      <c r="I3" s="73"/>
      <c r="J3" s="20" t="s">
        <v>1822</v>
      </c>
      <c r="K3" s="99"/>
      <c r="L3" s="99"/>
      <c r="M3" s="99"/>
      <c r="N3" s="99"/>
      <c r="O3" s="99"/>
      <c r="P3" s="107"/>
      <c r="Q3" s="20" t="s">
        <v>138</v>
      </c>
      <c r="R3" s="121"/>
      <c r="S3" s="121"/>
      <c r="T3" s="121"/>
      <c r="U3" s="121"/>
      <c r="V3" s="121"/>
      <c r="W3" s="121"/>
      <c r="X3" s="132"/>
    </row>
    <row r="4" spans="1:24">
      <c r="A4" s="2"/>
      <c r="B4" s="6"/>
      <c r="C4" s="21" t="s">
        <v>52</v>
      </c>
      <c r="D4" s="21" t="s">
        <v>19</v>
      </c>
      <c r="E4" s="21" t="s">
        <v>32</v>
      </c>
      <c r="F4" s="21" t="s">
        <v>35</v>
      </c>
      <c r="G4" s="21" t="s">
        <v>89</v>
      </c>
      <c r="H4" s="30"/>
      <c r="I4" s="74"/>
      <c r="J4" s="21" t="s">
        <v>52</v>
      </c>
      <c r="K4" s="21" t="s">
        <v>19</v>
      </c>
      <c r="L4" s="21" t="s">
        <v>32</v>
      </c>
      <c r="M4" s="21" t="s">
        <v>35</v>
      </c>
      <c r="N4" s="21" t="s">
        <v>89</v>
      </c>
      <c r="O4" s="30"/>
      <c r="P4" s="74"/>
      <c r="Q4" s="21" t="s">
        <v>52</v>
      </c>
      <c r="R4" s="21" t="s">
        <v>19</v>
      </c>
      <c r="S4" s="21" t="s">
        <v>32</v>
      </c>
      <c r="T4" s="21" t="s">
        <v>35</v>
      </c>
      <c r="U4" s="21" t="s">
        <v>89</v>
      </c>
      <c r="V4" s="30"/>
      <c r="W4" s="57"/>
      <c r="X4" s="74"/>
    </row>
    <row r="5" spans="1:24">
      <c r="A5" s="2"/>
      <c r="B5" s="6"/>
      <c r="C5" s="22">
        <f>SUM(D5:G5)</f>
        <v>63</v>
      </c>
      <c r="D5" s="22">
        <v>7</v>
      </c>
      <c r="E5" s="22">
        <v>50</v>
      </c>
      <c r="F5" s="22">
        <v>3</v>
      </c>
      <c r="G5" s="64">
        <v>3</v>
      </c>
      <c r="H5" s="66"/>
      <c r="I5" s="75"/>
      <c r="J5" s="90">
        <v>3</v>
      </c>
      <c r="K5" s="22">
        <v>0</v>
      </c>
      <c r="L5" s="22">
        <v>2</v>
      </c>
      <c r="M5" s="22">
        <v>0</v>
      </c>
      <c r="N5" s="22">
        <v>1</v>
      </c>
      <c r="O5" s="27"/>
      <c r="P5" s="74"/>
      <c r="Q5" s="22">
        <f>SUM(R5:U5)</f>
        <v>39</v>
      </c>
      <c r="R5" s="22">
        <v>4</v>
      </c>
      <c r="S5" s="22">
        <v>28</v>
      </c>
      <c r="T5" s="22">
        <v>3</v>
      </c>
      <c r="U5" s="22">
        <v>4</v>
      </c>
      <c r="V5" s="27"/>
      <c r="W5" s="57"/>
      <c r="X5" s="74"/>
    </row>
    <row r="6" spans="1:24">
      <c r="A6" s="2"/>
      <c r="B6" s="6"/>
      <c r="C6" s="20" t="s">
        <v>778</v>
      </c>
      <c r="D6" s="49"/>
      <c r="E6" s="49"/>
      <c r="F6" s="49"/>
      <c r="G6" s="49"/>
      <c r="H6" s="67"/>
      <c r="I6" s="76"/>
      <c r="J6" s="23" t="s">
        <v>389</v>
      </c>
      <c r="K6" s="50"/>
      <c r="L6" s="50"/>
      <c r="M6" s="50"/>
      <c r="N6" s="50"/>
      <c r="O6" s="50"/>
      <c r="P6" s="77"/>
      <c r="Q6" s="29"/>
      <c r="R6" s="57"/>
      <c r="S6" s="57"/>
      <c r="T6" s="57"/>
      <c r="U6" s="57"/>
      <c r="V6" s="57"/>
      <c r="W6" s="57"/>
      <c r="X6" s="74"/>
    </row>
    <row r="7" spans="1:24">
      <c r="A7" s="2"/>
      <c r="B7" s="6"/>
      <c r="C7" s="21" t="s">
        <v>52</v>
      </c>
      <c r="D7" s="21" t="s">
        <v>19</v>
      </c>
      <c r="E7" s="21" t="s">
        <v>32</v>
      </c>
      <c r="F7" s="21" t="s">
        <v>35</v>
      </c>
      <c r="G7" s="21" t="s">
        <v>89</v>
      </c>
      <c r="H7" s="30"/>
      <c r="I7" s="74"/>
      <c r="J7" s="21" t="s">
        <v>52</v>
      </c>
      <c r="K7" s="21" t="s">
        <v>19</v>
      </c>
      <c r="L7" s="21" t="s">
        <v>32</v>
      </c>
      <c r="M7" s="21" t="s">
        <v>35</v>
      </c>
      <c r="N7" s="21" t="s">
        <v>89</v>
      </c>
      <c r="O7" s="30"/>
      <c r="P7" s="78"/>
      <c r="Q7" s="113" t="s">
        <v>36</v>
      </c>
      <c r="R7" s="122"/>
      <c r="S7" s="122"/>
      <c r="T7" s="122"/>
      <c r="U7" s="122"/>
      <c r="V7" s="122"/>
      <c r="W7" s="122"/>
      <c r="X7" s="133"/>
    </row>
    <row r="8" spans="1:24">
      <c r="A8" s="2"/>
      <c r="B8" s="6"/>
      <c r="C8" s="22">
        <f>SUM(D8:G8)</f>
        <v>45</v>
      </c>
      <c r="D8" s="22">
        <v>2</v>
      </c>
      <c r="E8" s="22">
        <v>34</v>
      </c>
      <c r="F8" s="22">
        <v>1</v>
      </c>
      <c r="G8" s="22">
        <v>8</v>
      </c>
      <c r="H8" s="27"/>
      <c r="I8" s="74"/>
      <c r="J8" s="22">
        <v>6</v>
      </c>
      <c r="K8" s="22">
        <v>0</v>
      </c>
      <c r="L8" s="22">
        <v>5</v>
      </c>
      <c r="M8" s="22">
        <v>0</v>
      </c>
      <c r="N8" s="22">
        <v>1</v>
      </c>
      <c r="O8" s="27"/>
      <c r="P8" s="79"/>
      <c r="Q8" s="114">
        <v>329</v>
      </c>
      <c r="R8" s="123"/>
      <c r="S8" s="123"/>
      <c r="T8" s="123"/>
      <c r="U8" s="123"/>
      <c r="V8" s="123"/>
      <c r="W8" s="123"/>
      <c r="X8" s="134"/>
    </row>
    <row r="9" spans="1:24">
      <c r="A9" s="2"/>
      <c r="B9" s="6"/>
      <c r="C9" s="23"/>
      <c r="D9" s="50"/>
      <c r="E9" s="50"/>
      <c r="F9" s="50"/>
      <c r="G9" s="50"/>
      <c r="H9" s="50"/>
      <c r="I9" s="77"/>
      <c r="J9" s="23" t="s">
        <v>1056</v>
      </c>
      <c r="K9" s="50"/>
      <c r="L9" s="50"/>
      <c r="M9" s="50"/>
      <c r="N9" s="50"/>
      <c r="O9" s="50"/>
      <c r="P9" s="77"/>
      <c r="Q9" s="30"/>
      <c r="R9" s="31"/>
      <c r="S9" s="31"/>
      <c r="T9" s="31"/>
      <c r="U9" s="31"/>
      <c r="V9" s="31"/>
      <c r="W9" s="57"/>
      <c r="X9" s="74"/>
    </row>
    <row r="10" spans="1:24">
      <c r="A10" s="2"/>
      <c r="B10" s="7"/>
      <c r="C10" s="24"/>
      <c r="D10" s="51"/>
      <c r="E10" s="51"/>
      <c r="F10" s="51"/>
      <c r="G10" s="51"/>
      <c r="H10" s="51"/>
      <c r="I10" s="78"/>
      <c r="J10" s="21" t="s">
        <v>52</v>
      </c>
      <c r="K10" s="21" t="s">
        <v>19</v>
      </c>
      <c r="L10" s="21" t="s">
        <v>32</v>
      </c>
      <c r="M10" s="21" t="s">
        <v>35</v>
      </c>
      <c r="N10" s="21" t="s">
        <v>89</v>
      </c>
      <c r="O10" s="30"/>
      <c r="P10" s="78"/>
      <c r="Q10" s="29"/>
      <c r="R10" s="57"/>
      <c r="S10" s="57"/>
      <c r="T10" s="57"/>
      <c r="U10" s="57"/>
      <c r="V10" s="57"/>
      <c r="W10" s="57"/>
      <c r="X10" s="74"/>
    </row>
    <row r="11" spans="1:24">
      <c r="A11" s="2"/>
      <c r="B11" s="7"/>
      <c r="C11" s="25"/>
      <c r="D11" s="52"/>
      <c r="E11" s="52"/>
      <c r="F11" s="52"/>
      <c r="G11" s="52"/>
      <c r="H11" s="31"/>
      <c r="I11" s="79"/>
      <c r="J11" s="22">
        <f>SUM(K11:N11)</f>
        <v>22</v>
      </c>
      <c r="K11" s="22">
        <v>1</v>
      </c>
      <c r="L11" s="22">
        <v>17</v>
      </c>
      <c r="M11" s="22">
        <v>3</v>
      </c>
      <c r="N11" s="22">
        <v>1</v>
      </c>
      <c r="O11" s="27"/>
      <c r="P11" s="79"/>
      <c r="Q11" s="29"/>
      <c r="R11" s="124"/>
      <c r="S11" s="124"/>
      <c r="T11" s="124"/>
      <c r="U11" s="124"/>
      <c r="V11" s="124"/>
      <c r="W11" s="124"/>
      <c r="X11" s="135"/>
    </row>
    <row r="12" spans="1:24">
      <c r="A12" s="2"/>
      <c r="B12" s="7"/>
      <c r="C12" s="26"/>
      <c r="D12" s="50"/>
      <c r="E12" s="50"/>
      <c r="F12" s="50"/>
      <c r="G12" s="50"/>
      <c r="H12" s="50"/>
      <c r="I12" s="77"/>
      <c r="J12" s="23" t="s">
        <v>606</v>
      </c>
      <c r="K12" s="50"/>
      <c r="L12" s="50"/>
      <c r="M12" s="50"/>
      <c r="N12" s="50"/>
      <c r="O12" s="50"/>
      <c r="P12" s="77"/>
      <c r="Q12" s="30"/>
      <c r="R12" s="51"/>
      <c r="S12" s="51"/>
      <c r="T12" s="51"/>
      <c r="U12" s="51"/>
      <c r="V12" s="51"/>
      <c r="W12" s="57"/>
      <c r="X12" s="74"/>
    </row>
    <row r="13" spans="1:24">
      <c r="A13" s="2"/>
      <c r="B13" s="7"/>
      <c r="C13" s="24"/>
      <c r="D13" s="51"/>
      <c r="E13" s="51"/>
      <c r="F13" s="51"/>
      <c r="G13" s="51"/>
      <c r="H13" s="51"/>
      <c r="I13" s="78"/>
      <c r="J13" s="21" t="s">
        <v>52</v>
      </c>
      <c r="K13" s="21" t="s">
        <v>19</v>
      </c>
      <c r="L13" s="21" t="s">
        <v>32</v>
      </c>
      <c r="M13" s="21" t="s">
        <v>35</v>
      </c>
      <c r="N13" s="21" t="s">
        <v>89</v>
      </c>
      <c r="O13" s="30"/>
      <c r="P13" s="78"/>
      <c r="Q13" s="27"/>
      <c r="R13" s="31"/>
      <c r="S13" s="31"/>
      <c r="T13" s="31"/>
      <c r="U13" s="31"/>
      <c r="V13" s="31"/>
      <c r="W13" s="130"/>
      <c r="X13" s="136"/>
    </row>
    <row r="14" spans="1:24">
      <c r="A14" s="2"/>
      <c r="B14" s="7"/>
      <c r="C14" s="25"/>
      <c r="D14" s="52"/>
      <c r="E14" s="52"/>
      <c r="F14" s="52"/>
      <c r="G14" s="52"/>
      <c r="H14" s="31"/>
      <c r="I14" s="79"/>
      <c r="J14" s="22">
        <f>SUM(K14:N14)</f>
        <v>8</v>
      </c>
      <c r="K14" s="22">
        <v>1</v>
      </c>
      <c r="L14" s="22">
        <v>6</v>
      </c>
      <c r="M14" s="22">
        <v>0</v>
      </c>
      <c r="N14" s="22">
        <v>1</v>
      </c>
      <c r="O14" s="27"/>
      <c r="P14" s="79"/>
      <c r="Q14" s="29"/>
      <c r="R14" s="57"/>
      <c r="S14" s="57"/>
      <c r="T14" s="57"/>
      <c r="U14" s="57"/>
      <c r="V14" s="57"/>
      <c r="W14" s="57"/>
      <c r="X14" s="74"/>
    </row>
    <row r="15" spans="1:24">
      <c r="A15" s="2"/>
      <c r="B15" s="6"/>
      <c r="C15" s="27"/>
      <c r="D15" s="31"/>
      <c r="E15" s="31"/>
      <c r="F15" s="31"/>
      <c r="G15" s="31"/>
      <c r="H15" s="31"/>
      <c r="I15" s="80"/>
      <c r="J15" s="23" t="s">
        <v>665</v>
      </c>
      <c r="K15" s="50"/>
      <c r="L15" s="50"/>
      <c r="M15" s="50"/>
      <c r="N15" s="50"/>
      <c r="O15" s="50"/>
      <c r="P15" s="77"/>
      <c r="Q15" s="28"/>
      <c r="R15" s="104"/>
      <c r="S15" s="104"/>
      <c r="T15" s="104"/>
      <c r="U15" s="104"/>
      <c r="V15" s="104"/>
      <c r="W15" s="104"/>
      <c r="X15" s="110"/>
    </row>
    <row r="16" spans="1:24">
      <c r="A16" s="2"/>
      <c r="B16" s="6"/>
      <c r="C16" s="28"/>
      <c r="D16" s="53"/>
      <c r="E16" s="53"/>
      <c r="F16" s="53"/>
      <c r="G16" s="53"/>
      <c r="H16" s="53"/>
      <c r="I16" s="79"/>
      <c r="J16" s="21" t="s">
        <v>52</v>
      </c>
      <c r="K16" s="21" t="s">
        <v>19</v>
      </c>
      <c r="L16" s="21" t="s">
        <v>32</v>
      </c>
      <c r="M16" s="21" t="s">
        <v>35</v>
      </c>
      <c r="N16" s="21" t="s">
        <v>89</v>
      </c>
      <c r="O16" s="30"/>
      <c r="P16" s="78"/>
      <c r="Q16" s="30"/>
      <c r="R16" s="51"/>
      <c r="S16" s="51"/>
      <c r="T16" s="51"/>
      <c r="U16" s="51"/>
      <c r="V16" s="51"/>
      <c r="W16" s="57"/>
      <c r="X16" s="74"/>
    </row>
    <row r="17" spans="1:24">
      <c r="A17" s="2"/>
      <c r="B17" s="6"/>
      <c r="C17" s="28"/>
      <c r="D17" s="51"/>
      <c r="E17" s="51"/>
      <c r="F17" s="51"/>
      <c r="G17" s="51"/>
      <c r="H17" s="68"/>
      <c r="I17" s="81"/>
      <c r="J17" s="22">
        <f>SUM(K17:N17)</f>
        <v>7</v>
      </c>
      <c r="K17" s="22">
        <v>0</v>
      </c>
      <c r="L17" s="22">
        <v>6</v>
      </c>
      <c r="M17" s="22">
        <v>1</v>
      </c>
      <c r="N17" s="22">
        <v>0</v>
      </c>
      <c r="O17" s="27"/>
      <c r="P17" s="79"/>
      <c r="Q17" s="27"/>
      <c r="R17" s="31"/>
      <c r="S17" s="31"/>
      <c r="T17" s="31"/>
      <c r="U17" s="31"/>
      <c r="V17" s="31"/>
      <c r="W17" s="57"/>
      <c r="X17" s="74"/>
    </row>
    <row r="18" spans="1:24">
      <c r="A18" s="2"/>
      <c r="B18" s="6"/>
      <c r="C18" s="28"/>
      <c r="D18" s="51"/>
      <c r="E18" s="51"/>
      <c r="F18" s="51"/>
      <c r="G18" s="51"/>
      <c r="H18" s="68"/>
      <c r="I18" s="81"/>
      <c r="J18" s="23" t="s">
        <v>109</v>
      </c>
      <c r="K18" s="100"/>
      <c r="L18" s="100"/>
      <c r="M18" s="100"/>
      <c r="N18" s="100"/>
      <c r="O18" s="100"/>
      <c r="P18" s="108"/>
      <c r="Q18" s="27"/>
      <c r="R18" s="31"/>
      <c r="S18" s="31"/>
      <c r="T18" s="31"/>
      <c r="U18" s="31"/>
      <c r="V18" s="31"/>
      <c r="W18" s="57"/>
      <c r="X18" s="74"/>
    </row>
    <row r="19" spans="1:24">
      <c r="A19" s="2"/>
      <c r="B19" s="6"/>
      <c r="C19" s="28"/>
      <c r="D19" s="51"/>
      <c r="E19" s="51"/>
      <c r="F19" s="51"/>
      <c r="G19" s="51"/>
      <c r="H19" s="68"/>
      <c r="I19" s="81"/>
      <c r="J19" s="21" t="s">
        <v>52</v>
      </c>
      <c r="K19" s="21" t="s">
        <v>19</v>
      </c>
      <c r="L19" s="21" t="s">
        <v>32</v>
      </c>
      <c r="M19" s="21" t="s">
        <v>35</v>
      </c>
      <c r="N19" s="21" t="s">
        <v>89</v>
      </c>
      <c r="O19" s="30"/>
      <c r="P19" s="78"/>
      <c r="Q19" s="27"/>
      <c r="R19" s="31"/>
      <c r="S19" s="31"/>
      <c r="T19" s="31"/>
      <c r="U19" s="31"/>
      <c r="V19" s="31"/>
      <c r="W19" s="57"/>
      <c r="X19" s="74"/>
    </row>
    <row r="20" spans="1:24">
      <c r="A20" s="2"/>
      <c r="B20" s="6"/>
      <c r="C20" s="28"/>
      <c r="D20" s="51"/>
      <c r="E20" s="51"/>
      <c r="F20" s="51"/>
      <c r="G20" s="51"/>
      <c r="H20" s="68"/>
      <c r="I20" s="81"/>
      <c r="J20" s="22">
        <f>SUM(K20:N20)</f>
        <v>86</v>
      </c>
      <c r="K20" s="22">
        <v>0</v>
      </c>
      <c r="L20" s="22">
        <v>76</v>
      </c>
      <c r="M20" s="22">
        <v>10</v>
      </c>
      <c r="N20" s="22">
        <v>0</v>
      </c>
      <c r="O20" s="27"/>
      <c r="P20" s="79"/>
      <c r="Q20" s="27"/>
      <c r="R20" s="31"/>
      <c r="S20" s="31"/>
      <c r="T20" s="31"/>
      <c r="U20" s="31"/>
      <c r="V20" s="31"/>
      <c r="W20" s="57"/>
      <c r="X20" s="74"/>
    </row>
    <row r="21" spans="1:24">
      <c r="A21" s="2"/>
      <c r="B21" s="6"/>
      <c r="C21" s="29"/>
      <c r="D21" s="31"/>
      <c r="E21" s="31"/>
      <c r="F21" s="31"/>
      <c r="G21" s="31"/>
      <c r="H21" s="31"/>
      <c r="I21" s="80"/>
      <c r="J21" s="23" t="s">
        <v>1691</v>
      </c>
      <c r="K21" s="50"/>
      <c r="L21" s="50"/>
      <c r="M21" s="50"/>
      <c r="N21" s="50"/>
      <c r="O21" s="50"/>
      <c r="P21" s="77"/>
      <c r="Q21" s="29"/>
      <c r="R21" s="57"/>
      <c r="S21" s="57"/>
      <c r="T21" s="57"/>
      <c r="U21" s="57"/>
      <c r="V21" s="57"/>
      <c r="W21" s="57"/>
      <c r="X21" s="74"/>
    </row>
    <row r="22" spans="1:24">
      <c r="A22" s="2"/>
      <c r="B22" s="6"/>
      <c r="C22" s="28"/>
      <c r="D22" s="54"/>
      <c r="E22" s="54"/>
      <c r="F22" s="54"/>
      <c r="G22" s="54"/>
      <c r="H22" s="54"/>
      <c r="I22" s="82"/>
      <c r="J22" s="21" t="s">
        <v>52</v>
      </c>
      <c r="K22" s="21" t="s">
        <v>19</v>
      </c>
      <c r="L22" s="21" t="s">
        <v>32</v>
      </c>
      <c r="M22" s="21" t="s">
        <v>35</v>
      </c>
      <c r="N22" s="21" t="s">
        <v>89</v>
      </c>
      <c r="O22" s="30"/>
      <c r="P22" s="78"/>
      <c r="Q22" s="29"/>
      <c r="R22" s="57"/>
      <c r="S22" s="57"/>
      <c r="T22" s="57"/>
      <c r="U22" s="57"/>
      <c r="V22" s="57"/>
      <c r="W22" s="57"/>
      <c r="X22" s="74"/>
    </row>
    <row r="23" spans="1:24">
      <c r="A23" s="2"/>
      <c r="B23" s="6"/>
      <c r="C23" s="30"/>
      <c r="D23" s="51"/>
      <c r="E23" s="51"/>
      <c r="F23" s="51"/>
      <c r="G23" s="51"/>
      <c r="H23" s="51"/>
      <c r="I23" s="83"/>
      <c r="J23" s="22">
        <f>SUM(K23:N23)</f>
        <v>13</v>
      </c>
      <c r="K23" s="22">
        <v>2</v>
      </c>
      <c r="L23" s="22">
        <v>7</v>
      </c>
      <c r="M23" s="22">
        <v>2</v>
      </c>
      <c r="N23" s="22">
        <v>2</v>
      </c>
      <c r="O23" s="27"/>
      <c r="P23" s="79"/>
      <c r="Q23" s="30"/>
      <c r="R23" s="51"/>
      <c r="S23" s="51"/>
      <c r="T23" s="51"/>
      <c r="U23" s="51"/>
      <c r="V23" s="51"/>
      <c r="W23" s="57"/>
      <c r="X23" s="74"/>
    </row>
    <row r="24" spans="1:24">
      <c r="A24" s="2"/>
      <c r="B24" s="6"/>
      <c r="C24" s="27"/>
      <c r="D24" s="31"/>
      <c r="E24" s="31"/>
      <c r="F24" s="31"/>
      <c r="G24" s="31"/>
      <c r="H24" s="31"/>
      <c r="I24" s="80"/>
      <c r="J24" s="23" t="s">
        <v>1823</v>
      </c>
      <c r="K24" s="50"/>
      <c r="L24" s="50"/>
      <c r="M24" s="50"/>
      <c r="N24" s="50"/>
      <c r="O24" s="50"/>
      <c r="P24" s="77"/>
      <c r="Q24" s="27"/>
      <c r="R24" s="31"/>
      <c r="S24" s="31"/>
      <c r="T24" s="31"/>
      <c r="U24" s="31"/>
      <c r="V24" s="31"/>
      <c r="W24" s="57"/>
      <c r="X24" s="74"/>
    </row>
    <row r="25" spans="1:24">
      <c r="A25" s="2"/>
      <c r="B25" s="8"/>
      <c r="C25" s="27"/>
      <c r="D25" s="31"/>
      <c r="E25" s="31"/>
      <c r="F25" s="31"/>
      <c r="G25" s="31"/>
      <c r="H25" s="31"/>
      <c r="I25" s="31"/>
      <c r="J25" s="21" t="s">
        <v>52</v>
      </c>
      <c r="K25" s="21" t="s">
        <v>19</v>
      </c>
      <c r="L25" s="21" t="s">
        <v>32</v>
      </c>
      <c r="M25" s="21" t="s">
        <v>35</v>
      </c>
      <c r="N25" s="21" t="s">
        <v>89</v>
      </c>
      <c r="O25" s="30"/>
      <c r="P25" s="78"/>
      <c r="Q25" s="27"/>
      <c r="R25" s="31"/>
      <c r="S25" s="31"/>
      <c r="T25" s="31"/>
      <c r="U25" s="31"/>
      <c r="V25" s="31"/>
      <c r="W25" s="57"/>
      <c r="X25" s="74"/>
    </row>
    <row r="26" spans="1:24">
      <c r="A26" s="2"/>
      <c r="B26" s="8"/>
      <c r="C26" s="31"/>
      <c r="D26" s="31"/>
      <c r="E26" s="31"/>
      <c r="F26" s="31"/>
      <c r="G26" s="31"/>
      <c r="H26" s="31"/>
      <c r="I26" s="31"/>
      <c r="J26" s="22">
        <f>SUM(K26:N26)</f>
        <v>13</v>
      </c>
      <c r="K26" s="22">
        <v>0</v>
      </c>
      <c r="L26" s="22">
        <v>13</v>
      </c>
      <c r="M26" s="22">
        <v>0</v>
      </c>
      <c r="N26" s="22">
        <v>0</v>
      </c>
      <c r="O26" s="27"/>
      <c r="P26" s="79"/>
      <c r="Q26" s="27"/>
      <c r="R26" s="31"/>
      <c r="S26" s="31"/>
      <c r="T26" s="31"/>
      <c r="U26" s="31"/>
      <c r="V26" s="31"/>
      <c r="W26" s="57"/>
      <c r="X26" s="74"/>
    </row>
    <row r="27" spans="1:24">
      <c r="A27" s="2"/>
      <c r="B27" s="8"/>
      <c r="C27" s="31"/>
      <c r="D27" s="31"/>
      <c r="E27" s="31"/>
      <c r="F27" s="31"/>
      <c r="G27" s="31"/>
      <c r="H27" s="31"/>
      <c r="I27" s="31"/>
      <c r="J27" s="23" t="s">
        <v>1608</v>
      </c>
      <c r="K27" s="50"/>
      <c r="L27" s="50"/>
      <c r="M27" s="50"/>
      <c r="N27" s="50"/>
      <c r="O27" s="50"/>
      <c r="P27" s="77"/>
      <c r="Q27" s="27"/>
      <c r="R27" s="31"/>
      <c r="S27" s="31"/>
      <c r="T27" s="31"/>
      <c r="U27" s="31"/>
      <c r="V27" s="31"/>
      <c r="W27" s="57"/>
      <c r="X27" s="74"/>
    </row>
    <row r="28" spans="1:24">
      <c r="A28" s="2"/>
      <c r="B28" s="8"/>
      <c r="C28" s="31"/>
      <c r="D28" s="31"/>
      <c r="E28" s="31"/>
      <c r="F28" s="31"/>
      <c r="G28" s="31"/>
      <c r="H28" s="31"/>
      <c r="I28" s="31"/>
      <c r="J28" s="21" t="s">
        <v>52</v>
      </c>
      <c r="K28" s="21" t="s">
        <v>19</v>
      </c>
      <c r="L28" s="21" t="s">
        <v>32</v>
      </c>
      <c r="M28" s="21" t="s">
        <v>35</v>
      </c>
      <c r="N28" s="21" t="s">
        <v>89</v>
      </c>
      <c r="O28" s="30"/>
      <c r="P28" s="78"/>
      <c r="Q28" s="27"/>
      <c r="R28" s="31"/>
      <c r="S28" s="31"/>
      <c r="T28" s="31"/>
      <c r="U28" s="31"/>
      <c r="V28" s="31"/>
      <c r="W28" s="57"/>
      <c r="X28" s="74"/>
    </row>
    <row r="29" spans="1:24">
      <c r="A29" s="2"/>
      <c r="B29" s="8"/>
      <c r="C29" s="31"/>
      <c r="D29" s="31"/>
      <c r="E29" s="31"/>
      <c r="F29" s="31"/>
      <c r="G29" s="31"/>
      <c r="H29" s="31"/>
      <c r="I29" s="31"/>
      <c r="J29" s="22">
        <f>SUM(K29:N29)</f>
        <v>8</v>
      </c>
      <c r="K29" s="22">
        <v>1</v>
      </c>
      <c r="L29" s="22">
        <v>6</v>
      </c>
      <c r="M29" s="22">
        <v>0</v>
      </c>
      <c r="N29" s="22">
        <v>1</v>
      </c>
      <c r="O29" s="27"/>
      <c r="P29" s="79"/>
      <c r="Q29" s="27"/>
      <c r="R29" s="31"/>
      <c r="S29" s="31"/>
      <c r="T29" s="31"/>
      <c r="U29" s="31"/>
      <c r="V29" s="31"/>
      <c r="W29" s="57"/>
      <c r="X29" s="74"/>
    </row>
    <row r="30" spans="1:24">
      <c r="A30" s="2"/>
      <c r="B30" s="8"/>
      <c r="C30" s="31"/>
      <c r="D30" s="31"/>
      <c r="E30" s="31"/>
      <c r="F30" s="31"/>
      <c r="G30" s="31"/>
      <c r="H30" s="31"/>
      <c r="I30" s="31"/>
      <c r="J30" s="23" t="s">
        <v>924</v>
      </c>
      <c r="K30" s="50"/>
      <c r="L30" s="50"/>
      <c r="M30" s="50"/>
      <c r="N30" s="50"/>
      <c r="O30" s="50"/>
      <c r="P30" s="77"/>
      <c r="Q30" s="27"/>
      <c r="R30" s="31"/>
      <c r="S30" s="31"/>
      <c r="T30" s="31"/>
      <c r="U30" s="31"/>
      <c r="V30" s="31"/>
      <c r="W30" s="57"/>
      <c r="X30" s="74"/>
    </row>
    <row r="31" spans="1:24">
      <c r="A31" s="2"/>
      <c r="B31" s="8"/>
      <c r="C31" s="31"/>
      <c r="D31" s="31"/>
      <c r="E31" s="31"/>
      <c r="F31" s="31"/>
      <c r="G31" s="31"/>
      <c r="H31" s="31"/>
      <c r="I31" s="31"/>
      <c r="J31" s="21" t="s">
        <v>52</v>
      </c>
      <c r="K31" s="21" t="s">
        <v>19</v>
      </c>
      <c r="L31" s="21" t="s">
        <v>32</v>
      </c>
      <c r="M31" s="21" t="s">
        <v>35</v>
      </c>
      <c r="N31" s="21" t="s">
        <v>89</v>
      </c>
      <c r="O31" s="30"/>
      <c r="P31" s="78"/>
      <c r="Q31" s="27"/>
      <c r="R31" s="31"/>
      <c r="S31" s="31"/>
      <c r="T31" s="31"/>
      <c r="U31" s="31"/>
      <c r="V31" s="31"/>
      <c r="W31" s="57"/>
      <c r="X31" s="74"/>
    </row>
    <row r="32" spans="1:24">
      <c r="A32" s="2"/>
      <c r="B32" s="8"/>
      <c r="C32" s="31"/>
      <c r="D32" s="31"/>
      <c r="E32" s="31"/>
      <c r="F32" s="31"/>
      <c r="G32" s="31"/>
      <c r="H32" s="31"/>
      <c r="I32" s="31"/>
      <c r="J32" s="22">
        <f>SUM(K32:N32)</f>
        <v>101</v>
      </c>
      <c r="K32" s="22">
        <v>6</v>
      </c>
      <c r="L32" s="22">
        <v>75</v>
      </c>
      <c r="M32" s="22">
        <v>5</v>
      </c>
      <c r="N32" s="22">
        <v>15</v>
      </c>
      <c r="O32" s="27"/>
      <c r="P32" s="79"/>
      <c r="Q32" s="27"/>
      <c r="R32" s="31"/>
      <c r="S32" s="31"/>
      <c r="T32" s="31"/>
      <c r="U32" s="31"/>
      <c r="V32" s="31"/>
      <c r="W32" s="57"/>
      <c r="X32" s="74"/>
    </row>
    <row r="33" spans="1:24">
      <c r="A33" s="2"/>
      <c r="B33" s="9"/>
      <c r="C33" s="31"/>
      <c r="D33" s="31"/>
      <c r="E33" s="31"/>
      <c r="F33" s="31"/>
      <c r="G33" s="31"/>
      <c r="H33" s="31"/>
      <c r="I33" s="31"/>
      <c r="J33" s="27"/>
      <c r="K33" s="31"/>
      <c r="L33" s="31"/>
      <c r="M33" s="31"/>
      <c r="N33" s="31"/>
      <c r="O33" s="31"/>
      <c r="P33" s="31"/>
      <c r="Q33" s="115"/>
      <c r="R33" s="96"/>
      <c r="S33" s="96"/>
      <c r="T33" s="96"/>
      <c r="U33" s="96"/>
      <c r="V33" s="96"/>
      <c r="W33" s="59"/>
      <c r="X33" s="137"/>
    </row>
    <row r="34" spans="1:24">
      <c r="A34" s="2"/>
      <c r="B34" s="10" t="s">
        <v>564</v>
      </c>
      <c r="C34" s="32" t="s">
        <v>145</v>
      </c>
      <c r="D34" s="55"/>
      <c r="E34" s="55"/>
      <c r="F34" s="55"/>
      <c r="G34" s="55"/>
      <c r="H34" s="55"/>
      <c r="I34" s="84"/>
      <c r="J34" s="91" t="s">
        <v>1035</v>
      </c>
      <c r="K34" s="101"/>
      <c r="L34" s="101"/>
      <c r="M34" s="101"/>
      <c r="N34" s="101"/>
      <c r="O34" s="101"/>
      <c r="P34" s="109"/>
      <c r="Q34" s="116"/>
      <c r="R34" s="97"/>
      <c r="S34" s="97"/>
      <c r="T34" s="97"/>
      <c r="U34" s="97"/>
      <c r="V34" s="97"/>
      <c r="W34" s="97"/>
      <c r="X34" s="138"/>
    </row>
    <row r="35" spans="1:24">
      <c r="A35" s="2"/>
      <c r="B35" s="11"/>
      <c r="C35" s="33" t="s">
        <v>126</v>
      </c>
      <c r="D35" s="21" t="s">
        <v>63</v>
      </c>
      <c r="E35" s="30"/>
      <c r="F35" s="51"/>
      <c r="G35" s="51"/>
      <c r="H35" s="51"/>
      <c r="I35" s="85"/>
      <c r="J35" s="92" t="s">
        <v>52</v>
      </c>
      <c r="K35" s="21" t="s">
        <v>19</v>
      </c>
      <c r="L35" s="21" t="s">
        <v>32</v>
      </c>
      <c r="M35" s="21" t="s">
        <v>35</v>
      </c>
      <c r="N35" s="21" t="s">
        <v>89</v>
      </c>
      <c r="O35" s="30"/>
      <c r="P35" s="78"/>
      <c r="Q35" s="29"/>
      <c r="R35" s="57"/>
      <c r="S35" s="57"/>
      <c r="T35" s="57"/>
      <c r="U35" s="57"/>
      <c r="V35" s="57"/>
      <c r="W35" s="57"/>
      <c r="X35" s="74"/>
    </row>
    <row r="36" spans="1:24">
      <c r="A36" s="2"/>
      <c r="B36" s="11"/>
      <c r="C36" s="34">
        <v>0.28599999999999998</v>
      </c>
      <c r="D36" s="56">
        <v>7.3999999999999996e-002</v>
      </c>
      <c r="E36" s="27"/>
      <c r="F36" s="31"/>
      <c r="G36" s="31"/>
      <c r="H36" s="31"/>
      <c r="I36" s="85"/>
      <c r="J36" s="90">
        <f>SUM(K36:N36)</f>
        <v>392</v>
      </c>
      <c r="K36" s="22">
        <v>6</v>
      </c>
      <c r="L36" s="22">
        <v>355</v>
      </c>
      <c r="M36" s="22">
        <v>2</v>
      </c>
      <c r="N36" s="22">
        <v>29</v>
      </c>
      <c r="O36" s="27"/>
      <c r="P36" s="79"/>
      <c r="Q36" s="29"/>
      <c r="R36" s="57"/>
      <c r="S36" s="57"/>
      <c r="T36" s="57"/>
      <c r="U36" s="57"/>
      <c r="V36" s="57"/>
      <c r="W36" s="57"/>
      <c r="X36" s="74"/>
    </row>
    <row r="37" spans="1:24">
      <c r="A37" s="2"/>
      <c r="B37" s="11"/>
      <c r="C37" s="35" t="s">
        <v>1324</v>
      </c>
      <c r="D37" s="57"/>
      <c r="E37" s="57"/>
      <c r="F37" s="57"/>
      <c r="G37" s="57"/>
      <c r="H37" s="54"/>
      <c r="I37" s="75"/>
      <c r="J37" s="93" t="s">
        <v>674</v>
      </c>
      <c r="K37" s="50"/>
      <c r="L37" s="50"/>
      <c r="M37" s="50"/>
      <c r="N37" s="50"/>
      <c r="O37" s="50"/>
      <c r="P37" s="77"/>
      <c r="Q37" s="29"/>
      <c r="R37" s="57"/>
      <c r="S37" s="57"/>
      <c r="T37" s="57"/>
      <c r="U37" s="57"/>
      <c r="V37" s="57"/>
      <c r="W37" s="57"/>
      <c r="X37" s="74"/>
    </row>
    <row r="38" spans="1:24">
      <c r="A38" s="2"/>
      <c r="B38" s="11"/>
      <c r="C38" s="36" t="s">
        <v>128</v>
      </c>
      <c r="D38" s="36" t="s">
        <v>133</v>
      </c>
      <c r="E38" s="36" t="s">
        <v>139</v>
      </c>
      <c r="F38" s="36" t="s">
        <v>15</v>
      </c>
      <c r="G38" s="36" t="s">
        <v>118</v>
      </c>
      <c r="H38" s="57"/>
      <c r="I38" s="75"/>
      <c r="J38" s="92" t="s">
        <v>52</v>
      </c>
      <c r="K38" s="21" t="s">
        <v>19</v>
      </c>
      <c r="L38" s="21" t="s">
        <v>32</v>
      </c>
      <c r="M38" s="21" t="s">
        <v>35</v>
      </c>
      <c r="N38" s="21" t="s">
        <v>89</v>
      </c>
      <c r="O38" s="30"/>
      <c r="P38" s="78"/>
      <c r="Q38" s="29"/>
      <c r="R38" s="57"/>
      <c r="S38" s="57"/>
      <c r="T38" s="57"/>
      <c r="U38" s="57"/>
      <c r="V38" s="57"/>
      <c r="W38" s="57"/>
      <c r="X38" s="74"/>
    </row>
    <row r="39" spans="1:24">
      <c r="A39" s="2"/>
      <c r="B39" s="11"/>
      <c r="C39" s="37">
        <v>5.e-002</v>
      </c>
      <c r="D39" s="37">
        <v>0.122</v>
      </c>
      <c r="E39" s="37">
        <v>9.6000000000000002e-002</v>
      </c>
      <c r="F39" s="37">
        <v>0.105</v>
      </c>
      <c r="G39" s="37">
        <v>0.13200000000000001</v>
      </c>
      <c r="H39" s="69"/>
      <c r="I39" s="75"/>
      <c r="J39" s="94">
        <f>SUM(K39:N39)</f>
        <v>990</v>
      </c>
      <c r="K39" s="22">
        <v>0</v>
      </c>
      <c r="L39" s="105">
        <v>896</v>
      </c>
      <c r="M39" s="22">
        <v>0</v>
      </c>
      <c r="N39" s="22">
        <v>94</v>
      </c>
      <c r="O39" s="27"/>
      <c r="P39" s="79"/>
      <c r="Q39" s="29"/>
      <c r="R39" s="57"/>
      <c r="S39" s="57"/>
      <c r="T39" s="57"/>
      <c r="U39" s="57"/>
      <c r="V39" s="57"/>
      <c r="W39" s="57"/>
      <c r="X39" s="74"/>
    </row>
    <row r="40" spans="1:24">
      <c r="A40" s="2"/>
      <c r="B40" s="11"/>
      <c r="C40" s="38" t="s">
        <v>363</v>
      </c>
      <c r="D40" s="58"/>
      <c r="E40" s="58"/>
      <c r="F40" s="58"/>
      <c r="G40" s="58"/>
      <c r="H40" s="58"/>
      <c r="I40" s="86"/>
      <c r="J40" s="93" t="s">
        <v>256</v>
      </c>
      <c r="K40" s="50"/>
      <c r="L40" s="50"/>
      <c r="M40" s="50"/>
      <c r="N40" s="50"/>
      <c r="O40" s="50"/>
      <c r="P40" s="77"/>
      <c r="Q40" s="29"/>
      <c r="R40" s="57"/>
      <c r="S40" s="57"/>
      <c r="T40" s="57"/>
      <c r="U40" s="57"/>
      <c r="V40" s="57"/>
      <c r="W40" s="57"/>
      <c r="X40" s="74"/>
    </row>
    <row r="41" spans="1:24">
      <c r="A41" s="2"/>
      <c r="B41" s="11"/>
      <c r="C41" s="39" t="s">
        <v>166</v>
      </c>
      <c r="D41" s="59"/>
      <c r="E41" s="59"/>
      <c r="F41" s="59"/>
      <c r="G41" s="59"/>
      <c r="I41" s="85"/>
      <c r="J41" s="92" t="s">
        <v>52</v>
      </c>
      <c r="K41" s="21" t="s">
        <v>19</v>
      </c>
      <c r="L41" s="21" t="s">
        <v>32</v>
      </c>
      <c r="M41" s="21" t="s">
        <v>35</v>
      </c>
      <c r="N41" s="21" t="s">
        <v>89</v>
      </c>
      <c r="O41" s="30"/>
      <c r="P41" s="78"/>
      <c r="Q41" s="29"/>
      <c r="R41" s="57"/>
      <c r="S41" s="57"/>
      <c r="T41" s="57"/>
      <c r="U41" s="57"/>
      <c r="V41" s="57"/>
      <c r="W41" s="57"/>
      <c r="X41" s="74"/>
    </row>
    <row r="42" spans="1:24">
      <c r="A42" s="2"/>
      <c r="B42" s="11"/>
      <c r="C42" s="40" t="s">
        <v>128</v>
      </c>
      <c r="D42" s="60" t="s">
        <v>133</v>
      </c>
      <c r="E42" s="60" t="s">
        <v>139</v>
      </c>
      <c r="F42" s="60" t="s">
        <v>15</v>
      </c>
      <c r="G42" s="60" t="s">
        <v>118</v>
      </c>
      <c r="H42" s="57"/>
      <c r="I42" s="75"/>
      <c r="J42" s="94">
        <f>SUM(K42:N42)</f>
        <v>1439</v>
      </c>
      <c r="K42" s="22">
        <v>44</v>
      </c>
      <c r="L42" s="102">
        <v>1223</v>
      </c>
      <c r="M42" s="22">
        <v>34</v>
      </c>
      <c r="N42" s="22">
        <v>138</v>
      </c>
      <c r="O42" s="27"/>
      <c r="P42" s="79"/>
      <c r="Q42" s="29"/>
      <c r="R42" s="57"/>
      <c r="S42" s="57"/>
      <c r="T42" s="57"/>
      <c r="U42" s="57"/>
      <c r="V42" s="57"/>
      <c r="W42" s="57"/>
      <c r="X42" s="74"/>
    </row>
    <row r="43" spans="1:24">
      <c r="A43" s="2"/>
      <c r="B43" s="11"/>
      <c r="C43" s="37">
        <v>0.46400000000000002</v>
      </c>
      <c r="D43" s="37">
        <v>0.55400000000000005</v>
      </c>
      <c r="E43" s="37">
        <v>0.44600000000000001</v>
      </c>
      <c r="F43" s="37">
        <v>0.45100000000000001</v>
      </c>
      <c r="G43" s="37">
        <v>0.5</v>
      </c>
      <c r="H43" s="69"/>
      <c r="I43" s="85"/>
      <c r="J43" s="93" t="s">
        <v>214</v>
      </c>
      <c r="K43" s="50"/>
      <c r="L43" s="50"/>
      <c r="M43" s="50"/>
      <c r="N43" s="50"/>
      <c r="O43" s="50"/>
      <c r="P43" s="77"/>
      <c r="Q43" s="57"/>
      <c r="R43" s="57"/>
      <c r="S43" s="57"/>
      <c r="T43" s="57"/>
      <c r="U43" s="57"/>
      <c r="V43" s="57"/>
      <c r="W43" s="57"/>
      <c r="X43" s="74"/>
    </row>
    <row r="44" spans="1:24">
      <c r="A44" s="2"/>
      <c r="B44" s="11"/>
      <c r="C44" s="41" t="s">
        <v>1207</v>
      </c>
      <c r="D44" s="59"/>
      <c r="E44" s="59"/>
      <c r="F44" s="59"/>
      <c r="G44" s="59"/>
      <c r="H44" s="70"/>
      <c r="I44" s="85"/>
      <c r="J44" s="92" t="s">
        <v>52</v>
      </c>
      <c r="K44" s="21" t="s">
        <v>19</v>
      </c>
      <c r="L44" s="21" t="s">
        <v>32</v>
      </c>
      <c r="M44" s="21" t="s">
        <v>35</v>
      </c>
      <c r="N44" s="21" t="s">
        <v>89</v>
      </c>
      <c r="O44" s="30"/>
      <c r="P44" s="78"/>
      <c r="Q44" s="29"/>
      <c r="R44" s="57"/>
      <c r="S44" s="57"/>
      <c r="T44" s="57"/>
      <c r="U44" s="57"/>
      <c r="V44" s="57"/>
      <c r="W44" s="57"/>
      <c r="X44" s="74"/>
    </row>
    <row r="45" spans="1:24">
      <c r="A45" s="2"/>
      <c r="B45" s="11"/>
      <c r="C45" s="33" t="s">
        <v>128</v>
      </c>
      <c r="D45" s="21" t="s">
        <v>133</v>
      </c>
      <c r="E45" s="21" t="s">
        <v>139</v>
      </c>
      <c r="F45" s="21" t="s">
        <v>15</v>
      </c>
      <c r="G45" s="21" t="s">
        <v>118</v>
      </c>
      <c r="H45" s="70"/>
      <c r="I45" s="85"/>
      <c r="J45" s="94">
        <f>SUM(K45:N45)</f>
        <v>1088</v>
      </c>
      <c r="K45" s="102">
        <v>17</v>
      </c>
      <c r="L45" s="102">
        <v>1035</v>
      </c>
      <c r="M45" s="102">
        <v>4</v>
      </c>
      <c r="N45" s="102">
        <v>32</v>
      </c>
      <c r="O45" s="27"/>
      <c r="P45" s="79"/>
      <c r="Q45" s="29"/>
      <c r="R45" s="57"/>
      <c r="S45" s="57"/>
      <c r="T45" s="57"/>
      <c r="U45" s="57"/>
      <c r="V45" s="57"/>
      <c r="W45" s="57"/>
      <c r="X45" s="74"/>
    </row>
    <row r="46" spans="1:24">
      <c r="A46" s="2"/>
      <c r="B46" s="11"/>
      <c r="C46" s="34">
        <v>0.24299999999999999</v>
      </c>
      <c r="D46" s="56">
        <v>0.41299999999999998</v>
      </c>
      <c r="E46" s="56">
        <v>0.311</v>
      </c>
      <c r="F46" s="56">
        <v>0.26400000000000001</v>
      </c>
      <c r="G46" s="56">
        <v>0.29799999999999999</v>
      </c>
      <c r="H46" s="71"/>
      <c r="I46" s="87"/>
      <c r="J46" s="93" t="s">
        <v>1057</v>
      </c>
      <c r="K46" s="50"/>
      <c r="L46" s="50"/>
      <c r="M46" s="50"/>
      <c r="N46" s="50"/>
      <c r="O46" s="50"/>
      <c r="P46" s="77"/>
      <c r="Q46" s="29"/>
      <c r="R46" s="57"/>
      <c r="S46" s="57"/>
      <c r="T46" s="57"/>
      <c r="U46" s="57"/>
      <c r="V46" s="57"/>
      <c r="W46" s="57"/>
      <c r="X46" s="74"/>
    </row>
    <row r="47" spans="1:24">
      <c r="A47" s="2"/>
      <c r="B47" s="11"/>
      <c r="C47" s="42"/>
      <c r="I47" s="85"/>
      <c r="J47" s="95" t="s">
        <v>232</v>
      </c>
      <c r="K47" s="51"/>
      <c r="L47" s="51"/>
      <c r="M47" s="51"/>
      <c r="N47" s="51"/>
      <c r="O47" s="51"/>
      <c r="P47" s="78"/>
      <c r="Q47" s="29"/>
      <c r="R47" s="57"/>
      <c r="S47" s="57"/>
      <c r="T47" s="57"/>
      <c r="U47" s="57"/>
      <c r="V47" s="57"/>
      <c r="W47" s="57"/>
      <c r="X47" s="74"/>
    </row>
    <row r="48" spans="1:24">
      <c r="A48" s="2"/>
      <c r="B48" s="11"/>
      <c r="C48" s="42"/>
      <c r="I48" s="85"/>
      <c r="J48" s="93" t="s">
        <v>1015</v>
      </c>
      <c r="K48" s="50"/>
      <c r="L48" s="50"/>
      <c r="M48" s="50"/>
      <c r="N48" s="50"/>
      <c r="O48" s="50"/>
      <c r="P48" s="77"/>
      <c r="Q48" s="29"/>
      <c r="R48" s="57"/>
      <c r="S48" s="57"/>
      <c r="T48" s="57"/>
      <c r="U48" s="57"/>
      <c r="V48" s="57"/>
      <c r="W48" s="57"/>
      <c r="X48" s="74"/>
    </row>
    <row r="49" spans="1:24">
      <c r="A49" s="2"/>
      <c r="B49" s="11"/>
      <c r="C49" s="42"/>
      <c r="I49" s="85"/>
      <c r="J49" s="54" t="s">
        <v>30</v>
      </c>
      <c r="K49" s="103"/>
      <c r="L49" s="103"/>
      <c r="M49" s="103"/>
      <c r="N49" s="103"/>
      <c r="O49" s="103"/>
      <c r="P49" s="110"/>
      <c r="Q49" s="29"/>
      <c r="R49" s="57"/>
      <c r="S49" s="57"/>
      <c r="T49" s="57"/>
      <c r="U49" s="57"/>
      <c r="V49" s="57"/>
      <c r="W49" s="57"/>
      <c r="X49" s="74"/>
    </row>
    <row r="50" spans="1:24">
      <c r="A50" s="2"/>
      <c r="B50" s="11"/>
      <c r="C50" s="42"/>
      <c r="I50" s="85"/>
      <c r="J50" s="93" t="s">
        <v>168</v>
      </c>
      <c r="K50" s="50"/>
      <c r="L50" s="50"/>
      <c r="M50" s="50"/>
      <c r="N50" s="50"/>
      <c r="O50" s="50"/>
      <c r="P50" s="77"/>
      <c r="Q50" s="29"/>
      <c r="R50" s="57"/>
      <c r="S50" s="57"/>
      <c r="T50" s="57"/>
      <c r="U50" s="57"/>
      <c r="V50" s="57"/>
      <c r="W50" s="57"/>
      <c r="X50" s="74"/>
    </row>
    <row r="51" spans="1:24">
      <c r="A51" s="2"/>
      <c r="B51" s="11"/>
      <c r="C51" s="42"/>
      <c r="I51" s="85"/>
      <c r="J51" s="54" t="s">
        <v>253</v>
      </c>
      <c r="K51" s="104"/>
      <c r="L51" s="104"/>
      <c r="M51" s="104"/>
      <c r="N51" s="104"/>
      <c r="O51" s="104"/>
      <c r="P51" s="110"/>
      <c r="Q51" s="57"/>
      <c r="R51" s="57"/>
      <c r="S51" s="57"/>
      <c r="T51" s="57"/>
      <c r="U51" s="57"/>
      <c r="V51" s="57"/>
      <c r="W51" s="57"/>
      <c r="X51" s="74"/>
    </row>
    <row r="52" spans="1:24">
      <c r="A52" s="2"/>
      <c r="B52" s="11"/>
      <c r="C52" s="24"/>
      <c r="D52" s="51"/>
      <c r="E52" s="51"/>
      <c r="F52" s="51"/>
      <c r="G52" s="31"/>
      <c r="H52" s="31"/>
      <c r="I52" s="85"/>
      <c r="J52" s="93" t="s">
        <v>420</v>
      </c>
      <c r="K52" s="50"/>
      <c r="L52" s="50"/>
      <c r="M52" s="50"/>
      <c r="N52" s="50"/>
      <c r="O52" s="50"/>
      <c r="P52" s="77"/>
      <c r="Q52" s="57"/>
      <c r="R52" s="57"/>
      <c r="S52" s="57"/>
      <c r="T52" s="57"/>
      <c r="U52" s="57"/>
      <c r="V52" s="57"/>
      <c r="W52" s="57"/>
      <c r="X52" s="74"/>
    </row>
    <row r="53" spans="1:24">
      <c r="A53" s="2"/>
      <c r="B53" s="11"/>
      <c r="C53" s="24"/>
      <c r="D53" s="51"/>
      <c r="E53" s="51"/>
      <c r="F53" s="51"/>
      <c r="G53" s="31"/>
      <c r="H53" s="31"/>
      <c r="I53" s="85"/>
      <c r="J53" s="95" t="s">
        <v>217</v>
      </c>
      <c r="K53" s="51"/>
      <c r="L53" s="51"/>
      <c r="M53" s="51"/>
      <c r="N53" s="51"/>
      <c r="O53" s="51"/>
      <c r="P53" s="78"/>
      <c r="Q53" s="57"/>
      <c r="R53" s="57"/>
      <c r="S53" s="57"/>
      <c r="T53" s="57"/>
      <c r="U53" s="57"/>
      <c r="V53" s="57"/>
      <c r="W53" s="57"/>
      <c r="X53" s="74"/>
    </row>
    <row r="54" spans="1:24">
      <c r="A54" s="2"/>
      <c r="B54" s="12"/>
      <c r="C54" s="43"/>
      <c r="D54" s="61"/>
      <c r="E54" s="61"/>
      <c r="F54" s="61"/>
      <c r="G54" s="65"/>
      <c r="H54" s="65"/>
      <c r="I54" s="88"/>
      <c r="J54" s="96"/>
      <c r="K54" s="96"/>
      <c r="L54" s="96"/>
      <c r="M54" s="96"/>
      <c r="N54" s="96"/>
      <c r="O54" s="31"/>
      <c r="P54" s="79"/>
      <c r="Q54" s="29"/>
      <c r="R54" s="57"/>
      <c r="S54" s="57"/>
      <c r="T54" s="57"/>
      <c r="U54" s="57"/>
      <c r="V54" s="57"/>
      <c r="W54" s="57"/>
      <c r="X54" s="74"/>
    </row>
    <row r="55" spans="1:24" ht="17.25" customHeight="1">
      <c r="A55" s="2"/>
      <c r="B55" s="13" t="s">
        <v>747</v>
      </c>
      <c r="C55" s="44"/>
      <c r="D55" s="44"/>
      <c r="E55" s="44"/>
      <c r="F55" s="44"/>
      <c r="G55" s="57"/>
      <c r="H55" s="57"/>
      <c r="I55" s="74"/>
      <c r="J55" s="97"/>
      <c r="K55" s="97"/>
      <c r="L55" s="97"/>
      <c r="M55" s="97"/>
      <c r="N55" s="97"/>
      <c r="O55" s="97"/>
      <c r="P55" s="97"/>
      <c r="Q55" s="117" t="s">
        <v>1058</v>
      </c>
      <c r="R55" s="125"/>
      <c r="S55" s="125"/>
      <c r="T55" s="125"/>
      <c r="U55" s="125"/>
      <c r="V55" s="125"/>
      <c r="W55" s="125"/>
      <c r="X55" s="139"/>
    </row>
    <row r="56" spans="1:24" ht="17.25" customHeight="1">
      <c r="A56" s="2"/>
      <c r="B56" s="14"/>
      <c r="C56" s="45"/>
      <c r="D56" s="44"/>
      <c r="E56" s="44"/>
      <c r="F56" s="44"/>
      <c r="G56" s="57"/>
      <c r="H56" s="57"/>
      <c r="I56" s="74"/>
      <c r="J56" s="57"/>
      <c r="K56" s="57"/>
      <c r="L56" s="57"/>
      <c r="M56" s="57"/>
      <c r="N56" s="57"/>
      <c r="O56" s="57"/>
      <c r="P56" s="57"/>
      <c r="Q56" s="26" t="s">
        <v>1045</v>
      </c>
      <c r="R56" s="126"/>
      <c r="S56" s="126"/>
      <c r="T56" s="126"/>
      <c r="U56" s="126"/>
      <c r="V56" s="126"/>
      <c r="W56" s="126"/>
      <c r="X56" s="140"/>
    </row>
    <row r="57" spans="1:24" ht="17.25" customHeight="1">
      <c r="A57" s="2"/>
      <c r="B57" s="15"/>
      <c r="C57" s="46" t="s">
        <v>1821</v>
      </c>
      <c r="D57" s="62"/>
      <c r="E57" s="62"/>
      <c r="F57" s="62"/>
      <c r="G57" s="62"/>
      <c r="H57" s="62"/>
      <c r="I57" s="62"/>
      <c r="J57" s="62"/>
      <c r="K57" s="62"/>
      <c r="L57" s="62"/>
      <c r="M57" s="62"/>
      <c r="N57" s="62"/>
      <c r="O57" s="62"/>
      <c r="P57" s="62"/>
      <c r="Q57" s="118"/>
      <c r="R57" s="127"/>
      <c r="S57" s="127"/>
      <c r="T57" s="127"/>
      <c r="U57" s="127"/>
      <c r="V57" s="127"/>
      <c r="W57" s="127"/>
      <c r="X57" s="141"/>
    </row>
    <row r="58" spans="1:24" ht="17.25" customHeight="1">
      <c r="A58" s="2"/>
      <c r="B58" s="15"/>
      <c r="C58" s="33" t="s">
        <v>148</v>
      </c>
      <c r="D58" s="21" t="s">
        <v>126</v>
      </c>
      <c r="E58" s="21" t="s">
        <v>63</v>
      </c>
      <c r="F58" s="31"/>
      <c r="G58" s="51"/>
      <c r="H58" s="51"/>
      <c r="I58" s="51"/>
      <c r="J58" s="31"/>
      <c r="K58" s="31"/>
      <c r="L58" s="31"/>
      <c r="P58" s="111"/>
      <c r="Q58" s="119"/>
      <c r="R58" s="70"/>
      <c r="S58" s="70"/>
      <c r="T58" s="70"/>
      <c r="U58" s="70"/>
      <c r="V58" s="70"/>
      <c r="W58" s="70"/>
      <c r="X58" s="85"/>
    </row>
    <row r="59" spans="1:24" ht="17.25" customHeight="1">
      <c r="A59" s="2"/>
      <c r="B59" s="16"/>
      <c r="C59" s="47">
        <v>77.400000000000006</v>
      </c>
      <c r="D59" s="22">
        <v>96.9</v>
      </c>
      <c r="E59" s="22">
        <v>59.6</v>
      </c>
      <c r="F59" s="63"/>
      <c r="G59" s="61"/>
      <c r="H59" s="61"/>
      <c r="I59" s="61"/>
      <c r="J59" s="98"/>
      <c r="K59" s="96"/>
      <c r="L59" s="96"/>
      <c r="M59" s="106"/>
      <c r="N59" s="106"/>
      <c r="O59" s="106"/>
      <c r="P59" s="112"/>
      <c r="Q59" s="120"/>
      <c r="R59" s="120"/>
      <c r="S59" s="120"/>
      <c r="T59" s="61"/>
      <c r="U59" s="61"/>
      <c r="V59" s="128"/>
      <c r="W59" s="131"/>
      <c r="X59" s="142"/>
    </row>
    <row r="60" spans="1:24">
      <c r="B60" s="17"/>
      <c r="C60" s="17"/>
      <c r="D60" s="17"/>
      <c r="E60" s="17"/>
      <c r="F60" s="17"/>
      <c r="G60" s="17"/>
      <c r="H60" s="17"/>
      <c r="I60" s="17"/>
      <c r="J60" s="17"/>
      <c r="K60" s="17"/>
      <c r="L60" s="17"/>
      <c r="M60" s="17"/>
      <c r="N60" s="17"/>
      <c r="O60" s="17"/>
      <c r="P60" s="17"/>
      <c r="Q60" s="17"/>
      <c r="R60" s="17"/>
      <c r="S60" s="17"/>
      <c r="T60" s="17"/>
      <c r="U60" s="17"/>
      <c r="V60" s="17"/>
      <c r="W60" s="17"/>
      <c r="X60" s="17"/>
    </row>
  </sheetData>
  <mergeCells count="41">
    <mergeCell ref="C2:I2"/>
    <mergeCell ref="J2:P2"/>
    <mergeCell ref="Q2:X2"/>
    <mergeCell ref="C3:I3"/>
    <mergeCell ref="J3:P3"/>
    <mergeCell ref="Q3:X3"/>
    <mergeCell ref="C6:I6"/>
    <mergeCell ref="J6:P6"/>
    <mergeCell ref="Q7:X7"/>
    <mergeCell ref="C9:I9"/>
    <mergeCell ref="J9:P9"/>
    <mergeCell ref="C12:I12"/>
    <mergeCell ref="J12:P12"/>
    <mergeCell ref="J15:P15"/>
    <mergeCell ref="Q15:X15"/>
    <mergeCell ref="C16:I16"/>
    <mergeCell ref="G17:I17"/>
    <mergeCell ref="J18:P18"/>
    <mergeCell ref="J21:P21"/>
    <mergeCell ref="C22:I22"/>
    <mergeCell ref="J24:P24"/>
    <mergeCell ref="J27:P27"/>
    <mergeCell ref="J30:P30"/>
    <mergeCell ref="J34:P34"/>
    <mergeCell ref="J37:P37"/>
    <mergeCell ref="J40:P40"/>
    <mergeCell ref="J43:P43"/>
    <mergeCell ref="J46:P46"/>
    <mergeCell ref="J48:P48"/>
    <mergeCell ref="J49:P49"/>
    <mergeCell ref="J50:P50"/>
    <mergeCell ref="J51:P51"/>
    <mergeCell ref="J52:P52"/>
    <mergeCell ref="Q55:X55"/>
    <mergeCell ref="Q56:X56"/>
    <mergeCell ref="Q57:X57"/>
    <mergeCell ref="Q58:X58"/>
    <mergeCell ref="B55:B59"/>
    <mergeCell ref="A1:A59"/>
    <mergeCell ref="B3:B33"/>
    <mergeCell ref="B34:B54"/>
  </mergeCells>
  <phoneticPr fontId="7"/>
  <pageMargins left="0.21930239898989901" right="0.25063131313131315" top="0.69791666666666652" bottom="0.52958254865034526" header="0.31496062992125984" footer="0.31496062992125984"/>
  <pageSetup paperSize="8"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A6A6"/>
  </sheetPr>
  <dimension ref="A1:AC119"/>
  <sheetViews>
    <sheetView view="pageBreakPreview" topLeftCell="A36" zoomScaleNormal="90" zoomScaleSheetLayoutView="100" workbookViewId="0">
      <selection activeCell="A72" sqref="A72"/>
    </sheetView>
  </sheetViews>
  <sheetFormatPr defaultRowHeight="13.5"/>
  <cols>
    <col min="1" max="1" width="8" customWidth="1"/>
    <col min="2" max="2" width="6.125" customWidth="1"/>
  </cols>
  <sheetData>
    <row r="1" spans="1:29" ht="30.75" customHeight="1">
      <c r="A1" s="884" t="s">
        <v>1825</v>
      </c>
      <c r="B1" s="1266" t="s">
        <v>379</v>
      </c>
      <c r="C1" s="1048"/>
      <c r="D1" s="1048"/>
      <c r="E1" s="1048"/>
      <c r="F1" s="1048"/>
      <c r="G1" s="1048"/>
      <c r="H1" s="1048"/>
      <c r="I1" s="978" t="s">
        <v>189</v>
      </c>
      <c r="J1" s="1048"/>
      <c r="K1" s="1048"/>
      <c r="L1" s="1048"/>
      <c r="M1" s="1048"/>
      <c r="N1" s="1048"/>
      <c r="O1" s="1048"/>
      <c r="P1" s="1048"/>
      <c r="Q1" s="1048"/>
      <c r="R1" s="1048"/>
      <c r="S1" s="1048"/>
      <c r="T1" s="1048"/>
      <c r="U1" s="1048"/>
      <c r="V1" s="1048"/>
      <c r="W1" s="1048"/>
      <c r="X1" s="1048"/>
      <c r="Y1" s="1048"/>
      <c r="Z1" s="1048"/>
      <c r="AA1" s="1048"/>
      <c r="AB1" s="1048"/>
      <c r="AC1" s="1048"/>
    </row>
    <row r="2" spans="1:29" ht="21" customHeight="1">
      <c r="A2" s="885"/>
      <c r="B2" s="1615"/>
      <c r="C2" s="1274" t="s">
        <v>654</v>
      </c>
      <c r="D2" s="1625"/>
      <c r="E2" s="1625"/>
      <c r="F2" s="1625"/>
      <c r="G2" s="1625"/>
      <c r="H2" s="1625"/>
      <c r="I2" s="1625"/>
      <c r="J2" s="1625"/>
      <c r="K2" s="1691" t="s">
        <v>891</v>
      </c>
      <c r="L2" s="1395"/>
      <c r="M2" s="1395"/>
      <c r="N2" s="1395"/>
      <c r="O2" s="1395"/>
      <c r="P2" s="1395"/>
      <c r="Q2" s="1395"/>
      <c r="R2" s="1395"/>
      <c r="S2" s="1799" t="s">
        <v>935</v>
      </c>
      <c r="T2" s="1808"/>
      <c r="U2" s="1808"/>
      <c r="V2" s="1808"/>
      <c r="W2" s="1808"/>
      <c r="X2" s="1808"/>
      <c r="Y2" s="1808"/>
      <c r="Z2" s="1808"/>
      <c r="AA2" s="1848"/>
      <c r="AB2" s="1853" t="s">
        <v>330</v>
      </c>
      <c r="AC2" s="1855"/>
    </row>
    <row r="3" spans="1:29" ht="24.75" customHeight="1">
      <c r="A3" s="885"/>
      <c r="B3" s="1616" t="s">
        <v>705</v>
      </c>
      <c r="C3" s="1100" t="s">
        <v>871</v>
      </c>
      <c r="D3" s="1100"/>
      <c r="E3" s="1100"/>
      <c r="F3" s="1100"/>
      <c r="G3" s="1100"/>
      <c r="H3" s="1100"/>
      <c r="I3" s="1100"/>
      <c r="J3" s="1378"/>
      <c r="K3" s="1692" t="s">
        <v>873</v>
      </c>
      <c r="M3" s="1100"/>
      <c r="N3" s="1100"/>
      <c r="O3" s="1100"/>
      <c r="Q3" s="57"/>
      <c r="R3" s="1100"/>
      <c r="S3" s="1100"/>
      <c r="T3" s="1100"/>
      <c r="U3" s="1100"/>
      <c r="AA3" s="1613"/>
      <c r="AB3" s="1100"/>
      <c r="AC3" s="1613"/>
    </row>
    <row r="4" spans="1:29" ht="15.75" customHeight="1">
      <c r="A4" s="885"/>
      <c r="B4" s="1617"/>
      <c r="C4" s="1294"/>
      <c r="D4" s="1317" t="s">
        <v>231</v>
      </c>
      <c r="E4" s="1340" t="s">
        <v>258</v>
      </c>
      <c r="F4" s="1276" t="s">
        <v>887</v>
      </c>
      <c r="G4" s="1345" t="s">
        <v>80</v>
      </c>
      <c r="H4" s="1345" t="s">
        <v>278</v>
      </c>
      <c r="I4" s="1345" t="s">
        <v>367</v>
      </c>
      <c r="J4" s="1378"/>
      <c r="K4" s="1411"/>
      <c r="L4" s="1411"/>
      <c r="M4" s="1411"/>
      <c r="N4" s="1724" t="s">
        <v>719</v>
      </c>
      <c r="O4" s="1742" t="s">
        <v>147</v>
      </c>
      <c r="P4" s="1753"/>
      <c r="Q4" s="1774"/>
      <c r="R4" s="1425" t="s">
        <v>820</v>
      </c>
      <c r="S4" s="1419"/>
      <c r="T4" s="1460"/>
      <c r="U4" s="1811" t="s">
        <v>411</v>
      </c>
      <c r="V4" s="1821" t="s">
        <v>944</v>
      </c>
      <c r="W4" s="1378"/>
      <c r="X4" s="1378"/>
      <c r="AA4" s="1613"/>
      <c r="AB4" s="1100"/>
      <c r="AC4" s="1613"/>
    </row>
    <row r="5" spans="1:29" ht="15.75" customHeight="1">
      <c r="A5" s="885"/>
      <c r="B5" s="1617"/>
      <c r="C5" s="1283">
        <v>2011</v>
      </c>
      <c r="D5" s="1626">
        <v>1.39</v>
      </c>
      <c r="E5" s="1635">
        <v>1.39</v>
      </c>
      <c r="F5" s="1649">
        <v>1.4</v>
      </c>
      <c r="G5" s="1662">
        <v>1.38</v>
      </c>
      <c r="H5" s="1662">
        <v>1.5</v>
      </c>
      <c r="I5" s="1676">
        <v>1.72</v>
      </c>
      <c r="J5" s="1685"/>
      <c r="K5" s="1411"/>
      <c r="L5" s="1411"/>
      <c r="M5" s="1411"/>
      <c r="N5" s="1725"/>
      <c r="O5" s="1743" t="s">
        <v>38</v>
      </c>
      <c r="P5" s="1754" t="s">
        <v>654</v>
      </c>
      <c r="Q5" s="1775" t="s">
        <v>131</v>
      </c>
      <c r="R5" s="1743" t="s">
        <v>38</v>
      </c>
      <c r="S5" s="1800" t="s">
        <v>20</v>
      </c>
      <c r="T5" s="1809" t="s">
        <v>157</v>
      </c>
      <c r="U5" s="1812"/>
      <c r="V5" s="1822"/>
      <c r="W5" s="1832"/>
      <c r="X5" s="1832"/>
      <c r="AA5" s="1613"/>
      <c r="AB5" s="1100"/>
      <c r="AC5" s="1613"/>
    </row>
    <row r="6" spans="1:29" ht="15.75" customHeight="1">
      <c r="A6" s="885"/>
      <c r="B6" s="1617"/>
      <c r="C6" s="1283">
        <v>2012</v>
      </c>
      <c r="D6" s="1626">
        <v>1.41</v>
      </c>
      <c r="E6" s="1635">
        <v>1.43</v>
      </c>
      <c r="F6" s="1649">
        <v>1.56</v>
      </c>
      <c r="G6" s="1662">
        <v>1.42</v>
      </c>
      <c r="H6" s="1662">
        <v>1.77</v>
      </c>
      <c r="I6" s="1676">
        <v>1.71</v>
      </c>
      <c r="J6" s="1685"/>
      <c r="K6" s="1693" t="s">
        <v>686</v>
      </c>
      <c r="L6" s="1400"/>
      <c r="M6" s="1438" t="s">
        <v>901</v>
      </c>
      <c r="N6" s="1726">
        <f>O6+R6</f>
        <v>2709</v>
      </c>
      <c r="O6" s="1744">
        <v>1960</v>
      </c>
      <c r="P6" s="1755">
        <v>1785</v>
      </c>
      <c r="Q6" s="1776">
        <v>175</v>
      </c>
      <c r="R6" s="1790">
        <v>749</v>
      </c>
      <c r="S6" s="1801">
        <v>492</v>
      </c>
      <c r="T6" s="1776">
        <v>257</v>
      </c>
      <c r="U6" s="1813">
        <v>255</v>
      </c>
      <c r="V6" s="1823">
        <v>9.4e-002</v>
      </c>
      <c r="W6" s="1833"/>
      <c r="X6" s="1833"/>
      <c r="Y6" s="1841"/>
      <c r="Z6" s="1841"/>
      <c r="AA6" s="1849"/>
      <c r="AB6" s="1100"/>
      <c r="AC6" s="1613"/>
    </row>
    <row r="7" spans="1:29" ht="15.75" customHeight="1">
      <c r="A7" s="885"/>
      <c r="B7" s="1617"/>
      <c r="C7" s="1283">
        <v>2013</v>
      </c>
      <c r="D7" s="1626">
        <v>1.43</v>
      </c>
      <c r="E7" s="1635">
        <v>1.47</v>
      </c>
      <c r="F7" s="1650">
        <v>1.75</v>
      </c>
      <c r="G7" s="1662">
        <v>1.47</v>
      </c>
      <c r="H7" s="1662">
        <v>1.76</v>
      </c>
      <c r="I7" s="1676">
        <v>1.69</v>
      </c>
      <c r="J7" s="1580"/>
      <c r="K7" s="1681"/>
      <c r="L7" s="1686"/>
      <c r="M7" s="1439" t="s">
        <v>200</v>
      </c>
      <c r="N7" s="1727">
        <v>2960</v>
      </c>
      <c r="O7" s="1745">
        <v>2089</v>
      </c>
      <c r="P7" s="1756">
        <v>1894</v>
      </c>
      <c r="Q7" s="1777">
        <v>195</v>
      </c>
      <c r="R7" s="1791">
        <v>871</v>
      </c>
      <c r="S7" s="1802">
        <v>527</v>
      </c>
      <c r="T7" s="1777">
        <v>344</v>
      </c>
      <c r="U7" s="1814">
        <v>249</v>
      </c>
      <c r="V7" s="1824">
        <v>8.4000000000000005e-002</v>
      </c>
      <c r="W7" s="1833"/>
      <c r="X7" s="1833"/>
      <c r="Y7" s="1841"/>
      <c r="Z7" s="1841"/>
      <c r="AA7" s="1849"/>
      <c r="AB7" s="1100"/>
      <c r="AC7" s="1578"/>
    </row>
    <row r="8" spans="1:29" ht="15.75" customHeight="1">
      <c r="A8" s="885"/>
      <c r="B8" s="1617"/>
      <c r="C8" s="1283">
        <v>2014</v>
      </c>
      <c r="D8" s="1627">
        <v>1.42</v>
      </c>
      <c r="E8" s="1635">
        <v>1.45</v>
      </c>
      <c r="F8" s="1649">
        <v>1.51</v>
      </c>
      <c r="G8" s="1662">
        <v>1.45</v>
      </c>
      <c r="H8" s="1662">
        <v>1.9</v>
      </c>
      <c r="I8" s="1676">
        <v>1.74</v>
      </c>
      <c r="J8" s="1580"/>
      <c r="K8" s="1681"/>
      <c r="L8" s="1378"/>
      <c r="M8" s="1711" t="s">
        <v>1671</v>
      </c>
      <c r="N8" s="1728">
        <v>2635</v>
      </c>
      <c r="O8" s="1746">
        <v>1539</v>
      </c>
      <c r="P8" s="1757">
        <v>1208</v>
      </c>
      <c r="Q8" s="1778">
        <v>331</v>
      </c>
      <c r="R8" s="1792">
        <v>950</v>
      </c>
      <c r="S8" s="1803">
        <v>516</v>
      </c>
      <c r="T8" s="1778">
        <v>434</v>
      </c>
      <c r="U8" s="1815">
        <v>258</v>
      </c>
      <c r="V8" s="1825">
        <v>9.8000000000000004e-002</v>
      </c>
      <c r="W8" s="1834"/>
      <c r="X8" s="1834"/>
      <c r="Y8" s="1841"/>
      <c r="Z8" s="1841"/>
      <c r="AA8" s="1849"/>
      <c r="AB8" s="1048"/>
      <c r="AC8" s="1578"/>
    </row>
    <row r="9" spans="1:29" ht="15.75" customHeight="1">
      <c r="A9" s="885"/>
      <c r="B9" s="1617"/>
      <c r="C9" s="1283">
        <v>2015</v>
      </c>
      <c r="D9" s="1627">
        <v>1.45</v>
      </c>
      <c r="E9" s="1635">
        <v>1.51</v>
      </c>
      <c r="F9" s="1649">
        <v>1.49</v>
      </c>
      <c r="G9" s="1662">
        <v>1.5</v>
      </c>
      <c r="H9" s="1662">
        <v>1.66</v>
      </c>
      <c r="I9" s="1676">
        <v>1.67</v>
      </c>
      <c r="J9" s="1100"/>
      <c r="K9" s="1694" t="s">
        <v>899</v>
      </c>
      <c r="L9" s="1701"/>
      <c r="M9" s="1712" t="s">
        <v>901</v>
      </c>
      <c r="N9" s="1729">
        <f>O9+R9</f>
        <v>2892</v>
      </c>
      <c r="O9" s="1747">
        <v>2332</v>
      </c>
      <c r="P9" s="1758">
        <v>1747</v>
      </c>
      <c r="Q9" s="1779">
        <v>585</v>
      </c>
      <c r="R9" s="1793">
        <v>560</v>
      </c>
      <c r="S9" s="1804">
        <v>296</v>
      </c>
      <c r="T9" s="1779">
        <v>264</v>
      </c>
      <c r="U9" s="1816">
        <v>110</v>
      </c>
      <c r="V9" s="1826">
        <v>3.7999999999999999e-002</v>
      </c>
      <c r="W9" s="1833"/>
      <c r="X9" s="1833"/>
      <c r="Y9" s="1841"/>
      <c r="Z9" s="1841"/>
      <c r="AA9" s="1849"/>
      <c r="AB9" s="1100"/>
      <c r="AC9" s="1578"/>
    </row>
    <row r="10" spans="1:29" ht="15.75" customHeight="1">
      <c r="A10" s="885"/>
      <c r="B10" s="1617"/>
      <c r="C10" s="1619">
        <v>2016</v>
      </c>
      <c r="D10" s="1628">
        <v>1.44</v>
      </c>
      <c r="E10" s="1636">
        <v>1.47</v>
      </c>
      <c r="F10" s="1651">
        <v>1.51</v>
      </c>
      <c r="G10" s="1663">
        <v>1.47</v>
      </c>
      <c r="H10" s="1663">
        <v>1.56</v>
      </c>
      <c r="I10" s="1677">
        <v>1.78</v>
      </c>
      <c r="J10" s="1100"/>
      <c r="K10" s="1695"/>
      <c r="L10" s="1702"/>
      <c r="M10" s="1439" t="s">
        <v>200</v>
      </c>
      <c r="N10" s="1727">
        <v>2298</v>
      </c>
      <c r="O10" s="1745">
        <v>1808</v>
      </c>
      <c r="P10" s="1756">
        <v>1547</v>
      </c>
      <c r="Q10" s="1777">
        <v>261</v>
      </c>
      <c r="R10" s="1745">
        <v>490</v>
      </c>
      <c r="S10" s="1802">
        <v>247</v>
      </c>
      <c r="T10" s="1777">
        <v>243</v>
      </c>
      <c r="U10" s="1814">
        <v>33</v>
      </c>
      <c r="V10" s="1827">
        <v>1.4e-002</v>
      </c>
      <c r="W10" s="1833"/>
      <c r="X10" s="1833"/>
      <c r="Y10" s="1833"/>
      <c r="Z10" s="1833"/>
      <c r="AA10" s="1850"/>
      <c r="AB10" s="1100"/>
      <c r="AC10" s="1578"/>
    </row>
    <row r="11" spans="1:29" ht="15.75" customHeight="1">
      <c r="A11" s="885"/>
      <c r="B11" s="1617"/>
      <c r="C11" s="1297">
        <v>2017</v>
      </c>
      <c r="D11" s="1629">
        <v>1.43</v>
      </c>
      <c r="E11" s="1637">
        <v>1.56</v>
      </c>
      <c r="F11" s="1652">
        <v>1.8199999999999998</v>
      </c>
      <c r="G11" s="1664">
        <v>1.54</v>
      </c>
      <c r="H11" s="1664">
        <v>1.89</v>
      </c>
      <c r="I11" s="1678">
        <v>1.7</v>
      </c>
      <c r="J11" s="1100"/>
      <c r="K11" s="1696"/>
      <c r="L11" s="1703"/>
      <c r="M11" s="1711" t="s">
        <v>1671</v>
      </c>
      <c r="N11" s="1728">
        <v>1422</v>
      </c>
      <c r="O11" s="1748">
        <v>1147</v>
      </c>
      <c r="P11" s="1728">
        <v>978</v>
      </c>
      <c r="Q11" s="1780">
        <v>169</v>
      </c>
      <c r="R11" s="1794">
        <v>276</v>
      </c>
      <c r="S11" s="1495">
        <v>144</v>
      </c>
      <c r="T11" s="1780">
        <v>132</v>
      </c>
      <c r="U11" s="1482">
        <v>17</v>
      </c>
      <c r="V11" s="1828">
        <v>1.2e-002</v>
      </c>
      <c r="W11" s="1834"/>
      <c r="X11" s="1834"/>
      <c r="Y11" s="1833"/>
      <c r="Z11" s="1833"/>
      <c r="AA11" s="1850"/>
      <c r="AB11" s="1048"/>
      <c r="AC11" s="1578"/>
    </row>
    <row r="12" spans="1:29" ht="15.75" customHeight="1">
      <c r="A12" s="885"/>
      <c r="B12" s="1617"/>
      <c r="C12" s="1297">
        <v>2018</v>
      </c>
      <c r="D12" s="1629">
        <v>1.42</v>
      </c>
      <c r="E12" s="1637">
        <v>1.48</v>
      </c>
      <c r="F12" s="1652">
        <v>1.7</v>
      </c>
      <c r="G12" s="1664">
        <v>1.5</v>
      </c>
      <c r="H12" s="1664">
        <v>1.67</v>
      </c>
      <c r="I12" s="1678">
        <v>1.9</v>
      </c>
      <c r="J12" s="1580"/>
      <c r="K12" s="1279" t="s">
        <v>1689</v>
      </c>
      <c r="L12" s="1704"/>
      <c r="M12" s="1713"/>
      <c r="N12" s="1730"/>
      <c r="O12" s="1399"/>
      <c r="Q12" s="1378"/>
      <c r="R12" s="1378"/>
      <c r="S12" s="1378"/>
      <c r="T12" s="1378"/>
      <c r="U12" s="1399"/>
      <c r="Y12" s="1842" t="s">
        <v>1696</v>
      </c>
      <c r="Z12" s="1842"/>
      <c r="AA12" s="1851"/>
      <c r="AB12" s="1100"/>
      <c r="AC12" s="1578"/>
    </row>
    <row r="13" spans="1:29" ht="21" customHeight="1">
      <c r="A13" s="885"/>
      <c r="B13" s="1618"/>
      <c r="C13" s="1284">
        <v>2019</v>
      </c>
      <c r="D13" s="1630">
        <v>1.36</v>
      </c>
      <c r="E13" s="1638">
        <v>1.47</v>
      </c>
      <c r="F13" s="1653">
        <v>1.64</v>
      </c>
      <c r="G13" s="1665">
        <v>1.46</v>
      </c>
      <c r="H13" s="1665">
        <v>1.71</v>
      </c>
      <c r="I13" s="1665">
        <v>1.81</v>
      </c>
      <c r="J13" s="1580"/>
      <c r="K13" s="1281" t="s">
        <v>376</v>
      </c>
      <c r="M13" s="1378"/>
      <c r="N13" s="1399"/>
      <c r="O13" s="1399"/>
      <c r="Q13" s="1378"/>
      <c r="R13" s="1378"/>
      <c r="S13" s="1281" t="s">
        <v>111</v>
      </c>
      <c r="Y13" s="1842"/>
      <c r="Z13" s="1842"/>
      <c r="AA13" s="1851"/>
      <c r="AB13" s="1100"/>
      <c r="AC13" s="1578"/>
    </row>
    <row r="14" spans="1:29" ht="15.75" customHeight="1">
      <c r="A14" s="885"/>
      <c r="B14" s="1617"/>
      <c r="J14" s="1580"/>
      <c r="K14" s="1697"/>
      <c r="L14" s="1345" t="s">
        <v>355</v>
      </c>
      <c r="M14" s="1345" t="s">
        <v>702</v>
      </c>
      <c r="N14" s="1345" t="s">
        <v>165</v>
      </c>
      <c r="O14" s="1749" t="s">
        <v>533</v>
      </c>
      <c r="P14" s="1345" t="s">
        <v>208</v>
      </c>
      <c r="Q14" s="1378"/>
      <c r="S14" s="1805"/>
      <c r="T14" s="1697"/>
      <c r="U14" s="1817" t="s">
        <v>438</v>
      </c>
      <c r="V14" s="1829" t="s">
        <v>475</v>
      </c>
      <c r="W14" s="1835" t="s">
        <v>1695</v>
      </c>
      <c r="Y14" s="1842"/>
      <c r="Z14" s="1842"/>
      <c r="AA14" s="1851"/>
      <c r="AB14" s="1100"/>
      <c r="AC14" s="1578"/>
    </row>
    <row r="15" spans="1:29" ht="15.75" customHeight="1">
      <c r="A15" s="885"/>
      <c r="B15" s="1617"/>
      <c r="C15" s="1100" t="s">
        <v>707</v>
      </c>
      <c r="D15" s="1399"/>
      <c r="E15" s="1399"/>
      <c r="F15" s="1399"/>
      <c r="G15" s="1399"/>
      <c r="H15" s="1399"/>
      <c r="I15" s="1100"/>
      <c r="J15" s="1580"/>
      <c r="K15" s="1697"/>
      <c r="L15" s="1345"/>
      <c r="M15" s="1345"/>
      <c r="N15" s="1345"/>
      <c r="O15" s="1749"/>
      <c r="P15" s="1345"/>
      <c r="S15" s="1304" t="s">
        <v>936</v>
      </c>
      <c r="T15" s="1276"/>
      <c r="U15" s="1705">
        <v>12</v>
      </c>
      <c r="V15" s="1721">
        <v>8</v>
      </c>
      <c r="W15" s="1404">
        <v>7</v>
      </c>
      <c r="Z15" s="1404" t="s">
        <v>200</v>
      </c>
      <c r="AA15" s="1404" t="s">
        <v>1671</v>
      </c>
      <c r="AB15" s="1100"/>
      <c r="AC15" s="1578"/>
    </row>
    <row r="16" spans="1:29" ht="15.75" customHeight="1">
      <c r="A16" s="885"/>
      <c r="B16" s="1617"/>
      <c r="C16" s="1279" t="s">
        <v>877</v>
      </c>
      <c r="D16" s="1399"/>
      <c r="E16" s="1399"/>
      <c r="F16" s="1399"/>
      <c r="G16" s="1399"/>
      <c r="H16" s="1399"/>
      <c r="I16" s="1679" t="s">
        <v>890</v>
      </c>
      <c r="J16" s="1686"/>
      <c r="K16" s="1283" t="s">
        <v>901</v>
      </c>
      <c r="L16" s="1705">
        <v>18</v>
      </c>
      <c r="M16" s="1705">
        <v>332</v>
      </c>
      <c r="N16" s="1731">
        <v>5626</v>
      </c>
      <c r="O16" s="1305">
        <v>15.4</v>
      </c>
      <c r="P16" s="1759">
        <v>0.85599999999999998</v>
      </c>
      <c r="S16" s="1304" t="s">
        <v>563</v>
      </c>
      <c r="T16" s="1276"/>
      <c r="U16" s="1705">
        <v>3</v>
      </c>
      <c r="V16" s="1721">
        <v>5</v>
      </c>
      <c r="W16" s="1284">
        <v>0</v>
      </c>
      <c r="Y16" s="1317" t="s">
        <v>855</v>
      </c>
      <c r="Z16" s="1404">
        <v>24</v>
      </c>
      <c r="AA16" s="1404">
        <v>21</v>
      </c>
      <c r="AB16" s="1100"/>
      <c r="AC16" s="1578"/>
    </row>
    <row r="17" spans="1:29" ht="15.75" customHeight="1">
      <c r="A17" s="885"/>
      <c r="B17" s="1617"/>
      <c r="C17" s="1620"/>
      <c r="D17" s="1419" t="s">
        <v>231</v>
      </c>
      <c r="E17" s="1340" t="s">
        <v>258</v>
      </c>
      <c r="F17" s="1276" t="s">
        <v>887</v>
      </c>
      <c r="G17" s="1345" t="s">
        <v>80</v>
      </c>
      <c r="H17" s="1345" t="s">
        <v>278</v>
      </c>
      <c r="I17" s="1345" t="s">
        <v>367</v>
      </c>
      <c r="J17" s="1687"/>
      <c r="K17" s="1295" t="s">
        <v>200</v>
      </c>
      <c r="L17" s="1706">
        <v>24</v>
      </c>
      <c r="M17" s="1706">
        <v>409</v>
      </c>
      <c r="N17" s="1732">
        <v>6602</v>
      </c>
      <c r="O17" s="1750">
        <v>18</v>
      </c>
      <c r="P17" s="1760">
        <v>0.752</v>
      </c>
      <c r="S17" s="1304" t="s">
        <v>439</v>
      </c>
      <c r="T17" s="1276"/>
      <c r="U17" s="1705">
        <v>0</v>
      </c>
      <c r="V17" s="1721">
        <v>1</v>
      </c>
      <c r="W17" s="1284">
        <v>1</v>
      </c>
      <c r="Y17" s="1317" t="s">
        <v>325</v>
      </c>
      <c r="Z17" s="1404">
        <v>8</v>
      </c>
      <c r="AA17" s="1404">
        <v>3</v>
      </c>
      <c r="AB17" s="1100"/>
      <c r="AC17" s="1578"/>
    </row>
    <row r="18" spans="1:29" ht="15.75" customHeight="1">
      <c r="A18" s="885"/>
      <c r="B18" s="1617"/>
      <c r="C18" s="1621">
        <v>2010</v>
      </c>
      <c r="D18" s="1436">
        <v>28.4</v>
      </c>
      <c r="E18" s="1342">
        <v>26.2</v>
      </c>
      <c r="F18" s="1654">
        <v>45.1</v>
      </c>
      <c r="G18" s="1365">
        <v>16.8</v>
      </c>
      <c r="H18" s="1365">
        <v>55.7</v>
      </c>
      <c r="I18" s="1365">
        <v>65.7</v>
      </c>
      <c r="J18" s="1326"/>
      <c r="K18" s="1284" t="s">
        <v>1312</v>
      </c>
      <c r="L18" s="1707">
        <v>24</v>
      </c>
      <c r="M18" s="1707">
        <v>533</v>
      </c>
      <c r="N18" s="1733">
        <v>7599</v>
      </c>
      <c r="O18" s="1751">
        <v>20.8</v>
      </c>
      <c r="P18" s="1761">
        <v>0.86699999999999999</v>
      </c>
      <c r="S18" s="1497"/>
      <c r="T18" s="1497"/>
      <c r="U18" s="1818"/>
      <c r="V18" s="1818"/>
      <c r="W18" s="1291"/>
      <c r="Y18" s="1368"/>
      <c r="Z18" s="1368"/>
      <c r="AA18" s="1578"/>
      <c r="AB18" s="1048"/>
      <c r="AC18" s="1578"/>
    </row>
    <row r="19" spans="1:29" ht="15.75" customHeight="1">
      <c r="A19" s="885"/>
      <c r="B19" s="1617"/>
      <c r="C19" s="1622">
        <v>2015</v>
      </c>
      <c r="D19" s="1631">
        <v>30.9</v>
      </c>
      <c r="E19" s="1343">
        <v>38.1</v>
      </c>
      <c r="F19" s="1655">
        <v>69.900000000000006</v>
      </c>
      <c r="G19" s="1366">
        <v>27.9</v>
      </c>
      <c r="H19" s="1366">
        <v>75.400000000000006</v>
      </c>
      <c r="I19" s="1680">
        <v>78.5</v>
      </c>
      <c r="J19" s="1580"/>
      <c r="K19" s="1279" t="s">
        <v>1690</v>
      </c>
      <c r="M19" s="1378"/>
      <c r="N19" s="1378"/>
      <c r="O19" s="1378"/>
      <c r="P19" s="1762"/>
      <c r="Q19" s="1378"/>
      <c r="W19" s="1311"/>
      <c r="X19" s="1311"/>
      <c r="AA19" s="1613"/>
      <c r="AB19" s="1100"/>
      <c r="AC19" s="1613"/>
    </row>
    <row r="20" spans="1:29" ht="15.75" customHeight="1">
      <c r="A20" s="885"/>
      <c r="B20" s="1618"/>
      <c r="C20" s="1622">
        <v>2016</v>
      </c>
      <c r="D20" s="1631">
        <v>30.2</v>
      </c>
      <c r="E20" s="1343">
        <v>37.5</v>
      </c>
      <c r="F20" s="1655">
        <v>72.8</v>
      </c>
      <c r="G20" s="1366">
        <v>27.2</v>
      </c>
      <c r="H20" s="1366">
        <v>83.6</v>
      </c>
      <c r="I20" s="1680">
        <v>73.5</v>
      </c>
      <c r="J20" s="1580"/>
      <c r="K20" s="1279" t="s">
        <v>1319</v>
      </c>
      <c r="L20" s="1"/>
      <c r="M20" s="70"/>
      <c r="N20" s="70"/>
      <c r="O20" s="70"/>
      <c r="T20" s="1281" t="s">
        <v>630</v>
      </c>
      <c r="X20" s="1311"/>
      <c r="AA20" s="1613"/>
      <c r="AB20" s="1100"/>
      <c r="AC20" s="1613"/>
    </row>
    <row r="21" spans="1:29" ht="18.75" customHeight="1">
      <c r="A21" s="885"/>
      <c r="B21" s="1618"/>
      <c r="C21" s="1284">
        <v>2017</v>
      </c>
      <c r="D21" s="1324">
        <v>30.6</v>
      </c>
      <c r="E21" s="1344">
        <v>32.6</v>
      </c>
      <c r="F21" s="1656">
        <v>107.5</v>
      </c>
      <c r="G21" s="1367">
        <v>26.3</v>
      </c>
      <c r="H21" s="1367">
        <v>91.4</v>
      </c>
      <c r="I21" s="1367">
        <v>81.099999999999994</v>
      </c>
      <c r="J21" s="1580"/>
      <c r="L21" s="1280" t="s">
        <v>514</v>
      </c>
      <c r="Q21" s="1781"/>
      <c r="R21" s="1781"/>
      <c r="T21" s="1810"/>
      <c r="U21" s="1810"/>
      <c r="V21" s="1346" t="s">
        <v>453</v>
      </c>
      <c r="W21" s="1305" t="s">
        <v>200</v>
      </c>
      <c r="X21" s="1284" t="s">
        <v>1671</v>
      </c>
      <c r="AA21" s="1613"/>
      <c r="AC21" s="1613"/>
    </row>
    <row r="22" spans="1:29" ht="15.75" customHeight="1">
      <c r="A22" s="885"/>
      <c r="B22" s="1618"/>
      <c r="C22" s="1284">
        <v>2018</v>
      </c>
      <c r="D22" s="1313">
        <v>29.4</v>
      </c>
      <c r="E22" s="1639">
        <v>27.4</v>
      </c>
      <c r="F22" s="1656">
        <v>92.5</v>
      </c>
      <c r="G22" s="1367">
        <v>27</v>
      </c>
      <c r="H22" s="1367">
        <v>98.4</v>
      </c>
      <c r="I22" s="1367">
        <v>83</v>
      </c>
      <c r="J22" s="1580"/>
      <c r="L22" s="1708"/>
      <c r="M22" s="1708"/>
      <c r="N22" s="1734" t="s">
        <v>882</v>
      </c>
      <c r="O22" s="1752"/>
      <c r="P22" s="1763"/>
      <c r="Q22" s="1782" t="s">
        <v>353</v>
      </c>
      <c r="R22" s="1782"/>
      <c r="S22" s="1806"/>
      <c r="T22" s="1345" t="s">
        <v>122</v>
      </c>
      <c r="U22" s="1819"/>
      <c r="V22" s="1705">
        <v>22</v>
      </c>
      <c r="W22" s="1721">
        <v>21</v>
      </c>
      <c r="X22" s="1839">
        <v>18</v>
      </c>
      <c r="AA22" s="1613"/>
      <c r="AC22" s="1613"/>
    </row>
    <row r="23" spans="1:29" ht="15.75" customHeight="1">
      <c r="A23" s="885"/>
      <c r="B23" s="1617"/>
      <c r="D23" s="1399"/>
      <c r="E23" s="1399"/>
      <c r="F23" s="1399"/>
      <c r="G23" s="1399"/>
      <c r="H23" s="1399"/>
      <c r="I23" s="1100"/>
      <c r="J23" s="1580"/>
      <c r="L23" s="1708"/>
      <c r="M23" s="1708"/>
      <c r="N23" s="1276" t="s">
        <v>320</v>
      </c>
      <c r="O23" s="1345" t="s">
        <v>849</v>
      </c>
      <c r="P23" s="1764" t="s">
        <v>358</v>
      </c>
      <c r="Q23" s="1276" t="s">
        <v>849</v>
      </c>
      <c r="R23" s="1411" t="s">
        <v>358</v>
      </c>
      <c r="T23" s="1345" t="s">
        <v>662</v>
      </c>
      <c r="U23" s="1345"/>
      <c r="V23" s="1705">
        <v>99</v>
      </c>
      <c r="W23" s="1721">
        <v>55</v>
      </c>
      <c r="X23" s="1839">
        <v>63</v>
      </c>
      <c r="AA23" s="1613"/>
      <c r="AC23" s="1613"/>
    </row>
    <row r="24" spans="1:29" ht="15.75" customHeight="1">
      <c r="A24" s="885"/>
      <c r="B24" s="1617"/>
      <c r="C24" s="1311"/>
      <c r="D24" s="1632"/>
      <c r="E24" s="1640"/>
      <c r="F24" s="1632"/>
      <c r="G24" s="1666"/>
      <c r="H24" s="1666"/>
      <c r="J24" s="1688"/>
      <c r="L24" s="1604" t="s">
        <v>583</v>
      </c>
      <c r="M24" s="1438" t="s">
        <v>453</v>
      </c>
      <c r="N24" s="1438">
        <v>84</v>
      </c>
      <c r="O24" s="1438">
        <v>157</v>
      </c>
      <c r="P24" s="1765">
        <v>237</v>
      </c>
      <c r="Q24" s="1783"/>
      <c r="R24" s="1795"/>
      <c r="T24" s="1411" t="s">
        <v>352</v>
      </c>
      <c r="U24" s="1411"/>
      <c r="V24" s="1705">
        <v>1</v>
      </c>
      <c r="W24" s="1721">
        <v>0</v>
      </c>
      <c r="X24" s="1839">
        <v>1</v>
      </c>
      <c r="Y24" s="1399"/>
      <c r="Z24" s="1399"/>
      <c r="AA24" s="1578"/>
      <c r="AC24" s="1613"/>
    </row>
    <row r="25" spans="1:29" ht="15.75" customHeight="1">
      <c r="A25" s="885"/>
      <c r="B25" s="1617"/>
      <c r="D25" s="1399"/>
      <c r="E25" s="1399"/>
      <c r="F25" s="1399"/>
      <c r="G25" s="1399"/>
      <c r="H25" s="1399"/>
      <c r="I25" s="1100"/>
      <c r="J25" s="1580"/>
      <c r="L25" s="1605"/>
      <c r="M25" s="1714" t="s">
        <v>1115</v>
      </c>
      <c r="N25" s="1714">
        <v>65</v>
      </c>
      <c r="O25" s="1714">
        <v>214</v>
      </c>
      <c r="P25" s="1766">
        <v>61</v>
      </c>
      <c r="Q25" s="1531">
        <v>104</v>
      </c>
      <c r="R25" s="1714">
        <v>175</v>
      </c>
      <c r="T25" s="1345" t="s">
        <v>416</v>
      </c>
      <c r="U25" s="1345"/>
      <c r="V25" s="1346">
        <f>SUM(V22:V24)</f>
        <v>122</v>
      </c>
      <c r="W25" s="1305">
        <v>76</v>
      </c>
      <c r="X25" s="1839">
        <v>82</v>
      </c>
      <c r="Y25" s="1110"/>
      <c r="Z25" s="1110"/>
      <c r="AA25" s="1392"/>
      <c r="AC25" s="1613"/>
    </row>
    <row r="26" spans="1:29" ht="15.75" customHeight="1">
      <c r="A26" s="885"/>
      <c r="B26" s="1617"/>
      <c r="D26" s="1368"/>
      <c r="E26" s="1368"/>
      <c r="F26" s="1368"/>
      <c r="G26" s="1368"/>
      <c r="H26" s="1368"/>
      <c r="I26" s="1048"/>
      <c r="J26" s="1580"/>
      <c r="L26" s="1709"/>
      <c r="M26" s="1715" t="s">
        <v>1312</v>
      </c>
      <c r="N26" s="1735">
        <v>59</v>
      </c>
      <c r="O26" s="1735">
        <v>373</v>
      </c>
      <c r="P26" s="1767">
        <v>127</v>
      </c>
      <c r="Q26" s="1784">
        <v>99</v>
      </c>
      <c r="R26" s="1796">
        <v>258</v>
      </c>
      <c r="T26" s="1497"/>
      <c r="U26" s="1497"/>
      <c r="V26" s="1291"/>
      <c r="W26" s="1291"/>
      <c r="X26" s="1048"/>
      <c r="Y26" s="1496"/>
      <c r="Z26" s="1496"/>
      <c r="AA26" s="1392"/>
      <c r="AC26" s="1613"/>
    </row>
    <row r="27" spans="1:29" ht="15.75" customHeight="1">
      <c r="A27" s="885"/>
      <c r="B27" s="1617"/>
      <c r="D27" s="1399"/>
      <c r="E27" s="1399"/>
      <c r="F27" s="1399"/>
      <c r="G27" s="1399"/>
      <c r="H27" s="1399"/>
      <c r="I27" s="1100"/>
      <c r="J27" s="1580"/>
      <c r="L27" s="1604" t="s">
        <v>905</v>
      </c>
      <c r="M27" s="1716" t="s">
        <v>453</v>
      </c>
      <c r="N27" s="1716">
        <v>9.1999999999999993</v>
      </c>
      <c r="O27" s="1716">
        <v>20.5</v>
      </c>
      <c r="P27" s="1768">
        <v>12.3</v>
      </c>
      <c r="Q27" s="1785"/>
      <c r="R27" s="1797"/>
      <c r="T27" s="1281" t="s">
        <v>183</v>
      </c>
      <c r="X27" s="1100"/>
      <c r="Y27" s="1399"/>
      <c r="Z27" s="1399"/>
      <c r="AA27" s="1578"/>
      <c r="AB27" s="1100"/>
      <c r="AC27" s="1578"/>
    </row>
    <row r="28" spans="1:29" ht="15.75" customHeight="1">
      <c r="A28" s="885"/>
      <c r="B28" s="1617"/>
      <c r="D28" s="1399"/>
      <c r="E28" s="1399"/>
      <c r="F28" s="1399"/>
      <c r="G28" s="1399"/>
      <c r="H28" s="1399"/>
      <c r="I28" s="1100"/>
      <c r="J28" s="1580"/>
      <c r="L28" s="1605"/>
      <c r="M28" s="1714" t="s">
        <v>1115</v>
      </c>
      <c r="N28" s="1714">
        <v>34.1</v>
      </c>
      <c r="O28" s="1714">
        <v>17.899999999999999</v>
      </c>
      <c r="P28" s="1766">
        <v>11.6</v>
      </c>
      <c r="Q28" s="1531">
        <v>40.1</v>
      </c>
      <c r="R28" s="1714">
        <v>9.1999999999999993</v>
      </c>
      <c r="T28" s="1805"/>
      <c r="U28" s="1697"/>
      <c r="V28" s="1346" t="s">
        <v>453</v>
      </c>
      <c r="W28" s="1305" t="s">
        <v>200</v>
      </c>
      <c r="X28" s="1284" t="s">
        <v>1671</v>
      </c>
      <c r="AA28" s="1613"/>
      <c r="AC28" s="1613"/>
    </row>
    <row r="29" spans="1:29" ht="15.75" customHeight="1">
      <c r="A29" s="885"/>
      <c r="B29" s="1617"/>
      <c r="D29" s="1368"/>
      <c r="E29" s="1368"/>
      <c r="F29" s="1368"/>
      <c r="G29" s="1368"/>
      <c r="H29" s="1368"/>
      <c r="I29" s="1048"/>
      <c r="J29" s="1580"/>
      <c r="L29" s="1709"/>
      <c r="M29" s="1715" t="s">
        <v>1312</v>
      </c>
      <c r="N29" s="1735">
        <v>16.5</v>
      </c>
      <c r="O29" s="1735">
        <v>16.7</v>
      </c>
      <c r="P29" s="1767">
        <v>11.5</v>
      </c>
      <c r="Q29" s="1784">
        <v>26.9</v>
      </c>
      <c r="R29" s="1796">
        <v>11.4</v>
      </c>
      <c r="T29" s="1304" t="s">
        <v>122</v>
      </c>
      <c r="U29" s="1276"/>
      <c r="V29" s="1705">
        <v>4</v>
      </c>
      <c r="W29" s="1721">
        <v>15</v>
      </c>
      <c r="X29" s="1284">
        <v>13</v>
      </c>
      <c r="AA29" s="1613"/>
      <c r="AC29" s="1613"/>
    </row>
    <row r="30" spans="1:29" ht="15.75" customHeight="1">
      <c r="A30" s="885"/>
      <c r="B30" s="1617"/>
      <c r="D30" s="1399"/>
      <c r="E30" s="1399"/>
      <c r="F30" s="1399"/>
      <c r="G30" s="1399"/>
      <c r="H30" s="1399"/>
      <c r="I30" s="1100"/>
      <c r="J30" s="1580"/>
      <c r="L30" s="1604" t="s">
        <v>879</v>
      </c>
      <c r="M30" s="1716" t="s">
        <v>453</v>
      </c>
      <c r="N30" s="1716">
        <v>97</v>
      </c>
      <c r="O30" s="1716">
        <v>172</v>
      </c>
      <c r="P30" s="1768">
        <v>104</v>
      </c>
      <c r="Q30" s="1785"/>
      <c r="R30" s="1797"/>
      <c r="T30" s="1304" t="s">
        <v>662</v>
      </c>
      <c r="U30" s="1276"/>
      <c r="V30" s="1705">
        <v>26</v>
      </c>
      <c r="W30" s="1721">
        <v>27</v>
      </c>
      <c r="X30" s="1284">
        <v>32</v>
      </c>
      <c r="Y30" s="1399"/>
      <c r="Z30" s="1399"/>
      <c r="AA30" s="1578"/>
      <c r="AC30" s="1613"/>
    </row>
    <row r="31" spans="1:29" ht="15.75" customHeight="1">
      <c r="A31" s="885"/>
      <c r="B31" s="1617"/>
      <c r="D31" s="1399"/>
      <c r="E31" s="1399"/>
      <c r="F31" s="1399"/>
      <c r="G31" s="1399"/>
      <c r="H31" s="1399"/>
      <c r="I31" s="1100"/>
      <c r="J31" s="1580"/>
      <c r="L31" s="1605"/>
      <c r="M31" s="1714" t="s">
        <v>1115</v>
      </c>
      <c r="N31" s="1714">
        <v>104</v>
      </c>
      <c r="O31" s="1714">
        <v>354</v>
      </c>
      <c r="P31" s="1766">
        <v>30</v>
      </c>
      <c r="Q31" s="1531">
        <v>319</v>
      </c>
      <c r="R31" s="1714">
        <v>32</v>
      </c>
      <c r="T31" s="1317" t="s">
        <v>352</v>
      </c>
      <c r="U31" s="1294"/>
      <c r="V31" s="1705">
        <v>8</v>
      </c>
      <c r="W31" s="1721">
        <v>5</v>
      </c>
      <c r="X31" s="1284">
        <v>3</v>
      </c>
      <c r="Y31" s="1843"/>
      <c r="Z31" s="1843"/>
      <c r="AA31" s="1852"/>
      <c r="AC31" s="1613"/>
    </row>
    <row r="32" spans="1:29" ht="15.75" customHeight="1">
      <c r="A32" s="885"/>
      <c r="B32" s="1617"/>
      <c r="D32" s="1368"/>
      <c r="E32" s="1368"/>
      <c r="F32" s="1368"/>
      <c r="G32" s="1368"/>
      <c r="H32" s="1368"/>
      <c r="I32" s="1048"/>
      <c r="J32" s="1580"/>
      <c r="L32" s="1710"/>
      <c r="M32" s="1715" t="s">
        <v>1312</v>
      </c>
      <c r="N32" s="1735">
        <v>102</v>
      </c>
      <c r="O32" s="1735">
        <v>297</v>
      </c>
      <c r="P32" s="1767">
        <v>154</v>
      </c>
      <c r="Q32" s="1784">
        <v>365</v>
      </c>
      <c r="R32" s="1796">
        <v>105</v>
      </c>
      <c r="T32" s="1304" t="s">
        <v>416</v>
      </c>
      <c r="U32" s="1276"/>
      <c r="V32" s="1346">
        <f>SUM(V29:V31)</f>
        <v>38</v>
      </c>
      <c r="W32" s="1305">
        <v>47</v>
      </c>
      <c r="X32" s="1284">
        <v>48</v>
      </c>
      <c r="Y32" s="1844"/>
      <c r="Z32" s="1844"/>
      <c r="AA32" s="1852"/>
      <c r="AC32" s="1613"/>
    </row>
    <row r="33" spans="1:29" ht="15.75" customHeight="1">
      <c r="A33" s="885"/>
      <c r="B33" s="1617"/>
      <c r="D33" s="1399"/>
      <c r="E33" s="1399"/>
      <c r="F33" s="1399"/>
      <c r="G33" s="1399"/>
      <c r="H33" s="1399"/>
      <c r="I33" s="1100"/>
      <c r="J33" s="1580"/>
      <c r="L33" s="1694" t="s">
        <v>130</v>
      </c>
      <c r="M33" s="1716" t="s">
        <v>453</v>
      </c>
      <c r="N33" s="1736">
        <v>0.74299999999999999</v>
      </c>
      <c r="O33" s="1736">
        <v>1.002</v>
      </c>
      <c r="P33" s="1769">
        <v>0.73</v>
      </c>
      <c r="Q33" s="1785"/>
      <c r="R33" s="1797"/>
      <c r="Y33" s="1100"/>
      <c r="Z33" s="1100"/>
      <c r="AA33" s="1387"/>
      <c r="AC33" s="1613"/>
    </row>
    <row r="34" spans="1:29" ht="15.75" customHeight="1">
      <c r="A34" s="885"/>
      <c r="B34" s="1617"/>
      <c r="H34" s="1399"/>
      <c r="I34" s="1399"/>
      <c r="J34" s="1532"/>
      <c r="L34" s="1695"/>
      <c r="M34" s="1714" t="s">
        <v>1115</v>
      </c>
      <c r="N34" s="1737">
        <v>0.86799999999999999</v>
      </c>
      <c r="O34" s="1737">
        <v>0.89200000000000002</v>
      </c>
      <c r="P34" s="1770">
        <v>0.56699999999999995</v>
      </c>
      <c r="Q34" s="1786">
        <v>0.83</v>
      </c>
      <c r="R34" s="1737">
        <v>0.63900000000000001</v>
      </c>
      <c r="Y34" s="1399"/>
      <c r="Z34" s="1399"/>
      <c r="AA34" s="1578"/>
      <c r="AC34" s="1613"/>
    </row>
    <row r="35" spans="1:29" ht="15.75" customHeight="1">
      <c r="A35" s="885"/>
      <c r="B35" s="1618"/>
      <c r="C35" s="1589"/>
      <c r="D35" s="1600"/>
      <c r="E35" s="1600"/>
      <c r="F35" s="1600"/>
      <c r="G35" s="1600"/>
      <c r="H35" s="1673"/>
      <c r="I35" s="1673"/>
      <c r="J35" s="1689"/>
      <c r="L35" s="1696"/>
      <c r="M35" s="1717" t="s">
        <v>1312</v>
      </c>
      <c r="N35" s="1738">
        <v>0.753</v>
      </c>
      <c r="O35" s="1738">
        <v>0.92900000000000005</v>
      </c>
      <c r="P35" s="1771">
        <v>0.44500000000000001</v>
      </c>
      <c r="Q35" s="1787">
        <v>0.81099999999999983</v>
      </c>
      <c r="R35" s="1738">
        <v>0.67200000000000004</v>
      </c>
      <c r="T35" s="1378"/>
      <c r="U35" s="1378"/>
      <c r="V35" s="1311"/>
      <c r="W35" s="1311"/>
      <c r="X35" s="1368"/>
      <c r="Y35" s="1368"/>
      <c r="Z35" s="1673"/>
      <c r="AA35" s="1689"/>
      <c r="AC35" s="1613"/>
    </row>
    <row r="36" spans="1:29" ht="21.75" customHeight="1">
      <c r="A36" s="885"/>
      <c r="B36" s="1271" t="s">
        <v>304</v>
      </c>
      <c r="C36" s="1280" t="s">
        <v>617</v>
      </c>
      <c r="D36" s="1100"/>
      <c r="E36" s="1100"/>
      <c r="F36" s="1100"/>
      <c r="G36" s="1100"/>
      <c r="H36" s="1369" t="s">
        <v>460</v>
      </c>
      <c r="I36" s="1100"/>
      <c r="J36" s="1100"/>
      <c r="K36" s="1698"/>
      <c r="L36" s="1280" t="s">
        <v>1190</v>
      </c>
      <c r="M36" s="1718"/>
      <c r="N36" s="1718"/>
      <c r="O36" s="1718"/>
      <c r="P36" s="1100"/>
      <c r="Q36" s="1788" t="s">
        <v>460</v>
      </c>
      <c r="R36" s="1718"/>
      <c r="S36" s="1698"/>
      <c r="T36" s="1468" t="s">
        <v>627</v>
      </c>
      <c r="U36" s="1718"/>
      <c r="V36" s="1718"/>
      <c r="W36" s="1718"/>
      <c r="X36" s="1718"/>
      <c r="Y36" s="1718"/>
      <c r="Z36" s="1100" t="s">
        <v>1697</v>
      </c>
      <c r="AA36" s="1100"/>
      <c r="AB36" s="1718"/>
      <c r="AC36" s="1856"/>
    </row>
    <row r="37" spans="1:29" ht="15.75" customHeight="1">
      <c r="A37" s="885"/>
      <c r="B37" s="1272"/>
      <c r="C37" s="1294"/>
      <c r="D37" s="1317" t="s">
        <v>258</v>
      </c>
      <c r="E37" s="1328" t="s">
        <v>887</v>
      </c>
      <c r="F37" s="1345" t="s">
        <v>80</v>
      </c>
      <c r="G37" s="1345" t="s">
        <v>278</v>
      </c>
      <c r="H37" s="1345" t="s">
        <v>367</v>
      </c>
      <c r="I37" s="1681"/>
      <c r="J37" s="1378"/>
      <c r="K37" s="1690"/>
      <c r="L37" s="1411"/>
      <c r="M37" s="1317" t="s">
        <v>258</v>
      </c>
      <c r="N37" s="1328" t="s">
        <v>887</v>
      </c>
      <c r="O37" s="1345" t="s">
        <v>80</v>
      </c>
      <c r="P37" s="1345" t="s">
        <v>278</v>
      </c>
      <c r="Q37" s="1789" t="s">
        <v>367</v>
      </c>
      <c r="S37" s="1690"/>
      <c r="T37" s="1411"/>
      <c r="U37" s="1820" t="s">
        <v>231</v>
      </c>
      <c r="V37" s="1460" t="s">
        <v>258</v>
      </c>
      <c r="W37" s="1276" t="s">
        <v>887</v>
      </c>
      <c r="X37" s="1345" t="s">
        <v>80</v>
      </c>
      <c r="Y37" s="1345" t="s">
        <v>278</v>
      </c>
      <c r="Z37" s="1345" t="s">
        <v>367</v>
      </c>
      <c r="AC37" s="1391"/>
    </row>
    <row r="38" spans="1:29" ht="15.75" customHeight="1">
      <c r="A38" s="885"/>
      <c r="B38" s="1272"/>
      <c r="C38" s="1283">
        <v>2011</v>
      </c>
      <c r="D38" s="1318" t="s">
        <v>738</v>
      </c>
      <c r="E38" s="1641" t="s">
        <v>505</v>
      </c>
      <c r="F38" s="1337" t="s">
        <v>881</v>
      </c>
      <c r="G38" s="1363" t="s">
        <v>505</v>
      </c>
      <c r="H38" s="1337" t="s">
        <v>335</v>
      </c>
      <c r="I38" s="1682"/>
      <c r="J38" s="1682"/>
      <c r="K38" s="1100"/>
      <c r="L38" s="1346">
        <v>2011</v>
      </c>
      <c r="M38" s="1719" t="s">
        <v>907</v>
      </c>
      <c r="N38" s="1642" t="s">
        <v>412</v>
      </c>
      <c r="O38" s="1337" t="s">
        <v>813</v>
      </c>
      <c r="P38" s="1363" t="s">
        <v>505</v>
      </c>
      <c r="Q38" s="1337" t="s">
        <v>575</v>
      </c>
      <c r="R38" s="1682"/>
      <c r="S38" s="1690"/>
      <c r="T38" s="1346">
        <v>2011</v>
      </c>
      <c r="U38" s="1321">
        <v>2.2999999999999998</v>
      </c>
      <c r="V38" s="1830">
        <v>3.4</v>
      </c>
      <c r="W38" s="1351" t="s">
        <v>505</v>
      </c>
      <c r="X38" s="1364">
        <v>3.4</v>
      </c>
      <c r="Y38" s="1379" t="s">
        <v>505</v>
      </c>
      <c r="Z38" s="1846">
        <v>7</v>
      </c>
      <c r="AC38" s="1857"/>
    </row>
    <row r="39" spans="1:29" ht="15.75" customHeight="1">
      <c r="A39" s="885"/>
      <c r="B39" s="1272"/>
      <c r="C39" s="1283">
        <v>2012</v>
      </c>
      <c r="D39" s="1318" t="s">
        <v>770</v>
      </c>
      <c r="E39" s="1642" t="s">
        <v>769</v>
      </c>
      <c r="F39" s="1337" t="s">
        <v>687</v>
      </c>
      <c r="G39" s="1337" t="s">
        <v>653</v>
      </c>
      <c r="H39" s="1363" t="s">
        <v>505</v>
      </c>
      <c r="I39" s="1682"/>
      <c r="J39" s="1682"/>
      <c r="K39" s="1100"/>
      <c r="L39" s="1346">
        <v>2012</v>
      </c>
      <c r="M39" s="1500" t="s">
        <v>649</v>
      </c>
      <c r="N39" s="1642" t="s">
        <v>412</v>
      </c>
      <c r="O39" s="1337" t="s">
        <v>452</v>
      </c>
      <c r="P39" s="1337" t="s">
        <v>805</v>
      </c>
      <c r="Q39" s="1337" t="s">
        <v>412</v>
      </c>
      <c r="R39" s="1682"/>
      <c r="S39" s="1690"/>
      <c r="T39" s="1346">
        <v>2012</v>
      </c>
      <c r="U39" s="1321">
        <v>2.2000000000000002</v>
      </c>
      <c r="V39" s="1830">
        <v>2.5</v>
      </c>
      <c r="W39" s="1351">
        <v>3.6</v>
      </c>
      <c r="X39" s="1364">
        <v>1.5</v>
      </c>
      <c r="Y39" s="1364">
        <v>8.8000000000000007</v>
      </c>
      <c r="Z39" s="1846">
        <v>5.5</v>
      </c>
      <c r="AC39" s="1857"/>
    </row>
    <row r="40" spans="1:29" ht="15.75" customHeight="1">
      <c r="A40" s="885"/>
      <c r="B40" s="1272"/>
      <c r="C40" s="1283">
        <v>2013</v>
      </c>
      <c r="D40" s="1318" t="s">
        <v>415</v>
      </c>
      <c r="E40" s="1641" t="s">
        <v>505</v>
      </c>
      <c r="F40" s="1337" t="s">
        <v>687</v>
      </c>
      <c r="G40" s="1363" t="s">
        <v>505</v>
      </c>
      <c r="H40" s="1337" t="s">
        <v>653</v>
      </c>
      <c r="I40" s="1682"/>
      <c r="J40" s="1682"/>
      <c r="K40" s="1100"/>
      <c r="L40" s="1346">
        <v>2013</v>
      </c>
      <c r="M40" s="1500" t="s">
        <v>141</v>
      </c>
      <c r="N40" s="1641" t="s">
        <v>505</v>
      </c>
      <c r="O40" s="1337" t="s">
        <v>531</v>
      </c>
      <c r="P40" s="1363" t="s">
        <v>505</v>
      </c>
      <c r="Q40" s="1337" t="s">
        <v>805</v>
      </c>
      <c r="R40" s="1682"/>
      <c r="S40" s="1690"/>
      <c r="T40" s="1346">
        <v>2013</v>
      </c>
      <c r="U40" s="1321">
        <v>2.1</v>
      </c>
      <c r="V40" s="1830">
        <v>2.7</v>
      </c>
      <c r="W40" s="1351" t="s">
        <v>505</v>
      </c>
      <c r="X40" s="1364">
        <v>2.4</v>
      </c>
      <c r="Y40" s="1364">
        <v>3.1</v>
      </c>
      <c r="Z40" s="1846">
        <v>5.7</v>
      </c>
      <c r="AC40" s="1857"/>
    </row>
    <row r="41" spans="1:29" ht="15.75" customHeight="1">
      <c r="A41" s="885"/>
      <c r="B41" s="1272"/>
      <c r="C41" s="1283">
        <v>2014</v>
      </c>
      <c r="D41" s="1318" t="s">
        <v>81</v>
      </c>
      <c r="E41" s="1643" t="s">
        <v>875</v>
      </c>
      <c r="F41" s="1337" t="s">
        <v>335</v>
      </c>
      <c r="G41" s="1363" t="s">
        <v>505</v>
      </c>
      <c r="H41" s="1363" t="s">
        <v>505</v>
      </c>
      <c r="I41" s="1682"/>
      <c r="J41" s="1682"/>
      <c r="K41" s="1100"/>
      <c r="L41" s="1346">
        <v>2014</v>
      </c>
      <c r="M41" s="1500" t="s">
        <v>395</v>
      </c>
      <c r="N41" s="1642" t="s">
        <v>653</v>
      </c>
      <c r="O41" s="1337" t="s">
        <v>782</v>
      </c>
      <c r="P41" s="1363" t="s">
        <v>505</v>
      </c>
      <c r="Q41" s="1363" t="s">
        <v>505</v>
      </c>
      <c r="R41" s="1682"/>
      <c r="S41" s="1690"/>
      <c r="T41" s="1346">
        <v>2014</v>
      </c>
      <c r="U41" s="1321">
        <v>2.1</v>
      </c>
      <c r="V41" s="1830">
        <v>2.4</v>
      </c>
      <c r="W41" s="1351">
        <v>12.3</v>
      </c>
      <c r="X41" s="1364">
        <v>2</v>
      </c>
      <c r="Y41" s="1379" t="s">
        <v>505</v>
      </c>
      <c r="Z41" s="1846">
        <v>2</v>
      </c>
      <c r="AC41" s="1857"/>
    </row>
    <row r="42" spans="1:29" ht="15.75" customHeight="1">
      <c r="A42" s="885"/>
      <c r="B42" s="1272"/>
      <c r="C42" s="1283">
        <v>2015</v>
      </c>
      <c r="D42" s="1318" t="s">
        <v>781</v>
      </c>
      <c r="E42" s="1641" t="s">
        <v>505</v>
      </c>
      <c r="F42" s="1337" t="s">
        <v>412</v>
      </c>
      <c r="G42" s="1363" t="s">
        <v>505</v>
      </c>
      <c r="H42" s="1337" t="s">
        <v>412</v>
      </c>
      <c r="I42" s="1682"/>
      <c r="J42" s="1682"/>
      <c r="K42" s="1100"/>
      <c r="L42" s="1346">
        <v>2015</v>
      </c>
      <c r="M42" s="1500" t="s">
        <v>910</v>
      </c>
      <c r="N42" s="1642" t="s">
        <v>412</v>
      </c>
      <c r="O42" s="1337" t="s">
        <v>383</v>
      </c>
      <c r="P42" s="1337" t="s">
        <v>412</v>
      </c>
      <c r="Q42" s="1337" t="s">
        <v>687</v>
      </c>
      <c r="R42" s="1682"/>
      <c r="S42" s="1690"/>
      <c r="T42" s="1346">
        <v>2015</v>
      </c>
      <c r="U42" s="1321">
        <v>1.9</v>
      </c>
      <c r="V42" s="1830">
        <v>1.6</v>
      </c>
      <c r="W42" s="1351" t="s">
        <v>505</v>
      </c>
      <c r="X42" s="1364">
        <v>1.5</v>
      </c>
      <c r="Y42" s="1379" t="s">
        <v>505</v>
      </c>
      <c r="Z42" s="1846">
        <v>3.7</v>
      </c>
      <c r="AC42" s="1857"/>
    </row>
    <row r="43" spans="1:29" ht="15.75" customHeight="1">
      <c r="A43" s="885"/>
      <c r="B43" s="1272"/>
      <c r="C43" s="1623">
        <v>2016</v>
      </c>
      <c r="D43" s="1633" t="s">
        <v>781</v>
      </c>
      <c r="E43" s="1641" t="s">
        <v>505</v>
      </c>
      <c r="F43" s="1337" t="s">
        <v>781</v>
      </c>
      <c r="G43" s="1363" t="s">
        <v>505</v>
      </c>
      <c r="H43" s="1363" t="s">
        <v>505</v>
      </c>
      <c r="I43" s="1682"/>
      <c r="J43" s="1682"/>
      <c r="K43" s="1100"/>
      <c r="L43" s="1346">
        <v>2016</v>
      </c>
      <c r="M43" s="1500" t="s">
        <v>356</v>
      </c>
      <c r="N43" s="1641" t="s">
        <v>505</v>
      </c>
      <c r="O43" s="1337" t="s">
        <v>738</v>
      </c>
      <c r="P43" s="1337" t="s">
        <v>335</v>
      </c>
      <c r="Q43" s="1337" t="s">
        <v>781</v>
      </c>
      <c r="R43" s="130"/>
      <c r="S43" s="1690"/>
      <c r="T43" s="1346">
        <v>2016</v>
      </c>
      <c r="U43" s="1321">
        <v>2</v>
      </c>
      <c r="V43" s="1830">
        <v>1.9</v>
      </c>
      <c r="W43" s="1351">
        <v>9.1999999999999993</v>
      </c>
      <c r="X43" s="1364">
        <v>1.6</v>
      </c>
      <c r="Y43" s="1379" t="s">
        <v>505</v>
      </c>
      <c r="Z43" s="1846">
        <v>1.9</v>
      </c>
      <c r="AC43" s="1857"/>
    </row>
    <row r="44" spans="1:29" ht="15.75" customHeight="1">
      <c r="A44" s="885"/>
      <c r="B44" s="1272"/>
      <c r="C44" s="1283">
        <v>2017</v>
      </c>
      <c r="D44" s="1318" t="s">
        <v>569</v>
      </c>
      <c r="E44" s="1641" t="s">
        <v>505</v>
      </c>
      <c r="F44" s="1337" t="s">
        <v>569</v>
      </c>
      <c r="G44" s="1363" t="s">
        <v>505</v>
      </c>
      <c r="H44" s="1363" t="s">
        <v>505</v>
      </c>
      <c r="I44" s="1683"/>
      <c r="J44" s="1683"/>
      <c r="K44" s="1048"/>
      <c r="L44" s="1346">
        <v>2017</v>
      </c>
      <c r="M44" s="1500" t="s">
        <v>1191</v>
      </c>
      <c r="N44" s="1641" t="s">
        <v>505</v>
      </c>
      <c r="O44" s="1337" t="s">
        <v>541</v>
      </c>
      <c r="P44" s="1337" t="s">
        <v>412</v>
      </c>
      <c r="Q44" s="1363" t="s">
        <v>505</v>
      </c>
      <c r="R44" s="1699"/>
      <c r="S44" s="1699"/>
      <c r="T44" s="1346">
        <v>2017</v>
      </c>
      <c r="U44" s="1321">
        <v>1.9</v>
      </c>
      <c r="V44" s="1830">
        <v>2.1</v>
      </c>
      <c r="W44" s="1379" t="s">
        <v>505</v>
      </c>
      <c r="X44" s="1364">
        <v>2.6</v>
      </c>
      <c r="Y44" s="1379" t="s">
        <v>505</v>
      </c>
      <c r="Z44" s="1379" t="s">
        <v>505</v>
      </c>
      <c r="AC44" s="1857"/>
    </row>
    <row r="45" spans="1:29" ht="15.75" customHeight="1">
      <c r="A45" s="885"/>
      <c r="B45" s="1272"/>
      <c r="C45" s="1295">
        <v>2018</v>
      </c>
      <c r="D45" s="1319" t="s">
        <v>335</v>
      </c>
      <c r="E45" s="1644" t="s">
        <v>505</v>
      </c>
      <c r="F45" s="1338" t="s">
        <v>335</v>
      </c>
      <c r="G45" s="1667" t="s">
        <v>505</v>
      </c>
      <c r="H45" s="1667" t="s">
        <v>505</v>
      </c>
      <c r="I45" s="1684"/>
      <c r="J45" s="1684"/>
      <c r="K45" s="1048"/>
      <c r="L45" s="1347">
        <v>2018</v>
      </c>
      <c r="M45" s="1720" t="s">
        <v>1178</v>
      </c>
      <c r="N45" s="1644" t="s">
        <v>505</v>
      </c>
      <c r="O45" s="1338" t="s">
        <v>1326</v>
      </c>
      <c r="P45" s="1338" t="s">
        <v>412</v>
      </c>
      <c r="Q45" s="1338" t="s">
        <v>781</v>
      </c>
      <c r="R45" s="1699"/>
      <c r="S45" s="1699"/>
      <c r="T45" s="1347">
        <v>2018</v>
      </c>
      <c r="U45" s="1322">
        <v>1.9</v>
      </c>
      <c r="V45" s="1831">
        <v>1.1000000000000001</v>
      </c>
      <c r="W45" s="1379" t="s">
        <v>505</v>
      </c>
      <c r="X45" s="1365">
        <v>1.4</v>
      </c>
      <c r="Y45" s="1379" t="s">
        <v>505</v>
      </c>
      <c r="Z45" s="1379" t="s">
        <v>505</v>
      </c>
      <c r="AC45" s="1857"/>
    </row>
    <row r="46" spans="1:29" ht="15.75" customHeight="1">
      <c r="A46" s="885"/>
      <c r="B46" s="1272"/>
      <c r="C46" s="1284">
        <v>2019</v>
      </c>
      <c r="D46" s="1320" t="s">
        <v>1685</v>
      </c>
      <c r="E46" s="1645" t="s">
        <v>412</v>
      </c>
      <c r="F46" s="1350" t="s">
        <v>1110</v>
      </c>
      <c r="G46" s="1668" t="s">
        <v>505</v>
      </c>
      <c r="H46" s="1668" t="s">
        <v>505</v>
      </c>
      <c r="I46" s="1684"/>
      <c r="J46" s="1684"/>
      <c r="K46" s="1048"/>
      <c r="L46" s="1284">
        <v>2019</v>
      </c>
      <c r="M46" s="1502" t="s">
        <v>1692</v>
      </c>
      <c r="N46" s="1645" t="s">
        <v>769</v>
      </c>
      <c r="O46" s="1350" t="s">
        <v>1265</v>
      </c>
      <c r="P46" s="1363" t="s">
        <v>505</v>
      </c>
      <c r="Q46" s="1350" t="s">
        <v>781</v>
      </c>
      <c r="R46" s="1699"/>
      <c r="S46" s="1699"/>
      <c r="T46" s="1284">
        <v>2019</v>
      </c>
      <c r="U46" s="1324">
        <v>1.9</v>
      </c>
      <c r="V46" s="1344">
        <v>2.6</v>
      </c>
      <c r="W46" s="1354">
        <v>5.3</v>
      </c>
      <c r="X46" s="1367">
        <v>2.9</v>
      </c>
      <c r="Y46" s="1379" t="s">
        <v>505</v>
      </c>
      <c r="Z46" s="1379" t="s">
        <v>505</v>
      </c>
      <c r="AC46" s="1857"/>
    </row>
    <row r="47" spans="1:29" ht="15.75" customHeight="1">
      <c r="A47" s="885"/>
      <c r="B47" s="1272"/>
      <c r="J47" s="1110"/>
      <c r="K47" s="1048"/>
      <c r="Y47" s="1100"/>
      <c r="Z47" s="1100"/>
      <c r="AA47" s="1100"/>
      <c r="AB47" s="1100"/>
      <c r="AC47" s="1613"/>
    </row>
    <row r="48" spans="1:29" ht="15.75" customHeight="1">
      <c r="A48" s="885"/>
      <c r="B48" s="1272"/>
      <c r="C48" s="1100" t="s">
        <v>399</v>
      </c>
      <c r="D48" s="1100"/>
      <c r="E48" s="1100"/>
      <c r="F48" s="1100"/>
      <c r="G48" s="1100"/>
      <c r="H48" s="1100"/>
      <c r="I48" s="1110" t="s">
        <v>370</v>
      </c>
      <c r="J48" s="1378"/>
      <c r="K48" s="1690"/>
      <c r="L48" s="1100" t="s">
        <v>821</v>
      </c>
      <c r="M48" s="1100"/>
      <c r="N48" s="1100"/>
      <c r="O48" s="1100"/>
      <c r="P48" s="1100"/>
      <c r="Q48" s="1100"/>
      <c r="R48" s="1110" t="s">
        <v>933</v>
      </c>
      <c r="S48" s="1690"/>
      <c r="T48" s="1100" t="s">
        <v>1538</v>
      </c>
      <c r="U48" s="1100"/>
      <c r="V48" s="1100"/>
      <c r="W48" s="1100"/>
      <c r="X48" s="1100"/>
      <c r="Y48" s="1378"/>
      <c r="Z48" s="1378"/>
      <c r="AA48" s="1378"/>
      <c r="AB48" s="1378"/>
      <c r="AC48" s="1387"/>
    </row>
    <row r="49" spans="1:29" ht="15.75" customHeight="1">
      <c r="A49" s="885"/>
      <c r="B49" s="1272"/>
      <c r="C49" s="1294"/>
      <c r="D49" s="1317" t="s">
        <v>231</v>
      </c>
      <c r="E49" s="1340" t="s">
        <v>258</v>
      </c>
      <c r="F49" s="1276" t="s">
        <v>887</v>
      </c>
      <c r="G49" s="1345" t="s">
        <v>80</v>
      </c>
      <c r="H49" s="1345" t="s">
        <v>278</v>
      </c>
      <c r="I49" s="1345" t="s">
        <v>367</v>
      </c>
      <c r="J49" s="1690"/>
      <c r="K49" s="1690"/>
      <c r="L49" s="1411"/>
      <c r="M49" s="1317" t="s">
        <v>231</v>
      </c>
      <c r="N49" s="1340" t="s">
        <v>258</v>
      </c>
      <c r="O49" s="1276" t="s">
        <v>887</v>
      </c>
      <c r="P49" s="1345" t="s">
        <v>80</v>
      </c>
      <c r="Q49" s="1345" t="s">
        <v>278</v>
      </c>
      <c r="R49" s="1345" t="s">
        <v>367</v>
      </c>
      <c r="S49" s="1690"/>
      <c r="T49" s="1411"/>
      <c r="U49" s="1411" t="s">
        <v>231</v>
      </c>
      <c r="V49" s="1411" t="s">
        <v>258</v>
      </c>
      <c r="W49" s="1276" t="s">
        <v>620</v>
      </c>
      <c r="X49" s="1681"/>
      <c r="Y49" s="1685"/>
      <c r="Z49" s="1685"/>
      <c r="AA49" s="1685"/>
      <c r="AB49" s="1854"/>
      <c r="AC49" s="1391"/>
    </row>
    <row r="50" spans="1:29" ht="15.75" customHeight="1">
      <c r="A50" s="885"/>
      <c r="B50" s="1272"/>
      <c r="C50" s="1283">
        <v>2011</v>
      </c>
      <c r="D50" s="1420">
        <v>1.1000000000000001</v>
      </c>
      <c r="E50" s="1341">
        <v>1.7</v>
      </c>
      <c r="F50" s="1351" t="s">
        <v>505</v>
      </c>
      <c r="G50" s="1364">
        <v>1.5</v>
      </c>
      <c r="H50" s="1379" t="s">
        <v>505</v>
      </c>
      <c r="I50" s="1379">
        <v>5.3</v>
      </c>
      <c r="J50" s="1690"/>
      <c r="K50" s="1690"/>
      <c r="L50" s="1346">
        <v>2011</v>
      </c>
      <c r="M50" s="1420">
        <v>4.0999999999999996</v>
      </c>
      <c r="N50" s="1341">
        <v>5.7</v>
      </c>
      <c r="O50" s="1351">
        <v>3.8</v>
      </c>
      <c r="P50" s="1364">
        <v>6.1</v>
      </c>
      <c r="Q50" s="1379" t="s">
        <v>505</v>
      </c>
      <c r="R50" s="1379">
        <v>7</v>
      </c>
      <c r="S50" s="1690"/>
      <c r="T50" s="1346">
        <v>2011</v>
      </c>
      <c r="U50" s="1364">
        <v>27.6</v>
      </c>
      <c r="V50" s="1364">
        <v>26.5</v>
      </c>
      <c r="W50" s="1836">
        <v>6</v>
      </c>
      <c r="X50" s="1840"/>
      <c r="Y50" s="1685"/>
      <c r="Z50" s="1685"/>
      <c r="AA50" s="1685"/>
      <c r="AB50" s="1854"/>
      <c r="AC50" s="1858"/>
    </row>
    <row r="51" spans="1:29" ht="15.75" customHeight="1">
      <c r="A51" s="885"/>
      <c r="B51" s="1272"/>
      <c r="C51" s="1283">
        <v>2012</v>
      </c>
      <c r="D51" s="1420">
        <v>1</v>
      </c>
      <c r="E51" s="1341">
        <v>1.5</v>
      </c>
      <c r="F51" s="1351">
        <v>3.6</v>
      </c>
      <c r="G51" s="1364">
        <v>1</v>
      </c>
      <c r="H51" s="1379">
        <v>8.8000000000000007</v>
      </c>
      <c r="I51" s="1379" t="s">
        <v>505</v>
      </c>
      <c r="J51" s="1690"/>
      <c r="K51" s="1690"/>
      <c r="L51" s="1346">
        <v>2012</v>
      </c>
      <c r="M51" s="1420">
        <v>4</v>
      </c>
      <c r="N51" s="1341">
        <v>4.5</v>
      </c>
      <c r="O51" s="1351">
        <v>3.6</v>
      </c>
      <c r="P51" s="1364">
        <v>4.5999999999999996</v>
      </c>
      <c r="Q51" s="1379">
        <v>8.6999999999999993</v>
      </c>
      <c r="R51" s="1379">
        <v>1.8</v>
      </c>
      <c r="S51" s="1690"/>
      <c r="T51" s="1346">
        <v>2012</v>
      </c>
      <c r="U51" s="1364">
        <v>20.9</v>
      </c>
      <c r="V51" s="1364">
        <v>27.1</v>
      </c>
      <c r="W51" s="1836">
        <v>6</v>
      </c>
      <c r="X51" s="1840"/>
      <c r="Y51" s="1685"/>
      <c r="Z51" s="1685"/>
      <c r="AA51" s="1685"/>
      <c r="AB51" s="1854"/>
      <c r="AC51" s="1858"/>
    </row>
    <row r="52" spans="1:29" ht="15.75" customHeight="1">
      <c r="A52" s="885"/>
      <c r="B52" s="1272"/>
      <c r="C52" s="1283">
        <v>2013</v>
      </c>
      <c r="D52" s="1420">
        <v>1</v>
      </c>
      <c r="E52" s="1341">
        <v>1.3</v>
      </c>
      <c r="F52" s="1351" t="s">
        <v>505</v>
      </c>
      <c r="G52" s="1364">
        <v>1</v>
      </c>
      <c r="H52" s="1379" t="s">
        <v>505</v>
      </c>
      <c r="I52" s="1379">
        <v>5.7</v>
      </c>
      <c r="J52" s="1690"/>
      <c r="K52" s="1690"/>
      <c r="L52" s="1346">
        <v>2013</v>
      </c>
      <c r="M52" s="1420">
        <v>3.7</v>
      </c>
      <c r="N52" s="1341">
        <v>4.9000000000000004</v>
      </c>
      <c r="O52" s="1351" t="s">
        <v>505</v>
      </c>
      <c r="P52" s="1364">
        <v>5.5</v>
      </c>
      <c r="Q52" s="1379" t="s">
        <v>505</v>
      </c>
      <c r="R52" s="1379">
        <v>5.7</v>
      </c>
      <c r="S52" s="1690"/>
      <c r="T52" s="1346">
        <v>2013</v>
      </c>
      <c r="U52" s="1364">
        <v>18.600000000000001</v>
      </c>
      <c r="V52" s="1364">
        <v>18.2</v>
      </c>
      <c r="W52" s="1836">
        <v>4</v>
      </c>
      <c r="X52" s="1685"/>
      <c r="AC52" s="1858"/>
    </row>
    <row r="53" spans="1:29" ht="15.75" customHeight="1">
      <c r="A53" s="885"/>
      <c r="B53" s="1272"/>
      <c r="C53" s="1283">
        <v>2014</v>
      </c>
      <c r="D53" s="1321">
        <v>0.9</v>
      </c>
      <c r="E53" s="1435">
        <v>1</v>
      </c>
      <c r="F53" s="1657">
        <v>8.1999999999999993</v>
      </c>
      <c r="G53" s="1364">
        <v>0.8</v>
      </c>
      <c r="H53" s="1379" t="s">
        <v>505</v>
      </c>
      <c r="I53" s="1379" t="s">
        <v>505</v>
      </c>
      <c r="J53" s="1690"/>
      <c r="K53" s="1690"/>
      <c r="L53" s="1346">
        <v>2014</v>
      </c>
      <c r="M53" s="1420">
        <v>3.7</v>
      </c>
      <c r="N53" s="1341">
        <v>3</v>
      </c>
      <c r="O53" s="1351">
        <v>12.2</v>
      </c>
      <c r="P53" s="1364">
        <v>3</v>
      </c>
      <c r="Q53" s="1379" t="s">
        <v>505</v>
      </c>
      <c r="R53" s="1379" t="s">
        <v>505</v>
      </c>
      <c r="S53" s="1690"/>
      <c r="T53" s="1346">
        <v>2014</v>
      </c>
      <c r="U53" s="1364">
        <v>19.3</v>
      </c>
      <c r="V53" s="1364">
        <v>36.6</v>
      </c>
      <c r="W53" s="1836">
        <v>8</v>
      </c>
      <c r="AC53" s="1858"/>
    </row>
    <row r="54" spans="1:29" ht="15.75" customHeight="1">
      <c r="A54" s="885"/>
      <c r="B54" s="1272"/>
      <c r="C54" s="1283">
        <v>2015</v>
      </c>
      <c r="D54" s="1321">
        <v>0.9</v>
      </c>
      <c r="E54" s="1435">
        <v>0.4</v>
      </c>
      <c r="F54" s="1657" t="s">
        <v>505</v>
      </c>
      <c r="G54" s="1364">
        <v>0.3</v>
      </c>
      <c r="H54" s="1379" t="s">
        <v>505</v>
      </c>
      <c r="I54" s="1379">
        <v>1.9</v>
      </c>
      <c r="J54" s="1690"/>
      <c r="K54" s="1690"/>
      <c r="L54" s="1346">
        <v>2015</v>
      </c>
      <c r="M54" s="1420">
        <v>3.7</v>
      </c>
      <c r="N54" s="1341">
        <v>3.6</v>
      </c>
      <c r="O54" s="1351">
        <v>4.2</v>
      </c>
      <c r="P54" s="1364">
        <v>3</v>
      </c>
      <c r="Q54" s="1379">
        <v>3.3</v>
      </c>
      <c r="R54" s="1379">
        <v>7.4</v>
      </c>
      <c r="S54" s="1690"/>
      <c r="T54" s="1346">
        <v>2015</v>
      </c>
      <c r="U54" s="1364">
        <v>19.399999999999999</v>
      </c>
      <c r="V54" s="1364">
        <v>30</v>
      </c>
      <c r="W54" s="1836">
        <v>6</v>
      </c>
      <c r="AC54" s="1858"/>
    </row>
    <row r="55" spans="1:29" ht="15.75" customHeight="1">
      <c r="A55" s="885"/>
      <c r="B55" s="1272"/>
      <c r="C55" s="1623">
        <v>2016</v>
      </c>
      <c r="D55" s="1634">
        <v>0.9</v>
      </c>
      <c r="E55" s="1646">
        <v>0.4</v>
      </c>
      <c r="F55" s="1657" t="s">
        <v>505</v>
      </c>
      <c r="G55" s="1364">
        <v>0.5</v>
      </c>
      <c r="H55" s="1379" t="s">
        <v>505</v>
      </c>
      <c r="I55" s="1379" t="s">
        <v>505</v>
      </c>
      <c r="K55" s="1690"/>
      <c r="L55" s="1346">
        <v>2016</v>
      </c>
      <c r="M55" s="1420">
        <v>3.6</v>
      </c>
      <c r="N55" s="1341">
        <v>2.9</v>
      </c>
      <c r="O55" s="1351" t="s">
        <v>505</v>
      </c>
      <c r="P55" s="1364">
        <v>2.4</v>
      </c>
      <c r="Q55" s="1379">
        <v>11.1</v>
      </c>
      <c r="R55" s="1379">
        <v>3.9</v>
      </c>
      <c r="S55" s="1690"/>
      <c r="T55" s="1346">
        <v>2016</v>
      </c>
      <c r="U55" s="1364">
        <v>17.7</v>
      </c>
      <c r="V55" s="1364">
        <v>34.299999999999997</v>
      </c>
      <c r="W55" s="1836">
        <v>7</v>
      </c>
      <c r="AC55" s="1858"/>
    </row>
    <row r="56" spans="1:29" ht="15.75" customHeight="1">
      <c r="A56" s="885"/>
      <c r="B56" s="1272"/>
      <c r="C56" s="1283">
        <v>2017</v>
      </c>
      <c r="D56" s="1321">
        <v>0.9</v>
      </c>
      <c r="E56" s="1435">
        <v>0.8</v>
      </c>
      <c r="F56" s="1657" t="s">
        <v>505</v>
      </c>
      <c r="G56" s="1364">
        <v>1</v>
      </c>
      <c r="H56" s="1379" t="s">
        <v>505</v>
      </c>
      <c r="I56" s="1379" t="s">
        <v>505</v>
      </c>
      <c r="K56" s="1699"/>
      <c r="L56" s="1346">
        <v>2017</v>
      </c>
      <c r="M56" s="1420">
        <v>3.4867003672208003</v>
      </c>
      <c r="N56" s="1341">
        <v>3.7105751391465676</v>
      </c>
      <c r="O56" s="1351">
        <v>0</v>
      </c>
      <c r="P56" s="1364">
        <v>4.4247787610619467</v>
      </c>
      <c r="Q56" s="1379">
        <v>3.1847133757961785</v>
      </c>
      <c r="R56" s="1379">
        <v>0</v>
      </c>
      <c r="S56" s="1699"/>
      <c r="T56" s="1347">
        <v>2017</v>
      </c>
      <c r="U56" s="1365">
        <v>17.8</v>
      </c>
      <c r="V56" s="1365">
        <v>15</v>
      </c>
      <c r="W56" s="1837">
        <v>3</v>
      </c>
      <c r="AC56" s="1858"/>
    </row>
    <row r="57" spans="1:29" ht="15.75" customHeight="1">
      <c r="A57" s="885"/>
      <c r="B57" s="1272"/>
      <c r="C57" s="1295">
        <v>2018</v>
      </c>
      <c r="D57" s="1322">
        <v>0.9</v>
      </c>
      <c r="E57" s="1436">
        <v>0.7</v>
      </c>
      <c r="F57" s="1658" t="s">
        <v>505</v>
      </c>
      <c r="G57" s="1365">
        <v>0.8</v>
      </c>
      <c r="H57" s="1380" t="s">
        <v>505</v>
      </c>
      <c r="I57" s="1380" t="s">
        <v>505</v>
      </c>
      <c r="K57" s="1690"/>
      <c r="L57" s="1347">
        <v>2018</v>
      </c>
      <c r="M57" s="1421">
        <v>3.3</v>
      </c>
      <c r="N57" s="1342">
        <v>4.5999999999999996</v>
      </c>
      <c r="O57" s="1352">
        <v>0</v>
      </c>
      <c r="P57" s="1365">
        <v>5</v>
      </c>
      <c r="Q57" s="1380">
        <v>3.9</v>
      </c>
      <c r="R57" s="1380">
        <v>4.0999999999999996</v>
      </c>
      <c r="S57" s="1690"/>
      <c r="T57" s="1284">
        <v>2018</v>
      </c>
      <c r="U57" s="1367">
        <v>16.8</v>
      </c>
      <c r="V57" s="1367">
        <v>25.3</v>
      </c>
      <c r="W57" s="1838">
        <v>5</v>
      </c>
      <c r="AC57" s="1858"/>
    </row>
    <row r="58" spans="1:29" ht="15.75" customHeight="1">
      <c r="A58" s="885"/>
      <c r="B58" s="1272"/>
      <c r="C58" s="1284">
        <v>2019</v>
      </c>
      <c r="D58" s="1324">
        <v>0.9</v>
      </c>
      <c r="E58" s="1344">
        <v>1.4</v>
      </c>
      <c r="F58" s="1354">
        <v>5.3</v>
      </c>
      <c r="G58" s="1367">
        <v>1.5</v>
      </c>
      <c r="H58" s="1382" t="s">
        <v>505</v>
      </c>
      <c r="I58" s="1382" t="s">
        <v>505</v>
      </c>
      <c r="K58" s="1699"/>
      <c r="L58" s="1284">
        <v>2019</v>
      </c>
      <c r="M58" s="1324">
        <v>3.4</v>
      </c>
      <c r="N58" s="1344">
        <v>4</v>
      </c>
      <c r="O58" s="1354">
        <v>5.3</v>
      </c>
      <c r="P58" s="1367">
        <v>4.0999999999999996</v>
      </c>
      <c r="Q58" s="1379" t="s">
        <v>505</v>
      </c>
      <c r="R58" s="1382">
        <v>4.5</v>
      </c>
      <c r="S58" s="1699"/>
      <c r="T58" s="1284">
        <v>2019</v>
      </c>
      <c r="U58" s="1367">
        <v>17.5</v>
      </c>
      <c r="V58" s="1367">
        <v>26.5</v>
      </c>
      <c r="W58" s="1838">
        <v>5</v>
      </c>
      <c r="AC58" s="1858"/>
    </row>
    <row r="59" spans="1:29" ht="15.75" customHeight="1">
      <c r="A59" s="885"/>
      <c r="B59" s="1272"/>
      <c r="I59" s="1378"/>
      <c r="J59" s="1378"/>
      <c r="K59" s="1690"/>
      <c r="T59" s="1690"/>
      <c r="U59" s="1690"/>
      <c r="V59" s="1690"/>
      <c r="W59" s="1690"/>
      <c r="X59" s="1690"/>
      <c r="Y59" s="1845"/>
      <c r="Z59" s="1847"/>
      <c r="AA59" s="1847"/>
      <c r="AC59" s="1613"/>
    </row>
    <row r="60" spans="1:29" ht="15.75" customHeight="1">
      <c r="A60" s="885"/>
      <c r="B60" s="1272"/>
      <c r="C60" s="1377" t="s">
        <v>870</v>
      </c>
      <c r="D60" s="1100"/>
      <c r="E60" s="1100"/>
      <c r="F60" s="1100"/>
      <c r="G60" s="1100"/>
      <c r="H60" s="1100"/>
      <c r="I60" s="1356"/>
      <c r="J60" s="1356"/>
      <c r="K60" s="1690"/>
      <c r="L60" s="1100" t="s">
        <v>766</v>
      </c>
      <c r="M60" s="1100"/>
      <c r="N60" s="1100"/>
      <c r="O60" s="1100"/>
      <c r="P60" s="1100"/>
      <c r="Q60" s="1690"/>
      <c r="R60" s="1110" t="s">
        <v>933</v>
      </c>
      <c r="S60" s="1690"/>
      <c r="T60" s="1690"/>
      <c r="AC60" s="1613"/>
    </row>
    <row r="61" spans="1:29" ht="15.75" customHeight="1">
      <c r="A61" s="885"/>
      <c r="B61" s="1272"/>
      <c r="C61" s="1294"/>
      <c r="D61" s="1317" t="s">
        <v>231</v>
      </c>
      <c r="E61" s="1647"/>
      <c r="F61" s="1317" t="s">
        <v>258</v>
      </c>
      <c r="G61" s="1669"/>
      <c r="H61" s="1356"/>
      <c r="I61" s="1356"/>
      <c r="J61" s="1356"/>
      <c r="K61" s="1690"/>
      <c r="L61" s="1411"/>
      <c r="M61" s="1317" t="s">
        <v>114</v>
      </c>
      <c r="N61" s="1647"/>
      <c r="O61" s="1317" t="s">
        <v>915</v>
      </c>
      <c r="P61" s="1669"/>
      <c r="Q61" s="1304" t="s">
        <v>817</v>
      </c>
      <c r="R61" s="1276"/>
      <c r="S61" s="1690"/>
      <c r="T61" s="1690"/>
      <c r="AC61" s="1613"/>
    </row>
    <row r="62" spans="1:29" ht="15.75" customHeight="1">
      <c r="A62" s="885"/>
      <c r="B62" s="1272"/>
      <c r="C62" s="1283">
        <v>2011</v>
      </c>
      <c r="D62" s="1469" t="s">
        <v>716</v>
      </c>
      <c r="E62" s="1435">
        <v>3.8</v>
      </c>
      <c r="F62" s="1659" t="s">
        <v>505</v>
      </c>
      <c r="G62" s="1670" t="s">
        <v>505</v>
      </c>
      <c r="H62" s="1356"/>
      <c r="I62" s="1356"/>
      <c r="J62" s="1356"/>
      <c r="K62" s="1690"/>
      <c r="L62" s="1346">
        <v>2011</v>
      </c>
      <c r="M62" s="1721" t="s">
        <v>582</v>
      </c>
      <c r="N62" s="1739"/>
      <c r="O62" s="1721" t="s">
        <v>211</v>
      </c>
      <c r="P62" s="1772"/>
      <c r="Q62" s="1721" t="s">
        <v>586</v>
      </c>
      <c r="R62" s="1277"/>
      <c r="S62" s="1690"/>
      <c r="T62" s="1690"/>
      <c r="AC62" s="1613"/>
    </row>
    <row r="63" spans="1:29" ht="15.75" customHeight="1">
      <c r="A63" s="885"/>
      <c r="B63" s="1272"/>
      <c r="C63" s="1283">
        <v>2012</v>
      </c>
      <c r="D63" s="1469" t="s">
        <v>440</v>
      </c>
      <c r="E63" s="1435">
        <v>4</v>
      </c>
      <c r="F63" s="1659" t="s">
        <v>505</v>
      </c>
      <c r="G63" s="1670" t="s">
        <v>505</v>
      </c>
      <c r="H63" s="1674"/>
      <c r="I63" s="1356"/>
      <c r="J63" s="1356"/>
      <c r="K63" s="1690"/>
      <c r="L63" s="1346">
        <v>2012</v>
      </c>
      <c r="M63" s="1721" t="s">
        <v>515</v>
      </c>
      <c r="N63" s="1739"/>
      <c r="O63" s="1721" t="s">
        <v>760</v>
      </c>
      <c r="P63" s="1772"/>
      <c r="Q63" s="1721" t="s">
        <v>136</v>
      </c>
      <c r="R63" s="1277"/>
      <c r="S63" s="1690"/>
      <c r="T63" s="1690"/>
      <c r="AC63" s="1613"/>
    </row>
    <row r="64" spans="1:29" ht="14.25" customHeight="1">
      <c r="A64" s="885"/>
      <c r="B64" s="1272"/>
      <c r="C64" s="1283">
        <v>2013</v>
      </c>
      <c r="D64" s="1469" t="s">
        <v>883</v>
      </c>
      <c r="E64" s="1435">
        <v>3.4</v>
      </c>
      <c r="F64" s="1659" t="s">
        <v>505</v>
      </c>
      <c r="G64" s="1670" t="s">
        <v>505</v>
      </c>
      <c r="H64" s="1674"/>
      <c r="I64" s="1356"/>
      <c r="J64" s="1356"/>
      <c r="K64" s="1700"/>
      <c r="L64" s="1346">
        <v>2013</v>
      </c>
      <c r="M64" s="1721" t="s">
        <v>911</v>
      </c>
      <c r="N64" s="1739"/>
      <c r="O64" s="1721" t="s">
        <v>918</v>
      </c>
      <c r="P64" s="1772"/>
      <c r="Q64" s="1721" t="s">
        <v>682</v>
      </c>
      <c r="R64" s="1277"/>
      <c r="S64" s="1690"/>
      <c r="T64" s="1690"/>
      <c r="AC64" s="1613"/>
    </row>
    <row r="65" spans="1:29" ht="15.75" customHeight="1">
      <c r="A65" s="885"/>
      <c r="B65" s="1272"/>
      <c r="C65" s="1283">
        <v>2014</v>
      </c>
      <c r="D65" s="1469" t="s">
        <v>177</v>
      </c>
      <c r="E65" s="1435">
        <v>2.7</v>
      </c>
      <c r="F65" s="1659" t="s">
        <v>505</v>
      </c>
      <c r="G65" s="1670" t="s">
        <v>505</v>
      </c>
      <c r="H65" s="1356"/>
      <c r="I65" s="1356"/>
      <c r="J65" s="1356"/>
      <c r="K65" s="1690"/>
      <c r="L65" s="1346">
        <v>2014</v>
      </c>
      <c r="M65" s="1721" t="s">
        <v>429</v>
      </c>
      <c r="N65" s="1739"/>
      <c r="O65" s="1721" t="s">
        <v>494</v>
      </c>
      <c r="P65" s="1772"/>
      <c r="Q65" s="1721" t="s">
        <v>146</v>
      </c>
      <c r="R65" s="1277"/>
      <c r="S65" s="1807"/>
      <c r="T65" s="1690"/>
      <c r="AC65" s="1613"/>
    </row>
    <row r="66" spans="1:29" ht="16.5" customHeight="1">
      <c r="A66" s="885"/>
      <c r="B66" s="1272"/>
      <c r="C66" s="1283">
        <v>2015</v>
      </c>
      <c r="D66" s="1469" t="s">
        <v>645</v>
      </c>
      <c r="E66" s="1435">
        <v>3.8</v>
      </c>
      <c r="F66" s="1659" t="s">
        <v>505</v>
      </c>
      <c r="G66" s="1670" t="s">
        <v>505</v>
      </c>
      <c r="H66" s="978"/>
      <c r="I66" s="978"/>
      <c r="J66" s="978"/>
      <c r="K66" s="1700"/>
      <c r="L66" s="1346">
        <v>2015</v>
      </c>
      <c r="M66" s="1721" t="s">
        <v>768</v>
      </c>
      <c r="N66" s="1739"/>
      <c r="O66" s="1721" t="s">
        <v>920</v>
      </c>
      <c r="P66" s="1772"/>
      <c r="Q66" s="1721" t="s">
        <v>269</v>
      </c>
      <c r="R66" s="1277"/>
      <c r="S66" s="1807"/>
      <c r="T66" s="1327"/>
      <c r="AC66" s="1613"/>
    </row>
    <row r="67" spans="1:29">
      <c r="A67" s="885"/>
      <c r="B67" s="1272"/>
      <c r="C67" s="1283">
        <v>2016</v>
      </c>
      <c r="D67" s="1469" t="s">
        <v>886</v>
      </c>
      <c r="E67" s="1435">
        <v>3.4</v>
      </c>
      <c r="F67" s="1659" t="s">
        <v>505</v>
      </c>
      <c r="G67" s="1670" t="s">
        <v>505</v>
      </c>
      <c r="H67" s="978"/>
      <c r="I67" s="978"/>
      <c r="J67" s="978"/>
      <c r="K67" s="1327"/>
      <c r="L67" s="1346">
        <v>2016</v>
      </c>
      <c r="M67" s="1721" t="s">
        <v>546</v>
      </c>
      <c r="N67" s="1739"/>
      <c r="O67" s="1721" t="s">
        <v>885</v>
      </c>
      <c r="P67" s="1772"/>
      <c r="Q67" s="1721" t="s">
        <v>443</v>
      </c>
      <c r="R67" s="1277"/>
      <c r="S67" s="1690"/>
      <c r="T67" s="1327"/>
      <c r="AC67" s="1613"/>
    </row>
    <row r="68" spans="1:29">
      <c r="A68" s="885"/>
      <c r="B68" s="1272"/>
      <c r="C68" s="1295">
        <v>2017</v>
      </c>
      <c r="D68" s="1470" t="s">
        <v>796</v>
      </c>
      <c r="E68" s="1436">
        <v>3.4</v>
      </c>
      <c r="F68" s="1660" t="s">
        <v>505</v>
      </c>
      <c r="G68" s="1671" t="s">
        <v>505</v>
      </c>
      <c r="H68" s="978"/>
      <c r="I68" s="978"/>
      <c r="J68" s="978"/>
      <c r="K68" s="978"/>
      <c r="L68" s="1346">
        <v>2017</v>
      </c>
      <c r="M68" s="1721" t="s">
        <v>984</v>
      </c>
      <c r="N68" s="1739"/>
      <c r="O68" s="1721" t="s">
        <v>841</v>
      </c>
      <c r="P68" s="1772"/>
      <c r="Q68" s="1721" t="s">
        <v>1193</v>
      </c>
      <c r="R68" s="1277"/>
      <c r="S68" s="1699"/>
      <c r="T68" s="978"/>
      <c r="AC68" s="1613"/>
    </row>
    <row r="69" spans="1:29">
      <c r="A69" s="885"/>
      <c r="B69" s="1272"/>
      <c r="C69" s="1284">
        <v>2018</v>
      </c>
      <c r="D69" s="1471" t="s">
        <v>1686</v>
      </c>
      <c r="E69" s="1648">
        <v>3.3</v>
      </c>
      <c r="F69" s="1661" t="s">
        <v>505</v>
      </c>
      <c r="G69" s="1672" t="s">
        <v>505</v>
      </c>
      <c r="H69" s="978"/>
      <c r="I69" s="978"/>
      <c r="J69" s="978"/>
      <c r="K69" s="1327"/>
      <c r="L69" s="1347">
        <v>2018</v>
      </c>
      <c r="M69" s="1722" t="s">
        <v>1693</v>
      </c>
      <c r="N69" s="1740"/>
      <c r="O69" s="1722" t="s">
        <v>872</v>
      </c>
      <c r="P69" s="1773"/>
      <c r="Q69" s="1722" t="s">
        <v>1358</v>
      </c>
      <c r="R69" s="1798"/>
      <c r="S69" s="1690"/>
      <c r="T69" s="1327"/>
      <c r="AC69" s="1613"/>
    </row>
    <row r="70" spans="1:29">
      <c r="A70" s="885"/>
      <c r="B70" s="1272"/>
      <c r="C70" s="1284">
        <v>2019</v>
      </c>
      <c r="D70" s="1502" t="s">
        <v>1687</v>
      </c>
      <c r="E70" s="1648">
        <v>3.3</v>
      </c>
      <c r="F70" s="1661" t="s">
        <v>505</v>
      </c>
      <c r="G70" s="1672" t="s">
        <v>505</v>
      </c>
      <c r="H70" s="978"/>
      <c r="I70" s="978"/>
      <c r="J70" s="978"/>
      <c r="K70" s="978"/>
      <c r="L70" s="1284">
        <v>2019</v>
      </c>
      <c r="M70" s="1723" t="s">
        <v>1694</v>
      </c>
      <c r="N70" s="1741"/>
      <c r="O70" s="1723" t="s">
        <v>1679</v>
      </c>
      <c r="P70" s="1741"/>
      <c r="Q70" s="1723" t="s">
        <v>1048</v>
      </c>
      <c r="R70" s="1741"/>
      <c r="S70" s="1699"/>
      <c r="T70" s="978"/>
      <c r="AC70" s="1613"/>
    </row>
    <row r="71" spans="1:29">
      <c r="A71" s="885"/>
      <c r="B71" s="1273"/>
      <c r="C71" s="1624"/>
      <c r="D71" s="1301"/>
      <c r="E71" s="1301"/>
      <c r="F71" s="1301"/>
      <c r="G71" s="1301"/>
      <c r="H71" s="1675"/>
      <c r="I71" s="1675"/>
      <c r="J71" s="1675"/>
      <c r="K71" s="1301"/>
      <c r="L71" s="1675"/>
      <c r="M71" s="1675"/>
      <c r="N71" s="1675"/>
      <c r="O71" s="1675"/>
      <c r="P71" s="1675"/>
      <c r="Q71" s="1675"/>
      <c r="R71" s="1675"/>
      <c r="S71" s="1675"/>
      <c r="T71" s="1301"/>
      <c r="U71" s="1301"/>
      <c r="V71" s="1301"/>
      <c r="W71" s="1301"/>
      <c r="X71" s="1301"/>
      <c r="Y71" s="1301"/>
      <c r="Z71" s="1301"/>
      <c r="AA71" s="1301"/>
      <c r="AB71" s="1301"/>
      <c r="AC71" s="1859"/>
    </row>
    <row r="72" spans="1:29">
      <c r="B72" s="1327"/>
      <c r="C72" s="1327"/>
      <c r="D72" s="1327"/>
      <c r="E72" s="1327"/>
      <c r="F72" s="1327"/>
      <c r="G72" s="1327"/>
      <c r="H72" s="1327"/>
      <c r="I72" s="1327"/>
      <c r="J72" s="1327"/>
      <c r="K72" s="1327"/>
      <c r="L72" s="1327"/>
      <c r="M72" s="1327"/>
      <c r="N72" s="1327"/>
      <c r="O72" s="1327"/>
      <c r="P72" s="1327"/>
      <c r="Q72" s="1296"/>
      <c r="R72" s="1296"/>
      <c r="S72" s="1296"/>
      <c r="T72" s="1296"/>
      <c r="U72" s="1296"/>
      <c r="V72" s="1296"/>
      <c r="W72" s="1296"/>
      <c r="X72" s="1296"/>
      <c r="Y72" s="1296"/>
      <c r="Z72" s="1296"/>
      <c r="AA72" s="1296"/>
      <c r="AB72" s="1296"/>
    </row>
    <row r="73" spans="1:29">
      <c r="B73" s="978"/>
      <c r="C73" s="978"/>
      <c r="D73" s="978"/>
      <c r="E73" s="978"/>
      <c r="F73" s="978"/>
      <c r="G73" s="978"/>
      <c r="H73" s="978"/>
      <c r="I73" s="978"/>
      <c r="J73" s="978"/>
      <c r="K73" s="978"/>
      <c r="L73" s="978"/>
      <c r="M73" s="978"/>
      <c r="N73" s="978"/>
      <c r="O73" s="978"/>
      <c r="P73" s="978"/>
      <c r="Q73" s="750"/>
      <c r="R73" s="750"/>
      <c r="S73" s="750"/>
      <c r="T73" s="750"/>
      <c r="U73" s="750"/>
      <c r="V73" s="750"/>
      <c r="W73" s="750"/>
      <c r="X73" s="750"/>
      <c r="Y73" s="750"/>
      <c r="Z73" s="750"/>
      <c r="AA73" s="750"/>
      <c r="AB73" s="750"/>
    </row>
    <row r="74" spans="1:29">
      <c r="B74" s="978"/>
      <c r="C74" s="978"/>
      <c r="D74" s="978"/>
      <c r="E74" s="978"/>
      <c r="F74" s="978"/>
      <c r="G74" s="978"/>
      <c r="H74" s="978"/>
      <c r="I74" s="978"/>
      <c r="J74" s="978"/>
      <c r="K74" s="978"/>
      <c r="L74" s="978"/>
      <c r="M74" s="978"/>
      <c r="N74" s="978"/>
      <c r="O74" s="978"/>
      <c r="P74" s="978"/>
      <c r="Q74" s="750"/>
      <c r="R74" s="750"/>
      <c r="S74" s="750"/>
      <c r="T74" s="750"/>
      <c r="U74" s="750"/>
      <c r="V74" s="750"/>
      <c r="W74" s="750"/>
      <c r="X74" s="750"/>
      <c r="Y74" s="750"/>
      <c r="Z74" s="750"/>
      <c r="AA74" s="750"/>
      <c r="AB74" s="750"/>
    </row>
    <row r="75" spans="1:29">
      <c r="B75" s="978"/>
      <c r="C75" s="978"/>
      <c r="D75" s="978"/>
      <c r="E75" s="978"/>
      <c r="F75" s="978"/>
      <c r="G75" s="978"/>
      <c r="H75" s="978"/>
      <c r="I75" s="978"/>
      <c r="J75" s="978"/>
      <c r="K75" s="978"/>
      <c r="L75" s="978"/>
      <c r="M75" s="978"/>
      <c r="N75" s="978"/>
      <c r="O75" s="978"/>
      <c r="P75" s="978"/>
      <c r="Q75" s="750"/>
      <c r="R75" s="750"/>
      <c r="S75" s="750"/>
      <c r="T75" s="750"/>
      <c r="U75" s="750"/>
      <c r="V75" s="750"/>
      <c r="W75" s="750"/>
      <c r="X75" s="750"/>
      <c r="Y75" s="750"/>
      <c r="Z75" s="750"/>
      <c r="AA75" s="750"/>
      <c r="AB75" s="750"/>
    </row>
    <row r="76" spans="1:29">
      <c r="B76" s="978"/>
      <c r="C76" s="978"/>
      <c r="D76" s="978"/>
      <c r="E76" s="978"/>
      <c r="F76" s="978"/>
      <c r="G76" s="978"/>
      <c r="H76" s="978"/>
      <c r="I76" s="978"/>
      <c r="J76" s="978"/>
      <c r="K76" s="978"/>
      <c r="L76" s="978"/>
      <c r="M76" s="978"/>
      <c r="N76" s="978"/>
      <c r="O76" s="978"/>
      <c r="P76" s="978"/>
      <c r="Q76" s="750"/>
      <c r="R76" s="750"/>
      <c r="S76" s="750"/>
      <c r="T76" s="750"/>
      <c r="U76" s="750"/>
      <c r="V76" s="750"/>
      <c r="W76" s="750"/>
      <c r="X76" s="750"/>
      <c r="Y76" s="750"/>
      <c r="Z76" s="750"/>
      <c r="AA76" s="750"/>
      <c r="AB76" s="750"/>
    </row>
    <row r="77" spans="1:29">
      <c r="B77" s="978"/>
      <c r="C77" s="978"/>
      <c r="D77" s="978"/>
      <c r="E77" s="978"/>
      <c r="F77" s="978"/>
      <c r="G77" s="978"/>
      <c r="H77" s="978"/>
      <c r="I77" s="978"/>
      <c r="J77" s="978"/>
      <c r="K77" s="978"/>
      <c r="L77" s="978"/>
      <c r="M77" s="978"/>
      <c r="N77" s="978"/>
      <c r="O77" s="978"/>
      <c r="P77" s="978"/>
      <c r="Q77" s="750"/>
      <c r="R77" s="750"/>
      <c r="S77" s="750"/>
      <c r="T77" s="750"/>
      <c r="U77" s="750"/>
      <c r="V77" s="750"/>
      <c r="W77" s="750"/>
      <c r="X77" s="750"/>
      <c r="Y77" s="750"/>
      <c r="Z77" s="750"/>
      <c r="AA77" s="750"/>
      <c r="AB77" s="750"/>
    </row>
    <row r="78" spans="1:29">
      <c r="B78" s="978"/>
      <c r="C78" s="978"/>
      <c r="D78" s="978"/>
      <c r="E78" s="978"/>
      <c r="F78" s="978"/>
      <c r="G78" s="978"/>
      <c r="H78" s="978"/>
      <c r="I78" s="978"/>
      <c r="J78" s="978"/>
      <c r="K78" s="978"/>
      <c r="L78" s="978"/>
      <c r="M78" s="978"/>
      <c r="N78" s="978"/>
      <c r="O78" s="978"/>
      <c r="P78" s="978"/>
      <c r="Q78" s="750"/>
      <c r="R78" s="750"/>
      <c r="S78" s="750"/>
      <c r="T78" s="750"/>
      <c r="U78" s="750"/>
      <c r="V78" s="750"/>
      <c r="W78" s="750"/>
      <c r="X78" s="750"/>
      <c r="Y78" s="750"/>
      <c r="Z78" s="750"/>
      <c r="AA78" s="750"/>
      <c r="AB78" s="750"/>
    </row>
    <row r="79" spans="1:29">
      <c r="B79" s="978"/>
      <c r="C79" s="978"/>
      <c r="D79" s="978"/>
      <c r="E79" s="978"/>
      <c r="F79" s="978"/>
      <c r="G79" s="978"/>
      <c r="H79" s="978"/>
      <c r="I79" s="978"/>
      <c r="J79" s="978"/>
      <c r="K79" s="978"/>
      <c r="L79" s="978"/>
      <c r="M79" s="978"/>
      <c r="N79" s="978"/>
      <c r="O79" s="978"/>
      <c r="P79" s="978"/>
      <c r="Q79" s="750"/>
      <c r="R79" s="750"/>
      <c r="S79" s="750"/>
      <c r="T79" s="750"/>
      <c r="U79" s="750"/>
      <c r="V79" s="750"/>
      <c r="W79" s="750"/>
      <c r="X79" s="750"/>
      <c r="Y79" s="750"/>
      <c r="Z79" s="750"/>
      <c r="AA79" s="750"/>
      <c r="AB79" s="750"/>
    </row>
    <row r="80" spans="1:29">
      <c r="B80" s="978"/>
      <c r="C80" s="978"/>
      <c r="D80" s="978"/>
      <c r="E80" s="978"/>
      <c r="F80" s="978"/>
      <c r="G80" s="978"/>
      <c r="H80" s="978"/>
      <c r="I80" s="978"/>
      <c r="J80" s="978"/>
      <c r="K80" s="978"/>
      <c r="L80" s="978"/>
      <c r="M80" s="978"/>
      <c r="N80" s="978"/>
      <c r="O80" s="978"/>
      <c r="P80" s="978"/>
      <c r="Q80" s="750"/>
      <c r="R80" s="750"/>
      <c r="S80" s="750"/>
      <c r="T80" s="750"/>
      <c r="U80" s="750"/>
      <c r="V80" s="750"/>
      <c r="W80" s="750"/>
      <c r="X80" s="750"/>
      <c r="Y80" s="750"/>
      <c r="Z80" s="750"/>
      <c r="AA80" s="750"/>
      <c r="AB80" s="750"/>
    </row>
    <row r="81" spans="2:28">
      <c r="B81" s="978"/>
      <c r="C81" s="978"/>
      <c r="D81" s="978"/>
      <c r="E81" s="978"/>
      <c r="F81" s="978"/>
      <c r="G81" s="978"/>
      <c r="H81" s="978"/>
      <c r="I81" s="978"/>
      <c r="J81" s="978"/>
      <c r="K81" s="978"/>
      <c r="L81" s="978"/>
      <c r="M81" s="978"/>
      <c r="N81" s="978"/>
      <c r="O81" s="978"/>
      <c r="P81" s="978"/>
      <c r="Q81" s="750"/>
      <c r="R81" s="750"/>
      <c r="S81" s="750"/>
      <c r="T81" s="750"/>
      <c r="U81" s="750"/>
      <c r="V81" s="750"/>
      <c r="W81" s="750"/>
      <c r="X81" s="750"/>
      <c r="Y81" s="750"/>
      <c r="Z81" s="750"/>
      <c r="AA81" s="750"/>
      <c r="AB81" s="750"/>
    </row>
    <row r="82" spans="2:28">
      <c r="B82" s="978"/>
      <c r="C82" s="978"/>
      <c r="D82" s="978"/>
      <c r="E82" s="978"/>
      <c r="F82" s="978"/>
      <c r="G82" s="978"/>
      <c r="H82" s="978"/>
      <c r="I82" s="978"/>
      <c r="J82" s="978"/>
      <c r="K82" s="978"/>
      <c r="L82" s="978"/>
      <c r="M82" s="978"/>
      <c r="N82" s="978"/>
      <c r="O82" s="978"/>
      <c r="P82" s="978"/>
      <c r="Q82" s="750"/>
      <c r="R82" s="750"/>
      <c r="S82" s="750"/>
      <c r="T82" s="750"/>
      <c r="U82" s="750"/>
      <c r="V82" s="750"/>
      <c r="W82" s="750"/>
      <c r="X82" s="750"/>
      <c r="Y82" s="750"/>
      <c r="Z82" s="750"/>
      <c r="AA82" s="750"/>
      <c r="AB82" s="750"/>
    </row>
    <row r="83" spans="2:28">
      <c r="B83" s="978"/>
      <c r="C83" s="978"/>
      <c r="D83" s="978"/>
      <c r="E83" s="978"/>
      <c r="F83" s="978"/>
      <c r="G83" s="978"/>
      <c r="H83" s="978"/>
      <c r="I83" s="978"/>
      <c r="J83" s="978"/>
      <c r="K83" s="978"/>
      <c r="L83" s="978"/>
      <c r="M83" s="978"/>
      <c r="N83" s="978"/>
      <c r="O83" s="978"/>
      <c r="P83" s="978"/>
      <c r="Q83" s="750"/>
      <c r="R83" s="750"/>
      <c r="S83" s="750"/>
      <c r="T83" s="750"/>
      <c r="U83" s="750"/>
      <c r="V83" s="750"/>
      <c r="W83" s="750"/>
      <c r="X83" s="750"/>
      <c r="Y83" s="750"/>
      <c r="Z83" s="750"/>
      <c r="AA83" s="750"/>
      <c r="AB83" s="750"/>
    </row>
    <row r="84" spans="2:28">
      <c r="B84" s="978"/>
      <c r="C84" s="978"/>
      <c r="D84" s="978"/>
      <c r="E84" s="978"/>
      <c r="F84" s="978"/>
      <c r="G84" s="978"/>
      <c r="H84" s="978"/>
      <c r="I84" s="978"/>
      <c r="J84" s="978"/>
      <c r="K84" s="978"/>
      <c r="L84" s="978"/>
      <c r="M84" s="978"/>
      <c r="N84" s="978"/>
      <c r="O84" s="978"/>
      <c r="P84" s="978"/>
      <c r="Q84" s="750"/>
      <c r="R84" s="750"/>
      <c r="S84" s="750"/>
      <c r="T84" s="750"/>
      <c r="U84" s="750"/>
      <c r="V84" s="750"/>
      <c r="W84" s="750"/>
      <c r="X84" s="750"/>
      <c r="Y84" s="750"/>
      <c r="Z84" s="750"/>
      <c r="AA84" s="750"/>
      <c r="AB84" s="750"/>
    </row>
    <row r="85" spans="2:28">
      <c r="B85" s="978"/>
      <c r="C85" s="978"/>
      <c r="D85" s="978"/>
      <c r="E85" s="978"/>
      <c r="F85" s="978"/>
      <c r="G85" s="978"/>
      <c r="H85" s="978"/>
      <c r="I85" s="978"/>
      <c r="J85" s="978"/>
      <c r="K85" s="978"/>
      <c r="L85" s="978"/>
      <c r="M85" s="978"/>
      <c r="N85" s="978"/>
      <c r="O85" s="978"/>
      <c r="P85" s="978"/>
      <c r="Q85" s="750"/>
      <c r="R85" s="750"/>
      <c r="S85" s="750"/>
      <c r="T85" s="750"/>
      <c r="U85" s="750"/>
      <c r="V85" s="750"/>
      <c r="W85" s="750"/>
      <c r="X85" s="750"/>
      <c r="Y85" s="750"/>
      <c r="Z85" s="750"/>
      <c r="AA85" s="750"/>
      <c r="AB85" s="750"/>
    </row>
    <row r="86" spans="2:28">
      <c r="B86" s="978"/>
      <c r="C86" s="978"/>
      <c r="D86" s="978"/>
      <c r="E86" s="978"/>
      <c r="F86" s="978"/>
      <c r="G86" s="978"/>
      <c r="H86" s="978"/>
      <c r="I86" s="978"/>
      <c r="J86" s="978"/>
      <c r="K86" s="978"/>
      <c r="L86" s="978"/>
      <c r="M86" s="978"/>
      <c r="N86" s="978"/>
      <c r="O86" s="978"/>
      <c r="P86" s="978"/>
      <c r="Q86" s="750"/>
      <c r="R86" s="750"/>
      <c r="S86" s="750"/>
      <c r="T86" s="750"/>
      <c r="U86" s="750"/>
      <c r="V86" s="750"/>
      <c r="W86" s="750"/>
      <c r="X86" s="750"/>
      <c r="Y86" s="750"/>
      <c r="Z86" s="750"/>
      <c r="AA86" s="750"/>
      <c r="AB86" s="750"/>
    </row>
    <row r="87" spans="2:28">
      <c r="B87" s="978"/>
      <c r="C87" s="978"/>
      <c r="D87" s="978"/>
      <c r="E87" s="978"/>
      <c r="F87" s="978"/>
      <c r="G87" s="978"/>
      <c r="H87" s="978"/>
      <c r="I87" s="978"/>
      <c r="J87" s="978"/>
      <c r="K87" s="978"/>
      <c r="L87" s="978"/>
      <c r="M87" s="978"/>
      <c r="N87" s="978"/>
      <c r="O87" s="978"/>
      <c r="P87" s="978"/>
      <c r="Q87" s="750"/>
      <c r="R87" s="750"/>
      <c r="S87" s="750"/>
      <c r="T87" s="750"/>
      <c r="U87" s="750"/>
      <c r="V87" s="750"/>
      <c r="W87" s="750"/>
      <c r="X87" s="750"/>
      <c r="Y87" s="750"/>
      <c r="Z87" s="750"/>
      <c r="AA87" s="750"/>
      <c r="AB87" s="750"/>
    </row>
    <row r="88" spans="2:28">
      <c r="B88" s="978"/>
      <c r="C88" s="978"/>
      <c r="D88" s="978"/>
      <c r="E88" s="978"/>
      <c r="F88" s="978"/>
      <c r="G88" s="978"/>
      <c r="H88" s="978"/>
      <c r="I88" s="978"/>
      <c r="J88" s="978"/>
      <c r="K88" s="978"/>
      <c r="L88" s="978"/>
      <c r="M88" s="978"/>
      <c r="N88" s="978"/>
      <c r="O88" s="978"/>
      <c r="P88" s="978"/>
      <c r="Q88" s="750"/>
      <c r="R88" s="750"/>
      <c r="S88" s="750"/>
      <c r="T88" s="750"/>
      <c r="U88" s="750"/>
      <c r="V88" s="750"/>
      <c r="W88" s="750"/>
      <c r="X88" s="750"/>
      <c r="Y88" s="750"/>
      <c r="Z88" s="750"/>
      <c r="AA88" s="750"/>
      <c r="AB88" s="750"/>
    </row>
    <row r="89" spans="2:28">
      <c r="B89" s="978"/>
      <c r="C89" s="978"/>
      <c r="D89" s="978"/>
      <c r="E89" s="978"/>
      <c r="F89" s="978"/>
      <c r="G89" s="978"/>
      <c r="H89" s="978"/>
      <c r="I89" s="978"/>
      <c r="J89" s="978"/>
      <c r="K89" s="978"/>
      <c r="L89" s="978"/>
      <c r="M89" s="978"/>
      <c r="N89" s="978"/>
      <c r="O89" s="978"/>
      <c r="P89" s="978"/>
      <c r="Q89" s="750"/>
      <c r="R89" s="750"/>
      <c r="S89" s="750"/>
      <c r="T89" s="750"/>
      <c r="U89" s="750"/>
      <c r="V89" s="750"/>
      <c r="W89" s="750"/>
      <c r="X89" s="750"/>
      <c r="Y89" s="750"/>
      <c r="Z89" s="750"/>
      <c r="AA89" s="750"/>
      <c r="AB89" s="750"/>
    </row>
    <row r="90" spans="2:28">
      <c r="B90" s="978"/>
      <c r="C90" s="978"/>
      <c r="D90" s="978"/>
      <c r="E90" s="978"/>
      <c r="F90" s="978"/>
      <c r="G90" s="978"/>
      <c r="H90" s="978"/>
      <c r="I90" s="978"/>
      <c r="J90" s="978"/>
      <c r="K90" s="978"/>
      <c r="L90" s="978"/>
      <c r="M90" s="978"/>
      <c r="N90" s="978"/>
      <c r="O90" s="978"/>
      <c r="P90" s="978"/>
      <c r="Q90" s="750"/>
      <c r="R90" s="750"/>
      <c r="S90" s="750"/>
      <c r="T90" s="750"/>
      <c r="U90" s="750"/>
      <c r="V90" s="750"/>
      <c r="W90" s="750"/>
      <c r="X90" s="750"/>
      <c r="Y90" s="750"/>
      <c r="Z90" s="750"/>
      <c r="AA90" s="750"/>
      <c r="AB90" s="750"/>
    </row>
    <row r="91" spans="2:28">
      <c r="B91" s="978"/>
      <c r="C91" s="978"/>
      <c r="D91" s="978"/>
      <c r="E91" s="978"/>
      <c r="F91" s="978"/>
      <c r="G91" s="978"/>
      <c r="H91" s="978"/>
      <c r="I91" s="978"/>
      <c r="J91" s="978"/>
      <c r="K91" s="978"/>
      <c r="L91" s="978"/>
      <c r="M91" s="978"/>
      <c r="N91" s="978"/>
      <c r="O91" s="978"/>
      <c r="P91" s="978"/>
      <c r="Q91" s="750"/>
      <c r="R91" s="750"/>
      <c r="S91" s="750"/>
      <c r="T91" s="750"/>
      <c r="U91" s="750"/>
      <c r="V91" s="750"/>
      <c r="W91" s="750"/>
      <c r="X91" s="750"/>
      <c r="Y91" s="750"/>
      <c r="Z91" s="750"/>
      <c r="AA91" s="750"/>
      <c r="AB91" s="750"/>
    </row>
    <row r="92" spans="2:28">
      <c r="B92" s="978"/>
      <c r="C92" s="978"/>
      <c r="D92" s="978"/>
      <c r="E92" s="978"/>
      <c r="F92" s="978"/>
      <c r="G92" s="978"/>
      <c r="H92" s="978"/>
      <c r="I92" s="978"/>
      <c r="J92" s="978"/>
      <c r="K92" s="978"/>
      <c r="L92" s="978"/>
      <c r="M92" s="978"/>
      <c r="N92" s="978"/>
      <c r="O92" s="978"/>
      <c r="P92" s="978"/>
      <c r="Q92" s="750"/>
      <c r="R92" s="750"/>
      <c r="S92" s="750"/>
      <c r="T92" s="750"/>
      <c r="U92" s="750"/>
      <c r="V92" s="750"/>
      <c r="W92" s="750"/>
      <c r="X92" s="750"/>
      <c r="Y92" s="750"/>
      <c r="Z92" s="750"/>
      <c r="AA92" s="750"/>
      <c r="AB92" s="750"/>
    </row>
    <row r="93" spans="2:28">
      <c r="B93" s="978"/>
      <c r="C93" s="978"/>
      <c r="D93" s="978"/>
      <c r="E93" s="978"/>
      <c r="F93" s="978"/>
      <c r="G93" s="978"/>
      <c r="H93" s="978"/>
      <c r="I93" s="978"/>
      <c r="J93" s="978"/>
      <c r="K93" s="978"/>
      <c r="L93" s="978"/>
      <c r="M93" s="978"/>
      <c r="N93" s="978"/>
      <c r="O93" s="978"/>
      <c r="P93" s="978"/>
      <c r="Q93" s="750"/>
      <c r="R93" s="750"/>
      <c r="S93" s="750"/>
      <c r="T93" s="750"/>
      <c r="U93" s="750"/>
      <c r="V93" s="750"/>
      <c r="W93" s="750"/>
      <c r="X93" s="750"/>
      <c r="Y93" s="750"/>
      <c r="Z93" s="750"/>
      <c r="AA93" s="750"/>
      <c r="AB93" s="750"/>
    </row>
    <row r="94" spans="2:28">
      <c r="B94" s="978"/>
      <c r="C94" s="978"/>
      <c r="D94" s="978"/>
      <c r="E94" s="978"/>
      <c r="F94" s="978"/>
      <c r="G94" s="978"/>
      <c r="H94" s="978"/>
      <c r="I94" s="978"/>
      <c r="J94" s="978"/>
      <c r="K94" s="978"/>
      <c r="L94" s="978"/>
      <c r="M94" s="978"/>
      <c r="N94" s="978"/>
      <c r="O94" s="978"/>
      <c r="P94" s="978"/>
      <c r="Q94" s="750"/>
      <c r="R94" s="750"/>
      <c r="S94" s="750"/>
      <c r="T94" s="750"/>
      <c r="U94" s="750"/>
      <c r="V94" s="750"/>
      <c r="W94" s="750"/>
      <c r="X94" s="750"/>
      <c r="Y94" s="750"/>
      <c r="Z94" s="750"/>
      <c r="AA94" s="750"/>
      <c r="AB94" s="750"/>
    </row>
    <row r="95" spans="2:28">
      <c r="B95" s="978"/>
      <c r="C95" s="978"/>
      <c r="D95" s="978"/>
      <c r="E95" s="978"/>
      <c r="F95" s="978"/>
      <c r="G95" s="978"/>
      <c r="H95" s="978"/>
      <c r="I95" s="978"/>
      <c r="J95" s="978"/>
      <c r="K95" s="978"/>
      <c r="L95" s="978"/>
      <c r="M95" s="978"/>
      <c r="N95" s="978"/>
      <c r="O95" s="978"/>
      <c r="P95" s="978"/>
      <c r="Q95" s="750"/>
      <c r="R95" s="750"/>
      <c r="S95" s="750"/>
      <c r="T95" s="750"/>
      <c r="U95" s="750"/>
      <c r="V95" s="750"/>
      <c r="W95" s="750"/>
      <c r="X95" s="750"/>
      <c r="Y95" s="750"/>
      <c r="Z95" s="750"/>
      <c r="AA95" s="750"/>
      <c r="AB95" s="750"/>
    </row>
    <row r="96" spans="2:28">
      <c r="B96" s="978"/>
      <c r="C96" s="978"/>
      <c r="D96" s="978"/>
      <c r="E96" s="978"/>
      <c r="F96" s="978"/>
      <c r="G96" s="978"/>
      <c r="H96" s="978"/>
      <c r="I96" s="978"/>
      <c r="J96" s="978"/>
      <c r="K96" s="978"/>
      <c r="L96" s="978"/>
      <c r="M96" s="978"/>
      <c r="N96" s="978"/>
      <c r="O96" s="978"/>
      <c r="P96" s="978"/>
      <c r="Q96" s="750"/>
      <c r="R96" s="750"/>
      <c r="S96" s="750"/>
      <c r="T96" s="750"/>
      <c r="U96" s="750"/>
      <c r="V96" s="750"/>
      <c r="W96" s="750"/>
      <c r="X96" s="750"/>
      <c r="Y96" s="750"/>
      <c r="Z96" s="750"/>
      <c r="AA96" s="750"/>
      <c r="AB96" s="750"/>
    </row>
    <row r="97" spans="2:28">
      <c r="B97" s="978"/>
      <c r="C97" s="978"/>
      <c r="D97" s="978"/>
      <c r="E97" s="978"/>
      <c r="F97" s="978"/>
      <c r="G97" s="978"/>
      <c r="H97" s="978"/>
      <c r="I97" s="978"/>
      <c r="J97" s="978"/>
      <c r="K97" s="978"/>
      <c r="L97" s="978"/>
      <c r="M97" s="978"/>
      <c r="N97" s="978"/>
      <c r="O97" s="978"/>
      <c r="P97" s="978"/>
      <c r="Q97" s="750"/>
      <c r="R97" s="750"/>
      <c r="S97" s="750"/>
      <c r="T97" s="750"/>
      <c r="U97" s="750"/>
      <c r="V97" s="750"/>
      <c r="W97" s="750"/>
      <c r="X97" s="750"/>
      <c r="Y97" s="750"/>
      <c r="Z97" s="750"/>
      <c r="AA97" s="750"/>
      <c r="AB97" s="750"/>
    </row>
    <row r="98" spans="2:28">
      <c r="B98" s="978"/>
      <c r="C98" s="978"/>
      <c r="D98" s="978"/>
      <c r="E98" s="978"/>
      <c r="F98" s="978"/>
      <c r="G98" s="978"/>
      <c r="H98" s="978"/>
      <c r="I98" s="978"/>
      <c r="J98" s="978"/>
      <c r="K98" s="978"/>
      <c r="L98" s="978"/>
      <c r="M98" s="978"/>
      <c r="N98" s="978"/>
      <c r="O98" s="978"/>
      <c r="P98" s="978"/>
      <c r="Q98" s="750"/>
      <c r="R98" s="750"/>
      <c r="S98" s="750"/>
      <c r="T98" s="750"/>
      <c r="U98" s="750"/>
      <c r="V98" s="750"/>
      <c r="W98" s="750"/>
      <c r="X98" s="750"/>
      <c r="Y98" s="750"/>
      <c r="Z98" s="750"/>
      <c r="AA98" s="750"/>
      <c r="AB98" s="750"/>
    </row>
    <row r="99" spans="2:28">
      <c r="B99" s="978"/>
      <c r="C99" s="978"/>
      <c r="D99" s="978"/>
      <c r="E99" s="978"/>
      <c r="F99" s="978"/>
      <c r="G99" s="978"/>
      <c r="H99" s="978"/>
      <c r="I99" s="978"/>
      <c r="J99" s="978"/>
      <c r="K99" s="978"/>
      <c r="L99" s="978"/>
      <c r="M99" s="978"/>
      <c r="N99" s="978"/>
      <c r="O99" s="978"/>
      <c r="P99" s="978"/>
      <c r="Q99" s="750"/>
      <c r="R99" s="750"/>
      <c r="S99" s="750"/>
      <c r="T99" s="750"/>
      <c r="U99" s="750"/>
      <c r="V99" s="750"/>
      <c r="W99" s="750"/>
      <c r="X99" s="750"/>
      <c r="Y99" s="750"/>
      <c r="Z99" s="750"/>
      <c r="AA99" s="750"/>
      <c r="AB99" s="750"/>
    </row>
    <row r="100" spans="2:28">
      <c r="B100" s="978"/>
      <c r="C100" s="978"/>
      <c r="D100" s="978"/>
      <c r="E100" s="978"/>
      <c r="F100" s="978"/>
      <c r="G100" s="978"/>
      <c r="H100" s="978"/>
      <c r="I100" s="978"/>
      <c r="J100" s="978"/>
      <c r="K100" s="978"/>
      <c r="L100" s="978"/>
      <c r="M100" s="978"/>
      <c r="N100" s="978"/>
      <c r="O100" s="978"/>
      <c r="P100" s="978"/>
      <c r="Q100" s="750"/>
      <c r="R100" s="750"/>
      <c r="S100" s="750"/>
      <c r="T100" s="750"/>
      <c r="U100" s="750"/>
      <c r="V100" s="750"/>
      <c r="W100" s="750"/>
      <c r="X100" s="750"/>
      <c r="Y100" s="750"/>
      <c r="Z100" s="750"/>
      <c r="AA100" s="750"/>
      <c r="AB100" s="750"/>
    </row>
    <row r="101" spans="2:28">
      <c r="B101" s="978"/>
      <c r="C101" s="978"/>
      <c r="D101" s="978"/>
      <c r="E101" s="978"/>
      <c r="F101" s="978"/>
      <c r="G101" s="978"/>
      <c r="H101" s="978"/>
      <c r="I101" s="978"/>
      <c r="J101" s="978"/>
      <c r="K101" s="978"/>
      <c r="L101" s="978"/>
      <c r="M101" s="978"/>
      <c r="N101" s="978"/>
      <c r="O101" s="978"/>
      <c r="P101" s="978"/>
      <c r="Q101" s="750"/>
      <c r="R101" s="750"/>
      <c r="S101" s="750"/>
      <c r="T101" s="750"/>
      <c r="U101" s="750"/>
      <c r="V101" s="750"/>
      <c r="W101" s="750"/>
      <c r="X101" s="750"/>
      <c r="Y101" s="750"/>
      <c r="Z101" s="750"/>
      <c r="AA101" s="750"/>
      <c r="AB101" s="750"/>
    </row>
    <row r="102" spans="2:28">
      <c r="B102" s="978"/>
      <c r="C102" s="978"/>
      <c r="D102" s="978"/>
      <c r="E102" s="978"/>
      <c r="F102" s="978"/>
      <c r="G102" s="978"/>
      <c r="H102" s="978"/>
      <c r="I102" s="978"/>
      <c r="J102" s="978"/>
      <c r="K102" s="978"/>
      <c r="L102" s="978"/>
      <c r="M102" s="978"/>
      <c r="N102" s="978"/>
      <c r="O102" s="978"/>
      <c r="P102" s="978"/>
      <c r="Q102" s="750"/>
      <c r="R102" s="750"/>
      <c r="S102" s="750"/>
      <c r="T102" s="750"/>
      <c r="U102" s="750"/>
      <c r="V102" s="750"/>
      <c r="W102" s="750"/>
      <c r="X102" s="750"/>
      <c r="Y102" s="750"/>
      <c r="Z102" s="750"/>
      <c r="AA102" s="750"/>
      <c r="AB102" s="750"/>
    </row>
    <row r="103" spans="2:28">
      <c r="B103" s="978"/>
      <c r="C103" s="978"/>
      <c r="D103" s="978"/>
      <c r="E103" s="978"/>
      <c r="F103" s="978"/>
      <c r="G103" s="978"/>
      <c r="H103" s="978"/>
      <c r="I103" s="978"/>
      <c r="J103" s="978"/>
      <c r="K103" s="978"/>
      <c r="L103" s="978"/>
      <c r="M103" s="978"/>
      <c r="N103" s="978"/>
      <c r="O103" s="978"/>
      <c r="P103" s="978"/>
      <c r="Q103" s="750"/>
      <c r="R103" s="750"/>
      <c r="S103" s="750"/>
      <c r="T103" s="750"/>
      <c r="U103" s="750"/>
      <c r="V103" s="750"/>
      <c r="W103" s="750"/>
      <c r="X103" s="750"/>
      <c r="Y103" s="750"/>
      <c r="Z103" s="750"/>
      <c r="AA103" s="750"/>
      <c r="AB103" s="750"/>
    </row>
    <row r="104" spans="2:28">
      <c r="B104" s="750"/>
      <c r="C104" s="978"/>
      <c r="D104" s="978"/>
      <c r="E104" s="978"/>
      <c r="F104" s="978"/>
      <c r="G104" s="978"/>
      <c r="H104" s="978"/>
      <c r="I104" s="978"/>
      <c r="J104" s="978"/>
      <c r="K104" s="978"/>
      <c r="L104" s="978"/>
      <c r="M104" s="978"/>
      <c r="N104" s="978"/>
      <c r="O104" s="978"/>
      <c r="P104" s="978"/>
      <c r="Q104" s="750"/>
      <c r="R104" s="750"/>
      <c r="S104" s="750"/>
      <c r="T104" s="750"/>
      <c r="U104" s="750"/>
      <c r="V104" s="750"/>
      <c r="W104" s="750"/>
      <c r="X104" s="750"/>
      <c r="Y104" s="750"/>
      <c r="Z104" s="750"/>
      <c r="AA104" s="750"/>
      <c r="AB104" s="750"/>
    </row>
    <row r="105" spans="2:28">
      <c r="C105" s="978"/>
      <c r="D105" s="978"/>
      <c r="E105" s="978"/>
      <c r="F105" s="978"/>
      <c r="G105" s="978"/>
      <c r="H105" s="978"/>
      <c r="I105" s="978"/>
      <c r="J105" s="978"/>
      <c r="K105" s="978"/>
      <c r="L105" s="978"/>
      <c r="M105" s="978"/>
      <c r="N105" s="978"/>
      <c r="O105" s="978"/>
      <c r="P105" s="978"/>
      <c r="Q105" s="750"/>
      <c r="R105" s="750"/>
      <c r="S105" s="750"/>
      <c r="T105" s="750"/>
      <c r="U105" s="750"/>
      <c r="V105" s="750"/>
      <c r="W105" s="750"/>
      <c r="X105" s="750"/>
      <c r="Y105" s="750"/>
      <c r="Z105" s="750"/>
      <c r="AA105" s="750"/>
      <c r="AB105" s="750"/>
    </row>
    <row r="106" spans="2:28">
      <c r="C106" s="978"/>
      <c r="D106" s="978"/>
      <c r="E106" s="978"/>
      <c r="F106" s="978"/>
      <c r="G106" s="978"/>
      <c r="H106" s="978"/>
      <c r="I106" s="978"/>
      <c r="J106" s="978"/>
      <c r="K106" s="978"/>
      <c r="L106" s="978"/>
      <c r="M106" s="978"/>
      <c r="N106" s="978"/>
      <c r="O106" s="978"/>
      <c r="P106" s="978"/>
      <c r="Q106" s="750"/>
      <c r="R106" s="750"/>
      <c r="S106" s="750"/>
      <c r="T106" s="750"/>
      <c r="U106" s="750"/>
      <c r="V106" s="750"/>
      <c r="W106" s="750"/>
      <c r="X106" s="750"/>
      <c r="Y106" s="750"/>
      <c r="Z106" s="750"/>
      <c r="AA106" s="750"/>
      <c r="AB106" s="750"/>
    </row>
    <row r="107" spans="2:28">
      <c r="C107" s="978"/>
      <c r="D107" s="978"/>
      <c r="E107" s="978"/>
      <c r="F107" s="978"/>
      <c r="G107" s="978"/>
      <c r="H107" s="978"/>
      <c r="I107" s="978"/>
      <c r="J107" s="978"/>
      <c r="K107" s="978"/>
      <c r="L107" s="978"/>
      <c r="M107" s="978"/>
      <c r="N107" s="978"/>
      <c r="O107" s="978"/>
      <c r="P107" s="978"/>
      <c r="Q107" s="750"/>
      <c r="R107" s="750"/>
      <c r="S107" s="750"/>
      <c r="T107" s="750"/>
      <c r="U107" s="750"/>
      <c r="V107" s="750"/>
      <c r="W107" s="750"/>
      <c r="X107" s="750"/>
      <c r="Y107" s="750"/>
      <c r="Z107" s="750"/>
      <c r="AA107" s="750"/>
      <c r="AB107" s="750"/>
    </row>
    <row r="108" spans="2:28">
      <c r="C108" s="978"/>
      <c r="D108" s="978"/>
      <c r="E108" s="978"/>
      <c r="F108" s="978"/>
      <c r="G108" s="978"/>
      <c r="H108" s="978"/>
      <c r="I108" s="978"/>
      <c r="J108" s="978"/>
      <c r="K108" s="978"/>
      <c r="L108" s="978"/>
      <c r="M108" s="978"/>
      <c r="N108" s="978"/>
      <c r="O108" s="978"/>
      <c r="P108" s="978"/>
      <c r="Q108" s="750"/>
      <c r="R108" s="750"/>
      <c r="S108" s="750"/>
      <c r="T108" s="750"/>
      <c r="U108" s="750"/>
      <c r="V108" s="750"/>
      <c r="W108" s="750"/>
      <c r="X108" s="750"/>
      <c r="Y108" s="750"/>
      <c r="Z108" s="750"/>
      <c r="AA108" s="750"/>
      <c r="AB108" s="750"/>
    </row>
    <row r="109" spans="2:28">
      <c r="C109" s="978"/>
      <c r="D109" s="978"/>
      <c r="E109" s="978"/>
      <c r="F109" s="978"/>
      <c r="G109" s="978"/>
      <c r="H109" s="978"/>
      <c r="I109" s="978"/>
      <c r="J109" s="978"/>
      <c r="K109" s="978"/>
      <c r="L109" s="978"/>
      <c r="M109" s="978"/>
      <c r="N109" s="978"/>
      <c r="O109" s="978"/>
      <c r="P109" s="978"/>
      <c r="Q109" s="750"/>
      <c r="R109" s="750"/>
      <c r="S109" s="750"/>
      <c r="T109" s="750"/>
      <c r="U109" s="750"/>
      <c r="V109" s="750"/>
      <c r="W109" s="750"/>
      <c r="X109" s="750"/>
      <c r="Y109" s="750"/>
      <c r="Z109" s="750"/>
      <c r="AA109" s="750"/>
      <c r="AB109" s="750"/>
    </row>
    <row r="110" spans="2:28">
      <c r="C110" s="978"/>
      <c r="D110" s="978"/>
      <c r="E110" s="978"/>
      <c r="F110" s="978"/>
      <c r="G110" s="978"/>
      <c r="H110" s="978"/>
      <c r="I110" s="978"/>
      <c r="J110" s="978"/>
      <c r="K110" s="978"/>
      <c r="L110" s="978"/>
      <c r="M110" s="978"/>
      <c r="N110" s="978"/>
      <c r="O110" s="978"/>
      <c r="P110" s="978"/>
      <c r="Q110" s="750"/>
      <c r="R110" s="750"/>
      <c r="S110" s="750"/>
      <c r="T110" s="750"/>
      <c r="U110" s="750"/>
      <c r="V110" s="750"/>
      <c r="W110" s="750"/>
      <c r="X110" s="750"/>
      <c r="Y110" s="750"/>
      <c r="Z110" s="750"/>
      <c r="AA110" s="750"/>
      <c r="AB110" s="750"/>
    </row>
    <row r="111" spans="2:28">
      <c r="C111" s="978"/>
      <c r="D111" s="978"/>
      <c r="E111" s="978"/>
      <c r="F111" s="978"/>
      <c r="G111" s="978"/>
      <c r="H111" s="978"/>
      <c r="I111" s="978"/>
      <c r="J111" s="978"/>
      <c r="K111" s="978"/>
      <c r="L111" s="978"/>
      <c r="M111" s="978"/>
      <c r="N111" s="978"/>
      <c r="O111" s="978"/>
      <c r="P111" s="978"/>
      <c r="Q111" s="750"/>
      <c r="R111" s="750"/>
      <c r="S111" s="750"/>
      <c r="T111" s="750"/>
      <c r="U111" s="750"/>
      <c r="V111" s="750"/>
      <c r="W111" s="750"/>
      <c r="X111" s="750"/>
      <c r="Y111" s="750"/>
      <c r="Z111" s="750"/>
      <c r="AA111" s="750"/>
      <c r="AB111" s="750"/>
    </row>
    <row r="112" spans="2:28">
      <c r="C112" s="978"/>
      <c r="D112" s="978"/>
      <c r="E112" s="978"/>
      <c r="F112" s="978"/>
      <c r="G112" s="978"/>
      <c r="H112" s="978"/>
      <c r="I112" s="978"/>
      <c r="J112" s="978"/>
      <c r="K112" s="978"/>
      <c r="L112" s="978"/>
      <c r="M112" s="978"/>
      <c r="N112" s="978"/>
      <c r="O112" s="978"/>
      <c r="P112" s="978"/>
      <c r="Q112" s="750"/>
      <c r="R112" s="750"/>
      <c r="S112" s="750"/>
      <c r="T112" s="750"/>
      <c r="U112" s="750"/>
      <c r="V112" s="750"/>
      <c r="W112" s="750"/>
      <c r="X112" s="750"/>
      <c r="Y112" s="750"/>
      <c r="Z112" s="750"/>
      <c r="AA112" s="750"/>
      <c r="AB112" s="750"/>
    </row>
    <row r="113" spans="3:28">
      <c r="C113" s="978"/>
      <c r="D113" s="978"/>
      <c r="E113" s="978"/>
      <c r="F113" s="978"/>
      <c r="G113" s="978"/>
      <c r="H113" s="978"/>
      <c r="I113" s="978"/>
      <c r="J113" s="978"/>
      <c r="K113" s="978"/>
      <c r="L113" s="978"/>
      <c r="M113" s="978"/>
      <c r="N113" s="978"/>
      <c r="O113" s="978"/>
      <c r="P113" s="978"/>
      <c r="Q113" s="750"/>
      <c r="R113" s="750"/>
      <c r="S113" s="750"/>
      <c r="T113" s="750"/>
      <c r="U113" s="750"/>
      <c r="V113" s="750"/>
      <c r="W113" s="750"/>
      <c r="X113" s="750"/>
      <c r="Y113" s="750"/>
      <c r="Z113" s="750"/>
      <c r="AA113" s="750"/>
      <c r="AB113" s="750"/>
    </row>
    <row r="114" spans="3:28">
      <c r="C114" s="978"/>
      <c r="D114" s="978"/>
      <c r="E114" s="978"/>
      <c r="F114" s="978"/>
      <c r="G114" s="978"/>
      <c r="H114" s="978"/>
      <c r="I114" s="978"/>
      <c r="J114" s="978"/>
      <c r="K114" s="978"/>
      <c r="L114" s="978"/>
      <c r="M114" s="978"/>
      <c r="N114" s="978"/>
      <c r="O114" s="978"/>
      <c r="P114" s="978"/>
      <c r="Q114" s="750"/>
      <c r="R114" s="750"/>
      <c r="S114" s="750"/>
      <c r="T114" s="750"/>
      <c r="U114" s="750"/>
      <c r="V114" s="750"/>
      <c r="W114" s="750"/>
      <c r="X114" s="750"/>
      <c r="Y114" s="750"/>
      <c r="Z114" s="750"/>
      <c r="AA114" s="750"/>
      <c r="AB114" s="750"/>
    </row>
    <row r="115" spans="3:28">
      <c r="C115" s="978"/>
      <c r="D115" s="978"/>
      <c r="E115" s="978"/>
      <c r="F115" s="978"/>
      <c r="G115" s="978"/>
      <c r="H115" s="978"/>
      <c r="I115" s="978"/>
      <c r="J115" s="978"/>
      <c r="K115" s="978"/>
      <c r="L115" s="978"/>
      <c r="M115" s="978"/>
      <c r="N115" s="978"/>
      <c r="O115" s="978"/>
      <c r="P115" s="978"/>
      <c r="Q115" s="750"/>
      <c r="R115" s="750"/>
      <c r="S115" s="750"/>
      <c r="T115" s="750"/>
      <c r="U115" s="750"/>
      <c r="V115" s="750"/>
      <c r="W115" s="750"/>
      <c r="X115" s="750"/>
      <c r="Y115" s="750"/>
      <c r="Z115" s="750"/>
      <c r="AA115" s="750"/>
      <c r="AB115" s="750"/>
    </row>
    <row r="116" spans="3:28">
      <c r="C116" s="978"/>
      <c r="D116" s="978"/>
      <c r="E116" s="978"/>
      <c r="F116" s="978"/>
      <c r="G116" s="978"/>
      <c r="H116" s="978"/>
      <c r="I116" s="978"/>
      <c r="J116" s="978"/>
      <c r="K116" s="978"/>
      <c r="L116" s="978"/>
      <c r="M116" s="978"/>
      <c r="N116" s="978"/>
      <c r="O116" s="978"/>
      <c r="P116" s="978"/>
      <c r="Q116" s="750"/>
      <c r="R116" s="750"/>
      <c r="S116" s="750"/>
      <c r="T116" s="750"/>
      <c r="U116" s="750"/>
      <c r="V116" s="750"/>
      <c r="W116" s="750"/>
      <c r="X116" s="750"/>
      <c r="Y116" s="750"/>
      <c r="Z116" s="750"/>
      <c r="AA116" s="750"/>
      <c r="AB116" s="750"/>
    </row>
    <row r="117" spans="3:28">
      <c r="C117" s="978"/>
      <c r="D117" s="978"/>
      <c r="E117" s="978"/>
      <c r="F117" s="978"/>
      <c r="G117" s="978"/>
      <c r="H117" s="978"/>
      <c r="I117" s="978"/>
      <c r="J117" s="978"/>
      <c r="K117" s="978"/>
      <c r="L117" s="978"/>
      <c r="M117" s="978"/>
      <c r="N117" s="978"/>
      <c r="O117" s="978"/>
      <c r="P117" s="978"/>
      <c r="Q117" s="750"/>
      <c r="R117" s="750"/>
      <c r="S117" s="750"/>
      <c r="T117" s="750"/>
      <c r="U117" s="750"/>
      <c r="V117" s="750"/>
      <c r="W117" s="750"/>
      <c r="X117" s="750"/>
      <c r="Y117" s="750"/>
      <c r="Z117" s="750"/>
      <c r="AA117" s="750"/>
      <c r="AB117" s="750"/>
    </row>
    <row r="118" spans="3:28">
      <c r="C118" s="750"/>
      <c r="D118" s="750"/>
      <c r="E118" s="750"/>
      <c r="F118" s="750"/>
      <c r="G118" s="750"/>
      <c r="H118" s="750"/>
      <c r="I118" s="750"/>
      <c r="J118" s="750"/>
      <c r="K118" s="978"/>
      <c r="L118" s="750"/>
      <c r="M118" s="750"/>
      <c r="N118" s="750"/>
      <c r="O118" s="750"/>
      <c r="P118" s="750"/>
      <c r="Q118" s="750"/>
      <c r="R118" s="750"/>
      <c r="S118" s="750"/>
      <c r="T118" s="750"/>
      <c r="U118" s="750"/>
      <c r="V118" s="750"/>
      <c r="W118" s="750"/>
      <c r="X118" s="750"/>
      <c r="Y118" s="750"/>
      <c r="Z118" s="750"/>
      <c r="AA118" s="750"/>
      <c r="AB118" s="750"/>
    </row>
    <row r="119" spans="3:28">
      <c r="K119" s="750"/>
    </row>
  </sheetData>
  <mergeCells count="76">
    <mergeCell ref="C2:I2"/>
    <mergeCell ref="K2:R2"/>
    <mergeCell ref="S2:AA2"/>
    <mergeCell ref="AB2:AC2"/>
    <mergeCell ref="O4:Q4"/>
    <mergeCell ref="R4:T4"/>
    <mergeCell ref="S14:T14"/>
    <mergeCell ref="S15:T15"/>
    <mergeCell ref="S16:T16"/>
    <mergeCell ref="S17:T17"/>
    <mergeCell ref="T21:U21"/>
    <mergeCell ref="N22:P22"/>
    <mergeCell ref="Q22:R22"/>
    <mergeCell ref="T22:U22"/>
    <mergeCell ref="T23:U23"/>
    <mergeCell ref="T24:U24"/>
    <mergeCell ref="T25:U25"/>
    <mergeCell ref="T28:U28"/>
    <mergeCell ref="T29:U29"/>
    <mergeCell ref="T30:U30"/>
    <mergeCell ref="T31:U31"/>
    <mergeCell ref="T32:U32"/>
    <mergeCell ref="C60:H60"/>
    <mergeCell ref="D61:E61"/>
    <mergeCell ref="F61:G61"/>
    <mergeCell ref="M61:N61"/>
    <mergeCell ref="O61:P61"/>
    <mergeCell ref="Q61:R61"/>
    <mergeCell ref="M62:N62"/>
    <mergeCell ref="O62:P62"/>
    <mergeCell ref="Q62:R62"/>
    <mergeCell ref="M63:N63"/>
    <mergeCell ref="O63:P63"/>
    <mergeCell ref="Q63:R63"/>
    <mergeCell ref="M64:N64"/>
    <mergeCell ref="O64:P64"/>
    <mergeCell ref="Q64:R64"/>
    <mergeCell ref="M65:N65"/>
    <mergeCell ref="O65:P65"/>
    <mergeCell ref="Q65:R65"/>
    <mergeCell ref="M66:N66"/>
    <mergeCell ref="O66:P66"/>
    <mergeCell ref="Q66:R66"/>
    <mergeCell ref="M67:N67"/>
    <mergeCell ref="O67:P67"/>
    <mergeCell ref="Q67:R67"/>
    <mergeCell ref="M68:N68"/>
    <mergeCell ref="O68:P68"/>
    <mergeCell ref="Q68:R68"/>
    <mergeCell ref="M69:N69"/>
    <mergeCell ref="O69:P69"/>
    <mergeCell ref="Q69:R69"/>
    <mergeCell ref="M70:N70"/>
    <mergeCell ref="O70:P70"/>
    <mergeCell ref="Q70:R70"/>
    <mergeCell ref="K4:M5"/>
    <mergeCell ref="N4:N5"/>
    <mergeCell ref="U4:U5"/>
    <mergeCell ref="V4:V5"/>
    <mergeCell ref="K6:L8"/>
    <mergeCell ref="K9:L11"/>
    <mergeCell ref="Y12:AA14"/>
    <mergeCell ref="K14:K15"/>
    <mergeCell ref="L14:L15"/>
    <mergeCell ref="M14:M15"/>
    <mergeCell ref="N14:N15"/>
    <mergeCell ref="O14:O15"/>
    <mergeCell ref="P14:P15"/>
    <mergeCell ref="L22:M23"/>
    <mergeCell ref="L24:L26"/>
    <mergeCell ref="L27:L29"/>
    <mergeCell ref="L30:L32"/>
    <mergeCell ref="L33:L35"/>
    <mergeCell ref="A1:A71"/>
    <mergeCell ref="B3:B34"/>
    <mergeCell ref="B36:B71"/>
  </mergeCells>
  <phoneticPr fontId="7"/>
  <pageMargins left="0.70698992881571643" right="0.28196022727272724" top="0.60746233521657256" bottom="0.3171561976363122" header="0.15748031496062992" footer="0.15748031496062992"/>
  <pageSetup paperSize="8" scale="74"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G97"/>
  <sheetViews>
    <sheetView view="pageBreakPreview" topLeftCell="A56" zoomScaleNormal="90" zoomScaleSheetLayoutView="100" workbookViewId="0">
      <selection activeCell="A98" sqref="A98"/>
    </sheetView>
  </sheetViews>
  <sheetFormatPr defaultRowHeight="13.5"/>
  <cols>
    <col min="1" max="1" width="8" customWidth="1"/>
    <col min="2" max="2" width="4.25" customWidth="1"/>
    <col min="3" max="3" width="13.25" customWidth="1"/>
    <col min="4" max="6" width="10.875" customWidth="1"/>
    <col min="7" max="7" width="11.25" customWidth="1"/>
    <col min="8" max="8" width="10.125" customWidth="1"/>
    <col min="9" max="11" width="10.875" customWidth="1"/>
    <col min="12" max="20" width="9.875" customWidth="1"/>
    <col min="21" max="21" width="7.25" style="143" customWidth="1"/>
    <col min="22" max="22" width="7.875" style="143" customWidth="1"/>
    <col min="23" max="23" width="15.375" customWidth="1"/>
    <col min="24" max="24" width="12.125" customWidth="1"/>
    <col min="25" max="25" width="13.5" customWidth="1"/>
    <col min="26" max="26" width="12.75" customWidth="1"/>
    <col min="27" max="27" width="12.25" customWidth="1"/>
    <col min="28" max="28" width="13.375" customWidth="1"/>
    <col min="29" max="29" width="13.75" customWidth="1"/>
    <col min="30" max="30" width="14.875" customWidth="1"/>
    <col min="31" max="31" width="5.875" customWidth="1"/>
  </cols>
  <sheetData>
    <row r="1" spans="1:33" ht="36.75" customHeight="1">
      <c r="A1" s="884" t="s">
        <v>1585</v>
      </c>
      <c r="B1" s="1860" t="s">
        <v>765</v>
      </c>
      <c r="C1" s="1868"/>
      <c r="D1" s="1868"/>
      <c r="E1" s="1868"/>
      <c r="F1" s="1868"/>
      <c r="G1" s="1868"/>
      <c r="H1" s="1868"/>
      <c r="I1" s="1868"/>
      <c r="J1" s="1868"/>
      <c r="K1" s="1048" t="s">
        <v>903</v>
      </c>
      <c r="L1" s="1868"/>
      <c r="M1" s="1868"/>
      <c r="N1" s="1868"/>
      <c r="O1" s="1868"/>
      <c r="P1" s="1868"/>
      <c r="Q1" s="1868"/>
      <c r="R1" s="1868"/>
      <c r="S1" s="1868"/>
      <c r="T1" s="1868"/>
      <c r="U1" s="1868"/>
      <c r="V1" s="1868"/>
      <c r="W1" s="1868"/>
      <c r="X1" s="1868"/>
      <c r="Y1" s="1868"/>
      <c r="Z1" s="1868"/>
      <c r="AA1" s="1868"/>
      <c r="AB1" s="1868"/>
      <c r="AC1" s="1096"/>
      <c r="AD1" s="2134"/>
      <c r="AE1" s="1048"/>
      <c r="AF1" s="1048"/>
      <c r="AG1" s="1048"/>
    </row>
    <row r="2" spans="1:33" ht="4.5" customHeight="1">
      <c r="A2" s="885"/>
      <c r="B2" s="1860"/>
      <c r="C2" s="1868"/>
      <c r="D2" s="1868"/>
      <c r="E2" s="1868"/>
      <c r="F2" s="1868"/>
      <c r="G2" s="1868"/>
      <c r="H2" s="1868"/>
      <c r="I2" s="1868"/>
      <c r="J2" s="1868"/>
      <c r="K2" s="1048"/>
      <c r="L2" s="1868"/>
      <c r="M2" s="1868"/>
      <c r="N2" s="1868"/>
      <c r="O2" s="1868"/>
      <c r="P2" s="1868"/>
      <c r="Q2" s="1868"/>
      <c r="R2" s="1868"/>
      <c r="S2" s="1868"/>
      <c r="T2" s="1868"/>
      <c r="U2" s="1868"/>
      <c r="V2" s="1868"/>
      <c r="W2" s="1868"/>
      <c r="X2" s="1868"/>
      <c r="Y2" s="1868"/>
      <c r="Z2" s="1868"/>
      <c r="AA2" s="1868"/>
      <c r="AB2" s="1868"/>
      <c r="AC2" s="1868"/>
      <c r="AD2" s="1096"/>
      <c r="AE2" s="1048"/>
      <c r="AF2" s="1048"/>
      <c r="AG2" s="1048"/>
    </row>
    <row r="3" spans="1:33">
      <c r="A3" s="885"/>
      <c r="B3" s="1861"/>
      <c r="C3" s="1869" t="s">
        <v>241</v>
      </c>
      <c r="D3" s="1891"/>
      <c r="E3" s="1891"/>
      <c r="F3" s="1891"/>
      <c r="G3" s="1891"/>
      <c r="H3" s="1891"/>
      <c r="I3" s="1932"/>
      <c r="J3" s="1932"/>
      <c r="K3" s="1948"/>
      <c r="L3" s="1957" t="s">
        <v>957</v>
      </c>
      <c r="M3" s="1976"/>
      <c r="N3" s="1976"/>
      <c r="O3" s="1976"/>
      <c r="P3" s="1976"/>
      <c r="Q3" s="1976"/>
      <c r="R3" s="2006"/>
      <c r="S3" s="2006"/>
      <c r="T3" s="2006"/>
      <c r="U3" s="2033" t="s">
        <v>587</v>
      </c>
      <c r="V3" s="1976"/>
      <c r="W3" s="1976"/>
      <c r="X3" s="1976"/>
      <c r="Y3" s="1976"/>
      <c r="Z3" s="2096"/>
      <c r="AA3" s="1957" t="s">
        <v>994</v>
      </c>
      <c r="AB3" s="1976"/>
      <c r="AC3" s="1976"/>
      <c r="AD3" s="2135"/>
      <c r="AE3" s="1048"/>
      <c r="AF3" s="1048"/>
      <c r="AG3" s="1048"/>
    </row>
    <row r="4" spans="1:33" ht="14.25">
      <c r="A4" s="885"/>
      <c r="B4" s="1861"/>
      <c r="C4" s="1870"/>
      <c r="D4" s="1892"/>
      <c r="E4" s="1892"/>
      <c r="F4" s="1892"/>
      <c r="G4" s="1892"/>
      <c r="H4" s="1892"/>
      <c r="I4" s="1933"/>
      <c r="J4" s="1933"/>
      <c r="K4" s="1949"/>
      <c r="L4" s="1958" t="s">
        <v>957</v>
      </c>
      <c r="M4" s="1977"/>
      <c r="N4" s="1977"/>
      <c r="O4" s="1995"/>
      <c r="P4" s="2000" t="s">
        <v>525</v>
      </c>
      <c r="Q4" s="1977"/>
      <c r="R4" s="2007"/>
      <c r="S4" s="2007"/>
      <c r="T4" s="2007"/>
      <c r="U4" s="1958" t="s">
        <v>974</v>
      </c>
      <c r="V4" s="1977"/>
      <c r="W4" s="2007"/>
      <c r="X4" s="2066" t="s">
        <v>450</v>
      </c>
      <c r="Y4" s="1977"/>
      <c r="Z4" s="2097"/>
      <c r="AA4" s="2000" t="s">
        <v>285</v>
      </c>
      <c r="AB4" s="1995"/>
      <c r="AC4" s="2000" t="s">
        <v>559</v>
      </c>
      <c r="AD4" s="2136"/>
      <c r="AE4" s="1048"/>
      <c r="AF4" s="1048"/>
      <c r="AG4" s="1048"/>
    </row>
    <row r="5" spans="1:33" ht="13.5" customHeight="1">
      <c r="A5" s="885"/>
      <c r="B5" s="1862" t="s">
        <v>758</v>
      </c>
      <c r="C5" s="1280" t="s">
        <v>922</v>
      </c>
      <c r="D5" s="1100"/>
      <c r="E5" s="1100"/>
      <c r="F5" s="1100"/>
      <c r="G5" s="1100"/>
      <c r="H5" s="1110" t="s">
        <v>460</v>
      </c>
      <c r="I5" s="1934"/>
      <c r="J5" s="1934"/>
      <c r="K5" s="57"/>
      <c r="L5" s="1959" t="s">
        <v>565</v>
      </c>
      <c r="M5" s="1100"/>
      <c r="N5" s="1100"/>
      <c r="O5" s="1100"/>
      <c r="P5" s="2001" t="s">
        <v>162</v>
      </c>
      <c r="Q5" s="2001"/>
      <c r="R5" s="2001"/>
      <c r="S5" s="2001"/>
      <c r="T5" s="2001"/>
      <c r="U5" s="57"/>
      <c r="V5" s="57" t="s">
        <v>1520</v>
      </c>
      <c r="W5" s="57"/>
      <c r="X5" s="57"/>
      <c r="Y5" s="57"/>
      <c r="Z5" s="57"/>
      <c r="AA5" s="57"/>
      <c r="AB5" s="57"/>
      <c r="AC5" s="57"/>
      <c r="AD5" s="1176"/>
      <c r="AE5" s="1048"/>
      <c r="AF5" s="1048"/>
      <c r="AG5" s="1048"/>
    </row>
    <row r="6" spans="1:33">
      <c r="A6" s="885"/>
      <c r="B6" s="1863"/>
      <c r="C6" s="1871"/>
      <c r="D6" s="1404" t="s">
        <v>258</v>
      </c>
      <c r="E6" s="1404" t="s">
        <v>502</v>
      </c>
      <c r="F6" s="1404" t="s">
        <v>351</v>
      </c>
      <c r="G6" s="1404" t="s">
        <v>953</v>
      </c>
      <c r="H6" s="1404" t="s">
        <v>305</v>
      </c>
      <c r="I6" s="31"/>
      <c r="J6" s="31"/>
      <c r="K6" s="74"/>
      <c r="L6" s="1960"/>
      <c r="M6" s="1524" t="s">
        <v>231</v>
      </c>
      <c r="N6" s="1524" t="s">
        <v>258</v>
      </c>
      <c r="O6" s="1524" t="s">
        <v>502</v>
      </c>
      <c r="P6" s="1524" t="s">
        <v>351</v>
      </c>
      <c r="Q6" s="1524" t="s">
        <v>953</v>
      </c>
      <c r="R6" s="1524" t="s">
        <v>967</v>
      </c>
      <c r="S6" s="1551"/>
      <c r="T6" s="1399"/>
      <c r="U6" s="57"/>
      <c r="V6" s="57" t="s">
        <v>1607</v>
      </c>
      <c r="W6" s="57"/>
      <c r="X6" s="57"/>
      <c r="Y6" s="57"/>
      <c r="Z6" s="57"/>
      <c r="AA6" s="57"/>
      <c r="AB6" s="57"/>
      <c r="AC6" s="57"/>
      <c r="AD6" s="1176"/>
      <c r="AE6" s="1048"/>
      <c r="AF6" s="1048"/>
      <c r="AG6" s="1048"/>
    </row>
    <row r="7" spans="1:33" ht="14.25">
      <c r="A7" s="885"/>
      <c r="B7" s="1863"/>
      <c r="C7" s="1872" t="s">
        <v>55</v>
      </c>
      <c r="D7" s="1893">
        <v>89538</v>
      </c>
      <c r="E7" s="1893">
        <v>4971</v>
      </c>
      <c r="F7" s="1893">
        <v>67977</v>
      </c>
      <c r="G7" s="1893">
        <v>6268</v>
      </c>
      <c r="H7" s="1893">
        <v>10322</v>
      </c>
      <c r="I7" s="1085"/>
      <c r="J7" s="1085"/>
      <c r="K7" s="57"/>
      <c r="L7" s="1524" t="s">
        <v>55</v>
      </c>
      <c r="M7" s="1978">
        <v>8.1999999999999993</v>
      </c>
      <c r="N7" s="1978">
        <v>7</v>
      </c>
      <c r="O7" s="1978">
        <v>5.4</v>
      </c>
      <c r="P7" s="1978">
        <v>7.6</v>
      </c>
      <c r="Q7" s="1978">
        <v>5.8</v>
      </c>
      <c r="R7" s="1978">
        <v>6</v>
      </c>
      <c r="S7" s="2015"/>
      <c r="T7" s="2015"/>
      <c r="U7" s="57"/>
      <c r="V7" s="57" t="s">
        <v>479</v>
      </c>
      <c r="W7" s="57"/>
      <c r="X7" s="57"/>
      <c r="Y7" s="57"/>
      <c r="Z7" s="57"/>
      <c r="AA7" s="57"/>
      <c r="AB7" s="57"/>
      <c r="AC7" s="57"/>
      <c r="AD7" s="1176"/>
      <c r="AE7" s="1048"/>
      <c r="AF7" s="1048"/>
      <c r="AG7" s="1048"/>
    </row>
    <row r="8" spans="1:33">
      <c r="A8" s="885"/>
      <c r="B8" s="1863"/>
      <c r="C8" s="1873" t="s">
        <v>735</v>
      </c>
      <c r="D8" s="1894">
        <v>88151</v>
      </c>
      <c r="E8" s="1894">
        <v>4871</v>
      </c>
      <c r="F8" s="1894">
        <v>67198</v>
      </c>
      <c r="G8" s="1894">
        <v>6041</v>
      </c>
      <c r="H8" s="1924">
        <v>10041</v>
      </c>
      <c r="I8" s="1085"/>
      <c r="J8" s="1085"/>
      <c r="K8" s="57"/>
      <c r="L8" s="1873" t="s">
        <v>735</v>
      </c>
      <c r="M8" s="1979">
        <v>8.1999999999999993</v>
      </c>
      <c r="N8" s="1979">
        <v>7.1</v>
      </c>
      <c r="O8" s="1979">
        <v>5.8</v>
      </c>
      <c r="P8" s="1979">
        <v>7.7</v>
      </c>
      <c r="Q8" s="1979">
        <v>5.6</v>
      </c>
      <c r="R8" s="2008">
        <v>5.9</v>
      </c>
      <c r="S8" s="2015"/>
      <c r="T8" s="2015"/>
      <c r="U8" s="57"/>
      <c r="V8" s="57"/>
      <c r="W8" s="57"/>
      <c r="X8" s="57"/>
      <c r="Y8" s="57"/>
      <c r="Z8" s="57"/>
      <c r="AA8" s="57"/>
      <c r="AB8" s="57"/>
      <c r="AC8" s="57"/>
      <c r="AD8" s="1176"/>
      <c r="AE8" s="1048"/>
      <c r="AF8" s="1048"/>
      <c r="AG8" s="1048"/>
    </row>
    <row r="9" spans="1:33">
      <c r="A9" s="885"/>
      <c r="B9" s="1863"/>
      <c r="C9" s="1874" t="s">
        <v>629</v>
      </c>
      <c r="D9" s="1895">
        <v>86433</v>
      </c>
      <c r="E9" s="1895">
        <v>4672</v>
      </c>
      <c r="F9" s="1895">
        <v>66189</v>
      </c>
      <c r="G9" s="1895">
        <v>5865</v>
      </c>
      <c r="H9" s="1925">
        <v>9707</v>
      </c>
      <c r="I9" s="1085"/>
      <c r="J9" s="1085"/>
      <c r="K9" s="57"/>
      <c r="L9" s="1874" t="s">
        <v>629</v>
      </c>
      <c r="M9" s="1980">
        <v>8</v>
      </c>
      <c r="N9" s="1980">
        <v>6.8</v>
      </c>
      <c r="O9" s="1980">
        <v>5</v>
      </c>
      <c r="P9" s="1980">
        <v>7.4</v>
      </c>
      <c r="Q9" s="1980">
        <v>5.8</v>
      </c>
      <c r="R9" s="2009">
        <v>5.7</v>
      </c>
      <c r="S9" s="2015"/>
      <c r="T9" s="2015"/>
      <c r="U9" s="57"/>
      <c r="V9" s="57"/>
      <c r="W9" s="57"/>
      <c r="X9" s="57"/>
      <c r="Y9" s="57"/>
      <c r="Z9" s="57"/>
      <c r="AA9" s="57"/>
      <c r="AB9" s="57"/>
      <c r="AC9" s="57"/>
      <c r="AD9" s="1176"/>
      <c r="AE9" s="1048"/>
      <c r="AF9" s="1048"/>
      <c r="AG9" s="1048"/>
    </row>
    <row r="10" spans="1:33">
      <c r="A10" s="885"/>
      <c r="B10" s="1863"/>
      <c r="C10" s="1875" t="s">
        <v>432</v>
      </c>
      <c r="D10" s="1893">
        <v>83683</v>
      </c>
      <c r="E10" s="1893">
        <v>4449</v>
      </c>
      <c r="F10" s="1893">
        <v>64396</v>
      </c>
      <c r="G10" s="1893">
        <v>5627</v>
      </c>
      <c r="H10" s="1926">
        <v>9211</v>
      </c>
      <c r="I10" s="1085"/>
      <c r="J10" s="1085"/>
      <c r="K10" s="57"/>
      <c r="L10" s="1875" t="s">
        <v>432</v>
      </c>
      <c r="M10" s="1978">
        <v>8</v>
      </c>
      <c r="N10" s="1978">
        <v>7</v>
      </c>
      <c r="O10" s="1978">
        <v>4.9000000000000004</v>
      </c>
      <c r="P10" s="1978">
        <v>7.5</v>
      </c>
      <c r="Q10" s="1978">
        <v>5.5</v>
      </c>
      <c r="R10" s="2010">
        <v>6.2</v>
      </c>
      <c r="S10" s="2015"/>
      <c r="T10" s="2015"/>
      <c r="U10" s="57"/>
      <c r="V10" s="57"/>
      <c r="W10" s="57"/>
      <c r="X10" s="57"/>
      <c r="Y10" s="57"/>
      <c r="Z10" s="1934"/>
      <c r="AA10" s="57"/>
      <c r="AB10" s="57"/>
      <c r="AC10" s="57"/>
      <c r="AD10" s="1176"/>
      <c r="AE10" s="1048"/>
      <c r="AF10" s="1048"/>
      <c r="AG10" s="1048"/>
    </row>
    <row r="11" spans="1:33">
      <c r="A11" s="885"/>
      <c r="B11" s="1863"/>
      <c r="C11" s="1875" t="s">
        <v>82</v>
      </c>
      <c r="D11" s="1893">
        <f>SUM(E11:H11)</f>
        <v>82280</v>
      </c>
      <c r="E11" s="1893">
        <v>4319</v>
      </c>
      <c r="F11" s="1893">
        <v>63430</v>
      </c>
      <c r="G11" s="1893">
        <v>5483</v>
      </c>
      <c r="H11" s="1926">
        <v>9048</v>
      </c>
      <c r="I11" s="1085"/>
      <c r="J11" s="1085"/>
      <c r="K11" s="57"/>
      <c r="L11" s="1875" t="s">
        <v>82</v>
      </c>
      <c r="M11" s="1978">
        <v>7.8</v>
      </c>
      <c r="N11" s="1978">
        <v>6.7</v>
      </c>
      <c r="O11" s="1978">
        <v>4.5999999999999996</v>
      </c>
      <c r="P11" s="1978">
        <v>7.3</v>
      </c>
      <c r="Q11" s="1978">
        <v>4.9000000000000004</v>
      </c>
      <c r="R11" s="2010">
        <v>6.1</v>
      </c>
      <c r="S11" s="2015"/>
      <c r="T11" s="2015"/>
      <c r="U11" s="57"/>
      <c r="V11" s="57"/>
      <c r="W11" s="57"/>
      <c r="X11" s="57"/>
      <c r="Y11" s="57"/>
      <c r="Z11" s="57"/>
      <c r="AA11" s="57"/>
      <c r="AB11" s="57"/>
      <c r="AC11" s="57"/>
      <c r="AD11" s="1176"/>
      <c r="AE11" s="1048"/>
      <c r="AF11" s="1048"/>
      <c r="AG11" s="1048"/>
    </row>
    <row r="12" spans="1:33">
      <c r="A12" s="885"/>
      <c r="B12" s="1863"/>
      <c r="C12" s="1876" t="s">
        <v>1179</v>
      </c>
      <c r="D12" s="1896">
        <f>SUM(E12:H12)</f>
        <v>80647</v>
      </c>
      <c r="E12" s="1896">
        <v>4196</v>
      </c>
      <c r="F12" s="1896">
        <v>62324</v>
      </c>
      <c r="G12" s="1896">
        <v>5378</v>
      </c>
      <c r="H12" s="1927">
        <v>8749</v>
      </c>
      <c r="I12" s="1935"/>
      <c r="J12" s="1935"/>
      <c r="K12" s="18"/>
      <c r="L12" s="1961" t="s">
        <v>1179</v>
      </c>
      <c r="M12" s="1981">
        <v>7.6</v>
      </c>
      <c r="N12" s="1981">
        <v>6.8</v>
      </c>
      <c r="O12" s="1981">
        <v>5.2</v>
      </c>
      <c r="P12" s="1981">
        <v>7.4</v>
      </c>
      <c r="Q12" s="1981">
        <v>5.9</v>
      </c>
      <c r="R12" s="2011">
        <v>5.5</v>
      </c>
      <c r="S12" s="2016"/>
      <c r="T12" s="2016"/>
      <c r="U12" s="18"/>
      <c r="V12" s="18"/>
      <c r="W12" s="18"/>
      <c r="X12" s="18"/>
      <c r="Y12" s="18"/>
      <c r="Z12" s="18"/>
      <c r="AA12" s="18"/>
      <c r="AB12" s="18"/>
      <c r="AC12" s="18"/>
      <c r="AD12" s="1176"/>
      <c r="AE12" s="1048"/>
      <c r="AF12" s="1048"/>
      <c r="AG12" s="1048"/>
    </row>
    <row r="13" spans="1:33" ht="14.25">
      <c r="A13" s="885"/>
      <c r="B13" s="1863"/>
      <c r="C13" s="1877" t="s">
        <v>608</v>
      </c>
      <c r="D13" s="1897">
        <v>79004</v>
      </c>
      <c r="E13" s="1897">
        <v>4069</v>
      </c>
      <c r="F13" s="1897">
        <v>61205</v>
      </c>
      <c r="G13" s="1897">
        <v>5238</v>
      </c>
      <c r="H13" s="1928">
        <v>8492</v>
      </c>
      <c r="I13" s="1935"/>
      <c r="J13" s="1935"/>
      <c r="K13" s="18"/>
      <c r="L13" s="1962" t="s">
        <v>608</v>
      </c>
      <c r="M13" s="1982">
        <v>7.4</v>
      </c>
      <c r="N13" s="1982">
        <v>6.5</v>
      </c>
      <c r="O13" s="1982">
        <v>4.7</v>
      </c>
      <c r="P13" s="1982">
        <v>7</v>
      </c>
      <c r="Q13" s="1982">
        <v>5</v>
      </c>
      <c r="R13" s="2012">
        <v>6</v>
      </c>
      <c r="S13" s="2016"/>
      <c r="T13" s="2016"/>
      <c r="U13" s="18"/>
      <c r="V13" s="18"/>
      <c r="W13" s="18"/>
      <c r="X13" s="18"/>
      <c r="Y13" s="18"/>
      <c r="Z13" s="18"/>
      <c r="AA13" s="18"/>
      <c r="AB13" s="18"/>
      <c r="AC13" s="18"/>
      <c r="AD13" s="1176"/>
      <c r="AE13" s="1048"/>
      <c r="AF13" s="1048"/>
      <c r="AG13" s="1048"/>
    </row>
    <row r="14" spans="1:33" ht="13.5" customHeight="1">
      <c r="A14" s="885"/>
      <c r="B14" s="1862"/>
      <c r="C14" s="1878" t="s">
        <v>121</v>
      </c>
      <c r="D14" s="1898"/>
      <c r="E14" s="1898"/>
      <c r="F14" s="1898"/>
      <c r="G14" s="1898"/>
      <c r="H14" s="1898"/>
      <c r="I14" s="1898"/>
      <c r="J14" s="1898"/>
      <c r="K14" s="57"/>
      <c r="L14" s="57"/>
      <c r="M14" s="57"/>
      <c r="N14" s="57"/>
      <c r="O14" s="57"/>
      <c r="P14" s="111"/>
      <c r="Q14" s="111"/>
      <c r="R14" s="111" t="s">
        <v>548</v>
      </c>
      <c r="S14" s="111"/>
      <c r="T14" s="111"/>
      <c r="U14" s="57"/>
      <c r="V14" s="57"/>
      <c r="W14" s="57"/>
      <c r="X14" s="57"/>
      <c r="Y14" s="57"/>
      <c r="Z14" s="57"/>
      <c r="AA14" s="57"/>
      <c r="AB14" s="57"/>
      <c r="AC14" s="57"/>
      <c r="AD14" s="1176"/>
      <c r="AE14" s="1048"/>
      <c r="AF14" s="1048"/>
      <c r="AG14" s="1048"/>
    </row>
    <row r="15" spans="1:33" ht="13.5" customHeight="1">
      <c r="A15" s="885"/>
      <c r="B15" s="1862"/>
      <c r="C15" s="1878"/>
      <c r="D15" s="1898"/>
      <c r="E15" s="1898"/>
      <c r="F15" s="1898"/>
      <c r="G15" s="1898"/>
      <c r="H15" s="1898"/>
      <c r="I15" s="1898"/>
      <c r="J15" s="1898"/>
      <c r="K15" s="57"/>
      <c r="L15" s="1100" t="s">
        <v>652</v>
      </c>
      <c r="M15" s="57"/>
      <c r="N15" s="57"/>
      <c r="O15" s="57"/>
      <c r="P15" s="57"/>
      <c r="Q15" s="57"/>
      <c r="R15" s="57"/>
      <c r="S15" s="1934"/>
      <c r="T15" s="1934"/>
      <c r="U15" s="57"/>
      <c r="V15" s="57"/>
      <c r="W15" s="57"/>
      <c r="X15" s="57"/>
      <c r="Y15" s="57"/>
      <c r="Z15" s="57"/>
      <c r="AA15" s="57"/>
      <c r="AB15" s="57"/>
      <c r="AC15" s="57"/>
      <c r="AD15" s="1176"/>
      <c r="AE15" s="1048"/>
      <c r="AF15" s="1048"/>
      <c r="AG15" s="1048"/>
    </row>
    <row r="16" spans="1:33">
      <c r="A16" s="885"/>
      <c r="B16" s="1862"/>
      <c r="C16" s="1879"/>
      <c r="D16" s="1899"/>
      <c r="E16" s="1899"/>
      <c r="F16" s="1899"/>
      <c r="G16" s="1899"/>
      <c r="H16" s="1899"/>
      <c r="I16" s="1898"/>
      <c r="J16" s="1898"/>
      <c r="K16" s="57"/>
      <c r="L16" s="70"/>
      <c r="M16" s="57"/>
      <c r="N16" s="57"/>
      <c r="O16" s="57"/>
      <c r="P16" s="57"/>
      <c r="Q16" s="57"/>
      <c r="R16" s="57"/>
      <c r="S16" s="57"/>
      <c r="T16" s="57"/>
      <c r="U16" s="57"/>
      <c r="V16" s="57"/>
      <c r="W16" s="57"/>
      <c r="X16" s="57"/>
      <c r="Y16" s="57"/>
      <c r="Z16" s="57"/>
      <c r="AA16" s="57"/>
      <c r="AB16" s="57"/>
      <c r="AC16" s="57"/>
      <c r="AD16" s="1176"/>
      <c r="AE16" s="1048"/>
      <c r="AF16" s="1048"/>
      <c r="AG16" s="1048"/>
    </row>
    <row r="17" spans="1:33">
      <c r="A17" s="885"/>
      <c r="B17" s="1862"/>
      <c r="C17" s="1880" t="s">
        <v>9</v>
      </c>
      <c r="D17" s="1900"/>
      <c r="E17" s="1900"/>
      <c r="F17" s="1900"/>
      <c r="G17" s="1900"/>
      <c r="H17" s="1929" t="s">
        <v>279</v>
      </c>
      <c r="I17" s="1936"/>
      <c r="J17" s="1936"/>
      <c r="K17" s="1950"/>
      <c r="L17" s="1963" t="s">
        <v>1185</v>
      </c>
      <c r="M17" s="1950"/>
      <c r="N17" s="1950"/>
      <c r="O17" s="1950"/>
      <c r="P17" s="1950"/>
      <c r="Q17" s="1950"/>
      <c r="R17" s="1950"/>
      <c r="S17" s="1950"/>
      <c r="T17" s="1950"/>
      <c r="U17" s="2034" t="s">
        <v>593</v>
      </c>
      <c r="V17" s="1950"/>
      <c r="W17" s="1950"/>
      <c r="X17" s="1950"/>
      <c r="Y17" s="1950"/>
      <c r="Z17" s="2098"/>
      <c r="AA17" s="1880" t="s">
        <v>1234</v>
      </c>
      <c r="AB17" s="1900"/>
      <c r="AC17" s="1900"/>
      <c r="AD17" s="2137"/>
      <c r="AE17" s="1048"/>
      <c r="AF17" s="1048"/>
      <c r="AG17" s="1048"/>
    </row>
    <row r="18" spans="1:33">
      <c r="A18" s="885"/>
      <c r="B18" s="1863"/>
      <c r="C18" s="1871"/>
      <c r="D18" s="1404" t="s">
        <v>258</v>
      </c>
      <c r="E18" s="1404" t="s">
        <v>502</v>
      </c>
      <c r="F18" s="1404" t="s">
        <v>351</v>
      </c>
      <c r="G18" s="1404" t="s">
        <v>953</v>
      </c>
      <c r="H18" s="1404" t="s">
        <v>305</v>
      </c>
      <c r="I18" s="31"/>
      <c r="J18" s="31"/>
      <c r="K18" s="57"/>
      <c r="L18" s="1964" t="s">
        <v>1211</v>
      </c>
      <c r="M18" s="57"/>
      <c r="N18" s="57"/>
      <c r="O18" s="57"/>
      <c r="P18" s="57"/>
      <c r="Q18" s="57"/>
      <c r="R18" s="57"/>
      <c r="S18" s="57"/>
      <c r="T18" s="57"/>
      <c r="U18" s="1151"/>
      <c r="V18" s="22" t="s">
        <v>54</v>
      </c>
      <c r="W18" s="1983" t="s">
        <v>589</v>
      </c>
      <c r="X18" s="57"/>
      <c r="Y18" s="57"/>
      <c r="Z18" s="1176"/>
      <c r="AA18" s="1411" t="s">
        <v>54</v>
      </c>
      <c r="AB18" s="2111">
        <v>0</v>
      </c>
      <c r="AC18" s="1971"/>
      <c r="AD18" s="2138"/>
      <c r="AE18" s="1048"/>
      <c r="AF18" s="1048"/>
      <c r="AG18" s="1048"/>
    </row>
    <row r="19" spans="1:33">
      <c r="A19" s="885"/>
      <c r="B19" s="1863"/>
      <c r="C19" s="1404" t="s">
        <v>486</v>
      </c>
      <c r="D19" s="1901">
        <v>16</v>
      </c>
      <c r="E19" s="1901">
        <v>3</v>
      </c>
      <c r="F19" s="1901">
        <v>10</v>
      </c>
      <c r="G19" s="1901">
        <v>3</v>
      </c>
      <c r="H19" s="1901">
        <v>0</v>
      </c>
      <c r="I19" s="1085"/>
      <c r="J19" s="1085"/>
      <c r="K19" s="57"/>
      <c r="L19" s="1965" t="s">
        <v>959</v>
      </c>
      <c r="M19" s="111"/>
      <c r="N19" s="111"/>
      <c r="O19" s="111"/>
      <c r="P19" s="111"/>
      <c r="Q19" s="111"/>
      <c r="R19" s="111"/>
      <c r="S19" s="111"/>
      <c r="T19" s="111"/>
      <c r="U19" s="1151"/>
      <c r="V19" s="22" t="s">
        <v>818</v>
      </c>
      <c r="W19" s="1983" t="s">
        <v>436</v>
      </c>
      <c r="X19" s="57"/>
      <c r="Y19" s="57"/>
      <c r="Z19" s="1176"/>
      <c r="AA19" s="1411" t="s">
        <v>818</v>
      </c>
      <c r="AB19" s="2111">
        <v>0</v>
      </c>
      <c r="AC19" s="1971"/>
      <c r="AD19" s="2138"/>
      <c r="AE19" s="1048"/>
      <c r="AF19" s="1048"/>
      <c r="AG19" s="1048"/>
    </row>
    <row r="20" spans="1:33">
      <c r="A20" s="885"/>
      <c r="B20" s="1863"/>
      <c r="C20" s="1404" t="s">
        <v>588</v>
      </c>
      <c r="D20" s="1901">
        <v>13</v>
      </c>
      <c r="E20" s="1901">
        <v>1</v>
      </c>
      <c r="F20" s="1901">
        <v>8</v>
      </c>
      <c r="G20" s="1901">
        <v>3</v>
      </c>
      <c r="H20" s="1901">
        <v>1</v>
      </c>
      <c r="I20" s="1085"/>
      <c r="J20" s="1085"/>
      <c r="K20" s="57"/>
      <c r="L20" s="1965" t="s">
        <v>40</v>
      </c>
      <c r="M20" s="111"/>
      <c r="N20" s="111"/>
      <c r="O20" s="111"/>
      <c r="P20" s="111"/>
      <c r="Q20" s="111"/>
      <c r="R20" s="111"/>
      <c r="S20" s="111"/>
      <c r="T20" s="111"/>
      <c r="U20" s="1151"/>
      <c r="V20" s="95" t="s">
        <v>576</v>
      </c>
      <c r="W20" s="57"/>
      <c r="X20" s="57"/>
      <c r="Y20" s="57"/>
      <c r="Z20" s="1176"/>
      <c r="AA20" s="2102" t="s">
        <v>576</v>
      </c>
      <c r="AB20" s="1374"/>
      <c r="AC20" s="1374"/>
      <c r="AD20" s="2139"/>
      <c r="AE20" s="1048"/>
      <c r="AF20" s="1048"/>
      <c r="AG20" s="1048"/>
    </row>
    <row r="21" spans="1:33">
      <c r="A21" s="885"/>
      <c r="B21" s="1863"/>
      <c r="C21" s="1404" t="s">
        <v>339</v>
      </c>
      <c r="D21" s="1901">
        <v>17</v>
      </c>
      <c r="E21" s="1901">
        <v>1</v>
      </c>
      <c r="F21" s="1901">
        <v>11</v>
      </c>
      <c r="G21" s="1901">
        <v>4</v>
      </c>
      <c r="H21" s="1901">
        <v>1</v>
      </c>
      <c r="I21" s="1085"/>
      <c r="J21" s="1085"/>
      <c r="K21" s="57"/>
      <c r="L21" s="1966" t="s">
        <v>1706</v>
      </c>
      <c r="M21" s="57"/>
      <c r="N21" s="57"/>
      <c r="O21" s="57"/>
      <c r="P21" s="57"/>
      <c r="Q21" s="57"/>
      <c r="R21" s="57"/>
      <c r="S21" s="57"/>
      <c r="T21" s="57"/>
      <c r="U21" s="1151"/>
      <c r="V21" s="57" t="s">
        <v>92</v>
      </c>
      <c r="W21" s="57"/>
      <c r="X21" s="57"/>
      <c r="Y21" s="57"/>
      <c r="Z21" s="1176"/>
      <c r="AA21" s="1100" t="s">
        <v>1539</v>
      </c>
      <c r="AB21" s="1100"/>
      <c r="AC21" s="1100"/>
      <c r="AD21" s="2138"/>
      <c r="AE21" s="1048"/>
      <c r="AF21" s="1048"/>
      <c r="AG21" s="1048"/>
    </row>
    <row r="22" spans="1:33">
      <c r="A22" s="885"/>
      <c r="B22" s="1863"/>
      <c r="C22" s="1404" t="s">
        <v>406</v>
      </c>
      <c r="D22" s="1901">
        <v>7</v>
      </c>
      <c r="E22" s="1901">
        <v>1</v>
      </c>
      <c r="F22" s="1901">
        <v>3</v>
      </c>
      <c r="G22" s="1901">
        <v>3</v>
      </c>
      <c r="H22" s="1901">
        <v>0</v>
      </c>
      <c r="I22" s="1085"/>
      <c r="J22" s="1085"/>
      <c r="K22" s="57"/>
      <c r="L22" s="1966" t="s">
        <v>409</v>
      </c>
      <c r="M22" s="57"/>
      <c r="N22" s="57"/>
      <c r="O22" s="57"/>
      <c r="P22" s="57"/>
      <c r="Q22" s="57"/>
      <c r="R22" s="57"/>
      <c r="S22" s="57"/>
      <c r="T22" s="57"/>
      <c r="U22" s="1151"/>
      <c r="V22" s="57"/>
      <c r="W22" s="57"/>
      <c r="X22" s="57"/>
      <c r="Y22" s="57"/>
      <c r="Z22" s="1176"/>
      <c r="AA22" s="57"/>
      <c r="AB22" s="57"/>
      <c r="AC22" s="57"/>
      <c r="AD22" s="1176"/>
      <c r="AE22" s="1048"/>
      <c r="AF22" s="1048"/>
      <c r="AG22" s="1048"/>
    </row>
    <row r="23" spans="1:33">
      <c r="A23" s="885"/>
      <c r="B23" s="1863"/>
      <c r="C23" s="1404" t="s">
        <v>1139</v>
      </c>
      <c r="D23" s="1901">
        <v>12</v>
      </c>
      <c r="E23" s="1901">
        <v>1</v>
      </c>
      <c r="F23" s="1901">
        <v>8</v>
      </c>
      <c r="G23" s="1901">
        <v>3</v>
      </c>
      <c r="H23" s="1901">
        <v>0</v>
      </c>
      <c r="I23" s="1085"/>
      <c r="J23" s="1085"/>
      <c r="K23" s="57"/>
      <c r="L23" s="22" t="s">
        <v>639</v>
      </c>
      <c r="M23" s="22" t="s">
        <v>744</v>
      </c>
      <c r="N23" s="22" t="s">
        <v>709</v>
      </c>
      <c r="O23" s="22" t="s">
        <v>629</v>
      </c>
      <c r="P23" s="22" t="s">
        <v>1179</v>
      </c>
      <c r="Q23" s="2004"/>
      <c r="R23" s="2004"/>
      <c r="S23" s="2004"/>
      <c r="T23" s="2004"/>
      <c r="U23" s="1151"/>
      <c r="V23" s="57"/>
      <c r="W23" s="57"/>
      <c r="X23" s="57"/>
      <c r="Y23" s="57"/>
      <c r="Z23" s="1176"/>
      <c r="AA23" s="57"/>
      <c r="AB23" s="2112"/>
      <c r="AC23" s="57"/>
      <c r="AD23" s="1176"/>
      <c r="AE23" s="1048"/>
      <c r="AF23" s="1048"/>
      <c r="AG23" s="1048"/>
    </row>
    <row r="24" spans="1:33">
      <c r="A24" s="885"/>
      <c r="B24" s="1863"/>
      <c r="C24" s="1404" t="s">
        <v>1373</v>
      </c>
      <c r="D24" s="1901">
        <v>13</v>
      </c>
      <c r="E24" s="1901">
        <v>1</v>
      </c>
      <c r="F24" s="1901">
        <v>9</v>
      </c>
      <c r="G24" s="1901">
        <v>3</v>
      </c>
      <c r="H24" s="1901">
        <v>0</v>
      </c>
      <c r="I24" s="1085"/>
      <c r="J24" s="1085"/>
      <c r="K24" s="57"/>
      <c r="L24" s="22">
        <v>122</v>
      </c>
      <c r="M24" s="22">
        <v>114</v>
      </c>
      <c r="N24" s="22">
        <v>127</v>
      </c>
      <c r="O24" s="22">
        <v>160</v>
      </c>
      <c r="P24" s="22">
        <v>155</v>
      </c>
      <c r="Q24" s="2004"/>
      <c r="R24" s="2004"/>
      <c r="S24" s="2004"/>
      <c r="T24" s="2004"/>
      <c r="U24" s="1151"/>
      <c r="V24" s="57"/>
      <c r="W24" s="57"/>
      <c r="X24" s="57"/>
      <c r="Y24" s="57"/>
      <c r="Z24" s="1176"/>
      <c r="AA24" s="57"/>
      <c r="AB24" s="57"/>
      <c r="AC24" s="57"/>
      <c r="AD24" s="1176"/>
      <c r="AE24" s="1048"/>
      <c r="AF24" s="1048"/>
      <c r="AG24" s="1048"/>
    </row>
    <row r="25" spans="1:33">
      <c r="A25" s="885"/>
      <c r="B25" s="1863"/>
      <c r="C25" s="1404" t="s">
        <v>1698</v>
      </c>
      <c r="D25" s="1901">
        <v>13</v>
      </c>
      <c r="E25" s="1901">
        <v>1</v>
      </c>
      <c r="F25" s="1901">
        <v>11</v>
      </c>
      <c r="G25" s="1901">
        <v>1</v>
      </c>
      <c r="H25" s="1901">
        <v>0</v>
      </c>
      <c r="I25" s="1935"/>
      <c r="J25" s="1935"/>
      <c r="K25" s="18"/>
      <c r="L25" s="27"/>
      <c r="M25" s="1947"/>
      <c r="N25" s="1947"/>
      <c r="O25" s="1947"/>
      <c r="P25" s="1947"/>
      <c r="Q25" s="2005"/>
      <c r="R25" s="2005"/>
      <c r="S25" s="2005"/>
      <c r="T25" s="2005"/>
      <c r="U25" s="1151"/>
      <c r="V25" s="18"/>
      <c r="W25" s="18"/>
      <c r="X25" s="18"/>
      <c r="Y25" s="18"/>
      <c r="Z25" s="1176"/>
      <c r="AA25" s="18"/>
      <c r="AB25" s="18"/>
      <c r="AC25" s="18"/>
      <c r="AD25" s="1176"/>
      <c r="AE25" s="1048"/>
      <c r="AF25" s="1048"/>
      <c r="AG25" s="1048"/>
    </row>
    <row r="26" spans="1:33">
      <c r="A26" s="885"/>
      <c r="B26" s="1862"/>
      <c r="C26" s="1280" t="s">
        <v>1081</v>
      </c>
      <c r="D26" s="1100"/>
      <c r="E26" s="1100"/>
      <c r="F26" s="1100"/>
      <c r="G26" s="1100"/>
      <c r="H26" s="1110"/>
      <c r="I26" s="1110"/>
      <c r="J26" s="1110"/>
      <c r="K26" s="1934"/>
      <c r="L26" s="29" t="s">
        <v>40</v>
      </c>
      <c r="M26" s="57"/>
      <c r="N26" s="95" t="s">
        <v>381</v>
      </c>
      <c r="O26" s="57"/>
      <c r="P26" s="57"/>
      <c r="Q26" s="57"/>
      <c r="R26" s="57"/>
      <c r="S26" s="57"/>
      <c r="T26" s="57"/>
      <c r="U26" s="1151"/>
      <c r="V26" s="95"/>
      <c r="W26" s="95"/>
      <c r="X26" s="95"/>
      <c r="Y26" s="57"/>
      <c r="Z26" s="1176"/>
      <c r="AA26" s="111"/>
      <c r="AB26" s="111"/>
      <c r="AC26" s="111"/>
      <c r="AD26" s="1176"/>
      <c r="AE26" s="1048"/>
      <c r="AF26" s="1048"/>
      <c r="AG26" s="1048"/>
    </row>
    <row r="27" spans="1:33">
      <c r="A27" s="885"/>
      <c r="B27" s="1862"/>
      <c r="C27" s="1881"/>
      <c r="D27" s="1419"/>
      <c r="E27" s="1404" t="s">
        <v>486</v>
      </c>
      <c r="F27" s="1404" t="s">
        <v>588</v>
      </c>
      <c r="G27" s="1404" t="s">
        <v>339</v>
      </c>
      <c r="H27" s="1404" t="s">
        <v>406</v>
      </c>
      <c r="I27" s="1404" t="s">
        <v>1139</v>
      </c>
      <c r="J27" s="1404" t="s">
        <v>1373</v>
      </c>
      <c r="K27" s="1404" t="s">
        <v>1698</v>
      </c>
      <c r="L27" s="1967"/>
      <c r="M27" s="1185"/>
      <c r="N27" s="1185"/>
      <c r="O27" s="1185"/>
      <c r="P27" s="1185"/>
      <c r="Q27" s="1185"/>
      <c r="R27" s="1185"/>
      <c r="S27" s="1185"/>
      <c r="T27" s="1185"/>
      <c r="U27" s="2035"/>
      <c r="V27" s="1185"/>
      <c r="W27" s="1185"/>
      <c r="X27" s="1185"/>
      <c r="Y27" s="1185"/>
      <c r="Z27" s="1178"/>
      <c r="AA27" s="1185"/>
      <c r="AB27" s="1185"/>
      <c r="AC27" s="1185"/>
      <c r="AD27" s="2140"/>
      <c r="AE27" s="1048"/>
      <c r="AF27" s="1048"/>
      <c r="AG27" s="1048"/>
    </row>
    <row r="28" spans="1:33">
      <c r="A28" s="885"/>
      <c r="B28" s="1862"/>
      <c r="C28" s="1399" t="s">
        <v>385</v>
      </c>
      <c r="D28" s="1399"/>
      <c r="E28" s="1902">
        <v>4235</v>
      </c>
      <c r="F28" s="1902">
        <v>4233</v>
      </c>
      <c r="G28" s="1902">
        <v>4417</v>
      </c>
      <c r="H28" s="1902">
        <v>4457</v>
      </c>
      <c r="I28" s="1902">
        <v>4461</v>
      </c>
      <c r="J28" s="1902">
        <v>4345</v>
      </c>
      <c r="K28" s="1902">
        <v>4219</v>
      </c>
      <c r="L28" s="1966" t="s">
        <v>1195</v>
      </c>
      <c r="M28" s="57"/>
      <c r="N28" s="57"/>
      <c r="O28" s="57"/>
      <c r="P28" s="57"/>
      <c r="Q28" s="57"/>
      <c r="R28" s="57"/>
      <c r="S28" s="57"/>
      <c r="T28" s="57"/>
      <c r="U28" s="987" t="s">
        <v>860</v>
      </c>
      <c r="V28" s="57"/>
      <c r="W28" s="57"/>
      <c r="X28" s="57"/>
      <c r="Y28" s="57"/>
      <c r="Z28" s="2099" t="s">
        <v>573</v>
      </c>
      <c r="AA28" s="57"/>
      <c r="AB28" s="57"/>
      <c r="AC28" s="130" t="s">
        <v>671</v>
      </c>
      <c r="AD28" s="1176"/>
      <c r="AE28" s="1048"/>
      <c r="AF28" s="1048"/>
      <c r="AG28" s="1048"/>
    </row>
    <row r="29" spans="1:33">
      <c r="A29" s="885"/>
      <c r="B29" s="1862"/>
      <c r="C29" s="1419" t="s">
        <v>247</v>
      </c>
      <c r="D29" s="1419"/>
      <c r="E29" s="1902">
        <v>365</v>
      </c>
      <c r="F29" s="1902">
        <v>365</v>
      </c>
      <c r="G29" s="1902">
        <v>366</v>
      </c>
      <c r="H29" s="1902">
        <v>365</v>
      </c>
      <c r="I29" s="1902">
        <v>365</v>
      </c>
      <c r="J29" s="1902">
        <v>365</v>
      </c>
      <c r="K29" s="1902">
        <v>366</v>
      </c>
      <c r="L29" s="29" t="s">
        <v>1061</v>
      </c>
      <c r="M29" s="57"/>
      <c r="N29" s="57"/>
      <c r="O29" s="57"/>
      <c r="P29" s="57"/>
      <c r="Q29" s="57"/>
      <c r="R29" s="57"/>
      <c r="S29" s="57"/>
      <c r="T29" s="57"/>
      <c r="U29" s="22"/>
      <c r="V29" s="22"/>
      <c r="W29" s="22" t="s">
        <v>309</v>
      </c>
      <c r="X29" s="22" t="s">
        <v>981</v>
      </c>
      <c r="Y29" s="70"/>
      <c r="Z29" s="2100"/>
      <c r="AA29" s="1025" t="s">
        <v>59</v>
      </c>
      <c r="AB29" s="2101" t="s">
        <v>309</v>
      </c>
      <c r="AC29" s="1025" t="s">
        <v>997</v>
      </c>
      <c r="AD29" s="1176"/>
      <c r="AE29" s="1048"/>
      <c r="AF29" s="1048"/>
      <c r="AG29" s="1048"/>
    </row>
    <row r="30" spans="1:33">
      <c r="A30" s="885"/>
      <c r="B30" s="1862"/>
      <c r="C30" s="1419" t="s">
        <v>802</v>
      </c>
      <c r="D30" s="1419"/>
      <c r="E30" s="1912">
        <v>11.6</v>
      </c>
      <c r="F30" s="1912" t="s">
        <v>955</v>
      </c>
      <c r="G30" s="1912" t="s">
        <v>484</v>
      </c>
      <c r="H30" s="1912" t="s">
        <v>540</v>
      </c>
      <c r="I30" s="1912" t="s">
        <v>540</v>
      </c>
      <c r="J30" s="1912" t="s">
        <v>1702</v>
      </c>
      <c r="K30" s="1912" t="s">
        <v>1704</v>
      </c>
      <c r="L30" s="29"/>
      <c r="M30" s="1126" t="s">
        <v>54</v>
      </c>
      <c r="N30" s="1126">
        <v>7</v>
      </c>
      <c r="O30" s="57"/>
      <c r="P30" s="57"/>
      <c r="Q30" s="57"/>
      <c r="R30" s="57"/>
      <c r="S30" s="57"/>
      <c r="T30" s="57"/>
      <c r="U30" s="1025" t="s">
        <v>744</v>
      </c>
      <c r="V30" s="2044" t="s">
        <v>447</v>
      </c>
      <c r="W30" s="2051">
        <v>44.5</v>
      </c>
      <c r="X30" s="2051">
        <v>59.5</v>
      </c>
      <c r="Y30" s="2083"/>
      <c r="Z30" s="2101" t="s">
        <v>1232</v>
      </c>
      <c r="AA30" s="2103" t="s">
        <v>1724</v>
      </c>
      <c r="AB30" s="2103" t="s">
        <v>1727</v>
      </c>
      <c r="AC30" s="2103" t="s">
        <v>1239</v>
      </c>
      <c r="AD30" s="1176"/>
      <c r="AE30" s="1048"/>
      <c r="AF30" s="1048"/>
      <c r="AG30" s="1048"/>
    </row>
    <row r="31" spans="1:33">
      <c r="A31" s="885"/>
      <c r="B31" s="1862"/>
      <c r="C31" s="1368"/>
      <c r="D31" s="1368"/>
      <c r="E31" s="1913"/>
      <c r="F31" s="129" t="s">
        <v>1120</v>
      </c>
      <c r="G31" s="1572"/>
      <c r="H31" s="1572"/>
      <c r="I31" s="1572"/>
      <c r="J31" s="1"/>
      <c r="K31" s="1951"/>
      <c r="L31" s="29"/>
      <c r="M31" s="1126" t="s">
        <v>818</v>
      </c>
      <c r="N31" s="1126">
        <v>209</v>
      </c>
      <c r="O31" s="18"/>
      <c r="P31" s="18"/>
      <c r="Q31" s="18"/>
      <c r="R31" s="18"/>
      <c r="S31" s="18"/>
      <c r="T31" s="18"/>
      <c r="U31" s="2036"/>
      <c r="V31" s="2045" t="s">
        <v>459</v>
      </c>
      <c r="W31" s="2052">
        <v>66</v>
      </c>
      <c r="X31" s="2052">
        <v>32</v>
      </c>
      <c r="Y31" s="2084"/>
      <c r="Z31" s="2082" t="s">
        <v>499</v>
      </c>
      <c r="AA31" s="2103" t="s">
        <v>346</v>
      </c>
      <c r="AB31" s="2103" t="s">
        <v>609</v>
      </c>
      <c r="AC31" s="2103" t="s">
        <v>1238</v>
      </c>
      <c r="AD31" s="1176"/>
      <c r="AE31" s="1048"/>
      <c r="AF31" s="1048"/>
      <c r="AG31" s="1048"/>
    </row>
    <row r="32" spans="1:33">
      <c r="A32" s="885"/>
      <c r="B32" s="1862"/>
      <c r="C32" s="57" t="s">
        <v>1700</v>
      </c>
      <c r="D32" s="57"/>
      <c r="E32" s="57"/>
      <c r="F32" s="1117"/>
      <c r="G32" s="22" t="s">
        <v>943</v>
      </c>
      <c r="H32" s="1127" t="s">
        <v>945</v>
      </c>
      <c r="I32" s="1937"/>
      <c r="J32" s="36" t="s">
        <v>998</v>
      </c>
      <c r="K32" s="1952"/>
      <c r="L32" s="29"/>
      <c r="M32" s="57"/>
      <c r="N32" s="57"/>
      <c r="O32" s="1996"/>
      <c r="P32" s="57"/>
      <c r="Q32" s="57"/>
      <c r="R32" s="57"/>
      <c r="S32" s="57"/>
      <c r="T32" s="57"/>
      <c r="U32" s="1235"/>
      <c r="V32" s="1235"/>
      <c r="W32" s="2053"/>
      <c r="X32" s="2053"/>
      <c r="Y32" s="2083"/>
      <c r="Z32" s="1235" t="s">
        <v>985</v>
      </c>
      <c r="AA32" s="2054" t="s">
        <v>683</v>
      </c>
      <c r="AB32" s="2113" t="s">
        <v>683</v>
      </c>
      <c r="AC32" s="2054" t="s">
        <v>469</v>
      </c>
      <c r="AD32" s="1176"/>
      <c r="AE32" s="1048"/>
      <c r="AF32" s="1048"/>
      <c r="AG32" s="1048"/>
    </row>
    <row r="33" spans="1:33">
      <c r="A33" s="885"/>
      <c r="B33" s="1862"/>
      <c r="C33" s="57"/>
      <c r="D33" s="57"/>
      <c r="E33" s="57"/>
      <c r="F33" s="22" t="s">
        <v>594</v>
      </c>
      <c r="G33" s="22">
        <v>1</v>
      </c>
      <c r="H33" s="64" t="s">
        <v>84</v>
      </c>
      <c r="I33" s="1938"/>
      <c r="J33" s="866" t="s">
        <v>84</v>
      </c>
      <c r="K33" s="1"/>
      <c r="L33" s="29" t="s">
        <v>1217</v>
      </c>
      <c r="M33" s="57"/>
      <c r="N33" s="57"/>
      <c r="O33" s="57"/>
      <c r="P33" s="57"/>
      <c r="Q33" s="57"/>
      <c r="R33" s="57"/>
      <c r="S33" s="57"/>
      <c r="T33" s="57"/>
      <c r="U33" s="22" t="s">
        <v>197</v>
      </c>
      <c r="V33" s="2044" t="s">
        <v>447</v>
      </c>
      <c r="W33" s="2051">
        <v>45.2</v>
      </c>
      <c r="X33" s="2051">
        <v>58.8</v>
      </c>
      <c r="Y33" s="2083"/>
      <c r="Z33" s="22" t="s">
        <v>989</v>
      </c>
      <c r="AA33" s="1983" t="s">
        <v>1567</v>
      </c>
      <c r="AB33" s="1988" t="s">
        <v>1167</v>
      </c>
      <c r="AC33" s="1983" t="s">
        <v>1002</v>
      </c>
      <c r="AD33" s="1176"/>
      <c r="AE33" s="1048"/>
      <c r="AF33" s="1048"/>
      <c r="AG33" s="1048"/>
    </row>
    <row r="34" spans="1:33">
      <c r="A34" s="885"/>
      <c r="B34" s="1862"/>
      <c r="C34" s="987" t="s">
        <v>947</v>
      </c>
      <c r="D34" s="57"/>
      <c r="E34" s="57"/>
      <c r="F34" s="1025" t="s">
        <v>292</v>
      </c>
      <c r="G34" s="1025">
        <v>1</v>
      </c>
      <c r="H34" s="1930">
        <v>2</v>
      </c>
      <c r="I34" s="1939"/>
      <c r="J34" s="866" t="s">
        <v>84</v>
      </c>
      <c r="K34" s="1953"/>
      <c r="L34" s="29" t="s">
        <v>1219</v>
      </c>
      <c r="M34" s="57"/>
      <c r="N34" s="57"/>
      <c r="O34" s="57"/>
      <c r="P34" s="57"/>
      <c r="Q34" s="57"/>
      <c r="R34" s="57"/>
      <c r="S34" s="57"/>
      <c r="T34" s="57"/>
      <c r="U34" s="22"/>
      <c r="V34" s="1235" t="s">
        <v>459</v>
      </c>
      <c r="W34" s="2054">
        <v>66</v>
      </c>
      <c r="X34" s="2054">
        <v>34</v>
      </c>
      <c r="Y34" s="2083"/>
      <c r="Z34" s="22" t="s">
        <v>307</v>
      </c>
      <c r="AA34" s="1983" t="s">
        <v>1725</v>
      </c>
      <c r="AB34" s="1988" t="s">
        <v>1590</v>
      </c>
      <c r="AC34" s="1983" t="s">
        <v>1731</v>
      </c>
      <c r="AD34" s="1176"/>
      <c r="AE34" s="1048"/>
      <c r="AF34" s="1048"/>
      <c r="AG34" s="1048"/>
    </row>
    <row r="35" spans="1:33">
      <c r="A35" s="885"/>
      <c r="B35" s="1862"/>
      <c r="C35" s="95" t="s">
        <v>281</v>
      </c>
      <c r="D35" s="57"/>
      <c r="E35" s="57"/>
      <c r="F35" s="1919" t="s">
        <v>1541</v>
      </c>
      <c r="G35" s="1923">
        <v>3</v>
      </c>
      <c r="H35" s="1931" t="s">
        <v>84</v>
      </c>
      <c r="I35" s="1884"/>
      <c r="J35" s="866" t="s">
        <v>84</v>
      </c>
      <c r="K35" s="1953"/>
      <c r="L35" s="1964" t="s">
        <v>1221</v>
      </c>
      <c r="M35" s="57"/>
      <c r="N35" s="57"/>
      <c r="O35" s="57"/>
      <c r="P35" s="57"/>
      <c r="Q35" s="57"/>
      <c r="R35" s="57"/>
      <c r="S35" s="57"/>
      <c r="T35" s="57"/>
      <c r="U35" s="22" t="s">
        <v>55</v>
      </c>
      <c r="V35" s="2044" t="s">
        <v>447</v>
      </c>
      <c r="W35" s="2051">
        <v>46.8</v>
      </c>
      <c r="X35" s="2051">
        <v>60.6</v>
      </c>
      <c r="Y35" s="2083"/>
      <c r="Z35" s="22" t="s">
        <v>990</v>
      </c>
      <c r="AA35" s="1983" t="s">
        <v>414</v>
      </c>
      <c r="AB35" s="1988" t="s">
        <v>1728</v>
      </c>
      <c r="AC35" s="1983" t="s">
        <v>1362</v>
      </c>
      <c r="AD35" s="1176"/>
      <c r="AE35" s="1048"/>
      <c r="AF35" s="1048"/>
      <c r="AG35" s="1048"/>
    </row>
    <row r="36" spans="1:33">
      <c r="A36" s="885"/>
      <c r="B36" s="1862"/>
      <c r="C36" s="57" t="s">
        <v>691</v>
      </c>
      <c r="D36" s="57"/>
      <c r="E36" s="57"/>
      <c r="F36" s="1050" t="s">
        <v>1519</v>
      </c>
      <c r="G36" s="1050" t="s">
        <v>84</v>
      </c>
      <c r="H36" s="1885">
        <v>1</v>
      </c>
      <c r="I36" s="1884"/>
      <c r="J36" s="1050">
        <v>1</v>
      </c>
      <c r="K36" s="57" t="s">
        <v>481</v>
      </c>
      <c r="L36" s="22" t="s">
        <v>48</v>
      </c>
      <c r="M36" s="22" t="s">
        <v>258</v>
      </c>
      <c r="N36" s="64" t="s">
        <v>19</v>
      </c>
      <c r="O36" s="22" t="s">
        <v>32</v>
      </c>
      <c r="P36" s="22" t="s">
        <v>334</v>
      </c>
      <c r="Q36" s="22" t="s">
        <v>305</v>
      </c>
      <c r="R36" s="31"/>
      <c r="S36" s="31"/>
      <c r="T36" s="57"/>
      <c r="U36" s="22"/>
      <c r="V36" s="1235" t="s">
        <v>459</v>
      </c>
      <c r="W36" s="2055">
        <v>67</v>
      </c>
      <c r="X36" s="2055">
        <v>37</v>
      </c>
      <c r="Y36" s="2083"/>
      <c r="Z36" s="22" t="s">
        <v>906</v>
      </c>
      <c r="AA36" s="1983" t="s">
        <v>93</v>
      </c>
      <c r="AB36" s="1988" t="s">
        <v>1729</v>
      </c>
      <c r="AC36" s="1983" t="s">
        <v>1705</v>
      </c>
      <c r="AD36" s="1176"/>
      <c r="AE36" s="1048"/>
      <c r="AF36" s="1048"/>
      <c r="AG36" s="1048"/>
    </row>
    <row r="37" spans="1:33">
      <c r="A37" s="885"/>
      <c r="B37" s="1862"/>
      <c r="C37" s="57"/>
      <c r="D37" s="57"/>
      <c r="E37" s="57"/>
      <c r="F37" s="1920" t="s">
        <v>971</v>
      </c>
      <c r="G37" s="1920"/>
      <c r="H37" s="1920"/>
      <c r="I37" s="1920"/>
      <c r="J37" s="1920"/>
      <c r="K37" s="1"/>
      <c r="L37" s="22" t="s">
        <v>197</v>
      </c>
      <c r="M37" s="1983">
        <v>100</v>
      </c>
      <c r="N37" s="1988">
        <v>4</v>
      </c>
      <c r="O37" s="1983">
        <v>81</v>
      </c>
      <c r="P37" s="1983">
        <v>2</v>
      </c>
      <c r="Q37" s="1983">
        <v>13</v>
      </c>
      <c r="R37" s="31"/>
      <c r="S37" s="31"/>
      <c r="T37" s="57"/>
      <c r="U37" s="22" t="s">
        <v>629</v>
      </c>
      <c r="V37" s="2044" t="s">
        <v>447</v>
      </c>
      <c r="W37" s="2051">
        <v>47.3</v>
      </c>
      <c r="X37" s="2051">
        <v>62.7</v>
      </c>
      <c r="Y37" s="2083"/>
      <c r="Z37" s="22" t="s">
        <v>667</v>
      </c>
      <c r="AA37" s="1983" t="s">
        <v>51</v>
      </c>
      <c r="AB37" s="1988" t="s">
        <v>1730</v>
      </c>
      <c r="AC37" s="1983" t="s">
        <v>267</v>
      </c>
      <c r="AD37" s="1176"/>
      <c r="AE37" s="1048"/>
      <c r="AF37" s="1048"/>
      <c r="AG37" s="1048"/>
    </row>
    <row r="38" spans="1:33">
      <c r="A38" s="885"/>
      <c r="B38" s="1862"/>
      <c r="C38" s="987" t="s">
        <v>171</v>
      </c>
      <c r="D38" s="70"/>
      <c r="E38" s="70"/>
      <c r="F38" s="70"/>
      <c r="G38" s="70"/>
      <c r="H38" s="70"/>
      <c r="I38" s="70"/>
      <c r="J38" s="70"/>
      <c r="K38" s="57"/>
      <c r="L38" s="1025" t="s">
        <v>55</v>
      </c>
      <c r="M38" s="1983">
        <v>104</v>
      </c>
      <c r="N38" s="1983">
        <v>3</v>
      </c>
      <c r="O38" s="1983">
        <v>83</v>
      </c>
      <c r="P38" s="1983">
        <v>3</v>
      </c>
      <c r="Q38" s="1983">
        <v>15</v>
      </c>
      <c r="R38" s="31"/>
      <c r="S38" s="31"/>
      <c r="T38" s="57"/>
      <c r="U38" s="22"/>
      <c r="V38" s="1235" t="s">
        <v>459</v>
      </c>
      <c r="W38" s="2054">
        <v>67</v>
      </c>
      <c r="X38" s="2054">
        <v>35</v>
      </c>
      <c r="Y38" s="2083"/>
      <c r="Z38" s="57"/>
      <c r="AA38" s="70"/>
      <c r="AB38" s="57"/>
      <c r="AC38" s="1934" t="s">
        <v>1021</v>
      </c>
      <c r="AD38" s="1176"/>
      <c r="AE38" s="1048"/>
      <c r="AF38" s="1048"/>
      <c r="AG38" s="1048"/>
    </row>
    <row r="39" spans="1:33">
      <c r="A39" s="885"/>
      <c r="B39" s="1862"/>
      <c r="C39" s="1882" t="s">
        <v>457</v>
      </c>
      <c r="D39" s="1100"/>
      <c r="E39" s="1100"/>
      <c r="F39" s="1100"/>
      <c r="G39" s="1100"/>
      <c r="H39" s="1100"/>
      <c r="I39" s="1100"/>
      <c r="J39" s="57"/>
      <c r="K39" s="57"/>
      <c r="L39" s="1025" t="s">
        <v>629</v>
      </c>
      <c r="M39" s="1983">
        <f>SUM(N39:Q39)</f>
        <v>102</v>
      </c>
      <c r="N39" s="1983">
        <v>4</v>
      </c>
      <c r="O39" s="1983">
        <v>80</v>
      </c>
      <c r="P39" s="1983">
        <v>3</v>
      </c>
      <c r="Q39" s="1983">
        <v>15</v>
      </c>
      <c r="R39" s="31"/>
      <c r="S39" s="31"/>
      <c r="T39" s="57"/>
      <c r="U39" s="22" t="s">
        <v>82</v>
      </c>
      <c r="V39" s="2044" t="s">
        <v>447</v>
      </c>
      <c r="W39" s="2051">
        <v>46.6</v>
      </c>
      <c r="X39" s="2051">
        <v>64.599999999999994</v>
      </c>
      <c r="Y39" s="2083"/>
      <c r="Z39" s="57"/>
      <c r="AA39" s="70"/>
      <c r="AB39" s="57"/>
      <c r="AC39" s="1934"/>
      <c r="AD39" s="1176"/>
      <c r="AE39" s="1048"/>
      <c r="AF39" s="1048"/>
      <c r="AG39" s="1048"/>
    </row>
    <row r="40" spans="1:33">
      <c r="A40" s="885"/>
      <c r="B40" s="1862"/>
      <c r="C40" s="1882"/>
      <c r="D40" s="1404" t="s">
        <v>735</v>
      </c>
      <c r="E40" s="1404" t="s">
        <v>629</v>
      </c>
      <c r="F40" s="1404" t="s">
        <v>432</v>
      </c>
      <c r="G40" s="1404" t="s">
        <v>82</v>
      </c>
      <c r="H40" s="1404" t="s">
        <v>1179</v>
      </c>
      <c r="I40" s="1404" t="s">
        <v>608</v>
      </c>
      <c r="J40" s="1404" t="s">
        <v>1119</v>
      </c>
      <c r="K40" s="70"/>
      <c r="L40" s="1050" t="s">
        <v>82</v>
      </c>
      <c r="M40" s="1984">
        <v>106</v>
      </c>
      <c r="N40" s="1983">
        <v>4</v>
      </c>
      <c r="O40" s="1983">
        <v>85</v>
      </c>
      <c r="P40" s="1983">
        <v>3</v>
      </c>
      <c r="Q40" s="1983">
        <v>14</v>
      </c>
      <c r="R40" s="31"/>
      <c r="S40" s="31"/>
      <c r="T40" s="57"/>
      <c r="U40" s="22"/>
      <c r="V40" s="2046" t="s">
        <v>459</v>
      </c>
      <c r="W40" s="2055">
        <v>73</v>
      </c>
      <c r="X40" s="2055">
        <v>33</v>
      </c>
      <c r="Y40" s="2083"/>
      <c r="AA40" s="70"/>
      <c r="AB40" s="70"/>
      <c r="AC40" s="70"/>
      <c r="AD40" s="1176"/>
      <c r="AE40" s="1048"/>
      <c r="AF40" s="1048"/>
      <c r="AG40" s="1048"/>
    </row>
    <row r="41" spans="1:33">
      <c r="A41" s="885"/>
      <c r="B41" s="1862"/>
      <c r="C41" s="1883" t="s">
        <v>895</v>
      </c>
      <c r="D41" s="1902">
        <v>50680</v>
      </c>
      <c r="E41" s="1902">
        <v>48938</v>
      </c>
      <c r="F41" s="1902">
        <v>46714</v>
      </c>
      <c r="G41" s="1902">
        <v>45782</v>
      </c>
      <c r="H41" s="1902">
        <v>44301</v>
      </c>
      <c r="I41" s="1902">
        <v>43109</v>
      </c>
      <c r="J41" s="1902">
        <v>42710</v>
      </c>
      <c r="K41" s="83"/>
      <c r="L41" s="1050" t="s">
        <v>608</v>
      </c>
      <c r="M41" s="1984">
        <v>106</v>
      </c>
      <c r="N41" s="1983">
        <v>4</v>
      </c>
      <c r="O41" s="1983">
        <v>84</v>
      </c>
      <c r="P41" s="1983">
        <v>4</v>
      </c>
      <c r="Q41" s="1983">
        <v>14</v>
      </c>
      <c r="R41" s="31"/>
      <c r="S41" s="31"/>
      <c r="T41" s="57"/>
      <c r="U41" s="1087" t="s">
        <v>608</v>
      </c>
      <c r="V41" s="2047" t="s">
        <v>447</v>
      </c>
      <c r="W41" s="2056">
        <v>48.3</v>
      </c>
      <c r="X41" s="2056">
        <v>66.099999999999994</v>
      </c>
      <c r="Y41" s="70"/>
      <c r="Z41" s="70"/>
      <c r="AA41" s="70"/>
      <c r="AB41" s="70"/>
      <c r="AC41" s="70"/>
      <c r="AD41" s="1176"/>
      <c r="AE41" s="1048"/>
      <c r="AF41" s="1048"/>
      <c r="AG41" s="1048"/>
    </row>
    <row r="42" spans="1:33">
      <c r="A42" s="885"/>
      <c r="B42" s="1862"/>
      <c r="C42" s="1883" t="s">
        <v>271</v>
      </c>
      <c r="D42" s="1902">
        <v>16839</v>
      </c>
      <c r="E42" s="1902">
        <v>16273</v>
      </c>
      <c r="F42" s="1902">
        <v>15785</v>
      </c>
      <c r="G42" s="1902">
        <v>15206</v>
      </c>
      <c r="H42" s="1902">
        <v>14142</v>
      </c>
      <c r="I42" s="1902">
        <v>12182</v>
      </c>
      <c r="J42" s="1902">
        <v>12394</v>
      </c>
      <c r="K42" s="70"/>
      <c r="L42" s="1968" t="s">
        <v>733</v>
      </c>
      <c r="M42" s="70"/>
      <c r="N42" s="70"/>
      <c r="O42" s="70"/>
      <c r="P42" s="70"/>
      <c r="Q42" s="57"/>
      <c r="R42" s="57"/>
      <c r="S42" s="57"/>
      <c r="T42" s="57"/>
      <c r="U42" s="1087"/>
      <c r="V42" s="2048" t="s">
        <v>459</v>
      </c>
      <c r="W42" s="2057">
        <v>73</v>
      </c>
      <c r="X42" s="2057">
        <v>33</v>
      </c>
      <c r="Y42" s="57" t="s">
        <v>976</v>
      </c>
      <c r="Z42" s="70"/>
      <c r="AA42" s="70"/>
      <c r="AB42" s="1934"/>
      <c r="AC42" s="70"/>
      <c r="AD42" s="1176"/>
      <c r="AE42" s="1048"/>
      <c r="AF42" s="1048"/>
      <c r="AG42" s="1048"/>
    </row>
    <row r="43" spans="1:33">
      <c r="A43" s="885"/>
      <c r="B43" s="1862"/>
      <c r="C43" s="1883" t="s">
        <v>949</v>
      </c>
      <c r="D43" s="1903">
        <v>0.33200000000000002</v>
      </c>
      <c r="E43" s="1903">
        <v>0.33300000000000002</v>
      </c>
      <c r="F43" s="1903">
        <v>0.33800000000000002</v>
      </c>
      <c r="G43" s="1903">
        <v>0.33200000000000002</v>
      </c>
      <c r="H43" s="1903">
        <v>0.31900000000000001</v>
      </c>
      <c r="I43" s="1903">
        <v>0.28300000000000003</v>
      </c>
      <c r="J43" s="1903">
        <v>0.28999999999999998</v>
      </c>
      <c r="K43" s="1954"/>
      <c r="L43" s="1966" t="s">
        <v>150</v>
      </c>
      <c r="M43" s="57"/>
      <c r="N43" s="57"/>
      <c r="O43" s="57"/>
      <c r="P43" s="70"/>
      <c r="Q43" s="57"/>
      <c r="R43" s="57"/>
      <c r="S43" s="57"/>
      <c r="T43" s="57"/>
      <c r="U43" s="57"/>
      <c r="V43" s="2049" t="s">
        <v>466</v>
      </c>
      <c r="W43" s="57"/>
      <c r="X43" s="57"/>
      <c r="Y43" s="57"/>
      <c r="Z43" s="57"/>
      <c r="AA43" s="70"/>
      <c r="AB43" s="1934"/>
      <c r="AC43" s="57"/>
      <c r="AD43" s="2141" t="s">
        <v>1732</v>
      </c>
      <c r="AE43" s="1048"/>
      <c r="AF43" s="1048"/>
      <c r="AG43" s="1048"/>
    </row>
    <row r="44" spans="1:33">
      <c r="A44" s="885"/>
      <c r="B44" s="1862"/>
      <c r="C44" s="59" t="s">
        <v>419</v>
      </c>
      <c r="D44" s="70"/>
      <c r="E44" s="70"/>
      <c r="F44" s="106"/>
      <c r="G44" s="59"/>
      <c r="H44" s="1074"/>
      <c r="I44" s="1074"/>
      <c r="J44" s="1946"/>
      <c r="K44" s="1946"/>
      <c r="L44" s="64" t="s">
        <v>962</v>
      </c>
      <c r="M44" s="984"/>
      <c r="N44" s="90"/>
      <c r="O44" s="1025" t="s">
        <v>502</v>
      </c>
      <c r="P44" s="1025" t="s">
        <v>351</v>
      </c>
      <c r="Q44" s="1025" t="s">
        <v>953</v>
      </c>
      <c r="R44" s="1025" t="s">
        <v>305</v>
      </c>
      <c r="S44" s="27"/>
      <c r="T44" s="31"/>
      <c r="U44" s="57"/>
      <c r="V44" s="22"/>
      <c r="W44" s="1091" t="s">
        <v>212</v>
      </c>
      <c r="X44" s="22"/>
      <c r="Y44" s="1091" t="s">
        <v>1176</v>
      </c>
      <c r="Z44" s="22"/>
      <c r="AA44" s="1091" t="s">
        <v>366</v>
      </c>
      <c r="AB44" s="22"/>
      <c r="AC44" s="22" t="s">
        <v>749</v>
      </c>
      <c r="AD44" s="1141"/>
      <c r="AE44" s="1048"/>
      <c r="AF44" s="1048"/>
      <c r="AG44" s="1048"/>
    </row>
    <row r="45" spans="1:33" ht="14.25" customHeight="1">
      <c r="A45" s="885"/>
      <c r="B45" s="1862"/>
      <c r="C45" s="31"/>
      <c r="D45" s="1160" t="s">
        <v>178</v>
      </c>
      <c r="E45" s="1160" t="s">
        <v>839</v>
      </c>
      <c r="F45" s="1160" t="s">
        <v>1201</v>
      </c>
      <c r="G45" s="1160" t="s">
        <v>723</v>
      </c>
      <c r="H45" s="57"/>
      <c r="I45" s="57"/>
      <c r="J45" s="57"/>
      <c r="K45" s="57"/>
      <c r="L45" s="1969" t="s">
        <v>963</v>
      </c>
      <c r="M45" s="1718"/>
      <c r="N45" s="1960"/>
      <c r="O45" s="1411">
        <v>4</v>
      </c>
      <c r="P45" s="1411">
        <v>59</v>
      </c>
      <c r="Q45" s="1411">
        <v>3</v>
      </c>
      <c r="R45" s="1411">
        <v>6</v>
      </c>
      <c r="S45" s="2017"/>
      <c r="T45" s="2024"/>
      <c r="U45" s="57"/>
      <c r="V45" s="22"/>
      <c r="W45" s="22"/>
      <c r="X45" s="22"/>
      <c r="Y45" s="22"/>
      <c r="Z45" s="22"/>
      <c r="AA45" s="22"/>
      <c r="AB45" s="22"/>
      <c r="AC45" s="22"/>
      <c r="AD45" s="1141"/>
    </row>
    <row r="46" spans="1:33" ht="14.25" customHeight="1">
      <c r="A46" s="885"/>
      <c r="B46" s="1862"/>
      <c r="C46" s="31"/>
      <c r="D46" s="1163"/>
      <c r="E46" s="1163"/>
      <c r="F46" s="1163"/>
      <c r="G46" s="1163"/>
      <c r="H46" s="57"/>
      <c r="I46" s="57"/>
      <c r="J46" s="57"/>
      <c r="K46" s="57"/>
      <c r="L46" s="1970" t="s">
        <v>670</v>
      </c>
      <c r="M46" s="1883"/>
      <c r="N46" s="1989"/>
      <c r="O46" s="1411"/>
      <c r="P46" s="1411">
        <v>2</v>
      </c>
      <c r="Q46" s="1411"/>
      <c r="R46" s="1411"/>
      <c r="S46" s="27"/>
      <c r="T46" s="31"/>
      <c r="U46" s="57"/>
      <c r="V46" s="22" t="s">
        <v>1</v>
      </c>
      <c r="W46" s="1983">
        <v>0</v>
      </c>
      <c r="X46" s="2067">
        <f>W46/W51</f>
        <v>0</v>
      </c>
      <c r="Y46" s="1983">
        <v>6</v>
      </c>
      <c r="Z46" s="2067">
        <f>Y46/Y51</f>
        <v>5.6764427625354778e-003</v>
      </c>
      <c r="AA46" s="1057">
        <v>3</v>
      </c>
      <c r="AB46" s="2067">
        <f>AA46/AA51</f>
        <v>2.6132404181184671e-003</v>
      </c>
      <c r="AC46" s="1057">
        <f t="shared" ref="AC46:AC51" si="0">SUM(W46,Y46,AA46)</f>
        <v>9</v>
      </c>
      <c r="AD46" s="2142">
        <f>AC46/AC51</f>
        <v>3.9964476021314387e-003</v>
      </c>
    </row>
    <row r="47" spans="1:33">
      <c r="A47" s="885"/>
      <c r="B47" s="1862"/>
      <c r="C47" s="1884" t="s">
        <v>486</v>
      </c>
      <c r="D47" s="1904">
        <v>3820</v>
      </c>
      <c r="E47" s="1904">
        <v>5284</v>
      </c>
      <c r="F47" s="1904">
        <v>2846</v>
      </c>
      <c r="G47" s="1904">
        <v>4332</v>
      </c>
      <c r="H47" s="57"/>
      <c r="I47" s="57"/>
      <c r="J47" s="57"/>
      <c r="K47" s="57"/>
      <c r="L47" s="1970" t="s">
        <v>626</v>
      </c>
      <c r="M47" s="1883"/>
      <c r="N47" s="1989"/>
      <c r="O47" s="1411"/>
      <c r="P47" s="1411">
        <v>3</v>
      </c>
      <c r="Q47" s="1411"/>
      <c r="R47" s="1411"/>
      <c r="S47" s="27"/>
      <c r="T47" s="31"/>
      <c r="U47" s="57"/>
      <c r="V47" s="22" t="s">
        <v>290</v>
      </c>
      <c r="W47" s="1983">
        <v>11</v>
      </c>
      <c r="X47" s="2067">
        <f>W47/W51</f>
        <v>0.23404255319148937</v>
      </c>
      <c r="Y47" s="1983">
        <v>11</v>
      </c>
      <c r="Z47" s="2067">
        <f>Y47/Y51</f>
        <v>1.0406811731315043e-002</v>
      </c>
      <c r="AA47" s="1057">
        <v>24</v>
      </c>
      <c r="AB47" s="2067">
        <f>AA47/AA51</f>
        <v>2.0905923344947737e-002</v>
      </c>
      <c r="AC47" s="1057">
        <f t="shared" si="0"/>
        <v>46</v>
      </c>
      <c r="AD47" s="2142">
        <f>AC47/AC51</f>
        <v>2.0426287744227355e-002</v>
      </c>
    </row>
    <row r="48" spans="1:33">
      <c r="A48" s="885"/>
      <c r="B48" s="1862"/>
      <c r="C48" s="1884" t="s">
        <v>588</v>
      </c>
      <c r="D48" s="1904">
        <v>3689</v>
      </c>
      <c r="E48" s="1904">
        <v>5018</v>
      </c>
      <c r="F48" s="1904">
        <v>2822</v>
      </c>
      <c r="G48" s="1904">
        <v>4127</v>
      </c>
      <c r="H48" s="57"/>
      <c r="I48" s="57"/>
      <c r="J48" s="57"/>
      <c r="K48" s="57"/>
      <c r="L48" s="1970" t="s">
        <v>291</v>
      </c>
      <c r="M48" s="1883"/>
      <c r="N48" s="1989"/>
      <c r="O48" s="1411">
        <v>1</v>
      </c>
      <c r="P48" s="1411">
        <v>1</v>
      </c>
      <c r="Q48" s="1411"/>
      <c r="R48" s="1411"/>
      <c r="S48" s="27"/>
      <c r="T48" s="31"/>
      <c r="U48" s="57"/>
      <c r="V48" s="22" t="s">
        <v>544</v>
      </c>
      <c r="W48" s="1983">
        <v>32</v>
      </c>
      <c r="X48" s="2067">
        <f>W48/W51</f>
        <v>0.68085106382978722</v>
      </c>
      <c r="Y48" s="1983">
        <v>217</v>
      </c>
      <c r="Z48" s="2067">
        <f>Y48/Y51</f>
        <v>0.20529801324503311</v>
      </c>
      <c r="AA48" s="1057">
        <v>219</v>
      </c>
      <c r="AB48" s="2067">
        <f>AA48/AA51</f>
        <v>0.19076655052264807</v>
      </c>
      <c r="AC48" s="1057">
        <f t="shared" si="0"/>
        <v>468</v>
      </c>
      <c r="AD48" s="2142">
        <f>AC48/AC51</f>
        <v>0.2078152753108348</v>
      </c>
    </row>
    <row r="49" spans="1:33">
      <c r="A49" s="885"/>
      <c r="B49" s="1862"/>
      <c r="C49" s="1884" t="s">
        <v>339</v>
      </c>
      <c r="D49" s="1904">
        <v>3634</v>
      </c>
      <c r="E49" s="1904">
        <v>4604</v>
      </c>
      <c r="F49" s="1904">
        <v>3010</v>
      </c>
      <c r="G49" s="1904">
        <v>3922</v>
      </c>
      <c r="H49" s="57"/>
      <c r="I49" s="57"/>
      <c r="J49" s="57"/>
      <c r="K49" s="57"/>
      <c r="L49" s="1971" t="s">
        <v>684</v>
      </c>
      <c r="M49" s="1100"/>
      <c r="N49" s="1100"/>
      <c r="O49" s="1411"/>
      <c r="P49" s="1411">
        <v>3</v>
      </c>
      <c r="Q49" s="1411">
        <v>1</v>
      </c>
      <c r="R49" s="1411"/>
      <c r="S49" s="27"/>
      <c r="T49" s="31"/>
      <c r="U49" s="57"/>
      <c r="V49" s="22" t="s">
        <v>759</v>
      </c>
      <c r="W49" s="1983">
        <v>4</v>
      </c>
      <c r="X49" s="2067">
        <v>6.2e-002</v>
      </c>
      <c r="Y49" s="1983">
        <v>819</v>
      </c>
      <c r="Z49" s="2067">
        <f>Y49/Y51</f>
        <v>0.77483443708609279</v>
      </c>
      <c r="AA49" s="1057">
        <v>898</v>
      </c>
      <c r="AB49" s="2067">
        <f>AA49/AA51</f>
        <v>0.78222996515679444</v>
      </c>
      <c r="AC49" s="1057">
        <f t="shared" si="0"/>
        <v>1721</v>
      </c>
      <c r="AD49" s="2142">
        <f>AC49/AC51</f>
        <v>0.76420959147424516</v>
      </c>
    </row>
    <row r="50" spans="1:33">
      <c r="A50" s="885"/>
      <c r="B50" s="1862"/>
      <c r="C50" s="1884" t="s">
        <v>406</v>
      </c>
      <c r="D50" s="1904">
        <v>3406</v>
      </c>
      <c r="E50" s="1904">
        <v>4521</v>
      </c>
      <c r="F50" s="1904">
        <v>2862</v>
      </c>
      <c r="G50" s="1904">
        <v>3809</v>
      </c>
      <c r="H50" s="57"/>
      <c r="I50" s="57"/>
      <c r="J50" s="57"/>
      <c r="K50" s="57"/>
      <c r="L50" s="1970" t="s">
        <v>37</v>
      </c>
      <c r="M50" s="1883"/>
      <c r="N50" s="1989"/>
      <c r="O50" s="1411">
        <v>1</v>
      </c>
      <c r="P50" s="1411">
        <v>4</v>
      </c>
      <c r="Q50" s="1411"/>
      <c r="R50" s="1411">
        <v>1</v>
      </c>
      <c r="S50" s="27"/>
      <c r="T50" s="31"/>
      <c r="U50" s="57"/>
      <c r="V50" s="22" t="s">
        <v>41</v>
      </c>
      <c r="W50" s="1983">
        <v>0</v>
      </c>
      <c r="X50" s="2067">
        <f>W50/W51</f>
        <v>0</v>
      </c>
      <c r="Y50" s="1983">
        <v>4</v>
      </c>
      <c r="Z50" s="2067">
        <f>Y50/Y51</f>
        <v>3.7842951750236518e-003</v>
      </c>
      <c r="AA50" s="1057">
        <v>4</v>
      </c>
      <c r="AB50" s="2067">
        <f>AA50/AA51</f>
        <v>3.4843205574912892e-003</v>
      </c>
      <c r="AC50" s="1057">
        <f t="shared" si="0"/>
        <v>8</v>
      </c>
      <c r="AD50" s="2142">
        <f>AC50/AC51</f>
        <v>3.552397868561279e-003</v>
      </c>
    </row>
    <row r="51" spans="1:33">
      <c r="A51" s="885"/>
      <c r="B51" s="1862"/>
      <c r="C51" s="1884" t="s">
        <v>1139</v>
      </c>
      <c r="D51" s="1904">
        <v>3124</v>
      </c>
      <c r="E51" s="1904">
        <v>3978</v>
      </c>
      <c r="F51" s="1904">
        <v>2732</v>
      </c>
      <c r="G51" s="1904">
        <v>3675</v>
      </c>
      <c r="H51" s="57"/>
      <c r="I51" s="57"/>
      <c r="J51" s="57"/>
      <c r="K51" s="74"/>
      <c r="L51" s="1971" t="s">
        <v>596</v>
      </c>
      <c r="M51" s="1100"/>
      <c r="N51" s="1100"/>
      <c r="O51" s="1411"/>
      <c r="P51" s="1411">
        <v>2</v>
      </c>
      <c r="Q51" s="1411"/>
      <c r="R51" s="1411"/>
      <c r="S51" s="27"/>
      <c r="T51" s="31"/>
      <c r="U51" s="57"/>
      <c r="V51" s="22" t="s">
        <v>607</v>
      </c>
      <c r="W51" s="1983">
        <f>SUM(W46:W50)</f>
        <v>47</v>
      </c>
      <c r="X51" s="2067">
        <f>W51/W51</f>
        <v>1</v>
      </c>
      <c r="Y51" s="1983">
        <f>SUM(Y46:Y50)</f>
        <v>1057</v>
      </c>
      <c r="Z51" s="2067">
        <f>Y51/Y51</f>
        <v>1</v>
      </c>
      <c r="AA51" s="1983">
        <f>SUM(AA46:AA50)</f>
        <v>1148</v>
      </c>
      <c r="AB51" s="2067">
        <f>AA51/AA51</f>
        <v>1</v>
      </c>
      <c r="AC51" s="1057">
        <f t="shared" si="0"/>
        <v>2252</v>
      </c>
      <c r="AD51" s="2142">
        <f>AC51/AC51</f>
        <v>1</v>
      </c>
    </row>
    <row r="52" spans="1:33">
      <c r="A52" s="885"/>
      <c r="B52" s="1862"/>
      <c r="C52" s="1884" t="s">
        <v>1373</v>
      </c>
      <c r="D52" s="1904">
        <v>3044</v>
      </c>
      <c r="E52" s="1904">
        <v>3190</v>
      </c>
      <c r="F52" s="1904">
        <v>1597</v>
      </c>
      <c r="G52" s="1904">
        <v>3944</v>
      </c>
      <c r="H52" s="57"/>
      <c r="I52" s="57"/>
      <c r="J52" s="57"/>
      <c r="K52" s="74"/>
      <c r="L52" s="1970" t="s">
        <v>777</v>
      </c>
      <c r="M52" s="1883"/>
      <c r="N52" s="1989"/>
      <c r="O52" s="1411"/>
      <c r="P52" s="1411">
        <v>4</v>
      </c>
      <c r="Q52" s="1411"/>
      <c r="R52" s="1411">
        <v>1</v>
      </c>
      <c r="S52" s="31"/>
      <c r="T52" s="31"/>
      <c r="U52" s="57"/>
      <c r="V52" s="31"/>
      <c r="W52" s="1934"/>
      <c r="X52" s="2068"/>
      <c r="Y52" s="1063"/>
      <c r="Z52" s="2068"/>
      <c r="AA52" s="1063"/>
      <c r="AB52" s="2068"/>
      <c r="AC52" s="1063"/>
      <c r="AD52" s="2143"/>
    </row>
    <row r="53" spans="1:33" ht="14.25">
      <c r="A53" s="885"/>
      <c r="B53" s="1862"/>
      <c r="C53" s="1885"/>
      <c r="D53" s="1905"/>
      <c r="E53" s="1905"/>
      <c r="F53" s="1905"/>
      <c r="G53" s="1905"/>
      <c r="H53" s="57"/>
      <c r="I53" s="57"/>
      <c r="J53" s="57"/>
      <c r="K53" s="74"/>
      <c r="L53" s="1970" t="s">
        <v>44</v>
      </c>
      <c r="M53" s="1883"/>
      <c r="N53" s="1989"/>
      <c r="O53" s="1411"/>
      <c r="P53" s="1411">
        <v>3</v>
      </c>
      <c r="Q53" s="1411"/>
      <c r="R53" s="1411"/>
      <c r="S53" s="57"/>
      <c r="T53" s="57"/>
      <c r="U53" s="57"/>
      <c r="V53" s="70"/>
      <c r="W53" s="70"/>
      <c r="X53" s="70"/>
      <c r="Y53" s="70"/>
      <c r="Z53" s="70"/>
      <c r="AA53" s="70"/>
      <c r="AB53" s="70"/>
      <c r="AC53" s="70"/>
      <c r="AD53" s="1253"/>
    </row>
    <row r="54" spans="1:33">
      <c r="A54" s="885"/>
      <c r="B54" s="1862" t="s">
        <v>904</v>
      </c>
      <c r="C54" s="1886"/>
      <c r="D54" s="1030"/>
      <c r="E54" s="1030"/>
      <c r="F54" s="1030"/>
      <c r="G54" s="1030"/>
      <c r="H54" s="1030"/>
      <c r="I54" s="1030"/>
      <c r="J54" s="1030"/>
      <c r="K54" s="1955"/>
      <c r="L54" s="1972" t="s">
        <v>441</v>
      </c>
      <c r="M54" s="1985"/>
      <c r="N54" s="1985"/>
      <c r="O54" s="1985"/>
      <c r="P54" s="1985"/>
      <c r="Q54" s="1985"/>
      <c r="R54" s="1985"/>
      <c r="S54" s="1030"/>
      <c r="T54" s="1030"/>
      <c r="U54" s="2037" t="s">
        <v>956</v>
      </c>
      <c r="V54" s="1030"/>
      <c r="W54" s="1030"/>
      <c r="X54" s="2069"/>
      <c r="Y54" s="2069"/>
      <c r="Z54" s="2069"/>
      <c r="AA54" s="2069"/>
      <c r="AB54" s="2069"/>
      <c r="AC54" s="2122"/>
      <c r="AD54" s="1955"/>
      <c r="AE54" s="1048"/>
      <c r="AF54" s="1048"/>
      <c r="AG54" s="1048"/>
    </row>
    <row r="55" spans="1:33">
      <c r="A55" s="885"/>
      <c r="B55" s="1862"/>
      <c r="C55" s="1151"/>
      <c r="D55" s="57"/>
      <c r="E55" s="57"/>
      <c r="F55" s="57"/>
      <c r="G55" s="57"/>
      <c r="H55" s="57"/>
      <c r="I55" s="57"/>
      <c r="J55" s="57"/>
      <c r="K55" s="1176"/>
      <c r="L55" s="1317" t="s">
        <v>77</v>
      </c>
      <c r="M55" s="1404" t="s">
        <v>486</v>
      </c>
      <c r="N55" s="1404" t="s">
        <v>588</v>
      </c>
      <c r="O55" s="1404" t="s">
        <v>339</v>
      </c>
      <c r="P55" s="1404" t="s">
        <v>406</v>
      </c>
      <c r="Q55" s="1404" t="s">
        <v>1139</v>
      </c>
      <c r="R55" s="1404" t="s">
        <v>1373</v>
      </c>
      <c r="S55" s="1404" t="s">
        <v>1698</v>
      </c>
      <c r="T55" s="2025"/>
      <c r="U55" s="90"/>
      <c r="V55" s="22"/>
      <c r="W55" s="64" t="s">
        <v>378</v>
      </c>
      <c r="X55" s="2070" t="s">
        <v>486</v>
      </c>
      <c r="Y55" s="2085" t="s">
        <v>588</v>
      </c>
      <c r="Z55" s="2085" t="s">
        <v>339</v>
      </c>
      <c r="AA55" s="2104" t="s">
        <v>406</v>
      </c>
      <c r="AB55" s="1050" t="s">
        <v>1139</v>
      </c>
      <c r="AC55" s="43" t="s">
        <v>1373</v>
      </c>
      <c r="AD55" s="2144" t="s">
        <v>1698</v>
      </c>
      <c r="AE55" s="1048"/>
      <c r="AF55" s="1048"/>
      <c r="AG55" s="1048"/>
    </row>
    <row r="56" spans="1:33">
      <c r="A56" s="885"/>
      <c r="B56" s="1862"/>
      <c r="C56" s="1151"/>
      <c r="D56" s="57"/>
      <c r="E56" s="57"/>
      <c r="F56" s="57"/>
      <c r="G56" s="57"/>
      <c r="H56" s="57"/>
      <c r="I56" s="57"/>
      <c r="J56" s="57"/>
      <c r="K56" s="1176"/>
      <c r="L56" s="1317" t="s">
        <v>799</v>
      </c>
      <c r="M56" s="1901">
        <v>4816</v>
      </c>
      <c r="N56" s="1901">
        <v>4843</v>
      </c>
      <c r="O56" s="1901">
        <v>5002</v>
      </c>
      <c r="P56" s="1901">
        <v>5174</v>
      </c>
      <c r="Q56" s="1901">
        <v>5096</v>
      </c>
      <c r="R56" s="1901">
        <v>4336</v>
      </c>
      <c r="S56" s="1901">
        <v>4226</v>
      </c>
      <c r="T56" s="2026"/>
      <c r="U56" s="90" t="s">
        <v>120</v>
      </c>
      <c r="V56" s="22"/>
      <c r="W56" s="1102">
        <v>1832</v>
      </c>
      <c r="X56" s="2071">
        <v>1390</v>
      </c>
      <c r="Y56" s="1020">
        <v>1235</v>
      </c>
      <c r="Z56" s="1020">
        <v>1025</v>
      </c>
      <c r="AA56" s="1028">
        <v>1116</v>
      </c>
      <c r="AB56" s="2114">
        <v>987</v>
      </c>
      <c r="AC56" s="2123">
        <v>842</v>
      </c>
      <c r="AD56" s="2145">
        <v>690</v>
      </c>
      <c r="AE56" s="1048"/>
      <c r="AF56" s="1048"/>
      <c r="AG56" s="1048"/>
    </row>
    <row r="57" spans="1:33">
      <c r="A57" s="885"/>
      <c r="B57" s="1862"/>
      <c r="C57" s="1151"/>
      <c r="D57" s="57"/>
      <c r="E57" s="57"/>
      <c r="F57" s="57"/>
      <c r="G57" s="57"/>
      <c r="H57" s="57"/>
      <c r="I57" s="57"/>
      <c r="J57" s="57"/>
      <c r="K57" s="1176"/>
      <c r="L57" s="57"/>
      <c r="M57" s="57"/>
      <c r="N57" s="57"/>
      <c r="O57" s="57"/>
      <c r="P57" s="57"/>
      <c r="Q57" s="57"/>
      <c r="R57" s="57"/>
      <c r="S57" s="57"/>
      <c r="T57" s="57"/>
      <c r="U57" s="1000" t="s">
        <v>978</v>
      </c>
      <c r="V57" s="22"/>
      <c r="W57" s="1102">
        <v>4262</v>
      </c>
      <c r="X57" s="2072">
        <v>3798</v>
      </c>
      <c r="Y57" s="2086">
        <v>3504</v>
      </c>
      <c r="Z57" s="2086">
        <v>3597</v>
      </c>
      <c r="AA57" s="2105">
        <v>3769</v>
      </c>
      <c r="AB57" s="2114">
        <v>3950</v>
      </c>
      <c r="AC57" s="2124">
        <v>3263</v>
      </c>
      <c r="AD57" s="2146">
        <v>3895</v>
      </c>
      <c r="AE57" s="1048"/>
      <c r="AF57" s="1048"/>
      <c r="AG57" s="1048"/>
    </row>
    <row r="58" spans="1:33">
      <c r="A58" s="885"/>
      <c r="B58" s="1862"/>
      <c r="C58" s="1151"/>
      <c r="D58" s="57"/>
      <c r="E58" s="57"/>
      <c r="F58" s="57"/>
      <c r="G58" s="57"/>
      <c r="H58" s="57"/>
      <c r="I58" s="57"/>
      <c r="J58" s="57"/>
      <c r="K58" s="1176"/>
      <c r="L58" s="70"/>
      <c r="M58" s="70"/>
      <c r="N58" s="70"/>
      <c r="O58" s="70"/>
      <c r="P58" s="70"/>
      <c r="Q58" s="70"/>
      <c r="R58" s="70"/>
      <c r="S58" s="70"/>
      <c r="T58" s="70"/>
      <c r="U58" s="2038"/>
      <c r="V58" s="70"/>
      <c r="W58" s="70"/>
      <c r="X58" s="70"/>
      <c r="Y58" s="70"/>
      <c r="Z58" s="70"/>
      <c r="AA58" s="70"/>
      <c r="AB58" s="70"/>
      <c r="AC58" s="2125"/>
      <c r="AD58" s="1176"/>
      <c r="AE58" s="1048"/>
      <c r="AF58" s="1048"/>
      <c r="AG58" s="1048"/>
    </row>
    <row r="59" spans="1:33">
      <c r="A59" s="885"/>
      <c r="B59" s="1862"/>
      <c r="C59" s="1151"/>
      <c r="D59" s="57"/>
      <c r="E59" s="57"/>
      <c r="F59" s="57"/>
      <c r="G59" s="57"/>
      <c r="H59" s="57"/>
      <c r="I59" s="57"/>
      <c r="J59" s="57"/>
      <c r="K59" s="1176"/>
      <c r="L59" s="1280" t="s">
        <v>493</v>
      </c>
      <c r="M59" s="1100"/>
      <c r="N59" s="1100"/>
      <c r="O59" s="1100"/>
      <c r="P59" s="1100"/>
      <c r="Q59" s="1100"/>
      <c r="R59" s="1100"/>
      <c r="S59" s="57"/>
      <c r="T59" s="57"/>
      <c r="U59" s="2039" t="s">
        <v>1230</v>
      </c>
      <c r="Z59" s="1100"/>
      <c r="AC59" s="2126"/>
      <c r="AD59" s="1176"/>
      <c r="AE59" s="1048"/>
      <c r="AF59" s="1048"/>
      <c r="AG59" s="1048"/>
    </row>
    <row r="60" spans="1:33">
      <c r="A60" s="885"/>
      <c r="B60" s="1862"/>
      <c r="C60" s="1151"/>
      <c r="D60" s="57"/>
      <c r="E60" s="57"/>
      <c r="F60" s="57"/>
      <c r="G60" s="57"/>
      <c r="H60" s="57"/>
      <c r="I60" s="57"/>
      <c r="J60" s="57"/>
      <c r="K60" s="1176"/>
      <c r="L60" s="1317" t="s">
        <v>77</v>
      </c>
      <c r="M60" s="1404" t="s">
        <v>486</v>
      </c>
      <c r="N60" s="1404" t="s">
        <v>588</v>
      </c>
      <c r="O60" s="1404" t="s">
        <v>339</v>
      </c>
      <c r="P60" s="1404" t="s">
        <v>406</v>
      </c>
      <c r="Q60" s="1404" t="s">
        <v>1139</v>
      </c>
      <c r="R60" s="1404" t="s">
        <v>1373</v>
      </c>
      <c r="S60" s="1404" t="s">
        <v>1119</v>
      </c>
      <c r="T60" s="2025"/>
      <c r="U60" s="1294" t="s">
        <v>77</v>
      </c>
      <c r="V60" s="1411"/>
      <c r="W60" s="1317" t="s">
        <v>378</v>
      </c>
      <c r="X60" s="2073" t="s">
        <v>486</v>
      </c>
      <c r="Y60" s="2087" t="s">
        <v>588</v>
      </c>
      <c r="Z60" s="2087" t="s">
        <v>339</v>
      </c>
      <c r="AA60" s="2087" t="s">
        <v>406</v>
      </c>
      <c r="AB60" s="2115" t="s">
        <v>1139</v>
      </c>
      <c r="AC60" s="2127" t="s">
        <v>1373</v>
      </c>
      <c r="AD60" s="2147" t="s">
        <v>1698</v>
      </c>
    </row>
    <row r="61" spans="1:33">
      <c r="A61" s="885"/>
      <c r="B61" s="1862"/>
      <c r="C61" s="1151"/>
      <c r="D61" s="57"/>
      <c r="E61" s="57"/>
      <c r="F61" s="57"/>
      <c r="G61" s="57"/>
      <c r="H61" s="57"/>
      <c r="I61" s="57"/>
      <c r="J61" s="57"/>
      <c r="K61" s="1176"/>
      <c r="L61" s="1317" t="s">
        <v>799</v>
      </c>
      <c r="M61" s="1901">
        <v>7090</v>
      </c>
      <c r="N61" s="1901">
        <v>7186</v>
      </c>
      <c r="O61" s="1901">
        <v>6898</v>
      </c>
      <c r="P61" s="1901">
        <v>7027</v>
      </c>
      <c r="Q61" s="1901">
        <v>7232</v>
      </c>
      <c r="R61" s="1901">
        <v>6766</v>
      </c>
      <c r="S61" s="1901">
        <v>7046</v>
      </c>
      <c r="T61" s="2026"/>
      <c r="U61" s="1294" t="s">
        <v>289</v>
      </c>
      <c r="V61" s="1411"/>
      <c r="W61" s="2058">
        <v>2626</v>
      </c>
      <c r="X61" s="2074">
        <v>2426</v>
      </c>
      <c r="Y61" s="2088">
        <v>2504</v>
      </c>
      <c r="Z61" s="2088">
        <v>2451</v>
      </c>
      <c r="AA61" s="2088">
        <v>2356</v>
      </c>
      <c r="AB61" s="2116">
        <v>2144</v>
      </c>
      <c r="AC61" s="2128">
        <v>1918</v>
      </c>
      <c r="AD61" s="2148">
        <v>2068</v>
      </c>
    </row>
    <row r="62" spans="1:33">
      <c r="A62" s="885"/>
      <c r="B62" s="1862"/>
      <c r="C62" s="1151"/>
      <c r="D62" s="57"/>
      <c r="E62" s="57"/>
      <c r="F62" s="57"/>
      <c r="G62" s="57"/>
      <c r="H62" s="57"/>
      <c r="I62" s="57"/>
      <c r="J62" s="57"/>
      <c r="K62" s="1176"/>
      <c r="L62" s="57"/>
      <c r="M62" s="70"/>
      <c r="N62" s="70"/>
      <c r="O62" s="70"/>
      <c r="P62" s="70"/>
      <c r="Q62" s="70"/>
      <c r="R62" s="70"/>
      <c r="S62" s="70"/>
      <c r="T62" s="70"/>
      <c r="U62" s="2040" t="s">
        <v>980</v>
      </c>
      <c r="V62" s="1411"/>
      <c r="W62" s="2059">
        <v>7.2</v>
      </c>
      <c r="X62" s="2075">
        <v>6.6</v>
      </c>
      <c r="Y62" s="2089">
        <v>6.8</v>
      </c>
      <c r="Z62" s="2089">
        <v>6.7</v>
      </c>
      <c r="AA62" s="2089">
        <v>6.5</v>
      </c>
      <c r="AB62" s="2117">
        <v>5.9</v>
      </c>
      <c r="AC62" s="2129">
        <v>5.3</v>
      </c>
      <c r="AD62" s="2149">
        <v>5.7</v>
      </c>
    </row>
    <row r="63" spans="1:33">
      <c r="A63" s="885"/>
      <c r="B63" s="1862"/>
      <c r="C63" s="1151"/>
      <c r="D63" s="57"/>
      <c r="E63" s="57"/>
      <c r="F63" s="57"/>
      <c r="G63" s="57"/>
      <c r="H63" s="57"/>
      <c r="I63" s="57"/>
      <c r="J63" s="57"/>
      <c r="K63" s="1176"/>
      <c r="L63" s="70"/>
      <c r="M63" s="70"/>
      <c r="N63" s="70"/>
      <c r="O63" s="70"/>
      <c r="P63" s="70"/>
      <c r="Q63" s="70"/>
      <c r="R63" s="70"/>
      <c r="S63" s="70"/>
      <c r="T63" s="70"/>
      <c r="U63" s="996"/>
      <c r="V63" s="70"/>
      <c r="W63" s="70"/>
      <c r="X63" s="70"/>
      <c r="Y63" s="70"/>
      <c r="Z63" s="70"/>
      <c r="AA63" s="70"/>
      <c r="AB63" s="70"/>
      <c r="AC63" s="70"/>
      <c r="AD63" s="1176"/>
    </row>
    <row r="64" spans="1:33">
      <c r="A64" s="885"/>
      <c r="B64" s="1862"/>
      <c r="C64" s="1151"/>
      <c r="D64" s="57"/>
      <c r="E64" s="57"/>
      <c r="F64" s="57"/>
      <c r="G64" s="57"/>
      <c r="H64" s="57"/>
      <c r="I64" s="57"/>
      <c r="J64" s="57"/>
      <c r="K64" s="1176"/>
      <c r="L64" s="1973" t="s">
        <v>557</v>
      </c>
      <c r="M64" s="1690"/>
      <c r="N64" s="1690"/>
      <c r="O64" s="1690"/>
      <c r="P64" s="1690"/>
      <c r="Q64" s="1690"/>
      <c r="R64" s="1690"/>
      <c r="S64" s="1690"/>
      <c r="T64" s="1690"/>
      <c r="U64" s="2041" t="s">
        <v>1231</v>
      </c>
      <c r="V64" s="1100"/>
      <c r="W64" s="1100"/>
      <c r="X64" s="1882"/>
      <c r="Y64" s="1882"/>
      <c r="Z64" s="1781"/>
      <c r="AA64" s="1882"/>
      <c r="AB64" s="1882"/>
      <c r="AC64" s="1882"/>
      <c r="AD64" s="1176"/>
    </row>
    <row r="65" spans="1:33" ht="14.25" customHeight="1">
      <c r="A65" s="885"/>
      <c r="B65" s="1862"/>
      <c r="C65" s="1151"/>
      <c r="D65" s="57"/>
      <c r="E65" s="57"/>
      <c r="F65" s="57"/>
      <c r="G65" s="57"/>
      <c r="H65" s="57"/>
      <c r="I65" s="57"/>
      <c r="J65" s="57"/>
      <c r="K65" s="1176"/>
      <c r="L65" s="1974" t="s">
        <v>250</v>
      </c>
      <c r="M65" s="1073">
        <v>1</v>
      </c>
      <c r="N65" s="1073">
        <v>2</v>
      </c>
      <c r="O65" s="1073">
        <v>3</v>
      </c>
      <c r="P65" s="1073">
        <v>4</v>
      </c>
      <c r="Q65" s="1073">
        <v>5</v>
      </c>
      <c r="R65" s="1073">
        <v>6</v>
      </c>
      <c r="S65" s="1073">
        <v>7</v>
      </c>
      <c r="T65" s="2027">
        <v>8</v>
      </c>
      <c r="U65" s="2040" t="s">
        <v>311</v>
      </c>
      <c r="V65" s="1411"/>
      <c r="W65" s="2060" t="s">
        <v>581</v>
      </c>
      <c r="X65" s="1532" t="s">
        <v>735</v>
      </c>
      <c r="Y65" s="1532" t="s">
        <v>629</v>
      </c>
      <c r="Z65" s="1532" t="s">
        <v>432</v>
      </c>
      <c r="AA65" s="1532" t="s">
        <v>82</v>
      </c>
      <c r="AB65" s="1532" t="s">
        <v>1179</v>
      </c>
      <c r="AC65" s="1399" t="s">
        <v>608</v>
      </c>
      <c r="AD65" s="2147" t="s">
        <v>1733</v>
      </c>
    </row>
    <row r="66" spans="1:33">
      <c r="A66" s="885"/>
      <c r="B66" s="1862"/>
      <c r="C66" s="1151"/>
      <c r="D66" s="57"/>
      <c r="E66" s="57"/>
      <c r="F66" s="57"/>
      <c r="G66" s="57"/>
      <c r="H66" s="57"/>
      <c r="I66" s="57"/>
      <c r="J66" s="57"/>
      <c r="K66" s="57"/>
      <c r="L66" s="1974" t="s">
        <v>434</v>
      </c>
      <c r="M66" s="1073" t="s">
        <v>1135</v>
      </c>
      <c r="N66" s="1073" t="s">
        <v>1708</v>
      </c>
      <c r="O66" s="1073" t="s">
        <v>1709</v>
      </c>
      <c r="P66" s="1073" t="s">
        <v>1712</v>
      </c>
      <c r="Q66" s="1073" t="s">
        <v>1713</v>
      </c>
      <c r="R66" s="1073" t="s">
        <v>1715</v>
      </c>
      <c r="S66" s="1073" t="s">
        <v>1716</v>
      </c>
      <c r="T66" s="2027" t="s">
        <v>1717</v>
      </c>
      <c r="U66" s="1294"/>
      <c r="V66" s="1411"/>
      <c r="W66" s="2061"/>
      <c r="X66" s="2076"/>
      <c r="Y66" s="2076"/>
      <c r="Z66" s="2076"/>
      <c r="AA66" s="2076"/>
      <c r="AB66" s="2076"/>
      <c r="AC66" s="2127"/>
      <c r="AD66" s="2147"/>
    </row>
    <row r="67" spans="1:33">
      <c r="A67" s="885"/>
      <c r="B67" s="1862"/>
      <c r="C67" s="1151"/>
      <c r="D67" s="57"/>
      <c r="E67" s="57"/>
      <c r="F67" s="57"/>
      <c r="G67" s="57"/>
      <c r="H67" s="57"/>
      <c r="I67" s="57"/>
      <c r="J67" s="57"/>
      <c r="K67" s="57"/>
      <c r="L67" s="1974" t="s">
        <v>250</v>
      </c>
      <c r="M67" s="1073">
        <v>9</v>
      </c>
      <c r="N67" s="1073">
        <v>10</v>
      </c>
      <c r="O67" s="1073" t="s">
        <v>607</v>
      </c>
      <c r="P67" s="1073" t="s">
        <v>727</v>
      </c>
      <c r="Q67" s="1073" t="s">
        <v>465</v>
      </c>
      <c r="R67" s="2013"/>
      <c r="S67" s="2018"/>
      <c r="T67" s="2028"/>
      <c r="U67" s="2042" t="s">
        <v>467</v>
      </c>
      <c r="V67" s="1411"/>
      <c r="W67" s="2062" t="s">
        <v>732</v>
      </c>
      <c r="X67" s="2077">
        <v>15</v>
      </c>
      <c r="Y67" s="2090">
        <v>14</v>
      </c>
      <c r="Z67" s="2090">
        <v>17</v>
      </c>
      <c r="AA67" s="2106">
        <v>20</v>
      </c>
      <c r="AB67" s="2118">
        <v>19</v>
      </c>
      <c r="AC67" s="2118">
        <v>19</v>
      </c>
      <c r="AD67" s="2150">
        <v>19</v>
      </c>
    </row>
    <row r="68" spans="1:33">
      <c r="A68" s="885"/>
      <c r="B68" s="1862"/>
      <c r="C68" s="1151"/>
      <c r="D68" s="57"/>
      <c r="E68" s="57"/>
      <c r="F68" s="57"/>
      <c r="G68" s="57"/>
      <c r="H68" s="57"/>
      <c r="I68" s="57"/>
      <c r="J68" s="57"/>
      <c r="K68" s="57"/>
      <c r="L68" s="1974" t="s">
        <v>434</v>
      </c>
      <c r="M68" s="1073" t="s">
        <v>1003</v>
      </c>
      <c r="N68" s="1073" t="s">
        <v>1003</v>
      </c>
      <c r="O68" s="1073" t="s">
        <v>1710</v>
      </c>
      <c r="P68" s="1073" t="s">
        <v>272</v>
      </c>
      <c r="Q68" s="1073" t="s">
        <v>1714</v>
      </c>
      <c r="R68" s="2013"/>
      <c r="S68" s="2018"/>
      <c r="T68" s="2029"/>
      <c r="U68" s="1294"/>
      <c r="V68" s="1411"/>
      <c r="W68" s="1414" t="s">
        <v>625</v>
      </c>
      <c r="X68" s="2078">
        <v>10</v>
      </c>
      <c r="Y68" s="2091">
        <v>9</v>
      </c>
      <c r="Z68" s="2091">
        <v>15</v>
      </c>
      <c r="AA68" s="2107">
        <v>15</v>
      </c>
      <c r="AB68" s="2119">
        <v>15</v>
      </c>
      <c r="AC68" s="2119">
        <v>11</v>
      </c>
      <c r="AD68" s="2151">
        <v>11</v>
      </c>
    </row>
    <row r="69" spans="1:33">
      <c r="A69" s="885"/>
      <c r="B69" s="1862"/>
      <c r="C69" s="1151"/>
      <c r="D69" s="57"/>
      <c r="E69" s="57"/>
      <c r="F69" s="57"/>
      <c r="G69" s="57"/>
      <c r="H69" s="57"/>
      <c r="I69" s="57"/>
      <c r="J69" s="57"/>
      <c r="K69" s="57"/>
      <c r="L69" s="1975" t="s">
        <v>1001</v>
      </c>
      <c r="M69" s="1986"/>
      <c r="N69" s="1986"/>
      <c r="O69" s="1986"/>
      <c r="P69" s="1986"/>
      <c r="Q69" s="1986"/>
      <c r="R69" s="2014"/>
      <c r="S69" s="2014"/>
      <c r="T69" s="2030"/>
      <c r="U69" s="1294" t="s">
        <v>374</v>
      </c>
      <c r="V69" s="1411"/>
      <c r="W69" s="2062" t="s">
        <v>732</v>
      </c>
      <c r="X69" s="2079">
        <v>11</v>
      </c>
      <c r="Y69" s="2092">
        <v>10</v>
      </c>
      <c r="Z69" s="2092">
        <v>11</v>
      </c>
      <c r="AA69" s="2108">
        <v>11</v>
      </c>
      <c r="AB69" s="2120">
        <v>11</v>
      </c>
      <c r="AC69" s="2130">
        <v>10</v>
      </c>
      <c r="AD69" s="2152">
        <v>12</v>
      </c>
    </row>
    <row r="70" spans="1:33">
      <c r="A70" s="885"/>
      <c r="B70" s="1862"/>
      <c r="C70" s="1151"/>
      <c r="D70" s="57"/>
      <c r="E70" s="57"/>
      <c r="F70" s="57"/>
      <c r="G70" s="57"/>
      <c r="H70" s="57"/>
      <c r="I70" s="57"/>
      <c r="J70" s="57"/>
      <c r="K70" s="1176"/>
      <c r="L70" s="70"/>
      <c r="M70" s="70"/>
      <c r="N70" s="70"/>
      <c r="O70" s="70"/>
      <c r="P70" s="70"/>
      <c r="Q70" s="70"/>
      <c r="R70" s="70"/>
      <c r="S70" s="70"/>
      <c r="T70" s="70"/>
      <c r="U70" s="2040"/>
      <c r="V70" s="1411"/>
      <c r="W70" s="2063" t="s">
        <v>625</v>
      </c>
      <c r="X70" s="1369">
        <v>8</v>
      </c>
      <c r="Y70" s="2093">
        <v>5</v>
      </c>
      <c r="Z70" s="2093">
        <v>5</v>
      </c>
      <c r="AA70" s="2109">
        <v>5</v>
      </c>
      <c r="AB70" s="2121">
        <v>5</v>
      </c>
      <c r="AC70" s="2121">
        <v>5</v>
      </c>
      <c r="AD70" s="2153">
        <v>5</v>
      </c>
    </row>
    <row r="71" spans="1:33">
      <c r="A71" s="885"/>
      <c r="B71" s="1862"/>
      <c r="C71" s="1151"/>
      <c r="D71" s="57"/>
      <c r="E71" s="57"/>
      <c r="F71" s="57"/>
      <c r="G71" s="57"/>
      <c r="H71" s="57"/>
      <c r="I71" s="57"/>
      <c r="J71" s="57"/>
      <c r="K71" s="1176"/>
      <c r="L71" s="70"/>
      <c r="M71" s="70"/>
      <c r="N71" s="70"/>
      <c r="O71" s="70"/>
      <c r="P71" s="70"/>
      <c r="Q71" s="70"/>
      <c r="R71" s="70"/>
      <c r="S71" s="70"/>
      <c r="T71" s="70"/>
      <c r="U71" s="2043" t="s">
        <v>584</v>
      </c>
      <c r="V71" s="1411"/>
      <c r="W71" s="2062" t="s">
        <v>732</v>
      </c>
      <c r="X71" s="2077">
        <v>7</v>
      </c>
      <c r="Y71" s="2090">
        <v>6</v>
      </c>
      <c r="Z71" s="2090">
        <v>6</v>
      </c>
      <c r="AA71" s="2106">
        <v>7</v>
      </c>
      <c r="AB71" s="2118">
        <v>7</v>
      </c>
      <c r="AC71" s="2118">
        <v>7</v>
      </c>
      <c r="AD71" s="2154">
        <v>6</v>
      </c>
      <c r="AE71" s="2161"/>
    </row>
    <row r="72" spans="1:33">
      <c r="A72" s="885"/>
      <c r="B72" s="1862"/>
      <c r="C72" s="1151"/>
      <c r="D72" s="57"/>
      <c r="E72" s="57"/>
      <c r="F72" s="57"/>
      <c r="G72" s="57"/>
      <c r="H72" s="57"/>
      <c r="I72" s="57"/>
      <c r="J72" s="57"/>
      <c r="K72" s="1176"/>
      <c r="L72" s="70"/>
      <c r="M72" s="70"/>
      <c r="N72" s="70"/>
      <c r="O72" s="70"/>
      <c r="P72" s="70"/>
      <c r="Q72" s="70"/>
      <c r="R72" s="70"/>
      <c r="S72" s="70"/>
      <c r="T72" s="70"/>
      <c r="U72" s="2040"/>
      <c r="V72" s="1411"/>
      <c r="W72" s="2063" t="s">
        <v>625</v>
      </c>
      <c r="X72" s="2078">
        <v>6</v>
      </c>
      <c r="Y72" s="2091">
        <v>6</v>
      </c>
      <c r="Z72" s="2091">
        <v>6</v>
      </c>
      <c r="AA72" s="2107">
        <v>5</v>
      </c>
      <c r="AB72" s="2119">
        <v>5</v>
      </c>
      <c r="AC72" s="2119">
        <v>4</v>
      </c>
      <c r="AD72" s="2151">
        <v>5</v>
      </c>
    </row>
    <row r="73" spans="1:33">
      <c r="A73" s="885"/>
      <c r="B73" s="1862"/>
      <c r="C73" s="1151"/>
      <c r="D73" s="57"/>
      <c r="E73" s="57"/>
      <c r="F73" s="57"/>
      <c r="G73" s="57"/>
      <c r="H73" s="57"/>
      <c r="I73" s="57"/>
      <c r="J73" s="57"/>
      <c r="K73" s="1176"/>
      <c r="L73" s="57"/>
      <c r="M73" s="57"/>
      <c r="N73" s="57"/>
      <c r="O73" s="57"/>
      <c r="P73" s="57"/>
      <c r="Q73" s="57"/>
      <c r="R73" s="57"/>
      <c r="S73" s="57"/>
      <c r="T73" s="57"/>
      <c r="U73" s="2040" t="s">
        <v>790</v>
      </c>
      <c r="V73" s="1411"/>
      <c r="W73" s="2062" t="s">
        <v>732</v>
      </c>
      <c r="X73" s="2079">
        <v>3</v>
      </c>
      <c r="Y73" s="2094">
        <v>2</v>
      </c>
      <c r="Z73" s="2092">
        <v>2</v>
      </c>
      <c r="AA73" s="2108">
        <v>2</v>
      </c>
      <c r="AB73" s="2120">
        <v>2</v>
      </c>
      <c r="AC73" s="2130">
        <v>2</v>
      </c>
      <c r="AD73" s="2152">
        <v>2</v>
      </c>
    </row>
    <row r="74" spans="1:33">
      <c r="A74" s="885"/>
      <c r="B74" s="1862"/>
      <c r="C74" s="1151"/>
      <c r="D74" s="57"/>
      <c r="E74" s="57"/>
      <c r="F74" s="57"/>
      <c r="G74" s="57"/>
      <c r="H74" s="57"/>
      <c r="I74" s="57"/>
      <c r="J74" s="57"/>
      <c r="K74" s="1176"/>
      <c r="L74" s="70"/>
      <c r="M74" s="57"/>
      <c r="N74" s="57"/>
      <c r="O74" s="57"/>
      <c r="P74" s="57"/>
      <c r="Q74" s="57"/>
      <c r="R74" s="57"/>
      <c r="S74" s="57"/>
      <c r="T74" s="57"/>
      <c r="U74" s="2040"/>
      <c r="V74" s="1411"/>
      <c r="W74" s="2063" t="s">
        <v>625</v>
      </c>
      <c r="X74" s="1369">
        <v>1</v>
      </c>
      <c r="Y74" s="2093">
        <v>1</v>
      </c>
      <c r="Z74" s="2093">
        <v>2</v>
      </c>
      <c r="AA74" s="2109">
        <v>1</v>
      </c>
      <c r="AB74" s="2121">
        <v>2</v>
      </c>
      <c r="AC74" s="2121">
        <v>2</v>
      </c>
      <c r="AD74" s="2153">
        <v>2</v>
      </c>
    </row>
    <row r="75" spans="1:33">
      <c r="A75" s="885"/>
      <c r="B75" s="1862"/>
      <c r="C75" s="1151"/>
      <c r="D75" s="57"/>
      <c r="E75" s="57"/>
      <c r="F75" s="57"/>
      <c r="G75" s="57"/>
      <c r="H75" s="57"/>
      <c r="I75" s="57"/>
      <c r="J75" s="57"/>
      <c r="K75" s="1176"/>
      <c r="L75" s="70"/>
      <c r="M75" s="57"/>
      <c r="N75" s="57"/>
      <c r="O75" s="57"/>
      <c r="P75" s="57"/>
      <c r="Q75" s="57"/>
      <c r="R75" s="57"/>
      <c r="S75" s="57"/>
      <c r="T75" s="57"/>
      <c r="U75" s="2040" t="s">
        <v>4</v>
      </c>
      <c r="V75" s="1411"/>
      <c r="W75" s="2062" t="s">
        <v>732</v>
      </c>
      <c r="X75" s="2077">
        <v>2</v>
      </c>
      <c r="Y75" s="2090">
        <v>2</v>
      </c>
      <c r="Z75" s="2090">
        <v>2</v>
      </c>
      <c r="AA75" s="2106">
        <v>2</v>
      </c>
      <c r="AB75" s="2118">
        <v>2</v>
      </c>
      <c r="AC75" s="2118">
        <v>3</v>
      </c>
      <c r="AD75" s="2154">
        <v>3</v>
      </c>
    </row>
    <row r="76" spans="1:33">
      <c r="A76" s="885"/>
      <c r="B76" s="1862"/>
      <c r="C76" s="1151"/>
      <c r="D76" s="57"/>
      <c r="E76" s="57"/>
      <c r="F76" s="57"/>
      <c r="G76" s="57"/>
      <c r="H76" s="57"/>
      <c r="I76" s="57"/>
      <c r="J76" s="57"/>
      <c r="K76" s="1176"/>
      <c r="L76" s="70"/>
      <c r="M76" s="57"/>
      <c r="N76" s="57"/>
      <c r="O76" s="57"/>
      <c r="P76" s="57"/>
      <c r="Q76" s="57"/>
      <c r="R76" s="57"/>
      <c r="S76" s="57"/>
      <c r="T76" s="57"/>
      <c r="U76" s="2040"/>
      <c r="V76" s="1411"/>
      <c r="W76" s="2063" t="s">
        <v>625</v>
      </c>
      <c r="X76" s="2078">
        <v>2</v>
      </c>
      <c r="Y76" s="2091">
        <v>2</v>
      </c>
      <c r="Z76" s="2091">
        <v>2</v>
      </c>
      <c r="AA76" s="2107">
        <v>2</v>
      </c>
      <c r="AB76" s="2119">
        <v>2</v>
      </c>
      <c r="AC76" s="2119">
        <v>2</v>
      </c>
      <c r="AD76" s="2151">
        <v>2</v>
      </c>
    </row>
    <row r="77" spans="1:33">
      <c r="A77" s="885"/>
      <c r="B77" s="1862"/>
      <c r="C77" s="1151"/>
      <c r="D77" s="57"/>
      <c r="E77" s="57"/>
      <c r="F77" s="57"/>
      <c r="G77" s="57"/>
      <c r="H77" s="57"/>
      <c r="I77" s="57"/>
      <c r="J77" s="57"/>
      <c r="K77" s="1176"/>
      <c r="L77" s="70"/>
      <c r="M77" s="57"/>
      <c r="N77" s="57"/>
      <c r="O77" s="57"/>
      <c r="P77" s="57"/>
      <c r="Q77" s="57"/>
      <c r="R77" s="57"/>
      <c r="S77" s="57"/>
      <c r="T77" s="57"/>
      <c r="U77" s="2040" t="s">
        <v>749</v>
      </c>
      <c r="V77" s="1411"/>
      <c r="W77" s="2062" t="s">
        <v>732</v>
      </c>
      <c r="X77" s="2079">
        <v>38</v>
      </c>
      <c r="Y77" s="2092">
        <v>34</v>
      </c>
      <c r="Z77" s="2092">
        <v>38</v>
      </c>
      <c r="AA77" s="2108">
        <v>42</v>
      </c>
      <c r="AB77" s="2120">
        <v>41</v>
      </c>
      <c r="AC77" s="2120">
        <f>AC67+AC69+AC71+AC73+AC75</f>
        <v>41</v>
      </c>
      <c r="AD77" s="2155">
        <f>AD67+AD69+AD71+AD73+AD75</f>
        <v>42</v>
      </c>
    </row>
    <row r="78" spans="1:33">
      <c r="A78" s="885"/>
      <c r="B78" s="1862"/>
      <c r="C78" s="1151"/>
      <c r="D78" s="57"/>
      <c r="E78" s="57"/>
      <c r="F78" s="57"/>
      <c r="G78" s="57"/>
      <c r="H78" s="57"/>
      <c r="I78" s="57"/>
      <c r="J78" s="57"/>
      <c r="K78" s="1176"/>
      <c r="L78" s="70"/>
      <c r="M78" s="57"/>
      <c r="N78" s="57"/>
      <c r="O78" s="57"/>
      <c r="P78" s="57"/>
      <c r="Q78" s="57"/>
      <c r="R78" s="57"/>
      <c r="S78" s="57"/>
      <c r="T78" s="57"/>
      <c r="U78" s="2040"/>
      <c r="V78" s="1411"/>
      <c r="W78" s="2063" t="s">
        <v>625</v>
      </c>
      <c r="X78" s="1369">
        <v>27</v>
      </c>
      <c r="Y78" s="2093">
        <v>23</v>
      </c>
      <c r="Z78" s="2093">
        <v>30</v>
      </c>
      <c r="AA78" s="2109">
        <v>28</v>
      </c>
      <c r="AB78" s="2121">
        <v>29</v>
      </c>
      <c r="AC78" s="2121">
        <f>AC68+AC70+AC72+AC74+AC76</f>
        <v>24</v>
      </c>
      <c r="AD78" s="2153">
        <f>AD68+AD70+AD72+AD74+AD76</f>
        <v>25</v>
      </c>
    </row>
    <row r="79" spans="1:33" ht="14.25">
      <c r="A79" s="885"/>
      <c r="B79" s="1862"/>
      <c r="C79" s="1151"/>
      <c r="D79" s="57"/>
      <c r="E79" s="57"/>
      <c r="F79" s="57"/>
      <c r="G79" s="57"/>
      <c r="H79" s="57"/>
      <c r="I79" s="57"/>
      <c r="J79" s="57"/>
      <c r="K79" s="1176"/>
      <c r="L79" s="57"/>
      <c r="M79" s="111"/>
      <c r="N79" s="111"/>
      <c r="O79" s="111"/>
      <c r="P79" s="111"/>
      <c r="Q79" s="57"/>
      <c r="R79" s="57"/>
      <c r="S79" s="57"/>
      <c r="T79" s="1185"/>
      <c r="U79" s="1157"/>
      <c r="V79" s="2050"/>
      <c r="W79" s="998"/>
      <c r="X79" s="998"/>
      <c r="Y79" s="70"/>
      <c r="Z79" s="70"/>
      <c r="AA79" s="70"/>
      <c r="AB79" s="70"/>
      <c r="AC79" s="83"/>
      <c r="AD79" s="2156"/>
      <c r="AE79" s="1048"/>
      <c r="AF79" s="1048"/>
      <c r="AG79" s="1048"/>
    </row>
    <row r="80" spans="1:33" ht="13.5" customHeight="1">
      <c r="A80" s="885"/>
      <c r="B80" s="1864" t="s">
        <v>614</v>
      </c>
      <c r="C80" s="1887" t="s">
        <v>1041</v>
      </c>
      <c r="D80" s="1887"/>
      <c r="E80" s="1887"/>
      <c r="F80" s="1887"/>
      <c r="G80" s="1887"/>
      <c r="H80" s="1887"/>
      <c r="I80" s="1887"/>
      <c r="J80" s="1030"/>
      <c r="K80" s="1030"/>
      <c r="L80" s="1030"/>
      <c r="M80" s="1985" t="s">
        <v>60</v>
      </c>
      <c r="N80" s="1985"/>
      <c r="O80" s="1985"/>
      <c r="P80" s="1985"/>
      <c r="Q80" s="1985"/>
      <c r="R80" s="1985"/>
      <c r="S80" s="1985"/>
      <c r="T80" s="1030"/>
      <c r="U80" s="1030"/>
      <c r="V80" s="1030"/>
      <c r="W80" s="1985" t="s">
        <v>245</v>
      </c>
      <c r="X80" s="1985"/>
      <c r="Y80" s="1985"/>
      <c r="Z80" s="1985"/>
      <c r="AA80" s="1985"/>
      <c r="AB80" s="1985"/>
      <c r="AC80" s="1985"/>
      <c r="AD80" s="1176"/>
      <c r="AE80" s="1100"/>
      <c r="AF80" s="1100"/>
      <c r="AG80" s="1100"/>
    </row>
    <row r="81" spans="1:33" s="143" customFormat="1" ht="13.5" customHeight="1">
      <c r="A81" s="885"/>
      <c r="B81" s="1865"/>
      <c r="C81" s="1429" t="s">
        <v>48</v>
      </c>
      <c r="D81" s="1524" t="s">
        <v>231</v>
      </c>
      <c r="E81" s="1524" t="s">
        <v>258</v>
      </c>
      <c r="F81" s="1524" t="s">
        <v>19</v>
      </c>
      <c r="G81" s="1524" t="s">
        <v>32</v>
      </c>
      <c r="H81" s="1524" t="s">
        <v>334</v>
      </c>
      <c r="I81" s="1524" t="s">
        <v>14</v>
      </c>
      <c r="J81" s="27"/>
      <c r="K81" s="31"/>
      <c r="L81" s="57"/>
      <c r="M81" s="1524" t="s">
        <v>48</v>
      </c>
      <c r="N81" s="1524" t="s">
        <v>231</v>
      </c>
      <c r="O81" s="1524" t="s">
        <v>258</v>
      </c>
      <c r="P81" s="1524" t="s">
        <v>19</v>
      </c>
      <c r="Q81" s="1524" t="s">
        <v>32</v>
      </c>
      <c r="R81" s="1524" t="s">
        <v>334</v>
      </c>
      <c r="S81" s="1524" t="s">
        <v>14</v>
      </c>
      <c r="T81" s="27"/>
      <c r="U81" s="31"/>
      <c r="V81" s="57"/>
      <c r="W81" s="1524" t="s">
        <v>48</v>
      </c>
      <c r="X81" s="1524" t="s">
        <v>231</v>
      </c>
      <c r="Y81" s="1524" t="s">
        <v>258</v>
      </c>
      <c r="Z81" s="1524" t="s">
        <v>19</v>
      </c>
      <c r="AA81" s="1524" t="s">
        <v>32</v>
      </c>
      <c r="AB81" s="1524" t="s">
        <v>334</v>
      </c>
      <c r="AC81" s="1524" t="s">
        <v>14</v>
      </c>
      <c r="AD81" s="1176"/>
      <c r="AE81" s="1399"/>
      <c r="AF81" s="1399"/>
      <c r="AG81" s="1399"/>
    </row>
    <row r="82" spans="1:33" ht="13.5" customHeight="1">
      <c r="A82" s="885"/>
      <c r="B82" s="1866"/>
      <c r="C82" s="1888" t="s">
        <v>55</v>
      </c>
      <c r="D82" s="1524">
        <v>2.2000000000000002</v>
      </c>
      <c r="E82" s="1914">
        <v>2.5</v>
      </c>
      <c r="F82" s="1524">
        <v>3.6</v>
      </c>
      <c r="G82" s="1914">
        <v>1.5</v>
      </c>
      <c r="H82" s="1524">
        <v>8.8000000000000007</v>
      </c>
      <c r="I82" s="1524">
        <v>5.5</v>
      </c>
      <c r="J82" s="31"/>
      <c r="K82" s="31"/>
      <c r="L82" s="57"/>
      <c r="M82" s="1524" t="s">
        <v>55</v>
      </c>
      <c r="N82" s="1990">
        <v>0.61</v>
      </c>
      <c r="O82" s="1990">
        <v>0.69</v>
      </c>
      <c r="P82" s="1524">
        <v>0.69</v>
      </c>
      <c r="Q82" s="1990">
        <v>0.47</v>
      </c>
      <c r="R82" s="1990">
        <v>1.69</v>
      </c>
      <c r="S82" s="1990">
        <v>1.63</v>
      </c>
      <c r="T82" s="31"/>
      <c r="U82" s="31"/>
      <c r="V82" s="57"/>
      <c r="W82" s="1524" t="s">
        <v>55</v>
      </c>
      <c r="X82" s="1990">
        <v>0.25</v>
      </c>
      <c r="Y82" s="1990">
        <v>0.28999999999999998</v>
      </c>
      <c r="Z82" s="1990">
        <v>0.2</v>
      </c>
      <c r="AA82" s="2110">
        <v>0.21</v>
      </c>
      <c r="AB82" s="1990">
        <v>0.64</v>
      </c>
      <c r="AC82" s="1990">
        <v>0.68</v>
      </c>
      <c r="AD82" s="1176"/>
      <c r="AE82" s="1100"/>
      <c r="AF82" s="1100"/>
      <c r="AG82" s="1100"/>
    </row>
    <row r="83" spans="1:33" ht="13.5" customHeight="1">
      <c r="A83" s="885"/>
      <c r="B83" s="1866"/>
      <c r="C83" s="1888" t="s">
        <v>735</v>
      </c>
      <c r="D83" s="1906">
        <v>2.1</v>
      </c>
      <c r="E83" s="1915">
        <v>2.7</v>
      </c>
      <c r="F83" s="1906" t="s">
        <v>505</v>
      </c>
      <c r="G83" s="1915">
        <v>2.4</v>
      </c>
      <c r="H83" s="1906">
        <v>3.1</v>
      </c>
      <c r="I83" s="1940">
        <v>5.7</v>
      </c>
      <c r="J83" s="31"/>
      <c r="K83" s="31"/>
      <c r="L83" s="57"/>
      <c r="M83" s="1888" t="s">
        <v>735</v>
      </c>
      <c r="N83" s="1991">
        <v>0.56999999999999995</v>
      </c>
      <c r="O83" s="1991">
        <v>0.66</v>
      </c>
      <c r="P83" s="2002" t="s">
        <v>505</v>
      </c>
      <c r="Q83" s="1991">
        <v>0.62</v>
      </c>
      <c r="R83" s="1991">
        <v>1.1399999999999999</v>
      </c>
      <c r="S83" s="2019">
        <v>1</v>
      </c>
      <c r="T83" s="2031"/>
      <c r="U83" s="2031"/>
      <c r="V83" s="57"/>
      <c r="W83" s="1888" t="s">
        <v>735</v>
      </c>
      <c r="X83" s="1991">
        <v>0.24</v>
      </c>
      <c r="Y83" s="1991">
        <v>0.25</v>
      </c>
      <c r="Z83" s="1991">
        <v>0.21</v>
      </c>
      <c r="AA83" s="1991">
        <v>0.24</v>
      </c>
      <c r="AB83" s="1991">
        <v>0.33</v>
      </c>
      <c r="AC83" s="2019">
        <v>0.3</v>
      </c>
      <c r="AD83" s="1176"/>
      <c r="AE83" s="1100"/>
      <c r="AF83" s="1100"/>
      <c r="AG83" s="1100"/>
    </row>
    <row r="84" spans="1:33" ht="13.5" customHeight="1">
      <c r="A84" s="885"/>
      <c r="B84" s="1866"/>
      <c r="C84" s="1874" t="s">
        <v>629</v>
      </c>
      <c r="D84" s="1411">
        <v>2.1</v>
      </c>
      <c r="E84" s="1916">
        <v>2.4</v>
      </c>
      <c r="F84" s="1411">
        <v>12.3</v>
      </c>
      <c r="G84" s="1916">
        <v>2</v>
      </c>
      <c r="H84" s="1411" t="s">
        <v>505</v>
      </c>
      <c r="I84" s="1941">
        <v>2</v>
      </c>
      <c r="J84" s="31"/>
      <c r="K84" s="31"/>
      <c r="L84" s="57"/>
      <c r="M84" s="1874" t="s">
        <v>629</v>
      </c>
      <c r="N84" s="1992">
        <v>0.56000000000000005</v>
      </c>
      <c r="O84" s="1992">
        <v>0.74</v>
      </c>
      <c r="P84" s="2003">
        <v>2.15</v>
      </c>
      <c r="Q84" s="1992">
        <v>0.77</v>
      </c>
      <c r="R84" s="1992" t="s">
        <v>505</v>
      </c>
      <c r="S84" s="2020">
        <v>0.35</v>
      </c>
      <c r="T84" s="2031"/>
      <c r="U84" s="31"/>
      <c r="V84" s="57"/>
      <c r="W84" s="1874" t="s">
        <v>629</v>
      </c>
      <c r="X84" s="1992">
        <v>0.24</v>
      </c>
      <c r="Y84" s="1992">
        <v>0.28999999999999998</v>
      </c>
      <c r="Z84" s="1992">
        <v>0.64</v>
      </c>
      <c r="AA84" s="1992">
        <v>0.3</v>
      </c>
      <c r="AB84" s="1992" t="s">
        <v>505</v>
      </c>
      <c r="AC84" s="2020">
        <v>0.21</v>
      </c>
      <c r="AD84" s="1176"/>
      <c r="AE84" s="1100"/>
      <c r="AF84" s="1100"/>
      <c r="AG84" s="1100"/>
    </row>
    <row r="85" spans="1:33" ht="13.5" customHeight="1">
      <c r="A85" s="885"/>
      <c r="B85" s="1866"/>
      <c r="C85" s="1875" t="s">
        <v>432</v>
      </c>
      <c r="D85" s="1524">
        <v>1.9</v>
      </c>
      <c r="E85" s="1914">
        <v>1.6</v>
      </c>
      <c r="F85" s="1524" t="s">
        <v>505</v>
      </c>
      <c r="G85" s="1914">
        <v>1.5</v>
      </c>
      <c r="H85" s="1524" t="s">
        <v>505</v>
      </c>
      <c r="I85" s="1942">
        <v>3.7</v>
      </c>
      <c r="J85" s="31"/>
      <c r="K85" s="31"/>
      <c r="L85" s="57"/>
      <c r="M85" s="1874" t="s">
        <v>432</v>
      </c>
      <c r="N85" s="1993">
        <v>0.54</v>
      </c>
      <c r="O85" s="1993">
        <v>0.55000000000000004</v>
      </c>
      <c r="P85" s="1411" t="s">
        <v>505</v>
      </c>
      <c r="Q85" s="1993">
        <v>0.46</v>
      </c>
      <c r="R85" s="1993">
        <v>1.25</v>
      </c>
      <c r="S85" s="2021">
        <v>1.1200000000000001</v>
      </c>
      <c r="T85" s="2031"/>
      <c r="U85" s="2031"/>
      <c r="V85" s="57"/>
      <c r="W85" s="1875" t="s">
        <v>432</v>
      </c>
      <c r="X85" s="1990">
        <v>0.23</v>
      </c>
      <c r="Y85" s="1990">
        <v>0.2</v>
      </c>
      <c r="Z85" s="1990" t="s">
        <v>505</v>
      </c>
      <c r="AA85" s="1990">
        <v>0.18</v>
      </c>
      <c r="AB85" s="1990">
        <v>0.35</v>
      </c>
      <c r="AC85" s="2131">
        <v>0.32</v>
      </c>
      <c r="AD85" s="2157"/>
      <c r="AE85" s="1100"/>
      <c r="AF85" s="1100"/>
      <c r="AG85" s="1100"/>
    </row>
    <row r="86" spans="1:33" ht="13.5" customHeight="1">
      <c r="A86" s="885"/>
      <c r="B86" s="1866"/>
      <c r="C86" s="1875" t="s">
        <v>82</v>
      </c>
      <c r="D86" s="1907">
        <v>2</v>
      </c>
      <c r="E86" s="1914">
        <v>1.9</v>
      </c>
      <c r="F86" s="1524">
        <v>9.1999999999999993</v>
      </c>
      <c r="G86" s="1914">
        <v>1.6</v>
      </c>
      <c r="H86" s="1524" t="s">
        <v>505</v>
      </c>
      <c r="I86" s="1942">
        <v>1.9</v>
      </c>
      <c r="J86" s="31"/>
      <c r="K86" s="31"/>
      <c r="L86" s="57"/>
      <c r="M86" s="1875" t="s">
        <v>82</v>
      </c>
      <c r="N86" s="1524">
        <v>0.53</v>
      </c>
      <c r="O86" s="1997">
        <v>0.63</v>
      </c>
      <c r="P86" s="1524">
        <v>2.37</v>
      </c>
      <c r="Q86" s="1997">
        <v>0.61</v>
      </c>
      <c r="R86" s="1524" t="s">
        <v>505</v>
      </c>
      <c r="S86" s="1942">
        <v>0.38</v>
      </c>
      <c r="T86" s="2031"/>
      <c r="U86" s="2031"/>
      <c r="V86" s="57"/>
      <c r="W86" s="1875" t="s">
        <v>82</v>
      </c>
      <c r="X86" s="1990">
        <v>0.22</v>
      </c>
      <c r="Y86" s="1990">
        <v>0.28000000000000003</v>
      </c>
      <c r="Z86" s="1990">
        <v>0.69</v>
      </c>
      <c r="AA86" s="1990">
        <v>0.28000000000000003</v>
      </c>
      <c r="AB86" s="1990" t="s">
        <v>505</v>
      </c>
      <c r="AC86" s="2131">
        <v>0.22</v>
      </c>
      <c r="AD86" s="2157"/>
      <c r="AE86" s="1100"/>
      <c r="AF86" s="1100"/>
      <c r="AG86" s="1100"/>
    </row>
    <row r="87" spans="1:33" ht="13.5" customHeight="1">
      <c r="A87" s="885"/>
      <c r="B87" s="1866"/>
      <c r="C87" s="1876" t="s">
        <v>1179</v>
      </c>
      <c r="D87" s="1908">
        <v>1.9</v>
      </c>
      <c r="E87" s="1917">
        <v>2.1</v>
      </c>
      <c r="F87" s="1921" t="s">
        <v>505</v>
      </c>
      <c r="G87" s="1917">
        <v>2.6</v>
      </c>
      <c r="H87" s="1921" t="s">
        <v>505</v>
      </c>
      <c r="I87" s="1943" t="s">
        <v>505</v>
      </c>
      <c r="J87" s="1947"/>
      <c r="K87" s="1947"/>
      <c r="L87" s="18"/>
      <c r="M87" s="1987" t="s">
        <v>1179</v>
      </c>
      <c r="N87" s="1908">
        <v>0.51</v>
      </c>
      <c r="O87" s="1998">
        <v>0.52</v>
      </c>
      <c r="P87" s="1908" t="s">
        <v>505</v>
      </c>
      <c r="Q87" s="1998">
        <v>0.67</v>
      </c>
      <c r="R87" s="1908" t="s">
        <v>505</v>
      </c>
      <c r="S87" s="2022" t="s">
        <v>505</v>
      </c>
      <c r="T87" s="2032"/>
      <c r="U87" s="2032"/>
      <c r="V87" s="18"/>
      <c r="W87" s="1874" t="s">
        <v>1179</v>
      </c>
      <c r="X87" s="2080">
        <v>0.21</v>
      </c>
      <c r="Y87" s="2080">
        <v>0.2</v>
      </c>
      <c r="Z87" s="2080" t="s">
        <v>505</v>
      </c>
      <c r="AA87" s="2080">
        <v>0.24</v>
      </c>
      <c r="AB87" s="2080" t="s">
        <v>505</v>
      </c>
      <c r="AC87" s="2132">
        <v>0.11</v>
      </c>
      <c r="AD87" s="2157"/>
      <c r="AE87" s="1048"/>
      <c r="AF87" s="1048"/>
      <c r="AG87" s="1048"/>
    </row>
    <row r="88" spans="1:33" ht="13.5" customHeight="1">
      <c r="A88" s="885"/>
      <c r="B88" s="1866"/>
      <c r="C88" s="1877" t="s">
        <v>608</v>
      </c>
      <c r="D88" s="1909"/>
      <c r="E88" s="1918">
        <v>1.1000000000000001</v>
      </c>
      <c r="F88" s="1922" t="s">
        <v>505</v>
      </c>
      <c r="G88" s="1918">
        <v>1.4</v>
      </c>
      <c r="H88" s="1922" t="s">
        <v>505</v>
      </c>
      <c r="I88" s="1944" t="s">
        <v>505</v>
      </c>
      <c r="J88" s="1947"/>
      <c r="K88" s="1947"/>
      <c r="L88" s="18"/>
      <c r="M88" s="1962" t="s">
        <v>608</v>
      </c>
      <c r="N88" s="1994">
        <v>0.5</v>
      </c>
      <c r="O88" s="1999">
        <v>0.41</v>
      </c>
      <c r="P88" s="1994" t="s">
        <v>505</v>
      </c>
      <c r="Q88" s="1999">
        <v>0.42</v>
      </c>
      <c r="R88" s="1994">
        <v>0.66</v>
      </c>
      <c r="S88" s="2023">
        <v>0.39</v>
      </c>
      <c r="T88" s="2032"/>
      <c r="U88" s="2032"/>
      <c r="V88" s="18"/>
      <c r="W88" s="2064" t="s">
        <v>608</v>
      </c>
      <c r="X88" s="2081">
        <v>0.21</v>
      </c>
      <c r="Y88" s="2081">
        <v>0.22</v>
      </c>
      <c r="Z88" s="2081" t="s">
        <v>505</v>
      </c>
      <c r="AA88" s="2081">
        <v>0.23</v>
      </c>
      <c r="AB88" s="2081">
        <v>0.19</v>
      </c>
      <c r="AC88" s="2133">
        <v>0.24</v>
      </c>
      <c r="AD88" s="2157"/>
      <c r="AE88" s="1048"/>
      <c r="AF88" s="1048"/>
      <c r="AG88" s="1048"/>
    </row>
    <row r="89" spans="1:33">
      <c r="A89" s="885"/>
      <c r="B89" s="1865"/>
      <c r="C89" s="1110" t="s">
        <v>252</v>
      </c>
      <c r="D89" s="1910"/>
      <c r="E89" s="1399">
        <v>5</v>
      </c>
      <c r="F89" s="1399">
        <v>0</v>
      </c>
      <c r="G89" s="1399">
        <v>5</v>
      </c>
      <c r="H89" s="1399">
        <v>0</v>
      </c>
      <c r="I89" s="1399">
        <v>0</v>
      </c>
      <c r="J89" s="57"/>
      <c r="K89" s="57"/>
      <c r="L89" s="57"/>
      <c r="M89" s="1110" t="s">
        <v>1707</v>
      </c>
      <c r="N89" s="1910">
        <v>2393</v>
      </c>
      <c r="O89" s="1399">
        <v>10</v>
      </c>
      <c r="P89" s="1399">
        <v>0</v>
      </c>
      <c r="Q89" s="1399">
        <v>8</v>
      </c>
      <c r="R89" s="1399">
        <v>1</v>
      </c>
      <c r="S89" s="1399">
        <v>1</v>
      </c>
      <c r="T89" s="31"/>
      <c r="U89" s="57"/>
      <c r="V89" s="57"/>
      <c r="W89" s="1399" t="s">
        <v>1718</v>
      </c>
      <c r="X89" s="1910">
        <v>3219</v>
      </c>
      <c r="Y89" s="1399">
        <v>17</v>
      </c>
      <c r="Z89" s="1399">
        <v>0</v>
      </c>
      <c r="AA89" s="1399">
        <v>14</v>
      </c>
      <c r="AB89" s="1399">
        <v>1</v>
      </c>
      <c r="AC89" s="1399">
        <v>2</v>
      </c>
      <c r="AD89" s="1176"/>
      <c r="AE89" s="1048"/>
      <c r="AF89" s="1048"/>
      <c r="AG89" s="1048"/>
    </row>
    <row r="90" spans="1:33" ht="13.5" customHeight="1">
      <c r="A90" s="885"/>
      <c r="B90" s="1865"/>
      <c r="AD90" s="2158"/>
    </row>
    <row r="91" spans="1:33" s="1699" customFormat="1" ht="13.5" customHeight="1">
      <c r="A91" s="885"/>
      <c r="B91" s="1865"/>
      <c r="C91" s="1690" t="s">
        <v>1701</v>
      </c>
      <c r="I91" s="1945"/>
      <c r="J91" s="1690" t="s">
        <v>1703</v>
      </c>
      <c r="AD91" s="2159"/>
    </row>
    <row r="92" spans="1:33" s="1699" customFormat="1" ht="13.5" customHeight="1">
      <c r="A92" s="885"/>
      <c r="B92" s="1865"/>
      <c r="C92" s="1889"/>
      <c r="D92" s="1911" t="s">
        <v>309</v>
      </c>
      <c r="E92" s="1911" t="s">
        <v>270</v>
      </c>
      <c r="F92" s="1911" t="s">
        <v>951</v>
      </c>
      <c r="G92" s="1911" t="s">
        <v>274</v>
      </c>
      <c r="H92" s="1911" t="s">
        <v>607</v>
      </c>
      <c r="I92" s="1945"/>
      <c r="J92" s="1911"/>
      <c r="K92" s="1956" t="s">
        <v>555</v>
      </c>
      <c r="L92" s="1956" t="s">
        <v>745</v>
      </c>
      <c r="M92" s="1956" t="s">
        <v>296</v>
      </c>
      <c r="N92" s="1956" t="s">
        <v>729</v>
      </c>
      <c r="O92" s="1956" t="s">
        <v>697</v>
      </c>
      <c r="P92" s="1956" t="s">
        <v>522</v>
      </c>
      <c r="Q92" s="1956" t="s">
        <v>175</v>
      </c>
      <c r="R92" s="1956" t="s">
        <v>969</v>
      </c>
      <c r="S92" s="1956" t="s">
        <v>132</v>
      </c>
      <c r="T92" s="1956" t="s">
        <v>972</v>
      </c>
      <c r="U92" s="1956" t="s">
        <v>734</v>
      </c>
      <c r="V92" s="1956" t="s">
        <v>787</v>
      </c>
      <c r="W92" s="2065" t="s">
        <v>982</v>
      </c>
      <c r="X92" s="2082" t="s">
        <v>859</v>
      </c>
      <c r="Y92" s="2095" t="s">
        <v>204</v>
      </c>
      <c r="Z92" s="1956" t="s">
        <v>991</v>
      </c>
      <c r="AA92" s="1956" t="s">
        <v>607</v>
      </c>
      <c r="AD92" s="2159"/>
    </row>
    <row r="93" spans="1:33" s="1699" customFormat="1" ht="13.5" customHeight="1">
      <c r="A93" s="885"/>
      <c r="B93" s="1865"/>
      <c r="C93" s="1889" t="s">
        <v>754</v>
      </c>
      <c r="D93" s="1911" t="s">
        <v>384</v>
      </c>
      <c r="E93" s="1911" t="s">
        <v>551</v>
      </c>
      <c r="F93" s="1911" t="s">
        <v>1202</v>
      </c>
      <c r="G93" s="1911" t="s">
        <v>1088</v>
      </c>
      <c r="H93" s="1911" t="s">
        <v>1208</v>
      </c>
      <c r="I93" s="1945"/>
      <c r="J93" s="1911" t="s">
        <v>754</v>
      </c>
      <c r="K93" s="1911" t="s">
        <v>1205</v>
      </c>
      <c r="L93" s="1911" t="s">
        <v>1205</v>
      </c>
      <c r="M93" s="1911" t="s">
        <v>551</v>
      </c>
      <c r="N93" s="1911" t="s">
        <v>551</v>
      </c>
      <c r="O93" s="1911" t="s">
        <v>1222</v>
      </c>
      <c r="P93" s="1911" t="s">
        <v>551</v>
      </c>
      <c r="Q93" s="1911" t="s">
        <v>551</v>
      </c>
      <c r="R93" s="1911" t="s">
        <v>551</v>
      </c>
      <c r="S93" s="1911" t="s">
        <v>551</v>
      </c>
      <c r="T93" s="1911" t="s">
        <v>551</v>
      </c>
      <c r="U93" s="1911" t="s">
        <v>551</v>
      </c>
      <c r="V93" s="1911" t="s">
        <v>551</v>
      </c>
      <c r="W93" s="1734" t="s">
        <v>1222</v>
      </c>
      <c r="X93" s="1911" t="s">
        <v>551</v>
      </c>
      <c r="Y93" s="1889" t="s">
        <v>551</v>
      </c>
      <c r="Z93" s="1911" t="s">
        <v>1723</v>
      </c>
      <c r="AA93" s="1911" t="s">
        <v>1681</v>
      </c>
      <c r="AD93" s="2159"/>
    </row>
    <row r="94" spans="1:33" s="1699" customFormat="1" ht="13.5" customHeight="1">
      <c r="A94" s="885"/>
      <c r="B94" s="1865"/>
      <c r="C94" s="1889" t="s">
        <v>127</v>
      </c>
      <c r="D94" s="1911" t="s">
        <v>1197</v>
      </c>
      <c r="E94" s="1911" t="s">
        <v>551</v>
      </c>
      <c r="F94" s="1911" t="s">
        <v>551</v>
      </c>
      <c r="G94" s="1911" t="s">
        <v>1205</v>
      </c>
      <c r="H94" s="1911" t="s">
        <v>1197</v>
      </c>
      <c r="I94" s="1945"/>
      <c r="J94" s="1911" t="s">
        <v>127</v>
      </c>
      <c r="K94" s="1911" t="s">
        <v>1309</v>
      </c>
      <c r="L94" s="1911" t="s">
        <v>965</v>
      </c>
      <c r="M94" s="1911" t="s">
        <v>551</v>
      </c>
      <c r="N94" s="1911" t="s">
        <v>551</v>
      </c>
      <c r="O94" s="1911" t="s">
        <v>551</v>
      </c>
      <c r="P94" s="1911" t="s">
        <v>551</v>
      </c>
      <c r="Q94" s="1911" t="s">
        <v>551</v>
      </c>
      <c r="R94" s="1911" t="s">
        <v>551</v>
      </c>
      <c r="S94" s="1911" t="s">
        <v>551</v>
      </c>
      <c r="T94" s="1911" t="s">
        <v>551</v>
      </c>
      <c r="U94" s="1911" t="s">
        <v>551</v>
      </c>
      <c r="V94" s="1911" t="s">
        <v>551</v>
      </c>
      <c r="W94" s="1734" t="s">
        <v>1719</v>
      </c>
      <c r="X94" s="1911" t="s">
        <v>578</v>
      </c>
      <c r="Y94" s="1889" t="s">
        <v>551</v>
      </c>
      <c r="Z94" s="1911" t="s">
        <v>851</v>
      </c>
      <c r="AA94" s="1911" t="s">
        <v>1615</v>
      </c>
      <c r="AD94" s="2159"/>
    </row>
    <row r="95" spans="1:33" s="1699" customFormat="1" ht="13.5" customHeight="1">
      <c r="A95" s="885"/>
      <c r="B95" s="1865"/>
      <c r="C95" s="1889" t="s">
        <v>377</v>
      </c>
      <c r="D95" s="1911" t="s">
        <v>1198</v>
      </c>
      <c r="E95" s="1911" t="s">
        <v>551</v>
      </c>
      <c r="F95" s="1911" t="s">
        <v>1017</v>
      </c>
      <c r="G95" s="1911" t="s">
        <v>1118</v>
      </c>
      <c r="H95" s="1911" t="s">
        <v>1066</v>
      </c>
      <c r="I95" s="1945"/>
      <c r="J95" s="1911" t="s">
        <v>377</v>
      </c>
      <c r="K95" s="1911" t="s">
        <v>1206</v>
      </c>
      <c r="L95" s="1911" t="s">
        <v>909</v>
      </c>
      <c r="M95" s="1911" t="s">
        <v>551</v>
      </c>
      <c r="N95" s="1911" t="s">
        <v>551</v>
      </c>
      <c r="O95" s="1911" t="s">
        <v>551</v>
      </c>
      <c r="P95" s="1911" t="s">
        <v>551</v>
      </c>
      <c r="Q95" s="1911" t="s">
        <v>551</v>
      </c>
      <c r="R95" s="1911" t="s">
        <v>1227</v>
      </c>
      <c r="S95" s="1911" t="s">
        <v>551</v>
      </c>
      <c r="T95" s="1911" t="s">
        <v>551</v>
      </c>
      <c r="U95" s="1911" t="s">
        <v>551</v>
      </c>
      <c r="V95" s="1911" t="s">
        <v>551</v>
      </c>
      <c r="W95" s="1734" t="s">
        <v>578</v>
      </c>
      <c r="X95" s="1911" t="s">
        <v>578</v>
      </c>
      <c r="Y95" s="1889" t="s">
        <v>1017</v>
      </c>
      <c r="Z95" s="1911" t="s">
        <v>203</v>
      </c>
      <c r="AA95" s="1911" t="s">
        <v>1726</v>
      </c>
      <c r="AD95" s="2159"/>
    </row>
    <row r="96" spans="1:33" s="1699" customFormat="1" ht="13.5" customHeight="1">
      <c r="A96" s="885"/>
      <c r="B96" s="1865"/>
      <c r="C96" s="1889" t="s">
        <v>607</v>
      </c>
      <c r="D96" s="1911" t="s">
        <v>1200</v>
      </c>
      <c r="E96" s="1911" t="s">
        <v>551</v>
      </c>
      <c r="F96" s="1911" t="s">
        <v>1204</v>
      </c>
      <c r="G96" s="1911" t="s">
        <v>1206</v>
      </c>
      <c r="H96" s="1911" t="s">
        <v>509</v>
      </c>
      <c r="I96" s="1945"/>
      <c r="J96" s="1911" t="s">
        <v>607</v>
      </c>
      <c r="K96" s="1911" t="s">
        <v>1210</v>
      </c>
      <c r="L96" s="1911" t="s">
        <v>909</v>
      </c>
      <c r="M96" s="1911" t="s">
        <v>551</v>
      </c>
      <c r="N96" s="1911" t="s">
        <v>551</v>
      </c>
      <c r="O96" s="1911" t="s">
        <v>1224</v>
      </c>
      <c r="P96" s="1911" t="s">
        <v>551</v>
      </c>
      <c r="Q96" s="1911" t="s">
        <v>551</v>
      </c>
      <c r="R96" s="1911" t="s">
        <v>1227</v>
      </c>
      <c r="S96" s="1911" t="s">
        <v>551</v>
      </c>
      <c r="T96" s="1911" t="s">
        <v>551</v>
      </c>
      <c r="U96" s="1911" t="s">
        <v>551</v>
      </c>
      <c r="V96" s="1911" t="s">
        <v>551</v>
      </c>
      <c r="W96" s="1734" t="s">
        <v>1720</v>
      </c>
      <c r="X96" s="1911" t="s">
        <v>1721</v>
      </c>
      <c r="Y96" s="1889" t="s">
        <v>1017</v>
      </c>
      <c r="Z96" s="1911" t="s">
        <v>1034</v>
      </c>
      <c r="AA96" s="1911" t="s">
        <v>880</v>
      </c>
      <c r="AD96" s="2159"/>
    </row>
    <row r="97" spans="1:30" s="1699" customFormat="1" ht="13.5" customHeight="1">
      <c r="A97" s="885"/>
      <c r="B97" s="1867"/>
      <c r="C97" s="1890"/>
      <c r="D97" s="1890"/>
      <c r="E97" s="1890"/>
      <c r="F97" s="1890"/>
      <c r="G97" s="1890"/>
      <c r="H97" s="1890"/>
      <c r="I97" s="1890"/>
      <c r="J97" s="1890"/>
      <c r="K97" s="1890"/>
      <c r="L97" s="1890"/>
      <c r="M97" s="1890"/>
      <c r="N97" s="1890"/>
      <c r="O97" s="1890"/>
      <c r="P97" s="1890"/>
      <c r="Q97" s="1890"/>
      <c r="R97" s="1890"/>
      <c r="S97" s="1890"/>
      <c r="T97" s="1890"/>
      <c r="U97" s="1890"/>
      <c r="V97" s="1890"/>
      <c r="W97" s="1890"/>
      <c r="X97" s="1890"/>
      <c r="Y97" s="1890"/>
      <c r="Z97" s="1890"/>
      <c r="AA97" s="1890"/>
      <c r="AB97" s="1890"/>
      <c r="AC97" s="1890"/>
      <c r="AD97" s="2160"/>
    </row>
  </sheetData>
  <mergeCells count="69">
    <mergeCell ref="L3:T3"/>
    <mergeCell ref="U3:Z3"/>
    <mergeCell ref="AA3:AD3"/>
    <mergeCell ref="L4:O4"/>
    <mergeCell ref="P4:T4"/>
    <mergeCell ref="U4:W4"/>
    <mergeCell ref="X4:Z4"/>
    <mergeCell ref="AA4:AB4"/>
    <mergeCell ref="AC4:AD4"/>
    <mergeCell ref="P5:T5"/>
    <mergeCell ref="AA20:AD20"/>
    <mergeCell ref="C27:D27"/>
    <mergeCell ref="C28:D28"/>
    <mergeCell ref="C29:D29"/>
    <mergeCell ref="U29:V29"/>
    <mergeCell ref="C30:D30"/>
    <mergeCell ref="H32:I32"/>
    <mergeCell ref="H33:I33"/>
    <mergeCell ref="H34:I34"/>
    <mergeCell ref="H35:I35"/>
    <mergeCell ref="H36:I36"/>
    <mergeCell ref="F37:J37"/>
    <mergeCell ref="L44:N44"/>
    <mergeCell ref="U55:V55"/>
    <mergeCell ref="U56:V56"/>
    <mergeCell ref="U57:V57"/>
    <mergeCell ref="U60:V60"/>
    <mergeCell ref="U61:V61"/>
    <mergeCell ref="U62:V62"/>
    <mergeCell ref="B3:B4"/>
    <mergeCell ref="C3:K4"/>
    <mergeCell ref="C14:J15"/>
    <mergeCell ref="U30:U32"/>
    <mergeCell ref="V31:V32"/>
    <mergeCell ref="W31:W32"/>
    <mergeCell ref="X31:X32"/>
    <mergeCell ref="U33:U34"/>
    <mergeCell ref="U35:U36"/>
    <mergeCell ref="U37:U38"/>
    <mergeCell ref="U39:U40"/>
    <mergeCell ref="U41:U42"/>
    <mergeCell ref="V44:V45"/>
    <mergeCell ref="W44:X45"/>
    <mergeCell ref="Y44:Z45"/>
    <mergeCell ref="AA44:AB45"/>
    <mergeCell ref="AC44:AD45"/>
    <mergeCell ref="D45:D46"/>
    <mergeCell ref="E45:E46"/>
    <mergeCell ref="F45:F46"/>
    <mergeCell ref="G45:G46"/>
    <mergeCell ref="U65:V66"/>
    <mergeCell ref="W65:W66"/>
    <mergeCell ref="X65:X66"/>
    <mergeCell ref="Y65:Y66"/>
    <mergeCell ref="Z65:Z66"/>
    <mergeCell ref="AA65:AA66"/>
    <mergeCell ref="AB65:AB66"/>
    <mergeCell ref="AC65:AC66"/>
    <mergeCell ref="AD65:AD66"/>
    <mergeCell ref="U67:V68"/>
    <mergeCell ref="U69:V70"/>
    <mergeCell ref="U71:V72"/>
    <mergeCell ref="U73:V74"/>
    <mergeCell ref="U75:V76"/>
    <mergeCell ref="U77:V78"/>
    <mergeCell ref="A1:A97"/>
    <mergeCell ref="B5:B53"/>
    <mergeCell ref="B54:B79"/>
    <mergeCell ref="B80:B97"/>
  </mergeCells>
  <phoneticPr fontId="7"/>
  <printOptions horizontalCentered="1" verticalCentered="1"/>
  <pageMargins left="0.8661417322834648" right="0.35433070866141736" top="0.55118110236220474" bottom="0.35433070866141736" header="0.31496062992125984" footer="0.31496062992125984"/>
  <pageSetup paperSize="8" scale="61" fitToWidth="1" fitToHeight="1" orientation="landscape" usePrinterDefaults="1" copies="2" r:id="rId1"/>
  <drawing r:id="rId2"/>
  <legacyDrawing r:id="rId3"/>
  <controls>
    <mc:AlternateContent>
      <mc:Choice xmlns:x14="http://schemas.microsoft.com/office/spreadsheetml/2009/9/main" Requires="x14">
        <control shapeId="5121" r:id="rId4" name="オブジェクト 1">
          <controlPr defaultSize="0" autoPict="0" r:id="rId5">
            <anchor moveWithCells="1">
              <from xmlns:xdr="http://schemas.openxmlformats.org/drawingml/2006/spreadsheetDrawing">
                <xdr:col>2</xdr:col>
                <xdr:colOff>0</xdr:colOff>
                <xdr:row>13</xdr:row>
                <xdr:rowOff>0</xdr:rowOff>
              </from>
              <to xmlns:xdr="http://schemas.openxmlformats.org/drawingml/2006/spreadsheetDrawing">
                <xdr:col>2</xdr:col>
                <xdr:colOff>913765</xdr:colOff>
                <xdr:row>14</xdr:row>
                <xdr:rowOff>57150</xdr:rowOff>
              </to>
            </anchor>
          </controlPr>
        </control>
      </mc:Choice>
      <mc:Fallback>
        <control shapeId="5121" r:id="rId4" name="オブジェクト 1"/>
      </mc:Fallback>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A6A6"/>
  </sheetPr>
  <dimension ref="A1:IY60"/>
  <sheetViews>
    <sheetView view="pageBreakPreview" topLeftCell="A17" zoomScaleSheetLayoutView="100" workbookViewId="0">
      <selection activeCell="A57" sqref="A57"/>
    </sheetView>
  </sheetViews>
  <sheetFormatPr defaultRowHeight="13.5"/>
  <cols>
    <col min="1" max="1" width="8" customWidth="1"/>
    <col min="2" max="2" width="4.875" style="2162" customWidth="1"/>
    <col min="3" max="6" width="7.375" style="2162" customWidth="1"/>
    <col min="7" max="15" width="5.375" style="2162" customWidth="1"/>
    <col min="16" max="16" width="1.125" style="2162" customWidth="1"/>
    <col min="17" max="19" width="6.625" style="2162" customWidth="1"/>
    <col min="20" max="26" width="5.375" style="2162" customWidth="1"/>
    <col min="27" max="27" width="11.75" style="2162" customWidth="1"/>
    <col min="28" max="28" width="1.125" style="2162" customWidth="1"/>
    <col min="29" max="29" width="11.25" style="2162" customWidth="1"/>
    <col min="30" max="30" width="11" style="2162" customWidth="1"/>
    <col min="31" max="31" width="10.625" style="2162" customWidth="1"/>
    <col min="32" max="32" width="10.5" style="2162" customWidth="1"/>
    <col min="33" max="33" width="5.125" style="2162" customWidth="1"/>
    <col min="34" max="259" width="9" style="2162" customWidth="1"/>
  </cols>
  <sheetData>
    <row r="1" spans="1:57" ht="27.75" customHeight="1">
      <c r="A1" s="884" t="s">
        <v>255</v>
      </c>
      <c r="B1" s="1375" t="s">
        <v>912</v>
      </c>
      <c r="C1" s="2170"/>
      <c r="D1" s="2170"/>
      <c r="E1" s="2170"/>
      <c r="F1" s="2170"/>
      <c r="G1" s="2170"/>
      <c r="H1" s="2170"/>
      <c r="I1" s="2170"/>
      <c r="J1" s="2170"/>
      <c r="K1" s="2170"/>
      <c r="L1" s="2170"/>
      <c r="M1" s="2170"/>
      <c r="N1" s="2170"/>
      <c r="O1" s="2170"/>
      <c r="P1" s="2170"/>
      <c r="Q1" s="2170"/>
      <c r="R1" s="2170"/>
      <c r="S1" s="2170"/>
      <c r="T1" s="2170"/>
      <c r="U1" s="2170"/>
      <c r="V1" s="2170"/>
      <c r="W1" s="2170"/>
      <c r="X1" s="2170"/>
      <c r="Y1" s="2170"/>
      <c r="Z1" s="2170"/>
      <c r="AA1" s="2170"/>
      <c r="AB1" s="2170"/>
      <c r="AC1" s="2170"/>
      <c r="AD1" s="2170"/>
      <c r="AE1" s="2170"/>
      <c r="AF1" s="2170"/>
      <c r="AG1" s="2170"/>
      <c r="AH1" s="2341"/>
      <c r="AI1" s="2341"/>
      <c r="AJ1" s="2341"/>
      <c r="AK1" s="2341"/>
      <c r="AL1" s="2341"/>
      <c r="AM1" s="2341"/>
      <c r="AN1" s="2341"/>
      <c r="AO1" s="2341"/>
      <c r="AP1" s="2341"/>
      <c r="AQ1" s="2341"/>
      <c r="AR1" s="2341"/>
      <c r="AS1" s="2341"/>
      <c r="AT1" s="2341"/>
      <c r="AU1" s="2341"/>
      <c r="AV1" s="2341"/>
      <c r="AW1" s="2341"/>
      <c r="AX1" s="2341"/>
      <c r="AY1" s="2341"/>
      <c r="AZ1" s="2341"/>
      <c r="BA1" s="2341"/>
      <c r="BB1" s="2341"/>
      <c r="BC1" s="2341"/>
      <c r="BD1" s="2341"/>
      <c r="BE1" s="2341"/>
    </row>
    <row r="2" spans="1:57" ht="27.75" customHeight="1">
      <c r="A2" s="885"/>
      <c r="B2" s="2163"/>
      <c r="C2" s="2171" t="s">
        <v>104</v>
      </c>
      <c r="D2" s="2188"/>
      <c r="E2" s="2188"/>
      <c r="F2" s="2188"/>
      <c r="G2" s="2188"/>
      <c r="H2" s="2188"/>
      <c r="I2" s="2188"/>
      <c r="J2" s="2188"/>
      <c r="K2" s="2188"/>
      <c r="L2" s="2188"/>
      <c r="M2" s="2188"/>
      <c r="N2" s="2188"/>
      <c r="O2" s="2188"/>
      <c r="P2" s="2188"/>
      <c r="Q2" s="2243" t="s">
        <v>405</v>
      </c>
      <c r="R2" s="2256"/>
      <c r="S2" s="2256"/>
      <c r="T2" s="2256"/>
      <c r="U2" s="2256"/>
      <c r="V2" s="2256"/>
      <c r="W2" s="2256"/>
      <c r="X2" s="2256"/>
      <c r="Y2" s="2256"/>
      <c r="Z2" s="2256"/>
      <c r="AA2" s="2256"/>
      <c r="AB2" s="2287"/>
      <c r="AC2" s="2171" t="s">
        <v>863</v>
      </c>
      <c r="AD2" s="2188"/>
      <c r="AE2" s="2188"/>
      <c r="AF2" s="2188"/>
      <c r="AG2" s="2188"/>
      <c r="AH2" s="2169"/>
      <c r="AI2" s="2169"/>
      <c r="AJ2" s="2169"/>
      <c r="AK2" s="2169"/>
      <c r="AL2" s="2169"/>
      <c r="AM2" s="2169"/>
      <c r="AN2" s="2169"/>
      <c r="AO2" s="2169"/>
      <c r="AP2" s="2169"/>
      <c r="AQ2" s="2169"/>
      <c r="AR2" s="2169"/>
      <c r="AS2" s="2169"/>
      <c r="AT2" s="2169"/>
      <c r="AU2" s="2169"/>
      <c r="AV2" s="2341"/>
      <c r="AW2" s="2341"/>
      <c r="AX2" s="2341"/>
      <c r="AY2" s="2341"/>
      <c r="AZ2" s="2341"/>
      <c r="BA2" s="2341"/>
      <c r="BB2" s="2341"/>
      <c r="BC2" s="2341"/>
      <c r="BD2" s="2341"/>
      <c r="BE2" s="2341"/>
    </row>
    <row r="3" spans="1:57" ht="14.25" customHeight="1">
      <c r="A3" s="885"/>
      <c r="B3" s="2164" t="s">
        <v>545</v>
      </c>
      <c r="C3" s="93" t="s">
        <v>1004</v>
      </c>
      <c r="D3" s="981"/>
      <c r="E3" s="981"/>
      <c r="F3" s="981"/>
      <c r="G3" s="981"/>
      <c r="H3" s="981"/>
      <c r="I3" s="981"/>
      <c r="J3" s="981"/>
      <c r="K3" s="981"/>
      <c r="L3" s="981"/>
      <c r="M3" s="981"/>
      <c r="N3" s="981"/>
      <c r="O3" s="981"/>
      <c r="P3" s="981"/>
      <c r="Q3" s="981"/>
      <c r="R3" s="981"/>
      <c r="S3" s="54"/>
      <c r="T3" s="111"/>
      <c r="U3" s="111"/>
      <c r="V3" s="111"/>
      <c r="W3" s="111"/>
      <c r="X3" s="111"/>
      <c r="Y3" s="111"/>
      <c r="Z3" s="111"/>
      <c r="AA3" s="111"/>
      <c r="AB3" s="111"/>
      <c r="AC3" s="2300"/>
      <c r="AD3" s="2263"/>
      <c r="AE3" s="2263"/>
      <c r="AF3" s="2263"/>
      <c r="AG3" s="2298"/>
      <c r="AH3" s="2169"/>
      <c r="AI3" s="2169"/>
      <c r="AJ3" s="2169"/>
      <c r="AK3" s="2169"/>
      <c r="AL3" s="2169"/>
      <c r="AM3" s="2169"/>
      <c r="AN3" s="2169"/>
      <c r="AO3" s="2169"/>
      <c r="AP3" s="2169"/>
      <c r="AQ3" s="2169"/>
      <c r="AR3" s="2169"/>
      <c r="AS3" s="2169"/>
      <c r="AT3" s="2169"/>
      <c r="AU3" s="2169"/>
      <c r="AV3" s="2341"/>
      <c r="AW3" s="2341"/>
      <c r="AX3" s="2341"/>
      <c r="AY3" s="2341"/>
      <c r="AZ3" s="2341"/>
      <c r="BA3" s="2341"/>
      <c r="BB3" s="2341"/>
      <c r="BC3" s="2341"/>
      <c r="BD3" s="2341"/>
      <c r="BE3" s="2341"/>
    </row>
    <row r="4" spans="1:57" ht="14.25" customHeight="1">
      <c r="A4" s="885"/>
      <c r="B4" s="2164"/>
      <c r="C4" s="2172" t="s">
        <v>265</v>
      </c>
      <c r="D4" s="2189"/>
      <c r="E4" s="2189"/>
      <c r="F4" s="2189"/>
      <c r="G4" s="2189"/>
      <c r="H4" s="2189"/>
      <c r="I4" s="2189"/>
      <c r="J4" s="2189"/>
      <c r="K4" s="2189"/>
      <c r="L4" s="2189"/>
      <c r="M4" s="2189"/>
      <c r="N4" s="2189"/>
      <c r="O4" s="2189"/>
      <c r="P4" s="2189"/>
      <c r="Q4" s="2189"/>
      <c r="R4" s="2189"/>
      <c r="S4" s="54"/>
      <c r="T4" s="111"/>
      <c r="U4" s="111"/>
      <c r="V4" s="111"/>
      <c r="W4" s="111"/>
      <c r="X4" s="111"/>
      <c r="Y4" s="111"/>
      <c r="Z4" s="111"/>
      <c r="AA4" s="111"/>
      <c r="AB4" s="111"/>
      <c r="AC4" s="2300"/>
      <c r="AD4" s="2263"/>
      <c r="AE4" s="2263"/>
      <c r="AF4" s="2263"/>
      <c r="AG4" s="2298"/>
      <c r="AH4" s="2169"/>
      <c r="AI4" s="2169"/>
      <c r="AJ4" s="2169"/>
      <c r="AK4" s="2169"/>
      <c r="AL4" s="2169"/>
      <c r="AM4" s="2169"/>
      <c r="AN4" s="2169"/>
      <c r="AO4" s="2169"/>
      <c r="AP4" s="2169"/>
      <c r="AQ4" s="2169"/>
      <c r="AR4" s="2169"/>
      <c r="AS4" s="2169"/>
      <c r="AT4" s="2169"/>
      <c r="AU4" s="2169"/>
      <c r="AV4" s="2341"/>
      <c r="AW4" s="2341"/>
      <c r="AX4" s="2341"/>
      <c r="AY4" s="2341"/>
      <c r="AZ4" s="2341"/>
      <c r="BA4" s="2341"/>
      <c r="BB4" s="2341"/>
      <c r="BC4" s="2341"/>
      <c r="BD4" s="2341"/>
      <c r="BE4" s="2341"/>
    </row>
    <row r="5" spans="1:57" ht="14.25" customHeight="1">
      <c r="A5" s="885"/>
      <c r="B5" s="2165"/>
      <c r="C5" s="2173" t="s">
        <v>19</v>
      </c>
      <c r="D5" s="36" t="s">
        <v>32</v>
      </c>
      <c r="E5" s="36" t="s">
        <v>591</v>
      </c>
      <c r="F5" s="36" t="s">
        <v>14</v>
      </c>
      <c r="G5" s="51" t="s">
        <v>749</v>
      </c>
      <c r="H5" s="51"/>
      <c r="I5" s="51"/>
      <c r="J5" s="51"/>
      <c r="K5" s="51"/>
      <c r="L5" s="51"/>
      <c r="M5" s="51"/>
      <c r="N5" s="51"/>
      <c r="O5" s="51"/>
      <c r="P5" s="51"/>
      <c r="Q5" s="51"/>
      <c r="R5" s="51"/>
      <c r="S5" s="51"/>
      <c r="T5" s="51"/>
      <c r="U5" s="51"/>
      <c r="V5" s="51"/>
      <c r="W5" s="2205"/>
      <c r="X5" s="2205"/>
      <c r="Y5" s="2205"/>
      <c r="Z5" s="2205"/>
      <c r="AA5" s="2205"/>
      <c r="AB5" s="2288"/>
      <c r="AC5" s="2288"/>
      <c r="AD5" s="2288"/>
      <c r="AE5" s="2288"/>
      <c r="AF5" s="2288"/>
      <c r="AG5" s="2331"/>
      <c r="AH5" s="2169"/>
      <c r="AI5" s="2169"/>
      <c r="AJ5" s="2169"/>
      <c r="AK5" s="2169"/>
      <c r="AL5" s="2169"/>
      <c r="AM5" s="2169"/>
      <c r="AN5" s="2169"/>
      <c r="AO5" s="2169"/>
      <c r="AP5" s="2169"/>
      <c r="AQ5" s="2169"/>
      <c r="AR5" s="2169"/>
      <c r="AS5" s="2169"/>
      <c r="AT5" s="2341"/>
      <c r="AU5" s="2341"/>
      <c r="AV5" s="2341"/>
      <c r="AW5" s="2341"/>
      <c r="AX5" s="2341"/>
      <c r="AY5" s="2341"/>
      <c r="AZ5" s="2341"/>
      <c r="BA5" s="2341"/>
      <c r="BB5" s="2341"/>
      <c r="BC5" s="2341"/>
    </row>
    <row r="6" spans="1:57" ht="14.25" customHeight="1">
      <c r="A6" s="885"/>
      <c r="B6" s="2165"/>
      <c r="C6" s="1884">
        <v>4</v>
      </c>
      <c r="D6" s="1050">
        <v>20</v>
      </c>
      <c r="E6" s="1050">
        <v>7</v>
      </c>
      <c r="F6" s="1050">
        <v>7</v>
      </c>
      <c r="G6" s="31">
        <f>SUM(C6:F6)</f>
        <v>38</v>
      </c>
      <c r="H6" s="31"/>
      <c r="I6" s="31"/>
      <c r="J6" s="31"/>
      <c r="K6" s="31"/>
      <c r="L6" s="31"/>
      <c r="M6" s="31"/>
      <c r="N6" s="31"/>
      <c r="O6" s="31"/>
      <c r="P6" s="31"/>
      <c r="Q6" s="31"/>
      <c r="R6" s="31"/>
      <c r="S6" s="31"/>
      <c r="T6" s="31"/>
      <c r="U6" s="31"/>
      <c r="V6" s="31"/>
      <c r="W6" s="2205"/>
      <c r="X6" s="2205"/>
      <c r="Y6" s="2205"/>
      <c r="Z6" s="2205"/>
      <c r="AA6" s="2205"/>
      <c r="AB6" s="2288"/>
      <c r="AC6" s="2288"/>
      <c r="AD6" s="2288"/>
      <c r="AE6" s="2288"/>
      <c r="AF6" s="2288"/>
      <c r="AG6" s="2331"/>
      <c r="AH6" s="2169"/>
      <c r="AI6" s="2169"/>
      <c r="AJ6" s="2169"/>
      <c r="AK6" s="2169"/>
      <c r="AL6" s="2169"/>
      <c r="AM6" s="2169"/>
      <c r="AN6" s="2169"/>
      <c r="AO6" s="2169"/>
      <c r="AP6" s="2169"/>
      <c r="AQ6" s="2169"/>
      <c r="AR6" s="2169"/>
      <c r="AS6" s="2169"/>
      <c r="AT6" s="2341"/>
      <c r="AU6" s="2341"/>
      <c r="AV6" s="2341"/>
      <c r="AW6" s="2341"/>
      <c r="AX6" s="2341"/>
      <c r="AY6" s="2341"/>
      <c r="AZ6" s="2341"/>
      <c r="BA6" s="2341"/>
      <c r="BB6" s="2341"/>
      <c r="BC6" s="2341"/>
    </row>
    <row r="7" spans="1:57" ht="6.75" customHeight="1">
      <c r="A7" s="885"/>
      <c r="B7" s="2165"/>
      <c r="C7" s="2174"/>
      <c r="D7" s="2174"/>
      <c r="E7" s="2174"/>
      <c r="F7" s="2174"/>
      <c r="G7" s="31"/>
      <c r="H7" s="31"/>
      <c r="I7" s="31"/>
      <c r="J7" s="31"/>
      <c r="K7" s="31"/>
      <c r="L7" s="31"/>
      <c r="M7" s="31"/>
      <c r="N7" s="31"/>
      <c r="O7" s="31"/>
      <c r="P7" s="2205"/>
      <c r="Q7" s="2205"/>
      <c r="R7" s="2205"/>
      <c r="S7" s="31"/>
      <c r="T7" s="31"/>
      <c r="U7" s="31"/>
      <c r="V7" s="31"/>
      <c r="W7" s="31"/>
      <c r="X7" s="31"/>
      <c r="Y7" s="31"/>
      <c r="Z7" s="31"/>
      <c r="AA7" s="31"/>
      <c r="AB7" s="31"/>
      <c r="AC7" s="2288"/>
      <c r="AD7" s="2288"/>
      <c r="AE7" s="2288"/>
      <c r="AF7" s="2288"/>
      <c r="AG7" s="2331"/>
      <c r="AH7" s="2169"/>
      <c r="AI7" s="2169"/>
      <c r="AJ7" s="2169"/>
      <c r="AK7" s="2169"/>
      <c r="AL7" s="2169"/>
      <c r="AM7" s="2169"/>
      <c r="AN7" s="2169"/>
      <c r="AO7" s="2169"/>
      <c r="AP7" s="2169"/>
      <c r="AQ7" s="2169"/>
      <c r="AR7" s="2169"/>
      <c r="AS7" s="2169"/>
      <c r="AT7" s="2169"/>
      <c r="AU7" s="2169"/>
      <c r="AV7" s="2341"/>
      <c r="AW7" s="2341"/>
      <c r="AX7" s="2341"/>
      <c r="AY7" s="2341"/>
      <c r="AZ7" s="2341"/>
      <c r="BA7" s="2341"/>
      <c r="BB7" s="2341"/>
      <c r="BC7" s="2341"/>
      <c r="BD7" s="2341"/>
      <c r="BE7" s="2341"/>
    </row>
    <row r="8" spans="1:57" ht="14.25" customHeight="1">
      <c r="A8" s="885"/>
      <c r="B8" s="2165"/>
      <c r="C8" s="2175" t="s">
        <v>154</v>
      </c>
      <c r="D8" s="2190"/>
      <c r="E8" s="2190"/>
      <c r="F8" s="2190"/>
      <c r="G8" s="2190"/>
      <c r="H8" s="2190"/>
      <c r="I8" s="2190"/>
      <c r="J8" s="2190"/>
      <c r="K8" s="2190"/>
      <c r="L8" s="2190"/>
      <c r="M8" s="2190"/>
      <c r="N8" s="2190"/>
      <c r="O8" s="2190"/>
      <c r="P8" s="2226"/>
      <c r="Q8" s="2244" t="s">
        <v>524</v>
      </c>
      <c r="R8" s="2257"/>
      <c r="S8" s="2257"/>
      <c r="T8" s="2257"/>
      <c r="U8" s="2257"/>
      <c r="V8" s="2257"/>
      <c r="W8" s="2257"/>
      <c r="X8" s="2257"/>
      <c r="Y8" s="2257"/>
      <c r="Z8" s="2257"/>
      <c r="AA8" s="2257"/>
      <c r="AB8" s="2289"/>
      <c r="AC8" s="2301" t="s">
        <v>17</v>
      </c>
      <c r="AD8" s="2315"/>
      <c r="AE8" s="2315"/>
      <c r="AF8" s="2315"/>
      <c r="AG8" s="2332"/>
      <c r="AH8" s="2169"/>
      <c r="AI8" s="2169"/>
      <c r="AJ8" s="2169"/>
      <c r="AK8" s="2169"/>
      <c r="AL8" s="2169"/>
      <c r="AM8" s="2169"/>
      <c r="AN8" s="2169"/>
      <c r="AO8" s="2169"/>
      <c r="AP8" s="2169"/>
      <c r="AQ8" s="2169"/>
      <c r="AR8" s="2169"/>
      <c r="AS8" s="2169"/>
      <c r="AT8" s="2169"/>
      <c r="AU8" s="2169"/>
      <c r="AV8" s="2341"/>
      <c r="AW8" s="2341"/>
      <c r="AX8" s="2341"/>
      <c r="AY8" s="2341"/>
      <c r="AZ8" s="2341"/>
      <c r="BA8" s="2341"/>
      <c r="BB8" s="2341"/>
      <c r="BC8" s="2341"/>
      <c r="BD8" s="2341"/>
      <c r="BE8" s="2341"/>
    </row>
    <row r="9" spans="1:57" ht="14.25" customHeight="1">
      <c r="A9" s="885"/>
      <c r="B9" s="2165"/>
      <c r="C9" s="2176" t="s">
        <v>560</v>
      </c>
      <c r="D9" s="111"/>
      <c r="E9" s="111"/>
      <c r="F9" s="111"/>
      <c r="G9" s="111"/>
      <c r="H9" s="111"/>
      <c r="I9" s="111"/>
      <c r="J9" s="111"/>
      <c r="K9" s="111"/>
      <c r="L9" s="111"/>
      <c r="M9" s="111"/>
      <c r="N9" s="111"/>
      <c r="O9" s="111"/>
      <c r="P9" s="2227"/>
      <c r="Q9" s="2245" t="s">
        <v>1008</v>
      </c>
      <c r="R9" s="69"/>
      <c r="S9" s="69"/>
      <c r="T9" s="69"/>
      <c r="U9" s="69"/>
      <c r="V9" s="69"/>
      <c r="W9" s="69"/>
      <c r="X9" s="69"/>
      <c r="Y9" s="69"/>
      <c r="Z9" s="69"/>
      <c r="AA9" s="69"/>
      <c r="AB9" s="87"/>
      <c r="AC9" s="2245" t="s">
        <v>1335</v>
      </c>
      <c r="AD9" s="69"/>
      <c r="AE9" s="69"/>
      <c r="AF9" s="69"/>
      <c r="AG9" s="2228"/>
      <c r="AH9" s="2169"/>
      <c r="AI9" s="2169"/>
      <c r="AJ9" s="2169"/>
      <c r="AK9" s="2169"/>
      <c r="AL9" s="2169"/>
      <c r="AM9" s="2169"/>
      <c r="AN9" s="2169"/>
      <c r="AO9" s="2169"/>
      <c r="AP9" s="2169"/>
      <c r="AQ9" s="2169"/>
      <c r="AR9" s="2169"/>
      <c r="AS9" s="2169"/>
      <c r="AT9" s="2169"/>
      <c r="AU9" s="2169"/>
      <c r="AV9" s="2341"/>
      <c r="AW9" s="2341"/>
      <c r="AX9" s="2341"/>
      <c r="AY9" s="2341"/>
      <c r="AZ9" s="2341"/>
      <c r="BA9" s="2341"/>
      <c r="BB9" s="2341"/>
      <c r="BC9" s="2341"/>
      <c r="BD9" s="2341"/>
      <c r="BE9" s="2341"/>
    </row>
    <row r="10" spans="1:57" ht="14.25" customHeight="1">
      <c r="A10" s="885"/>
      <c r="B10" s="2165"/>
      <c r="C10" s="36" t="s">
        <v>19</v>
      </c>
      <c r="D10" s="36" t="s">
        <v>32</v>
      </c>
      <c r="E10" s="36" t="s">
        <v>591</v>
      </c>
      <c r="F10" s="36" t="s">
        <v>14</v>
      </c>
      <c r="G10" s="51" t="s">
        <v>749</v>
      </c>
      <c r="H10" s="51"/>
      <c r="I10" s="51"/>
      <c r="J10" s="51"/>
      <c r="K10" s="51"/>
      <c r="L10" s="51"/>
      <c r="M10" s="51"/>
      <c r="N10" s="51"/>
      <c r="O10" s="51"/>
      <c r="P10" s="2228"/>
      <c r="Q10" s="36" t="s">
        <v>224</v>
      </c>
      <c r="R10" s="36"/>
      <c r="S10" s="36"/>
      <c r="T10" s="2266" t="s">
        <v>280</v>
      </c>
      <c r="U10" s="2274"/>
      <c r="V10" s="2274"/>
      <c r="W10" s="2274"/>
      <c r="X10" s="2274"/>
      <c r="Y10" s="2274"/>
      <c r="Z10" s="2274"/>
      <c r="AA10" s="2274"/>
      <c r="AB10" s="2290"/>
      <c r="AC10" s="2248" t="s">
        <v>375</v>
      </c>
      <c r="AD10" s="2266" t="s">
        <v>643</v>
      </c>
      <c r="AE10" s="2274"/>
      <c r="AF10" s="2173"/>
      <c r="AG10" s="2229"/>
      <c r="AH10" s="2169"/>
      <c r="AI10" s="2169"/>
      <c r="AJ10" s="2169"/>
      <c r="AK10" s="2169"/>
      <c r="AL10" s="2169"/>
      <c r="AM10" s="2169"/>
      <c r="AN10" s="2169"/>
      <c r="AO10" s="2169"/>
      <c r="AP10" s="2169"/>
      <c r="AQ10" s="2169"/>
      <c r="AR10" s="2169"/>
      <c r="AS10" s="2169"/>
      <c r="AT10" s="2169"/>
      <c r="AU10" s="2169"/>
      <c r="AV10" s="2341"/>
      <c r="AW10" s="2341"/>
      <c r="AX10" s="2341"/>
      <c r="AY10" s="2341"/>
      <c r="AZ10" s="2341"/>
      <c r="BA10" s="2341"/>
      <c r="BB10" s="2341"/>
      <c r="BC10" s="2341"/>
      <c r="BD10" s="2341"/>
      <c r="BE10" s="2341"/>
    </row>
    <row r="11" spans="1:57" ht="14.25" customHeight="1">
      <c r="A11" s="885"/>
      <c r="B11" s="2165"/>
      <c r="C11" s="1050">
        <v>2</v>
      </c>
      <c r="D11" s="1050">
        <v>8</v>
      </c>
      <c r="E11" s="1050">
        <v>9</v>
      </c>
      <c r="F11" s="1050">
        <v>10</v>
      </c>
      <c r="G11" s="31">
        <f>SUM(C11:F11)</f>
        <v>29</v>
      </c>
      <c r="H11" s="31"/>
      <c r="I11" s="31"/>
      <c r="J11" s="31"/>
      <c r="K11" s="31"/>
      <c r="L11" s="31"/>
      <c r="M11" s="31"/>
      <c r="N11" s="31"/>
      <c r="O11" s="31"/>
      <c r="P11" s="2229"/>
      <c r="Q11" s="1050" t="s">
        <v>254</v>
      </c>
      <c r="R11" s="1050"/>
      <c r="S11" s="1050"/>
      <c r="T11" s="2267" t="s">
        <v>1027</v>
      </c>
      <c r="U11" s="2275"/>
      <c r="V11" s="2275"/>
      <c r="W11" s="2275"/>
      <c r="X11" s="2275"/>
      <c r="Y11" s="2275"/>
      <c r="Z11" s="2275"/>
      <c r="AA11" s="2275"/>
      <c r="AB11" s="2291"/>
      <c r="AC11" s="66"/>
      <c r="AD11" s="31"/>
      <c r="AE11" s="31"/>
      <c r="AF11" s="31"/>
      <c r="AG11" s="2230"/>
      <c r="AH11" s="2169"/>
      <c r="AI11" s="2169"/>
      <c r="AJ11" s="2169"/>
      <c r="AK11" s="2169"/>
      <c r="AL11" s="2169"/>
      <c r="AM11" s="2169"/>
      <c r="AN11" s="2169"/>
      <c r="AO11" s="2169"/>
      <c r="AP11" s="2169"/>
      <c r="AQ11" s="2169"/>
      <c r="AR11" s="2169"/>
      <c r="AS11" s="2169"/>
      <c r="AT11" s="2169"/>
      <c r="AU11" s="2169"/>
      <c r="AV11" s="2341"/>
      <c r="AW11" s="2341"/>
      <c r="AX11" s="2341"/>
      <c r="AY11" s="2341"/>
      <c r="AZ11" s="2341"/>
      <c r="BA11" s="2341"/>
      <c r="BB11" s="2341"/>
      <c r="BC11" s="2341"/>
      <c r="BD11" s="2341"/>
      <c r="BE11" s="2341"/>
    </row>
    <row r="12" spans="1:57" ht="14.25" customHeight="1">
      <c r="A12" s="885"/>
      <c r="B12" s="2165"/>
      <c r="C12" s="2177"/>
      <c r="D12" s="2191"/>
      <c r="E12" s="2191"/>
      <c r="F12" s="2191"/>
      <c r="G12" s="2205"/>
      <c r="H12" s="2205"/>
      <c r="I12" s="2205"/>
      <c r="J12" s="2205"/>
      <c r="K12" s="2205"/>
      <c r="L12" s="2205"/>
      <c r="M12" s="2205"/>
      <c r="N12" s="2205"/>
      <c r="O12" s="2205"/>
      <c r="P12" s="2230"/>
      <c r="Q12" s="36" t="s">
        <v>496</v>
      </c>
      <c r="R12" s="36"/>
      <c r="S12" s="36"/>
      <c r="T12" s="2268" t="s">
        <v>549</v>
      </c>
      <c r="U12" s="2276"/>
      <c r="V12" s="2276"/>
      <c r="W12" s="2276"/>
      <c r="X12" s="2276"/>
      <c r="Y12" s="2276"/>
      <c r="Z12" s="2276"/>
      <c r="AA12" s="2276"/>
      <c r="AB12" s="2292"/>
      <c r="AC12" s="2302" t="s">
        <v>721</v>
      </c>
      <c r="AD12" s="2205"/>
      <c r="AE12" s="2205"/>
      <c r="AF12" s="2205"/>
      <c r="AG12" s="2230"/>
      <c r="AH12" s="2169"/>
      <c r="AI12" s="2169"/>
      <c r="AJ12" s="2169"/>
      <c r="AK12" s="2169"/>
      <c r="AL12" s="2169"/>
      <c r="AM12" s="2169"/>
      <c r="AN12" s="2169"/>
      <c r="AO12" s="2169"/>
      <c r="AP12" s="2169"/>
      <c r="AQ12" s="2169"/>
      <c r="AR12" s="2169"/>
      <c r="AS12" s="2169"/>
      <c r="AT12" s="2169"/>
      <c r="AU12" s="2169"/>
      <c r="AV12" s="2341"/>
      <c r="AW12" s="2341"/>
      <c r="AX12" s="2341"/>
      <c r="AY12" s="2341"/>
      <c r="AZ12" s="2341"/>
      <c r="BA12" s="2341"/>
      <c r="BB12" s="2341"/>
      <c r="BC12" s="2341"/>
      <c r="BD12" s="2341"/>
      <c r="BE12" s="2341"/>
    </row>
    <row r="13" spans="1:57" ht="14.25" customHeight="1">
      <c r="A13" s="885"/>
      <c r="B13" s="2165"/>
      <c r="C13" s="26" t="s">
        <v>341</v>
      </c>
      <c r="D13" s="981"/>
      <c r="E13" s="981"/>
      <c r="F13" s="981"/>
      <c r="G13" s="981"/>
      <c r="H13" s="981"/>
      <c r="I13" s="981"/>
      <c r="J13" s="981"/>
      <c r="K13" s="981"/>
      <c r="L13" s="981"/>
      <c r="M13" s="981"/>
      <c r="N13" s="981"/>
      <c r="O13" s="981"/>
      <c r="P13" s="2231"/>
      <c r="Q13" s="36"/>
      <c r="R13" s="36"/>
      <c r="S13" s="36"/>
      <c r="T13" s="2269" t="s">
        <v>1028</v>
      </c>
      <c r="U13" s="2277"/>
      <c r="V13" s="2277"/>
      <c r="W13" s="2277"/>
      <c r="X13" s="2277"/>
      <c r="Y13" s="2277"/>
      <c r="Z13" s="2277"/>
      <c r="AA13" s="2277"/>
      <c r="AB13" s="2293"/>
      <c r="AC13" s="2245" t="s">
        <v>1335</v>
      </c>
      <c r="AD13" s="69"/>
      <c r="AE13" s="69"/>
      <c r="AF13" s="69"/>
      <c r="AG13" s="2230"/>
      <c r="AH13" s="2169"/>
      <c r="AI13" s="2169"/>
      <c r="AJ13" s="2169"/>
      <c r="AK13" s="2169"/>
      <c r="AL13" s="2169"/>
      <c r="AM13" s="2169"/>
      <c r="AN13" s="2169"/>
      <c r="AO13" s="2169"/>
      <c r="AP13" s="2169"/>
      <c r="AQ13" s="2169"/>
      <c r="AR13" s="2169"/>
      <c r="AS13" s="2169"/>
      <c r="AT13" s="2169"/>
      <c r="AU13" s="2169"/>
      <c r="AV13" s="2341"/>
      <c r="AW13" s="2341"/>
      <c r="AX13" s="2341"/>
      <c r="AY13" s="2341"/>
      <c r="AZ13" s="2341"/>
      <c r="BA13" s="2341"/>
      <c r="BB13" s="2341"/>
      <c r="BC13" s="2341"/>
      <c r="BD13" s="2341"/>
      <c r="BE13" s="2341"/>
    </row>
    <row r="14" spans="1:57" ht="14.25" customHeight="1">
      <c r="A14" s="885"/>
      <c r="B14" s="2165"/>
      <c r="C14" s="2176" t="s">
        <v>577</v>
      </c>
      <c r="D14" s="111"/>
      <c r="E14" s="111"/>
      <c r="F14" s="111"/>
      <c r="G14" s="111"/>
      <c r="H14" s="111"/>
      <c r="I14" s="111"/>
      <c r="J14" s="111"/>
      <c r="K14" s="111"/>
      <c r="L14" s="111"/>
      <c r="M14" s="111"/>
      <c r="N14" s="111"/>
      <c r="O14" s="111"/>
      <c r="P14" s="2227"/>
      <c r="Q14" s="1050" t="s">
        <v>221</v>
      </c>
      <c r="R14" s="1050"/>
      <c r="S14" s="1050"/>
      <c r="T14" s="2267" t="s">
        <v>1031</v>
      </c>
      <c r="U14" s="2275"/>
      <c r="V14" s="2275"/>
      <c r="W14" s="2275"/>
      <c r="X14" s="2275"/>
      <c r="Y14" s="2275"/>
      <c r="Z14" s="2275"/>
      <c r="AA14" s="2275"/>
      <c r="AB14" s="2294"/>
      <c r="AC14" s="36" t="s">
        <v>459</v>
      </c>
      <c r="AD14" s="2193"/>
      <c r="AE14" s="2205"/>
      <c r="AF14" s="2205"/>
      <c r="AG14" s="2230"/>
      <c r="AH14" s="2169"/>
      <c r="AI14" s="2169"/>
      <c r="AJ14" s="2169"/>
      <c r="AK14" s="2169"/>
      <c r="AL14" s="2169"/>
      <c r="AM14" s="2169"/>
      <c r="AN14" s="2169"/>
      <c r="AO14" s="2169"/>
      <c r="AP14" s="2169"/>
      <c r="AQ14" s="2169"/>
      <c r="AR14" s="2169"/>
      <c r="AS14" s="2169"/>
      <c r="AT14" s="2169"/>
      <c r="AU14" s="2169"/>
      <c r="AV14" s="2341"/>
      <c r="AW14" s="2341"/>
      <c r="AX14" s="2341"/>
      <c r="AY14" s="2341"/>
      <c r="AZ14" s="2341"/>
      <c r="BA14" s="2341"/>
      <c r="BB14" s="2341"/>
      <c r="BC14" s="2341"/>
      <c r="BD14" s="2341"/>
      <c r="BE14" s="2341"/>
    </row>
    <row r="15" spans="1:57" ht="14.25" customHeight="1">
      <c r="A15" s="885"/>
      <c r="B15" s="2165"/>
      <c r="C15" s="36" t="s">
        <v>19</v>
      </c>
      <c r="D15" s="36" t="s">
        <v>32</v>
      </c>
      <c r="E15" s="36" t="s">
        <v>591</v>
      </c>
      <c r="F15" s="36" t="s">
        <v>14</v>
      </c>
      <c r="G15" s="51" t="s">
        <v>749</v>
      </c>
      <c r="H15" s="51"/>
      <c r="I15" s="51"/>
      <c r="J15" s="51"/>
      <c r="K15" s="51"/>
      <c r="L15" s="51"/>
      <c r="M15" s="51"/>
      <c r="N15" s="51"/>
      <c r="O15" s="51"/>
      <c r="P15" s="2230"/>
      <c r="Q15" s="1050" t="s">
        <v>1025</v>
      </c>
      <c r="R15" s="1050"/>
      <c r="S15" s="1050"/>
      <c r="T15" s="2267" t="s">
        <v>167</v>
      </c>
      <c r="U15" s="2275"/>
      <c r="V15" s="2275"/>
      <c r="W15" s="2275"/>
      <c r="X15" s="2275"/>
      <c r="Y15" s="2275"/>
      <c r="Z15" s="2275"/>
      <c r="AA15" s="2275"/>
      <c r="AB15" s="2291"/>
      <c r="AC15" s="1050">
        <v>2</v>
      </c>
      <c r="AD15" s="2237"/>
      <c r="AE15" s="2237"/>
      <c r="AF15" s="2237"/>
      <c r="AG15" s="2333"/>
      <c r="AH15" s="2169"/>
      <c r="AI15" s="2169"/>
      <c r="AJ15" s="2169"/>
      <c r="AK15" s="2169"/>
      <c r="AL15" s="2169"/>
      <c r="AM15" s="2169"/>
      <c r="AN15" s="2169"/>
      <c r="AO15" s="2169"/>
      <c r="AP15" s="2169"/>
      <c r="AQ15" s="2169"/>
      <c r="AR15" s="2169"/>
      <c r="AS15" s="2169"/>
      <c r="AT15" s="2169"/>
      <c r="AU15" s="2169"/>
      <c r="AV15" s="2341"/>
      <c r="AW15" s="2341"/>
      <c r="AX15" s="2341"/>
      <c r="AY15" s="2341"/>
      <c r="AZ15" s="2341"/>
      <c r="BA15" s="2341"/>
      <c r="BB15" s="2341"/>
      <c r="BC15" s="2341"/>
      <c r="BD15" s="2341"/>
      <c r="BE15" s="2341"/>
    </row>
    <row r="16" spans="1:57" ht="14.25" customHeight="1">
      <c r="A16" s="885"/>
      <c r="B16" s="2165"/>
      <c r="C16" s="1050">
        <v>1</v>
      </c>
      <c r="D16" s="1050">
        <v>5</v>
      </c>
      <c r="E16" s="1050">
        <v>5</v>
      </c>
      <c r="F16" s="1050">
        <v>2</v>
      </c>
      <c r="G16" s="31">
        <f>SUM(C16:F16)</f>
        <v>13</v>
      </c>
      <c r="H16" s="31"/>
      <c r="I16" s="31"/>
      <c r="J16" s="31"/>
      <c r="K16" s="31"/>
      <c r="L16" s="31"/>
      <c r="M16" s="31"/>
      <c r="N16" s="31"/>
      <c r="O16" s="31"/>
      <c r="P16" s="2230"/>
      <c r="Q16" s="2246" t="s">
        <v>149</v>
      </c>
      <c r="R16" s="2246"/>
      <c r="S16" s="2262"/>
      <c r="T16" s="51"/>
      <c r="U16" s="51"/>
      <c r="V16" s="51"/>
      <c r="W16" s="51"/>
      <c r="X16" s="51"/>
      <c r="Y16" s="51"/>
      <c r="Z16" s="51"/>
      <c r="AA16" s="51"/>
      <c r="AB16" s="1952"/>
      <c r="AC16" s="2303"/>
      <c r="AD16" s="2237"/>
      <c r="AE16" s="2237"/>
      <c r="AF16" s="2237"/>
      <c r="AG16" s="2333"/>
      <c r="AH16" s="2169"/>
      <c r="AI16" s="2169"/>
      <c r="AJ16" s="2169"/>
      <c r="AK16" s="2169"/>
      <c r="AL16" s="2169"/>
      <c r="AM16" s="2169"/>
      <c r="AN16" s="2169"/>
      <c r="AO16" s="2169"/>
      <c r="AP16" s="2169"/>
      <c r="AQ16" s="2169"/>
      <c r="AR16" s="2169"/>
      <c r="AS16" s="2169"/>
      <c r="AT16" s="2169"/>
      <c r="AU16" s="2169"/>
      <c r="AV16" s="2341"/>
      <c r="AW16" s="2341"/>
      <c r="AX16" s="2341"/>
      <c r="AY16" s="2341"/>
      <c r="AZ16" s="2341"/>
      <c r="BA16" s="2341"/>
      <c r="BB16" s="2341"/>
      <c r="BC16" s="2341"/>
      <c r="BD16" s="2341"/>
      <c r="BE16" s="2341"/>
    </row>
    <row r="17" spans="1:57" ht="14.25" customHeight="1">
      <c r="A17" s="885"/>
      <c r="B17" s="2165"/>
      <c r="C17" s="2178"/>
      <c r="D17" s="2191"/>
      <c r="E17" s="2191"/>
      <c r="F17" s="2191"/>
      <c r="G17" s="2205"/>
      <c r="H17" s="2205"/>
      <c r="I17" s="2205"/>
      <c r="J17" s="2205"/>
      <c r="K17" s="2205"/>
      <c r="L17" s="2205"/>
      <c r="M17" s="2205"/>
      <c r="N17" s="2205"/>
      <c r="O17" s="2205"/>
      <c r="P17" s="2230"/>
      <c r="Q17" s="2205"/>
      <c r="R17" s="2205"/>
      <c r="S17" s="31"/>
      <c r="T17" s="31"/>
      <c r="U17" s="31"/>
      <c r="V17" s="31"/>
      <c r="W17" s="31"/>
      <c r="X17" s="31"/>
      <c r="Y17" s="31"/>
      <c r="Z17" s="31"/>
      <c r="AA17" s="31"/>
      <c r="AB17" s="1953"/>
      <c r="AC17" s="2302" t="s">
        <v>966</v>
      </c>
      <c r="AD17" s="2205"/>
      <c r="AE17" s="2205"/>
      <c r="AF17" s="2205"/>
      <c r="AG17" s="2333"/>
      <c r="AH17" s="2169"/>
      <c r="AI17" s="2169"/>
      <c r="AJ17" s="2169"/>
      <c r="AK17" s="2169"/>
      <c r="AL17" s="2169"/>
      <c r="AM17" s="2169"/>
      <c r="AN17" s="2169"/>
      <c r="AO17" s="2169"/>
      <c r="AP17" s="2169"/>
      <c r="AQ17" s="2169"/>
      <c r="AR17" s="2169"/>
      <c r="AS17" s="2169"/>
      <c r="AT17" s="2169"/>
      <c r="AU17" s="2169"/>
      <c r="AV17" s="2341"/>
      <c r="AW17" s="2341"/>
      <c r="AX17" s="2341"/>
      <c r="AY17" s="2341"/>
      <c r="AZ17" s="2341"/>
      <c r="BA17" s="2341"/>
      <c r="BB17" s="2341"/>
      <c r="BC17" s="2341"/>
      <c r="BD17" s="2341"/>
      <c r="BE17" s="2341"/>
    </row>
    <row r="18" spans="1:57" ht="14.25" customHeight="1">
      <c r="A18" s="885"/>
      <c r="B18" s="2165"/>
      <c r="C18" s="2179" t="s">
        <v>1006</v>
      </c>
      <c r="D18" s="981"/>
      <c r="E18" s="981"/>
      <c r="F18" s="981"/>
      <c r="G18" s="981"/>
      <c r="H18" s="981"/>
      <c r="I18" s="981"/>
      <c r="J18" s="981"/>
      <c r="K18" s="981"/>
      <c r="L18" s="981"/>
      <c r="M18" s="981"/>
      <c r="N18" s="981"/>
      <c r="O18" s="981"/>
      <c r="P18" s="2231"/>
      <c r="Q18" s="2247" t="s">
        <v>485</v>
      </c>
      <c r="R18" s="2258"/>
      <c r="S18" s="2258"/>
      <c r="T18" s="2258"/>
      <c r="U18" s="2258"/>
      <c r="V18" s="2258"/>
      <c r="W18" s="2258"/>
      <c r="X18" s="2258"/>
      <c r="Y18" s="2258"/>
      <c r="Z18" s="2258"/>
      <c r="AA18" s="2258"/>
      <c r="AB18" s="2295"/>
      <c r="AC18" s="2245" t="s">
        <v>1335</v>
      </c>
      <c r="AD18" s="69"/>
      <c r="AE18" s="69"/>
      <c r="AF18" s="69"/>
      <c r="AG18" s="75"/>
      <c r="AH18" s="2169"/>
      <c r="AI18" s="2169"/>
      <c r="AJ18" s="2169"/>
      <c r="AK18" s="2169"/>
      <c r="AL18" s="2169"/>
      <c r="AM18" s="2169"/>
      <c r="AN18" s="2169"/>
      <c r="AO18" s="2169"/>
      <c r="AP18" s="2169"/>
      <c r="AQ18" s="2169"/>
      <c r="AR18" s="2169"/>
      <c r="AS18" s="2169"/>
      <c r="AT18" s="2169"/>
      <c r="AU18" s="2169"/>
      <c r="AV18" s="2341"/>
      <c r="AW18" s="2341"/>
      <c r="AX18" s="2341"/>
      <c r="AY18" s="2341"/>
      <c r="AZ18" s="2341"/>
      <c r="BA18" s="2341"/>
      <c r="BB18" s="2341"/>
      <c r="BC18" s="2341"/>
      <c r="BD18" s="2341"/>
      <c r="BE18" s="2341"/>
    </row>
    <row r="19" spans="1:57" ht="14.25" customHeight="1">
      <c r="A19" s="885"/>
      <c r="B19" s="2165"/>
      <c r="C19" s="2176" t="s">
        <v>577</v>
      </c>
      <c r="D19" s="111"/>
      <c r="E19" s="111"/>
      <c r="F19" s="111"/>
      <c r="G19" s="111"/>
      <c r="H19" s="111"/>
      <c r="I19" s="111"/>
      <c r="J19" s="111"/>
      <c r="K19" s="111"/>
      <c r="L19" s="111"/>
      <c r="M19" s="111"/>
      <c r="N19" s="111"/>
      <c r="O19" s="111"/>
      <c r="P19" s="2227"/>
      <c r="Q19" s="2245" t="s">
        <v>970</v>
      </c>
      <c r="R19" s="69"/>
      <c r="S19" s="69"/>
      <c r="T19" s="69"/>
      <c r="U19" s="69"/>
      <c r="V19" s="69"/>
      <c r="W19" s="69"/>
      <c r="X19" s="69"/>
      <c r="Y19" s="69"/>
      <c r="Z19" s="69"/>
      <c r="AA19" s="69"/>
      <c r="AB19" s="87"/>
      <c r="AC19" s="36" t="s">
        <v>459</v>
      </c>
      <c r="AD19" s="2193"/>
      <c r="AE19" s="2205"/>
      <c r="AF19" s="2205"/>
      <c r="AG19" s="75"/>
      <c r="AH19" s="2169"/>
      <c r="AI19" s="2169"/>
      <c r="AJ19" s="2169"/>
      <c r="AK19" s="2169"/>
      <c r="AL19" s="2169"/>
      <c r="AM19" s="2169"/>
      <c r="AN19" s="2169"/>
      <c r="AO19" s="2169"/>
      <c r="AP19" s="2169"/>
      <c r="AQ19" s="2169"/>
      <c r="AR19" s="2169"/>
      <c r="AS19" s="2169"/>
      <c r="AT19" s="2169"/>
      <c r="AU19" s="2169"/>
      <c r="AV19" s="2341"/>
      <c r="AW19" s="2341"/>
      <c r="AX19" s="2341"/>
      <c r="AY19" s="2341"/>
      <c r="AZ19" s="2341"/>
      <c r="BA19" s="2341"/>
      <c r="BB19" s="2341"/>
      <c r="BC19" s="2341"/>
      <c r="BD19" s="2341"/>
      <c r="BE19" s="2341"/>
    </row>
    <row r="20" spans="1:57" ht="14.25" customHeight="1">
      <c r="A20" s="885"/>
      <c r="B20" s="2165"/>
      <c r="C20" s="36" t="s">
        <v>19</v>
      </c>
      <c r="D20" s="36" t="s">
        <v>32</v>
      </c>
      <c r="E20" s="36" t="s">
        <v>591</v>
      </c>
      <c r="F20" s="36" t="s">
        <v>14</v>
      </c>
      <c r="G20" s="51" t="s">
        <v>749</v>
      </c>
      <c r="H20" s="51"/>
      <c r="I20" s="51"/>
      <c r="J20" s="51"/>
      <c r="K20" s="51"/>
      <c r="L20" s="51"/>
      <c r="M20" s="51"/>
      <c r="N20" s="51"/>
      <c r="O20" s="51"/>
      <c r="P20" s="2230"/>
      <c r="Q20" s="2248" t="s">
        <v>375</v>
      </c>
      <c r="R20" s="2248"/>
      <c r="S20" s="2248"/>
      <c r="T20" s="2184" t="s">
        <v>332</v>
      </c>
      <c r="U20" s="2278"/>
      <c r="V20" s="2278"/>
      <c r="W20" s="2278"/>
      <c r="X20" s="2278"/>
      <c r="Y20" s="2278"/>
      <c r="Z20" s="2278"/>
      <c r="AA20" s="2282"/>
      <c r="AB20" s="2235"/>
      <c r="AC20" s="1050">
        <v>0</v>
      </c>
      <c r="AD20" s="2237"/>
      <c r="AE20" s="2237"/>
      <c r="AF20" s="2237"/>
      <c r="AG20" s="75"/>
      <c r="AH20" s="2169"/>
      <c r="AI20" s="2169"/>
      <c r="AJ20" s="2169"/>
      <c r="AK20" s="2169"/>
      <c r="AL20" s="2169"/>
      <c r="AM20" s="2169"/>
      <c r="AN20" s="2169"/>
      <c r="AO20" s="2169"/>
      <c r="AP20" s="2169"/>
      <c r="AQ20" s="2169"/>
      <c r="AR20" s="2169"/>
      <c r="AS20" s="2169"/>
      <c r="AT20" s="2169"/>
      <c r="AU20" s="2169"/>
      <c r="AV20" s="2341"/>
      <c r="AW20" s="2341"/>
      <c r="AX20" s="2341"/>
      <c r="AY20" s="2341"/>
      <c r="AZ20" s="2341"/>
      <c r="BA20" s="2341"/>
      <c r="BB20" s="2341"/>
      <c r="BC20" s="2341"/>
      <c r="BD20" s="2341"/>
      <c r="BE20" s="2341"/>
    </row>
    <row r="21" spans="1:57" ht="14.25" customHeight="1">
      <c r="A21" s="885"/>
      <c r="B21" s="2165"/>
      <c r="C21" s="1050">
        <v>0</v>
      </c>
      <c r="D21" s="1050">
        <v>19</v>
      </c>
      <c r="E21" s="1050">
        <v>19</v>
      </c>
      <c r="F21" s="1050">
        <v>25</v>
      </c>
      <c r="G21" s="31">
        <f>SUM(C21:F21)</f>
        <v>63</v>
      </c>
      <c r="H21" s="31"/>
      <c r="I21" s="31"/>
      <c r="J21" s="31"/>
      <c r="K21" s="31"/>
      <c r="L21" s="31"/>
      <c r="M21" s="31"/>
      <c r="N21" s="31"/>
      <c r="O21" s="31"/>
      <c r="P21" s="2232"/>
      <c r="Q21" s="2172"/>
      <c r="R21" s="2172"/>
      <c r="S21" s="57"/>
      <c r="T21" s="31"/>
      <c r="U21" s="31"/>
      <c r="V21" s="31"/>
      <c r="W21" s="31"/>
      <c r="X21" s="31"/>
      <c r="Y21" s="31"/>
      <c r="Z21" s="31"/>
      <c r="AA21" s="31"/>
      <c r="AB21" s="31"/>
      <c r="AC21" s="2304"/>
      <c r="AD21" s="2316"/>
      <c r="AE21" s="2316"/>
      <c r="AF21" s="2316"/>
      <c r="AG21" s="2334"/>
      <c r="AH21" s="2169"/>
      <c r="AI21" s="2169"/>
      <c r="AJ21" s="2169"/>
      <c r="AK21" s="2169"/>
      <c r="AL21" s="2169"/>
      <c r="AM21" s="2169"/>
      <c r="AN21" s="2169"/>
      <c r="AO21" s="2169"/>
      <c r="AP21" s="2169"/>
      <c r="AQ21" s="2169"/>
      <c r="AR21" s="2169"/>
      <c r="AS21" s="2169"/>
      <c r="AT21" s="2169"/>
      <c r="AU21" s="2169"/>
      <c r="AV21" s="2341"/>
      <c r="AW21" s="2341"/>
      <c r="AX21" s="2341"/>
      <c r="AY21" s="2341"/>
      <c r="AZ21" s="2341"/>
      <c r="BA21" s="2341"/>
      <c r="BB21" s="2341"/>
      <c r="BC21" s="2341"/>
      <c r="BD21" s="2341"/>
      <c r="BE21" s="2341"/>
    </row>
    <row r="22" spans="1:57" ht="9" customHeight="1">
      <c r="A22" s="885"/>
      <c r="B22" s="2165"/>
      <c r="C22" s="2180"/>
      <c r="D22" s="2172" t="s">
        <v>1022</v>
      </c>
      <c r="E22" s="2172"/>
      <c r="F22" s="2201"/>
      <c r="G22" s="2172"/>
      <c r="H22" s="2172"/>
      <c r="I22" s="2172"/>
      <c r="J22" s="2172"/>
      <c r="K22" s="2172"/>
      <c r="L22" s="2172"/>
      <c r="M22" s="2172"/>
      <c r="N22" s="2172"/>
      <c r="O22" s="2172"/>
      <c r="P22" s="2232"/>
      <c r="Q22" s="2172"/>
      <c r="R22" s="2172"/>
      <c r="S22" s="54"/>
      <c r="T22" s="54"/>
      <c r="U22" s="54"/>
      <c r="V22" s="54"/>
      <c r="W22" s="54"/>
      <c r="X22" s="54"/>
      <c r="Y22" s="54"/>
      <c r="Z22" s="54"/>
      <c r="AA22" s="54"/>
      <c r="AB22" s="54"/>
      <c r="AC22" s="2304"/>
      <c r="AD22" s="2316"/>
      <c r="AE22" s="2316"/>
      <c r="AF22" s="2316"/>
      <c r="AG22" s="2334"/>
      <c r="AH22" s="2169"/>
      <c r="AI22" s="2169"/>
      <c r="AJ22" s="2169"/>
      <c r="AK22" s="2169"/>
      <c r="AL22" s="2169"/>
      <c r="AM22" s="2169"/>
      <c r="AN22" s="2169"/>
      <c r="AO22" s="2169"/>
      <c r="AP22" s="2169"/>
      <c r="AQ22" s="2169"/>
      <c r="AR22" s="2169"/>
      <c r="AS22" s="2169"/>
      <c r="AT22" s="2169"/>
      <c r="AU22" s="2169"/>
      <c r="AV22" s="2341"/>
      <c r="AW22" s="2341"/>
      <c r="AX22" s="2341"/>
      <c r="AY22" s="2341"/>
      <c r="AZ22" s="2341"/>
      <c r="BA22" s="2341"/>
      <c r="BB22" s="2341"/>
      <c r="BC22" s="2341"/>
      <c r="BD22" s="2341"/>
      <c r="BE22" s="2341"/>
    </row>
    <row r="23" spans="1:57" ht="14.25" customHeight="1">
      <c r="A23" s="885"/>
      <c r="B23" s="2166" t="s">
        <v>2</v>
      </c>
      <c r="C23" s="2181" t="s">
        <v>192</v>
      </c>
      <c r="D23" s="2192"/>
      <c r="E23" s="2192"/>
      <c r="F23" s="2192"/>
      <c r="G23" s="2192"/>
      <c r="H23" s="2192"/>
      <c r="I23" s="2192"/>
      <c r="J23" s="2192"/>
      <c r="K23" s="2192"/>
      <c r="L23" s="2192"/>
      <c r="M23" s="2192"/>
      <c r="N23" s="2192"/>
      <c r="O23" s="2192"/>
      <c r="P23" s="2233"/>
      <c r="Q23" s="2249" t="s">
        <v>740</v>
      </c>
      <c r="R23" s="2259"/>
      <c r="S23" s="2259"/>
      <c r="T23" s="2259"/>
      <c r="U23" s="2259"/>
      <c r="V23" s="2259"/>
      <c r="W23" s="2259"/>
      <c r="X23" s="2259"/>
      <c r="Y23" s="2259"/>
      <c r="Z23" s="2259"/>
      <c r="AA23" s="2259"/>
      <c r="AB23" s="2296"/>
      <c r="AC23" s="2305" t="s">
        <v>1026</v>
      </c>
      <c r="AD23" s="2317"/>
      <c r="AE23" s="2317"/>
      <c r="AF23" s="2317"/>
      <c r="AG23" s="2335"/>
      <c r="AH23" s="2169"/>
      <c r="AI23" s="2169"/>
      <c r="AJ23" s="2169"/>
      <c r="AK23" s="2169"/>
      <c r="AL23" s="2169"/>
      <c r="AM23" s="2169"/>
      <c r="AN23" s="2169"/>
      <c r="AO23" s="2169"/>
      <c r="AP23" s="2169"/>
      <c r="AQ23" s="2169"/>
      <c r="AR23" s="2169"/>
      <c r="AS23" s="2169"/>
      <c r="AT23" s="2169"/>
      <c r="AU23" s="2169"/>
      <c r="AV23" s="2341"/>
      <c r="AW23" s="2341"/>
      <c r="AX23" s="2341"/>
      <c r="AY23" s="2341"/>
      <c r="AZ23" s="2341"/>
      <c r="BA23" s="2341"/>
      <c r="BB23" s="2341"/>
      <c r="BC23" s="2341"/>
      <c r="BD23" s="2341"/>
      <c r="BE23" s="2341"/>
    </row>
    <row r="24" spans="1:57" ht="14.25" customHeight="1">
      <c r="A24" s="885"/>
      <c r="B24" s="2167"/>
      <c r="C24" s="111" t="s">
        <v>1734</v>
      </c>
      <c r="D24" s="2193"/>
      <c r="E24" s="2193"/>
      <c r="F24" s="2193"/>
      <c r="G24" s="2193"/>
      <c r="H24" s="2193"/>
      <c r="I24" s="2193"/>
      <c r="J24" s="2193"/>
      <c r="K24" s="2193"/>
      <c r="L24" s="2193"/>
      <c r="M24" s="2193"/>
      <c r="N24" s="2193"/>
      <c r="O24" s="2193"/>
      <c r="P24" s="2234"/>
      <c r="Q24" s="95" t="s">
        <v>1734</v>
      </c>
      <c r="R24" s="95"/>
      <c r="S24" s="95"/>
      <c r="T24" s="95"/>
      <c r="U24" s="95"/>
      <c r="V24" s="95"/>
      <c r="W24" s="95"/>
      <c r="X24" s="95"/>
      <c r="Y24" s="95"/>
      <c r="Z24" s="95"/>
      <c r="AA24" s="95"/>
      <c r="AB24" s="2297"/>
      <c r="AC24" s="2245" t="s">
        <v>1335</v>
      </c>
      <c r="AD24" s="69"/>
      <c r="AE24" s="69"/>
      <c r="AF24" s="69"/>
      <c r="AG24" s="2336"/>
      <c r="AH24" s="2169"/>
      <c r="AI24" s="2169"/>
      <c r="AJ24" s="2169"/>
      <c r="AK24" s="2169"/>
      <c r="AL24" s="2169"/>
      <c r="AM24" s="2169"/>
      <c r="AN24" s="2169"/>
      <c r="AO24" s="2169"/>
      <c r="AP24" s="2169"/>
      <c r="AQ24" s="2169"/>
      <c r="AR24" s="2169"/>
      <c r="AS24" s="2169"/>
      <c r="AT24" s="2169"/>
      <c r="AU24" s="2169"/>
      <c r="AV24" s="2341"/>
      <c r="AW24" s="2341"/>
      <c r="AX24" s="2341"/>
      <c r="AY24" s="2341"/>
      <c r="AZ24" s="2341"/>
      <c r="BA24" s="2341"/>
      <c r="BB24" s="2341"/>
      <c r="BC24" s="2341"/>
      <c r="BD24" s="2341"/>
      <c r="BE24" s="2341"/>
    </row>
    <row r="25" spans="1:57" ht="14.25" customHeight="1">
      <c r="A25" s="885"/>
      <c r="B25" s="2167"/>
      <c r="C25" s="2182" t="s">
        <v>833</v>
      </c>
      <c r="D25" s="2194"/>
      <c r="E25" s="2194"/>
      <c r="F25" s="2202" t="s">
        <v>642</v>
      </c>
      <c r="G25" s="2206" t="s">
        <v>449</v>
      </c>
      <c r="H25" s="2216"/>
      <c r="I25" s="2218"/>
      <c r="J25" s="2206" t="s">
        <v>142</v>
      </c>
      <c r="K25" s="2216"/>
      <c r="L25" s="2218"/>
      <c r="M25" s="2206" t="s">
        <v>257</v>
      </c>
      <c r="N25" s="2216"/>
      <c r="O25" s="2218"/>
      <c r="P25" s="2235"/>
      <c r="Q25" s="2207" t="s">
        <v>930</v>
      </c>
      <c r="R25" s="2207"/>
      <c r="S25" s="2207"/>
      <c r="T25" s="2270" t="s">
        <v>449</v>
      </c>
      <c r="U25" s="2270"/>
      <c r="V25" s="2273"/>
      <c r="W25" s="2280" t="s">
        <v>74</v>
      </c>
      <c r="X25" s="2281"/>
      <c r="Y25" s="2280" t="s">
        <v>268</v>
      </c>
      <c r="Z25" s="2281"/>
      <c r="AA25" s="2283" t="s">
        <v>852</v>
      </c>
      <c r="AB25" s="2217"/>
      <c r="AC25" s="36" t="s">
        <v>250</v>
      </c>
      <c r="AD25" s="24"/>
      <c r="AE25" s="51"/>
      <c r="AF25" s="51"/>
      <c r="AG25" s="2331"/>
      <c r="AH25" s="2169"/>
      <c r="AI25" s="2169"/>
      <c r="AJ25" s="2169"/>
      <c r="AK25" s="2169"/>
      <c r="AL25" s="2169"/>
      <c r="AM25" s="2169"/>
      <c r="AN25" s="2169"/>
      <c r="AO25" s="2169"/>
      <c r="AP25" s="2169"/>
      <c r="AQ25" s="2169"/>
      <c r="AR25" s="2169"/>
      <c r="AS25" s="2169"/>
      <c r="AT25" s="2341"/>
      <c r="AU25" s="2341"/>
      <c r="AV25" s="2341"/>
      <c r="AW25" s="2341"/>
      <c r="AX25" s="2341"/>
      <c r="AY25" s="2341"/>
      <c r="AZ25" s="2341"/>
      <c r="BA25" s="2341"/>
      <c r="BB25" s="2341"/>
      <c r="BC25" s="2341"/>
    </row>
    <row r="26" spans="1:57" ht="14.25" customHeight="1">
      <c r="A26" s="885"/>
      <c r="B26" s="2167"/>
      <c r="C26" s="2182"/>
      <c r="D26" s="2194"/>
      <c r="E26" s="2194"/>
      <c r="F26" s="2203"/>
      <c r="G26" s="2207" t="s">
        <v>25</v>
      </c>
      <c r="H26" s="2208" t="s">
        <v>1024</v>
      </c>
      <c r="I26" s="2219" t="s">
        <v>842</v>
      </c>
      <c r="J26" s="2208" t="s">
        <v>25</v>
      </c>
      <c r="K26" s="2208" t="s">
        <v>1024</v>
      </c>
      <c r="L26" s="2223" t="s">
        <v>299</v>
      </c>
      <c r="M26" s="2208" t="s">
        <v>25</v>
      </c>
      <c r="N26" s="2208" t="s">
        <v>1024</v>
      </c>
      <c r="O26" s="2223" t="s">
        <v>299</v>
      </c>
      <c r="P26" s="2235"/>
      <c r="Q26" s="2207"/>
      <c r="R26" s="2207"/>
      <c r="S26" s="2207"/>
      <c r="T26" s="2208" t="s">
        <v>25</v>
      </c>
      <c r="U26" s="2208" t="s">
        <v>1024</v>
      </c>
      <c r="V26" s="2219" t="s">
        <v>842</v>
      </c>
      <c r="W26" s="2208" t="s">
        <v>25</v>
      </c>
      <c r="X26" s="2208" t="s">
        <v>1024</v>
      </c>
      <c r="Y26" s="2208" t="s">
        <v>25</v>
      </c>
      <c r="Z26" s="2208" t="s">
        <v>1024</v>
      </c>
      <c r="AA26" s="2284"/>
      <c r="AB26" s="2217"/>
      <c r="AC26" s="1050">
        <v>1</v>
      </c>
      <c r="AD26" s="66"/>
      <c r="AE26" s="31"/>
      <c r="AF26" s="31"/>
      <c r="AG26" s="2337"/>
      <c r="AH26" s="2169"/>
      <c r="AI26" s="2169"/>
      <c r="AJ26" s="2169"/>
      <c r="AK26" s="2169"/>
      <c r="AL26" s="2169"/>
      <c r="AM26" s="2169"/>
      <c r="AN26" s="2169"/>
      <c r="AO26" s="2169"/>
      <c r="AP26" s="2169"/>
      <c r="AQ26" s="2169"/>
      <c r="AR26" s="2169"/>
      <c r="AS26" s="2169"/>
      <c r="AT26" s="2341"/>
      <c r="AU26" s="2341"/>
      <c r="AV26" s="2341"/>
      <c r="AW26" s="2341"/>
      <c r="AX26" s="2341"/>
      <c r="AY26" s="2341"/>
      <c r="AZ26" s="2341"/>
      <c r="BA26" s="2341"/>
      <c r="BB26" s="2341"/>
      <c r="BC26" s="2341"/>
    </row>
    <row r="27" spans="1:57" ht="14.25" customHeight="1">
      <c r="A27" s="885"/>
      <c r="B27" s="2167"/>
      <c r="C27" s="2182"/>
      <c r="D27" s="2194"/>
      <c r="E27" s="2194"/>
      <c r="F27" s="2203"/>
      <c r="G27" s="2208"/>
      <c r="H27" s="2217"/>
      <c r="I27" s="2220"/>
      <c r="J27" s="2217"/>
      <c r="K27" s="2217"/>
      <c r="L27" s="2224"/>
      <c r="M27" s="2217"/>
      <c r="N27" s="2217"/>
      <c r="O27" s="2224"/>
      <c r="P27" s="2236"/>
      <c r="Q27" s="2207"/>
      <c r="R27" s="2207"/>
      <c r="S27" s="2207"/>
      <c r="T27" s="2271"/>
      <c r="U27" s="2271"/>
      <c r="V27" s="2279"/>
      <c r="W27" s="2271"/>
      <c r="X27" s="2271"/>
      <c r="Y27" s="2271"/>
      <c r="Z27" s="2271"/>
      <c r="AA27" s="2285"/>
      <c r="AB27" s="2217"/>
      <c r="AC27" s="2262"/>
      <c r="AD27" s="51"/>
      <c r="AE27" s="51"/>
      <c r="AF27" s="51"/>
      <c r="AG27" s="2230"/>
      <c r="AH27" s="2169"/>
      <c r="AI27" s="2169"/>
      <c r="AJ27" s="2169"/>
      <c r="AK27" s="2169"/>
      <c r="AL27" s="2169"/>
      <c r="AM27" s="2169"/>
      <c r="AN27" s="2169"/>
      <c r="AO27" s="2169"/>
      <c r="AP27" s="2169"/>
      <c r="AQ27" s="2169"/>
      <c r="AR27" s="2169"/>
      <c r="AS27" s="2169"/>
      <c r="AT27" s="2341"/>
      <c r="AU27" s="2341"/>
      <c r="AV27" s="2341"/>
      <c r="AW27" s="2341"/>
      <c r="AX27" s="2341"/>
      <c r="AY27" s="2341"/>
      <c r="AZ27" s="2341"/>
      <c r="BA27" s="2341"/>
      <c r="BB27" s="2341"/>
      <c r="BC27" s="2341"/>
    </row>
    <row r="28" spans="1:57" ht="14.25" customHeight="1">
      <c r="A28" s="885"/>
      <c r="B28" s="2167"/>
      <c r="C28" s="2183" t="s">
        <v>394</v>
      </c>
      <c r="D28" s="2195"/>
      <c r="E28" s="2198"/>
      <c r="F28" s="2204">
        <v>4</v>
      </c>
      <c r="G28" s="2209"/>
      <c r="H28" s="2209"/>
      <c r="I28" s="2209"/>
      <c r="J28" s="2215"/>
      <c r="K28" s="2215"/>
      <c r="L28" s="2215"/>
      <c r="M28" s="2215"/>
      <c r="N28" s="2215"/>
      <c r="O28" s="2215"/>
      <c r="P28" s="2205"/>
      <c r="Q28" s="2207" t="s">
        <v>942</v>
      </c>
      <c r="R28" s="2207"/>
      <c r="S28" s="2207"/>
      <c r="T28" s="2272">
        <v>17</v>
      </c>
      <c r="U28" s="2271">
        <v>17</v>
      </c>
      <c r="V28" s="2271">
        <v>72</v>
      </c>
      <c r="W28" s="2271"/>
      <c r="X28" s="2271"/>
      <c r="Y28" s="2271">
        <v>5</v>
      </c>
      <c r="Z28" s="2271">
        <v>5</v>
      </c>
      <c r="AA28" s="2207"/>
      <c r="AB28" s="2217"/>
      <c r="AC28" s="2306" t="s">
        <v>647</v>
      </c>
      <c r="AD28" s="1234"/>
      <c r="AE28" s="1234"/>
      <c r="AF28" s="1234"/>
      <c r="AG28" s="2338"/>
      <c r="AH28" s="2169"/>
      <c r="AI28" s="2169"/>
      <c r="AJ28" s="2169"/>
      <c r="AK28" s="2169"/>
      <c r="AL28" s="2169"/>
      <c r="AM28" s="2169"/>
      <c r="AN28" s="2169"/>
      <c r="AO28" s="2169"/>
      <c r="AP28" s="2169"/>
      <c r="AQ28" s="2169"/>
      <c r="AR28" s="2169"/>
      <c r="AS28" s="2169"/>
      <c r="AT28" s="2341"/>
      <c r="AU28" s="2341"/>
      <c r="AV28" s="2341"/>
      <c r="AW28" s="2341"/>
      <c r="AX28" s="2341"/>
      <c r="AY28" s="2341"/>
      <c r="AZ28" s="2341"/>
      <c r="BA28" s="2341"/>
      <c r="BB28" s="2341"/>
      <c r="BC28" s="2341"/>
    </row>
    <row r="29" spans="1:57" ht="14.25" customHeight="1">
      <c r="A29" s="885"/>
      <c r="B29" s="2167"/>
      <c r="C29" s="2183" t="s">
        <v>1009</v>
      </c>
      <c r="D29" s="2195"/>
      <c r="E29" s="2198"/>
      <c r="F29" s="2204">
        <v>2</v>
      </c>
      <c r="G29" s="2210"/>
      <c r="H29" s="2210"/>
      <c r="I29" s="2210"/>
      <c r="J29" s="2215"/>
      <c r="K29" s="2215"/>
      <c r="L29" s="2215"/>
      <c r="M29" s="2215"/>
      <c r="N29" s="2215"/>
      <c r="O29" s="2215"/>
      <c r="P29" s="2236"/>
      <c r="Q29" s="2207" t="s">
        <v>574</v>
      </c>
      <c r="R29" s="2207"/>
      <c r="S29" s="2207"/>
      <c r="T29" s="2273"/>
      <c r="U29" s="2207"/>
      <c r="V29" s="2207"/>
      <c r="W29" s="2207">
        <v>121</v>
      </c>
      <c r="X29" s="2207">
        <v>110.5</v>
      </c>
      <c r="Y29" s="2207"/>
      <c r="Z29" s="2207"/>
      <c r="AA29" s="2207" t="s">
        <v>1033</v>
      </c>
      <c r="AB29" s="2217"/>
      <c r="AC29" s="2245" t="s">
        <v>1335</v>
      </c>
      <c r="AD29" s="69"/>
      <c r="AE29" s="69"/>
      <c r="AF29" s="69"/>
      <c r="AG29" s="2336"/>
      <c r="AH29" s="2169"/>
      <c r="AI29" s="2169"/>
      <c r="AJ29" s="2169"/>
      <c r="AK29" s="2169"/>
      <c r="AL29" s="2169"/>
      <c r="AM29" s="2169"/>
      <c r="AN29" s="2169"/>
      <c r="AO29" s="2169"/>
      <c r="AP29" s="2169"/>
      <c r="AQ29" s="2169"/>
      <c r="AR29" s="2169"/>
      <c r="AS29" s="2169"/>
      <c r="AT29" s="2341"/>
      <c r="AU29" s="2341"/>
      <c r="AV29" s="2341"/>
      <c r="AW29" s="2341"/>
      <c r="AX29" s="2341"/>
      <c r="AY29" s="2341"/>
      <c r="AZ29" s="2341"/>
      <c r="BA29" s="2341"/>
      <c r="BB29" s="2341"/>
      <c r="BC29" s="2341"/>
    </row>
    <row r="30" spans="1:57" ht="14.25" customHeight="1">
      <c r="A30" s="885"/>
      <c r="B30" s="2167"/>
      <c r="C30" s="2184" t="s">
        <v>61</v>
      </c>
      <c r="D30" s="2195"/>
      <c r="E30" s="2198"/>
      <c r="F30" s="2204">
        <v>5</v>
      </c>
      <c r="G30" s="2211"/>
      <c r="H30" s="2211"/>
      <c r="I30" s="2211"/>
      <c r="J30" s="2215">
        <v>12</v>
      </c>
      <c r="K30" s="2215">
        <v>10</v>
      </c>
      <c r="L30" s="2215">
        <v>11</v>
      </c>
      <c r="M30" s="2215"/>
      <c r="N30" s="2215"/>
      <c r="O30" s="2215"/>
      <c r="P30" s="2235"/>
      <c r="Q30" s="2207" t="s">
        <v>451</v>
      </c>
      <c r="R30" s="2207"/>
      <c r="S30" s="2207"/>
      <c r="T30" s="2273"/>
      <c r="U30" s="2207"/>
      <c r="V30" s="2207"/>
      <c r="W30" s="2207"/>
      <c r="X30" s="2207"/>
      <c r="Y30" s="2207">
        <v>1</v>
      </c>
      <c r="Z30" s="2207">
        <v>1</v>
      </c>
      <c r="AA30" s="2207"/>
      <c r="AB30" s="2217"/>
      <c r="AC30" s="36" t="s">
        <v>250</v>
      </c>
      <c r="AD30" s="24"/>
      <c r="AE30" s="51"/>
      <c r="AF30" s="51"/>
      <c r="AG30" s="2331"/>
      <c r="AH30" s="2169"/>
      <c r="AI30" s="2169"/>
      <c r="AJ30" s="2169"/>
      <c r="AK30" s="2169"/>
      <c r="AL30" s="2169"/>
      <c r="AM30" s="2169"/>
      <c r="AN30" s="2169"/>
      <c r="AO30" s="2169"/>
      <c r="AP30" s="2169"/>
      <c r="AQ30" s="2169"/>
      <c r="AR30" s="2169"/>
      <c r="AS30" s="2169"/>
      <c r="AT30" s="2341"/>
      <c r="AU30" s="2341"/>
      <c r="AV30" s="2341"/>
      <c r="AW30" s="2341"/>
      <c r="AX30" s="2341"/>
      <c r="AY30" s="2341"/>
      <c r="AZ30" s="2341"/>
      <c r="BA30" s="2341"/>
      <c r="BB30" s="2341"/>
      <c r="BC30" s="2341"/>
    </row>
    <row r="31" spans="1:57" ht="14.25" customHeight="1">
      <c r="A31" s="885"/>
      <c r="B31" s="2167"/>
      <c r="C31" s="2183" t="s">
        <v>73</v>
      </c>
      <c r="D31" s="2195"/>
      <c r="E31" s="2198"/>
      <c r="F31" s="2204">
        <v>6</v>
      </c>
      <c r="G31" s="2211"/>
      <c r="H31" s="2211"/>
      <c r="I31" s="2211"/>
      <c r="J31" s="2221"/>
      <c r="K31" s="2221"/>
      <c r="L31" s="2221"/>
      <c r="M31" s="2221"/>
      <c r="N31" s="2221"/>
      <c r="O31" s="2221"/>
      <c r="P31" s="2235"/>
      <c r="Q31" s="1050" t="s">
        <v>374</v>
      </c>
      <c r="R31" s="1050"/>
      <c r="S31" s="1050"/>
      <c r="T31" s="2273">
        <v>12</v>
      </c>
      <c r="U31" s="2207">
        <v>12</v>
      </c>
      <c r="V31" s="2207">
        <v>93</v>
      </c>
      <c r="W31" s="2207">
        <v>205</v>
      </c>
      <c r="X31" s="2207">
        <v>205</v>
      </c>
      <c r="Y31" s="2207">
        <v>148</v>
      </c>
      <c r="Z31" s="2207">
        <v>148</v>
      </c>
      <c r="AA31" s="2207" t="s">
        <v>1033</v>
      </c>
      <c r="AB31" s="2217"/>
      <c r="AC31" s="1050">
        <v>1</v>
      </c>
      <c r="AD31" s="66"/>
      <c r="AE31" s="31"/>
      <c r="AF31" s="31"/>
      <c r="AG31" s="2337"/>
      <c r="AH31" s="2169"/>
      <c r="AI31" s="2169"/>
      <c r="AJ31" s="2169"/>
      <c r="AK31" s="2169"/>
      <c r="AL31" s="2169"/>
      <c r="AM31" s="2169"/>
      <c r="AN31" s="2169"/>
      <c r="AO31" s="2169"/>
      <c r="AP31" s="2169"/>
      <c r="AQ31" s="2169"/>
      <c r="AR31" s="2169"/>
      <c r="AS31" s="2169"/>
      <c r="AT31" s="2341"/>
      <c r="AU31" s="2341"/>
      <c r="AV31" s="2341"/>
      <c r="AW31" s="2341"/>
      <c r="AX31" s="2341"/>
      <c r="AY31" s="2341"/>
      <c r="AZ31" s="2341"/>
      <c r="BA31" s="2341"/>
      <c r="BB31" s="2341"/>
      <c r="BC31" s="2341"/>
    </row>
    <row r="32" spans="1:57" ht="14.25" customHeight="1">
      <c r="A32" s="885"/>
      <c r="B32" s="2167"/>
      <c r="C32" s="2183" t="s">
        <v>371</v>
      </c>
      <c r="D32" s="2195"/>
      <c r="E32" s="2198"/>
      <c r="F32" s="2204">
        <v>0.5</v>
      </c>
      <c r="G32" s="2210"/>
      <c r="H32" s="2210"/>
      <c r="I32" s="2210"/>
      <c r="J32" s="2222"/>
      <c r="K32" s="2222"/>
      <c r="L32" s="2222"/>
      <c r="M32" s="2222"/>
      <c r="N32" s="2215"/>
      <c r="O32" s="2215"/>
      <c r="P32" s="2236"/>
      <c r="Q32" s="2207" t="s">
        <v>275</v>
      </c>
      <c r="R32" s="2207"/>
      <c r="S32" s="2207"/>
      <c r="T32" s="2273"/>
      <c r="U32" s="2207"/>
      <c r="V32" s="2207"/>
      <c r="W32" s="2207">
        <v>175</v>
      </c>
      <c r="X32" s="2207">
        <v>175</v>
      </c>
      <c r="Y32" s="2207">
        <v>2</v>
      </c>
      <c r="Z32" s="2207">
        <v>2</v>
      </c>
      <c r="AA32" s="2207"/>
      <c r="AB32" s="2217"/>
      <c r="AC32" s="2262"/>
      <c r="AD32" s="51"/>
      <c r="AE32" s="51"/>
      <c r="AF32" s="51"/>
      <c r="AG32" s="2230"/>
      <c r="AH32" s="2169"/>
      <c r="AI32" s="2169"/>
      <c r="AJ32" s="2169"/>
      <c r="AK32" s="2169"/>
      <c r="AL32" s="2169"/>
      <c r="AM32" s="2169"/>
      <c r="AN32" s="2169"/>
      <c r="AO32" s="2169"/>
      <c r="AP32" s="2169"/>
      <c r="AQ32" s="2169"/>
      <c r="AR32" s="2169"/>
      <c r="AS32" s="2169"/>
      <c r="AT32" s="2341"/>
      <c r="AU32" s="2341"/>
      <c r="AV32" s="2341"/>
      <c r="AW32" s="2341"/>
      <c r="AX32" s="2341"/>
      <c r="AY32" s="2341"/>
      <c r="AZ32" s="2341"/>
      <c r="BA32" s="2341"/>
      <c r="BB32" s="2341"/>
      <c r="BC32" s="2341"/>
    </row>
    <row r="33" spans="1:57" ht="14.25" customHeight="1">
      <c r="A33" s="885"/>
      <c r="B33" s="2167"/>
      <c r="C33" s="2183" t="s">
        <v>196</v>
      </c>
      <c r="D33" s="2195"/>
      <c r="E33" s="2198"/>
      <c r="F33" s="2204">
        <v>3</v>
      </c>
      <c r="G33" s="2211"/>
      <c r="H33" s="2211"/>
      <c r="I33" s="2211"/>
      <c r="J33" s="2215"/>
      <c r="K33" s="2215"/>
      <c r="L33" s="2215"/>
      <c r="M33" s="2215"/>
      <c r="N33" s="2215"/>
      <c r="O33" s="2215"/>
      <c r="P33" s="2235"/>
      <c r="Q33" s="2207" t="s">
        <v>992</v>
      </c>
      <c r="R33" s="2207"/>
      <c r="S33" s="2207"/>
      <c r="T33" s="2273"/>
      <c r="U33" s="2207"/>
      <c r="V33" s="2207"/>
      <c r="W33" s="2207"/>
      <c r="X33" s="2207"/>
      <c r="Y33" s="2207">
        <v>16</v>
      </c>
      <c r="Z33" s="2207">
        <v>24</v>
      </c>
      <c r="AA33" s="2207"/>
      <c r="AB33" s="2217"/>
      <c r="AC33" s="2306" t="s">
        <v>282</v>
      </c>
      <c r="AD33" s="1234"/>
      <c r="AE33" s="1234"/>
      <c r="AF33" s="1234"/>
      <c r="AG33" s="2338"/>
      <c r="AH33" s="2169"/>
      <c r="AI33" s="2169"/>
      <c r="AJ33" s="2169"/>
      <c r="AK33" s="2169"/>
      <c r="AL33" s="2169"/>
      <c r="AM33" s="2169"/>
      <c r="AN33" s="2169"/>
      <c r="AO33" s="2169"/>
      <c r="AP33" s="2169"/>
      <c r="AQ33" s="2169"/>
      <c r="AR33" s="2169"/>
      <c r="AS33" s="2169"/>
      <c r="AT33" s="2341"/>
      <c r="AU33" s="2341"/>
      <c r="AV33" s="2341"/>
      <c r="AW33" s="2341"/>
      <c r="AX33" s="2341"/>
      <c r="AY33" s="2341"/>
      <c r="AZ33" s="2341"/>
      <c r="BA33" s="2341"/>
      <c r="BB33" s="2341"/>
      <c r="BC33" s="2341"/>
    </row>
    <row r="34" spans="1:57" ht="14.25" customHeight="1">
      <c r="A34" s="885"/>
      <c r="B34" s="2167"/>
      <c r="C34" s="2183" t="s">
        <v>164</v>
      </c>
      <c r="D34" s="2195"/>
      <c r="E34" s="2198"/>
      <c r="F34" s="2204">
        <v>4</v>
      </c>
      <c r="G34" s="2210"/>
      <c r="H34" s="2210"/>
      <c r="I34" s="2210"/>
      <c r="J34" s="2215"/>
      <c r="K34" s="2215"/>
      <c r="L34" s="2215"/>
      <c r="M34" s="2215"/>
      <c r="N34" s="2215"/>
      <c r="O34" s="2215"/>
      <c r="P34" s="2189"/>
      <c r="Q34" s="2207" t="s">
        <v>978</v>
      </c>
      <c r="R34" s="2207"/>
      <c r="S34" s="2207"/>
      <c r="T34" s="2273">
        <v>12</v>
      </c>
      <c r="U34" s="2207">
        <v>12</v>
      </c>
      <c r="V34" s="2207">
        <v>147</v>
      </c>
      <c r="W34" s="2207"/>
      <c r="X34" s="2207"/>
      <c r="Y34" s="2207"/>
      <c r="Z34" s="2207"/>
      <c r="AA34" s="2207" t="s">
        <v>1033</v>
      </c>
      <c r="AB34" s="2217"/>
      <c r="AC34" s="2245" t="s">
        <v>1335</v>
      </c>
      <c r="AD34" s="69"/>
      <c r="AE34" s="69"/>
      <c r="AF34" s="69"/>
      <c r="AG34" s="2336"/>
      <c r="AH34" s="2169"/>
      <c r="AI34" s="2169"/>
      <c r="AJ34" s="2169"/>
      <c r="AK34" s="2169"/>
      <c r="AL34" s="2169"/>
      <c r="AM34" s="2169"/>
      <c r="AN34" s="2169"/>
      <c r="AO34" s="2169"/>
      <c r="AP34" s="2169"/>
      <c r="AQ34" s="2169"/>
      <c r="AR34" s="2169"/>
      <c r="AS34" s="2169"/>
      <c r="AT34" s="2341"/>
      <c r="AU34" s="2341"/>
      <c r="AV34" s="2341"/>
      <c r="AW34" s="2341"/>
      <c r="AX34" s="2341"/>
      <c r="AY34" s="2341"/>
      <c r="AZ34" s="2341"/>
      <c r="BA34" s="2341"/>
      <c r="BB34" s="2341"/>
      <c r="BC34" s="2341"/>
    </row>
    <row r="35" spans="1:57" ht="14.25" customHeight="1">
      <c r="A35" s="885"/>
      <c r="B35" s="2167"/>
      <c r="C35" s="2183" t="s">
        <v>124</v>
      </c>
      <c r="D35" s="2195"/>
      <c r="E35" s="2198"/>
      <c r="F35" s="2204">
        <v>1</v>
      </c>
      <c r="G35" s="2212"/>
      <c r="H35" s="2212"/>
      <c r="I35" s="2212"/>
      <c r="J35" s="2215">
        <v>12</v>
      </c>
      <c r="K35" s="2215">
        <v>12</v>
      </c>
      <c r="L35" s="2215">
        <v>12</v>
      </c>
      <c r="M35" s="2215"/>
      <c r="N35" s="2215"/>
      <c r="O35" s="2215"/>
      <c r="P35" s="2237"/>
      <c r="Q35" s="2207" t="s">
        <v>96</v>
      </c>
      <c r="R35" s="2207"/>
      <c r="S35" s="2207"/>
      <c r="T35" s="2273"/>
      <c r="U35" s="2207"/>
      <c r="V35" s="2207"/>
      <c r="W35" s="2207">
        <v>36</v>
      </c>
      <c r="X35" s="2207">
        <v>60</v>
      </c>
      <c r="Y35" s="2207"/>
      <c r="Z35" s="2207"/>
      <c r="AA35" s="2207" t="s">
        <v>1033</v>
      </c>
      <c r="AB35" s="2298"/>
      <c r="AC35" s="36" t="s">
        <v>1036</v>
      </c>
      <c r="AD35" s="24"/>
      <c r="AE35" s="51"/>
      <c r="AF35" s="51"/>
      <c r="AG35" s="2331"/>
      <c r="AH35" s="2169"/>
      <c r="AI35" s="2169"/>
      <c r="AJ35" s="2169"/>
      <c r="AK35" s="2169"/>
      <c r="AL35" s="2169"/>
      <c r="AM35" s="2169"/>
      <c r="AN35" s="2169"/>
      <c r="AO35" s="2169"/>
      <c r="AP35" s="2169"/>
      <c r="AQ35" s="2169"/>
      <c r="AR35" s="2169"/>
      <c r="AS35" s="2169"/>
      <c r="AT35" s="2169"/>
      <c r="AU35" s="2169"/>
      <c r="AV35" s="2341"/>
      <c r="AW35" s="2341"/>
      <c r="AX35" s="2341"/>
      <c r="AY35" s="2341"/>
      <c r="AZ35" s="2341"/>
      <c r="BA35" s="2341"/>
      <c r="BB35" s="2341"/>
      <c r="BC35" s="2341"/>
      <c r="BD35" s="2341"/>
      <c r="BE35" s="2341"/>
    </row>
    <row r="36" spans="1:57" ht="14.25" customHeight="1">
      <c r="A36" s="885"/>
      <c r="B36" s="2167"/>
      <c r="C36" s="2183" t="s">
        <v>1010</v>
      </c>
      <c r="D36" s="2195"/>
      <c r="E36" s="2198"/>
      <c r="F36" s="2204">
        <v>1</v>
      </c>
      <c r="G36" s="2213"/>
      <c r="H36" s="2213"/>
      <c r="I36" s="2213"/>
      <c r="J36" s="2215"/>
      <c r="K36" s="2215"/>
      <c r="L36" s="2215"/>
      <c r="M36" s="2215"/>
      <c r="N36" s="2215"/>
      <c r="O36" s="2215"/>
      <c r="P36" s="2238"/>
      <c r="Q36" s="2239"/>
      <c r="R36" s="2239"/>
      <c r="S36" s="2263"/>
      <c r="T36" s="2263"/>
      <c r="U36" s="2263"/>
      <c r="V36" s="2263"/>
      <c r="W36" s="2263"/>
      <c r="X36" s="2263"/>
      <c r="Y36" s="2263"/>
      <c r="Z36" s="2263"/>
      <c r="AA36" s="2263"/>
      <c r="AB36" s="2298"/>
      <c r="AC36" s="1050">
        <v>213</v>
      </c>
      <c r="AD36" s="66"/>
      <c r="AE36" s="31"/>
      <c r="AF36" s="31"/>
      <c r="AG36" s="2337"/>
      <c r="AH36" s="2169"/>
      <c r="AI36" s="2169"/>
      <c r="AJ36" s="2169"/>
      <c r="AK36" s="2169"/>
      <c r="AL36" s="2169"/>
      <c r="AM36" s="2169"/>
      <c r="AN36" s="2169"/>
      <c r="AO36" s="2169"/>
      <c r="AP36" s="2169"/>
      <c r="AQ36" s="2169"/>
      <c r="AR36" s="2169"/>
      <c r="AS36" s="2169"/>
      <c r="AT36" s="2169"/>
      <c r="AU36" s="2169"/>
      <c r="AV36" s="2341"/>
      <c r="AW36" s="2341"/>
      <c r="AX36" s="2341"/>
      <c r="AY36" s="2341"/>
      <c r="AZ36" s="2341"/>
      <c r="BA36" s="2341"/>
      <c r="BB36" s="2341"/>
      <c r="BC36" s="2341"/>
      <c r="BD36" s="2341"/>
      <c r="BE36" s="2341"/>
    </row>
    <row r="37" spans="1:57" ht="14.25" customHeight="1">
      <c r="A37" s="885"/>
      <c r="B37" s="2167"/>
      <c r="C37" s="2185" t="s">
        <v>298</v>
      </c>
      <c r="D37" s="2195"/>
      <c r="E37" s="2198"/>
      <c r="F37" s="2204">
        <v>5</v>
      </c>
      <c r="G37" s="2212"/>
      <c r="H37" s="2212"/>
      <c r="I37" s="2212"/>
      <c r="J37" s="2215">
        <v>47</v>
      </c>
      <c r="K37" s="2215">
        <v>47</v>
      </c>
      <c r="L37" s="2215">
        <v>127</v>
      </c>
      <c r="M37" s="2215"/>
      <c r="N37" s="2215"/>
      <c r="O37" s="2215"/>
      <c r="P37" s="111"/>
      <c r="Q37" s="2250" t="s">
        <v>535</v>
      </c>
      <c r="R37" s="1898"/>
      <c r="S37" s="1898"/>
      <c r="T37" s="1898"/>
      <c r="U37" s="1898"/>
      <c r="V37" s="1898"/>
      <c r="W37" s="1898"/>
      <c r="X37" s="1898"/>
      <c r="Y37" s="1898"/>
      <c r="Z37" s="1898"/>
      <c r="AA37" s="1898"/>
      <c r="AB37" s="2298"/>
      <c r="AC37" s="2307"/>
      <c r="AD37" s="2318"/>
      <c r="AE37" s="2318"/>
      <c r="AF37" s="2205"/>
      <c r="AG37" s="2230"/>
      <c r="AH37" s="2169"/>
      <c r="AI37" s="2169"/>
      <c r="AJ37" s="2169"/>
      <c r="AK37" s="2169"/>
      <c r="AL37" s="2169"/>
      <c r="AM37" s="2169"/>
      <c r="AN37" s="2169"/>
      <c r="AO37" s="2169"/>
      <c r="AP37" s="2169"/>
      <c r="AQ37" s="2169"/>
      <c r="AR37" s="2169"/>
      <c r="AS37" s="2169"/>
      <c r="AT37" s="2169"/>
      <c r="AU37" s="2169"/>
      <c r="AV37" s="2341"/>
      <c r="AW37" s="2341"/>
      <c r="AX37" s="2341"/>
      <c r="AY37" s="2341"/>
      <c r="AZ37" s="2341"/>
      <c r="BA37" s="2341"/>
      <c r="BB37" s="2341"/>
      <c r="BC37" s="2341"/>
      <c r="BD37" s="2341"/>
      <c r="BE37" s="2341"/>
    </row>
    <row r="38" spans="1:57" ht="14.25" customHeight="1">
      <c r="A38" s="885"/>
      <c r="B38" s="2167"/>
      <c r="C38" s="2185" t="s">
        <v>599</v>
      </c>
      <c r="D38" s="2195"/>
      <c r="E38" s="2198"/>
      <c r="F38" s="2204">
        <v>2</v>
      </c>
      <c r="G38" s="2214"/>
      <c r="H38" s="2214"/>
      <c r="I38" s="2214"/>
      <c r="J38" s="2215"/>
      <c r="K38" s="2215"/>
      <c r="L38" s="2215"/>
      <c r="M38" s="2215"/>
      <c r="N38" s="2215"/>
      <c r="O38" s="2215"/>
      <c r="P38" s="2239"/>
      <c r="Q38" s="2251" t="s">
        <v>1348</v>
      </c>
      <c r="R38" s="1050"/>
      <c r="S38" s="111"/>
      <c r="T38" s="1144"/>
      <c r="U38" s="1144"/>
      <c r="V38" s="1144"/>
      <c r="W38" s="1144"/>
      <c r="X38" s="1144"/>
      <c r="Y38" s="1144"/>
      <c r="Z38" s="1144"/>
      <c r="AA38" s="1144"/>
      <c r="AB38" s="2298"/>
      <c r="AC38" s="2306" t="s">
        <v>831</v>
      </c>
      <c r="AD38" s="1234"/>
      <c r="AE38" s="1234"/>
      <c r="AF38" s="1234"/>
      <c r="AG38" s="2338"/>
      <c r="AH38" s="2169"/>
      <c r="AI38" s="2169"/>
      <c r="AJ38" s="2169"/>
      <c r="AK38" s="2169"/>
      <c r="AL38" s="2169"/>
      <c r="AM38" s="2169"/>
      <c r="AN38" s="2169"/>
      <c r="AO38" s="2169"/>
      <c r="AP38" s="2169"/>
      <c r="AQ38" s="2169"/>
      <c r="AR38" s="2169"/>
      <c r="AS38" s="2169"/>
      <c r="AT38" s="2169"/>
      <c r="AU38" s="2169"/>
      <c r="AV38" s="2341"/>
      <c r="AW38" s="2341"/>
      <c r="AX38" s="2341"/>
      <c r="AY38" s="2341"/>
      <c r="AZ38" s="2341"/>
      <c r="BA38" s="2341"/>
      <c r="BB38" s="2341"/>
      <c r="BC38" s="2341"/>
      <c r="BD38" s="2341"/>
      <c r="BE38" s="2341"/>
    </row>
    <row r="39" spans="1:57" ht="14.25" customHeight="1">
      <c r="A39" s="885"/>
      <c r="B39" s="2167"/>
      <c r="C39" s="2185" t="s">
        <v>894</v>
      </c>
      <c r="D39" s="2195"/>
      <c r="E39" s="2198"/>
      <c r="F39" s="2204">
        <v>3</v>
      </c>
      <c r="G39" s="2212"/>
      <c r="H39" s="2212"/>
      <c r="I39" s="2212"/>
      <c r="J39" s="2215"/>
      <c r="K39" s="2215"/>
      <c r="L39" s="2215"/>
      <c r="M39" s="2215"/>
      <c r="N39" s="2215"/>
      <c r="O39" s="2215"/>
      <c r="P39" s="51"/>
      <c r="Q39" s="2252">
        <v>0.875</v>
      </c>
      <c r="R39" s="2260"/>
      <c r="S39" s="2264"/>
      <c r="T39" s="1144"/>
      <c r="U39" s="1144"/>
      <c r="V39" s="1144"/>
      <c r="W39" s="1144"/>
      <c r="X39" s="1144"/>
      <c r="Y39" s="1144"/>
      <c r="Z39" s="1144"/>
      <c r="AA39" s="1144"/>
      <c r="AB39" s="2230"/>
      <c r="AC39" s="2306"/>
      <c r="AD39" s="1234"/>
      <c r="AE39" s="1234"/>
      <c r="AF39" s="1234"/>
      <c r="AG39" s="2338"/>
      <c r="AH39" s="2169"/>
      <c r="AI39" s="2169"/>
      <c r="AJ39" s="2169"/>
      <c r="AK39" s="2169"/>
      <c r="AL39" s="2169"/>
      <c r="AM39" s="2169"/>
      <c r="AN39" s="2169"/>
      <c r="AO39" s="2169"/>
      <c r="AP39" s="2169"/>
      <c r="AQ39" s="2169"/>
      <c r="AR39" s="2169"/>
      <c r="AS39" s="2169"/>
      <c r="AT39" s="2169"/>
      <c r="AU39" s="2169"/>
      <c r="AV39" s="2341"/>
      <c r="AW39" s="2341"/>
      <c r="AX39" s="2341"/>
      <c r="AY39" s="2341"/>
      <c r="AZ39" s="2341"/>
      <c r="BA39" s="2341"/>
      <c r="BB39" s="2341"/>
      <c r="BC39" s="2341"/>
      <c r="BD39" s="2341"/>
      <c r="BE39" s="2341"/>
    </row>
    <row r="40" spans="1:57" ht="14.25" customHeight="1">
      <c r="A40" s="885"/>
      <c r="B40" s="2167"/>
      <c r="C40" s="2185" t="s">
        <v>661</v>
      </c>
      <c r="D40" s="2195"/>
      <c r="E40" s="2198"/>
      <c r="F40" s="2204">
        <v>2</v>
      </c>
      <c r="G40" s="2214"/>
      <c r="H40" s="2214"/>
      <c r="I40" s="2214"/>
      <c r="J40" s="2215"/>
      <c r="K40" s="2215"/>
      <c r="L40" s="2215"/>
      <c r="M40" s="2215"/>
      <c r="N40" s="2215"/>
      <c r="O40" s="2215"/>
      <c r="P40" s="31"/>
      <c r="Q40" s="27"/>
      <c r="R40" s="31"/>
      <c r="S40" s="1898"/>
      <c r="T40" s="1144"/>
      <c r="U40" s="1144"/>
      <c r="V40" s="1144"/>
      <c r="W40" s="1144"/>
      <c r="X40" s="1144"/>
      <c r="Y40" s="1144"/>
      <c r="Z40" s="1144"/>
      <c r="AA40" s="1144"/>
      <c r="AB40" s="2230"/>
      <c r="AC40" s="2308" t="s">
        <v>1335</v>
      </c>
      <c r="AD40" s="2288"/>
      <c r="AE40" s="2288"/>
      <c r="AF40" s="2288"/>
      <c r="AG40" s="2331"/>
      <c r="AH40" s="2169"/>
      <c r="AI40" s="2169"/>
      <c r="AJ40" s="2169"/>
      <c r="AK40" s="2169"/>
      <c r="AL40" s="2169"/>
      <c r="AM40" s="2169"/>
      <c r="AN40" s="2169"/>
      <c r="AO40" s="2169"/>
      <c r="AP40" s="2169"/>
      <c r="AQ40" s="2169"/>
      <c r="AR40" s="2169"/>
      <c r="AS40" s="2169"/>
      <c r="AT40" s="2169"/>
      <c r="AU40" s="2169"/>
      <c r="AV40" s="2341"/>
      <c r="AW40" s="2341"/>
      <c r="AX40" s="2341"/>
      <c r="AY40" s="2341"/>
      <c r="AZ40" s="2341"/>
      <c r="BA40" s="2341"/>
      <c r="BB40" s="2341"/>
      <c r="BC40" s="2341"/>
      <c r="BD40" s="2341"/>
      <c r="BE40" s="2341"/>
    </row>
    <row r="41" spans="1:57" ht="14.25" customHeight="1">
      <c r="A41" s="885"/>
      <c r="B41" s="2167"/>
      <c r="C41" s="2185" t="s">
        <v>344</v>
      </c>
      <c r="D41" s="2196"/>
      <c r="E41" s="2199"/>
      <c r="F41" s="2204">
        <v>5</v>
      </c>
      <c r="G41" s="2209"/>
      <c r="H41" s="2209"/>
      <c r="I41" s="2209"/>
      <c r="J41" s="2215"/>
      <c r="K41" s="2215"/>
      <c r="L41" s="2215"/>
      <c r="M41" s="2215">
        <v>200</v>
      </c>
      <c r="N41" s="2225">
        <v>200</v>
      </c>
      <c r="O41" s="2225">
        <v>200</v>
      </c>
      <c r="P41" s="2240"/>
      <c r="Q41" s="2250" t="s">
        <v>239</v>
      </c>
      <c r="R41" s="1898"/>
      <c r="S41" s="1898"/>
      <c r="T41" s="1898"/>
      <c r="U41" s="1898"/>
      <c r="V41" s="1898"/>
      <c r="W41" s="1898"/>
      <c r="X41" s="1898"/>
      <c r="Y41" s="1898"/>
      <c r="Z41" s="1898"/>
      <c r="AA41" s="1898"/>
      <c r="AB41" s="2299"/>
      <c r="AC41" s="2309" t="s">
        <v>919</v>
      </c>
      <c r="AD41" s="2319"/>
      <c r="AE41" s="2182"/>
      <c r="AF41" s="2327" t="s">
        <v>730</v>
      </c>
      <c r="AG41" s="2339"/>
      <c r="AH41" s="2169"/>
      <c r="AI41" s="2169"/>
      <c r="AJ41" s="2169"/>
      <c r="AK41" s="2169"/>
      <c r="AL41" s="2169"/>
      <c r="AM41" s="2169"/>
      <c r="AN41" s="2169"/>
      <c r="AO41" s="2169"/>
      <c r="AP41" s="2169"/>
      <c r="AQ41" s="2169"/>
      <c r="AR41" s="2169"/>
      <c r="AS41" s="2169"/>
      <c r="AT41" s="2169"/>
      <c r="AU41" s="2169"/>
      <c r="AV41" s="2341"/>
      <c r="AW41" s="2341"/>
      <c r="AX41" s="2341"/>
      <c r="AY41" s="2341"/>
      <c r="AZ41" s="2341"/>
      <c r="BA41" s="2341"/>
      <c r="BB41" s="2341"/>
      <c r="BC41" s="2341"/>
      <c r="BD41" s="2341"/>
      <c r="BE41" s="2341"/>
    </row>
    <row r="42" spans="1:57" ht="14.25" customHeight="1">
      <c r="A42" s="885"/>
      <c r="B42" s="2167"/>
      <c r="C42" s="2186" t="s">
        <v>568</v>
      </c>
      <c r="D42" s="2195"/>
      <c r="E42" s="2198"/>
      <c r="F42" s="2204">
        <v>5</v>
      </c>
      <c r="G42" s="2209"/>
      <c r="H42" s="2209"/>
      <c r="I42" s="2209"/>
      <c r="J42" s="2215"/>
      <c r="K42" s="2215"/>
      <c r="L42" s="2215"/>
      <c r="M42" s="2215">
        <v>400</v>
      </c>
      <c r="N42" s="2225">
        <v>400</v>
      </c>
      <c r="O42" s="2225">
        <v>400</v>
      </c>
      <c r="P42" s="2169"/>
      <c r="Q42" s="2250"/>
      <c r="R42" s="1898"/>
      <c r="S42" s="1898"/>
      <c r="T42" s="1898"/>
      <c r="U42" s="1898"/>
      <c r="V42" s="1898"/>
      <c r="W42" s="1898"/>
      <c r="X42" s="1898"/>
      <c r="Y42" s="1898"/>
      <c r="Z42" s="1898"/>
      <c r="AA42" s="1898"/>
      <c r="AB42" s="2169"/>
      <c r="AC42" s="2310" t="s">
        <v>592</v>
      </c>
      <c r="AD42" s="2320"/>
      <c r="AE42" s="2323"/>
      <c r="AF42" s="2194" t="s">
        <v>181</v>
      </c>
      <c r="AG42" s="2339"/>
      <c r="AH42" s="2169"/>
      <c r="AI42" s="2169"/>
      <c r="AJ42" s="2169"/>
      <c r="AK42" s="2169"/>
      <c r="AL42" s="2169"/>
      <c r="AM42" s="2169"/>
      <c r="AN42" s="2169"/>
      <c r="AO42" s="2169"/>
      <c r="AP42" s="2169"/>
      <c r="AQ42" s="2169"/>
      <c r="AR42" s="2169"/>
      <c r="AS42" s="2169"/>
      <c r="AT42" s="2169"/>
      <c r="AU42" s="2169"/>
      <c r="AV42" s="2341"/>
      <c r="AW42" s="2341"/>
      <c r="AX42" s="2341"/>
      <c r="AY42" s="2341"/>
      <c r="AZ42" s="2341"/>
      <c r="BA42" s="2341"/>
      <c r="BB42" s="2341"/>
      <c r="BC42" s="2341"/>
      <c r="BD42" s="2341"/>
      <c r="BE42" s="2341"/>
    </row>
    <row r="43" spans="1:57" ht="14.25" customHeight="1">
      <c r="A43" s="885"/>
      <c r="B43" s="2167"/>
      <c r="C43" s="2186" t="s">
        <v>1012</v>
      </c>
      <c r="D43" s="2195"/>
      <c r="E43" s="2198"/>
      <c r="F43" s="2204">
        <v>0</v>
      </c>
      <c r="G43" s="2209"/>
      <c r="H43" s="2209"/>
      <c r="I43" s="2209"/>
      <c r="J43" s="2215"/>
      <c r="K43" s="2215"/>
      <c r="L43" s="2215"/>
      <c r="M43" s="2215"/>
      <c r="N43" s="2215"/>
      <c r="O43" s="2215"/>
      <c r="P43" s="2169"/>
      <c r="Q43" s="2251" t="s">
        <v>1348</v>
      </c>
      <c r="R43" s="1050"/>
      <c r="S43" s="111"/>
      <c r="T43" s="17"/>
      <c r="U43" s="17"/>
      <c r="V43" s="17"/>
      <c r="W43" s="17"/>
      <c r="X43" s="17"/>
      <c r="Y43" s="17"/>
      <c r="Z43" s="17"/>
      <c r="AA43" s="2286"/>
      <c r="AB43" s="2169"/>
      <c r="AC43" s="2311" t="s">
        <v>373</v>
      </c>
      <c r="AD43" s="2321"/>
      <c r="AE43" s="2324"/>
      <c r="AF43" s="2328" t="s">
        <v>181</v>
      </c>
      <c r="AG43" s="2339"/>
      <c r="AH43" s="2169"/>
      <c r="AI43" s="2169"/>
      <c r="AJ43" s="2169"/>
      <c r="AK43" s="2169"/>
      <c r="AL43" s="2169"/>
      <c r="AM43" s="2169"/>
      <c r="AN43" s="2169"/>
      <c r="AO43" s="2169"/>
      <c r="AP43" s="2169"/>
      <c r="AQ43" s="2169"/>
      <c r="AR43" s="2169"/>
      <c r="AS43" s="2169"/>
      <c r="AT43" s="2169"/>
      <c r="AU43" s="2169"/>
      <c r="AV43" s="2341"/>
      <c r="AW43" s="2341"/>
      <c r="AX43" s="2341"/>
      <c r="AY43" s="2341"/>
      <c r="AZ43" s="2341"/>
      <c r="BA43" s="2341"/>
      <c r="BB43" s="2341"/>
      <c r="BC43" s="2341"/>
      <c r="BD43" s="2341"/>
      <c r="BE43" s="2341"/>
    </row>
    <row r="44" spans="1:57" ht="14.25" customHeight="1">
      <c r="A44" s="885"/>
      <c r="B44" s="2167"/>
      <c r="C44" s="2186" t="s">
        <v>567</v>
      </c>
      <c r="D44" s="2195"/>
      <c r="E44" s="2198"/>
      <c r="F44" s="2204">
        <v>5</v>
      </c>
      <c r="G44" s="2215"/>
      <c r="H44" s="2215"/>
      <c r="I44" s="2215"/>
      <c r="J44" s="2215">
        <v>161</v>
      </c>
      <c r="K44" s="2215">
        <v>55</v>
      </c>
      <c r="L44" s="2215">
        <v>148</v>
      </c>
      <c r="M44" s="2215">
        <v>59</v>
      </c>
      <c r="N44" s="2225">
        <v>59</v>
      </c>
      <c r="O44" s="2225">
        <v>59</v>
      </c>
      <c r="P44" s="2169"/>
      <c r="Q44" s="2253">
        <v>0.875</v>
      </c>
      <c r="R44" s="2261"/>
      <c r="S44" s="2265"/>
      <c r="T44" s="17"/>
      <c r="U44" s="17"/>
      <c r="V44" s="17"/>
      <c r="W44" s="17"/>
      <c r="X44" s="17"/>
      <c r="Y44" s="17"/>
      <c r="Z44" s="17"/>
      <c r="AA44" s="2286"/>
      <c r="AB44" s="2169"/>
      <c r="AC44" s="2312"/>
      <c r="AD44" s="2322"/>
      <c r="AE44" s="2325"/>
      <c r="AF44" s="2329"/>
      <c r="AG44" s="2339"/>
      <c r="AH44" s="2169"/>
      <c r="AI44" s="2169"/>
      <c r="AJ44" s="2169"/>
      <c r="AK44" s="2169"/>
      <c r="AL44" s="2169"/>
      <c r="AM44" s="2169"/>
      <c r="AN44" s="2169"/>
      <c r="AO44" s="2169"/>
      <c r="AP44" s="2169"/>
      <c r="AQ44" s="2169"/>
      <c r="AR44" s="2169"/>
      <c r="AS44" s="2169"/>
      <c r="AT44" s="2169"/>
      <c r="AU44" s="2169"/>
      <c r="AV44" s="2341"/>
      <c r="AW44" s="2341"/>
      <c r="AX44" s="2341"/>
      <c r="AY44" s="2341"/>
      <c r="AZ44" s="2341"/>
      <c r="BA44" s="2341"/>
      <c r="BB44" s="2341"/>
      <c r="BC44" s="2341"/>
      <c r="BD44" s="2341"/>
      <c r="BE44" s="2341"/>
    </row>
    <row r="45" spans="1:57" ht="14.25" customHeight="1">
      <c r="A45" s="885"/>
      <c r="B45" s="2167"/>
      <c r="C45" s="2186" t="s">
        <v>321</v>
      </c>
      <c r="D45" s="2195"/>
      <c r="E45" s="2198"/>
      <c r="F45" s="2204">
        <v>5</v>
      </c>
      <c r="G45" s="2209"/>
      <c r="H45" s="2209"/>
      <c r="I45" s="2209"/>
      <c r="J45" s="2215">
        <v>178</v>
      </c>
      <c r="K45" s="2215">
        <v>67</v>
      </c>
      <c r="L45" s="2215">
        <v>178</v>
      </c>
      <c r="M45" s="2215"/>
      <c r="N45" s="2215"/>
      <c r="O45" s="2215"/>
      <c r="P45" s="2169"/>
      <c r="Q45" s="2254"/>
      <c r="R45" s="2240"/>
      <c r="S45" s="2240"/>
      <c r="T45" s="2169"/>
      <c r="U45" s="2169"/>
      <c r="V45" s="2169"/>
      <c r="W45" s="2169"/>
      <c r="X45" s="2169"/>
      <c r="Y45" s="2169"/>
      <c r="Z45" s="2169"/>
      <c r="AA45" s="2240"/>
      <c r="AB45" s="2169"/>
      <c r="AC45" s="2269"/>
      <c r="AD45" s="2277"/>
      <c r="AE45" s="2326"/>
      <c r="AF45" s="2330"/>
      <c r="AG45" s="2339"/>
      <c r="AH45" s="2169"/>
      <c r="AI45" s="2169"/>
      <c r="AJ45" s="2169"/>
      <c r="AK45" s="2169"/>
      <c r="AL45" s="2169"/>
      <c r="AM45" s="2169"/>
      <c r="AN45" s="2169"/>
      <c r="AO45" s="2169"/>
      <c r="AP45" s="2169"/>
      <c r="AQ45" s="2169"/>
      <c r="AR45" s="2169"/>
      <c r="AS45" s="2169"/>
      <c r="AT45" s="2169"/>
      <c r="AU45" s="2169"/>
      <c r="AV45" s="2341"/>
      <c r="AW45" s="2341"/>
      <c r="AX45" s="2341"/>
      <c r="AY45" s="2341"/>
      <c r="AZ45" s="2341"/>
      <c r="BA45" s="2341"/>
      <c r="BB45" s="2341"/>
      <c r="BC45" s="2341"/>
      <c r="BD45" s="2341"/>
      <c r="BE45" s="2341"/>
    </row>
    <row r="46" spans="1:57" ht="14.25" customHeight="1">
      <c r="A46" s="885"/>
      <c r="B46" s="2167"/>
      <c r="C46" s="2186" t="s">
        <v>1016</v>
      </c>
      <c r="D46" s="2195"/>
      <c r="E46" s="2198"/>
      <c r="F46" s="2204">
        <v>0.25</v>
      </c>
      <c r="G46" s="2209"/>
      <c r="H46" s="2209"/>
      <c r="I46" s="2209"/>
      <c r="J46" s="2215">
        <v>31</v>
      </c>
      <c r="K46" s="2215">
        <v>12</v>
      </c>
      <c r="L46" s="2215">
        <v>31</v>
      </c>
      <c r="M46" s="2215"/>
      <c r="N46" s="2215"/>
      <c r="O46" s="2215"/>
      <c r="P46" s="2169"/>
      <c r="Q46" s="2254"/>
      <c r="R46" s="2240"/>
      <c r="S46" s="2240"/>
      <c r="T46" s="2169"/>
      <c r="U46" s="2169"/>
      <c r="V46" s="2169"/>
      <c r="W46" s="2169"/>
      <c r="X46" s="2169"/>
      <c r="Y46" s="2169"/>
      <c r="Z46" s="2169"/>
      <c r="AA46" s="2240"/>
      <c r="AB46" s="2169"/>
      <c r="AC46" s="2310" t="s">
        <v>107</v>
      </c>
      <c r="AD46" s="2320"/>
      <c r="AE46" s="2323"/>
      <c r="AF46" s="2194" t="s">
        <v>288</v>
      </c>
      <c r="AG46" s="2339"/>
      <c r="AH46" s="2169"/>
      <c r="AI46" s="2169"/>
      <c r="AJ46" s="2169"/>
      <c r="AK46" s="2169"/>
      <c r="AL46" s="2169"/>
      <c r="AM46" s="2169"/>
      <c r="AN46" s="2169"/>
      <c r="AO46" s="2169"/>
      <c r="AP46" s="2169"/>
      <c r="AQ46" s="2169"/>
      <c r="AR46" s="2169"/>
      <c r="AS46" s="2169"/>
      <c r="AT46" s="2169"/>
      <c r="AU46" s="2169"/>
      <c r="AV46" s="2341"/>
      <c r="AW46" s="2341"/>
      <c r="AX46" s="2341"/>
      <c r="AY46" s="2341"/>
      <c r="AZ46" s="2341"/>
      <c r="BA46" s="2341"/>
      <c r="BB46" s="2341"/>
      <c r="BC46" s="2341"/>
      <c r="BD46" s="2341"/>
      <c r="BE46" s="2341"/>
    </row>
    <row r="47" spans="1:57" ht="14.25" customHeight="1">
      <c r="A47" s="885"/>
      <c r="B47" s="2167"/>
      <c r="C47" s="2186" t="s">
        <v>27</v>
      </c>
      <c r="D47" s="2195"/>
      <c r="E47" s="2198"/>
      <c r="F47" s="2204">
        <v>3</v>
      </c>
      <c r="G47" s="2209"/>
      <c r="H47" s="2209"/>
      <c r="I47" s="2209"/>
      <c r="J47" s="2215"/>
      <c r="K47" s="2215"/>
      <c r="L47" s="2215"/>
      <c r="M47" s="2215"/>
      <c r="N47" s="2215"/>
      <c r="O47" s="2215"/>
      <c r="P47" s="2169"/>
      <c r="Q47" s="2254"/>
      <c r="R47" s="2240"/>
      <c r="S47" s="2240"/>
      <c r="T47" s="2169"/>
      <c r="U47" s="2169"/>
      <c r="V47" s="2169"/>
      <c r="W47" s="2169"/>
      <c r="X47" s="2169"/>
      <c r="Y47" s="2169"/>
      <c r="Z47" s="2169"/>
      <c r="AA47" s="2240"/>
      <c r="AB47" s="2169"/>
      <c r="AC47" s="2313"/>
      <c r="AD47" s="2169"/>
      <c r="AE47" s="2169"/>
      <c r="AF47" s="2169"/>
      <c r="AG47" s="2299"/>
      <c r="AH47" s="2169"/>
      <c r="AI47" s="2169"/>
      <c r="AJ47" s="2169"/>
      <c r="AK47" s="2169"/>
      <c r="AL47" s="2169"/>
      <c r="AM47" s="2169"/>
      <c r="AN47" s="2169"/>
      <c r="AO47" s="2169"/>
      <c r="AP47" s="2169"/>
      <c r="AQ47" s="2169"/>
      <c r="AR47" s="2169"/>
      <c r="AS47" s="2169"/>
      <c r="AT47" s="2169"/>
      <c r="AU47" s="2169"/>
      <c r="AV47" s="2341"/>
      <c r="AW47" s="2341"/>
      <c r="AX47" s="2341"/>
      <c r="AY47" s="2341"/>
      <c r="AZ47" s="2341"/>
      <c r="BA47" s="2341"/>
      <c r="BB47" s="2341"/>
      <c r="BC47" s="2341"/>
      <c r="BD47" s="2341"/>
      <c r="BE47" s="2341"/>
    </row>
    <row r="48" spans="1:57" ht="14.25" customHeight="1">
      <c r="A48" s="885"/>
      <c r="B48" s="2167"/>
      <c r="C48" s="2186" t="s">
        <v>193</v>
      </c>
      <c r="D48" s="2195"/>
      <c r="E48" s="2198"/>
      <c r="F48" s="2204">
        <v>2</v>
      </c>
      <c r="G48" s="2209"/>
      <c r="H48" s="2209"/>
      <c r="I48" s="2209"/>
      <c r="J48" s="2215"/>
      <c r="K48" s="2215"/>
      <c r="L48" s="2215"/>
      <c r="M48" s="2215"/>
      <c r="N48" s="2215"/>
      <c r="O48" s="2215"/>
      <c r="P48" s="2169"/>
      <c r="Q48" s="2254"/>
      <c r="R48" s="2240"/>
      <c r="S48" s="2240"/>
      <c r="T48" s="2169"/>
      <c r="U48" s="2169"/>
      <c r="V48" s="2169"/>
      <c r="W48" s="2169"/>
      <c r="X48" s="2169"/>
      <c r="Y48" s="2169"/>
      <c r="Z48" s="2169"/>
      <c r="AA48" s="2240"/>
      <c r="AB48" s="2169"/>
      <c r="AC48" s="2313"/>
      <c r="AD48" s="2169"/>
      <c r="AE48" s="2169"/>
      <c r="AF48" s="2169"/>
      <c r="AG48" s="2299"/>
      <c r="AH48" s="2169"/>
      <c r="AI48" s="2169"/>
      <c r="AJ48" s="2169"/>
      <c r="AK48" s="2169"/>
      <c r="AL48" s="2169"/>
      <c r="AM48" s="2169"/>
      <c r="AN48" s="2169"/>
      <c r="AO48" s="2169"/>
      <c r="AP48" s="2169"/>
      <c r="AQ48" s="2169"/>
      <c r="AR48" s="2169"/>
      <c r="AS48" s="2169"/>
      <c r="AT48" s="2169"/>
      <c r="AU48" s="2169"/>
      <c r="AV48" s="2341"/>
      <c r="AW48" s="2341"/>
      <c r="AX48" s="2341"/>
      <c r="AY48" s="2341"/>
      <c r="AZ48" s="2341"/>
      <c r="BA48" s="2341"/>
      <c r="BB48" s="2341"/>
      <c r="BC48" s="2341"/>
      <c r="BD48" s="2341"/>
      <c r="BE48" s="2341"/>
    </row>
    <row r="49" spans="1:57" ht="14.25" customHeight="1">
      <c r="A49" s="885"/>
      <c r="B49" s="2167"/>
      <c r="C49" s="2186" t="s">
        <v>757</v>
      </c>
      <c r="D49" s="2195"/>
      <c r="E49" s="2198"/>
      <c r="F49" s="2204">
        <v>5</v>
      </c>
      <c r="G49" s="2209"/>
      <c r="H49" s="2209"/>
      <c r="I49" s="2209"/>
      <c r="J49" s="2215"/>
      <c r="K49" s="2215"/>
      <c r="L49" s="2215"/>
      <c r="M49" s="2215"/>
      <c r="N49" s="2215"/>
      <c r="O49" s="2215"/>
      <c r="P49" s="2169"/>
      <c r="Q49" s="2254"/>
      <c r="R49" s="2240"/>
      <c r="S49" s="2240"/>
      <c r="T49" s="2169"/>
      <c r="U49" s="2169"/>
      <c r="V49" s="2169"/>
      <c r="W49" s="2169"/>
      <c r="X49" s="2169"/>
      <c r="Y49" s="2169"/>
      <c r="Z49" s="2169"/>
      <c r="AA49" s="2240"/>
      <c r="AB49" s="2169"/>
      <c r="AC49" s="2313"/>
      <c r="AD49" s="2169"/>
      <c r="AE49" s="2169"/>
      <c r="AF49" s="2169"/>
      <c r="AG49" s="2299"/>
      <c r="AH49" s="2169"/>
      <c r="AI49" s="2169"/>
      <c r="AJ49" s="2169"/>
      <c r="AK49" s="2169"/>
      <c r="AL49" s="2169"/>
      <c r="AM49" s="2169"/>
      <c r="AN49" s="2169"/>
      <c r="AO49" s="2169"/>
      <c r="AP49" s="2169"/>
      <c r="AQ49" s="2169"/>
      <c r="AR49" s="2169"/>
      <c r="AS49" s="2169"/>
      <c r="AT49" s="2169"/>
      <c r="AU49" s="2169"/>
      <c r="AV49" s="2341"/>
      <c r="AW49" s="2341"/>
      <c r="AX49" s="2341"/>
      <c r="AY49" s="2341"/>
      <c r="AZ49" s="2341"/>
      <c r="BA49" s="2341"/>
      <c r="BB49" s="2341"/>
      <c r="BC49" s="2341"/>
      <c r="BD49" s="2341"/>
      <c r="BE49" s="2341"/>
    </row>
    <row r="50" spans="1:57" ht="14.25" customHeight="1">
      <c r="A50" s="885"/>
      <c r="B50" s="2167"/>
      <c r="C50" s="2186" t="s">
        <v>1018</v>
      </c>
      <c r="D50" s="2195"/>
      <c r="E50" s="2198"/>
      <c r="F50" s="2204">
        <v>1</v>
      </c>
      <c r="G50" s="2209"/>
      <c r="H50" s="2209"/>
      <c r="I50" s="2209"/>
      <c r="J50" s="2215"/>
      <c r="K50" s="2215"/>
      <c r="L50" s="2215"/>
      <c r="M50" s="2215"/>
      <c r="N50" s="2215"/>
      <c r="O50" s="2215"/>
      <c r="P50" s="2169"/>
      <c r="Q50" s="2254"/>
      <c r="R50" s="2240"/>
      <c r="S50" s="2240"/>
      <c r="T50" s="2169"/>
      <c r="U50" s="2169"/>
      <c r="V50" s="2169"/>
      <c r="W50" s="2169"/>
      <c r="X50" s="2169"/>
      <c r="Y50" s="2169"/>
      <c r="Z50" s="2169"/>
      <c r="AA50" s="2240"/>
      <c r="AB50" s="2169"/>
      <c r="AC50" s="2313"/>
      <c r="AD50" s="2169"/>
      <c r="AE50" s="2169"/>
      <c r="AF50" s="2169"/>
      <c r="AG50" s="2299"/>
      <c r="AH50" s="2169"/>
      <c r="AI50" s="2169"/>
      <c r="AJ50" s="2169"/>
      <c r="AK50" s="2169"/>
      <c r="AL50" s="2169"/>
      <c r="AM50" s="2169"/>
      <c r="AN50" s="2169"/>
      <c r="AO50" s="2169"/>
      <c r="AP50" s="2169"/>
      <c r="AQ50" s="2169"/>
      <c r="AR50" s="2169"/>
      <c r="AS50" s="2169"/>
      <c r="AT50" s="2169"/>
      <c r="AU50" s="2169"/>
      <c r="AV50" s="2341"/>
      <c r="AW50" s="2341"/>
      <c r="AX50" s="2341"/>
      <c r="AY50" s="2341"/>
      <c r="AZ50" s="2341"/>
      <c r="BA50" s="2341"/>
      <c r="BB50" s="2341"/>
      <c r="BC50" s="2341"/>
      <c r="BD50" s="2341"/>
      <c r="BE50" s="2341"/>
    </row>
    <row r="51" spans="1:57" ht="14.25" customHeight="1">
      <c r="A51" s="885"/>
      <c r="B51" s="2167"/>
      <c r="C51" s="2186" t="s">
        <v>601</v>
      </c>
      <c r="D51" s="2195"/>
      <c r="E51" s="2198"/>
      <c r="F51" s="2204">
        <v>0.5</v>
      </c>
      <c r="G51" s="2209"/>
      <c r="H51" s="2209"/>
      <c r="I51" s="2209"/>
      <c r="J51" s="2215"/>
      <c r="K51" s="2215"/>
      <c r="L51" s="2215"/>
      <c r="M51" s="2215"/>
      <c r="N51" s="2215"/>
      <c r="O51" s="2215"/>
      <c r="P51" s="2169"/>
      <c r="Q51" s="2254"/>
      <c r="R51" s="2240"/>
      <c r="S51" s="2240"/>
      <c r="T51" s="2169"/>
      <c r="U51" s="2169"/>
      <c r="V51" s="2169"/>
      <c r="W51" s="2169"/>
      <c r="X51" s="2169"/>
      <c r="Y51" s="2169"/>
      <c r="Z51" s="2169"/>
      <c r="AA51" s="2240"/>
      <c r="AB51" s="2169"/>
      <c r="AC51" s="2313"/>
      <c r="AD51" s="2169"/>
      <c r="AE51" s="2169"/>
      <c r="AF51" s="2169"/>
      <c r="AG51" s="2299"/>
      <c r="AH51" s="2169"/>
      <c r="AI51" s="2169"/>
      <c r="AJ51" s="2169"/>
      <c r="AK51" s="2169"/>
      <c r="AL51" s="2169"/>
      <c r="AM51" s="2169"/>
      <c r="AN51" s="2169"/>
      <c r="AO51" s="2169"/>
      <c r="AP51" s="2169"/>
      <c r="AQ51" s="2169"/>
      <c r="AR51" s="2169"/>
      <c r="AS51" s="2169"/>
      <c r="AT51" s="2169"/>
      <c r="AU51" s="2169"/>
      <c r="AV51" s="2341"/>
      <c r="AW51" s="2341"/>
      <c r="AX51" s="2341"/>
      <c r="AY51" s="2341"/>
      <c r="AZ51" s="2341"/>
      <c r="BA51" s="2341"/>
      <c r="BB51" s="2341"/>
      <c r="BC51" s="2341"/>
      <c r="BD51" s="2341"/>
      <c r="BE51" s="2341"/>
    </row>
    <row r="52" spans="1:57" ht="14.25" customHeight="1">
      <c r="A52" s="885"/>
      <c r="B52" s="2167"/>
      <c r="C52" s="2186" t="s">
        <v>446</v>
      </c>
      <c r="D52" s="2195"/>
      <c r="E52" s="2198"/>
      <c r="F52" s="2204">
        <v>0.5</v>
      </c>
      <c r="G52" s="2209"/>
      <c r="H52" s="2209"/>
      <c r="I52" s="2209"/>
      <c r="J52" s="2215"/>
      <c r="K52" s="2215"/>
      <c r="L52" s="2215"/>
      <c r="M52" s="2215"/>
      <c r="N52" s="2215"/>
      <c r="O52" s="2215"/>
      <c r="P52" s="2169"/>
      <c r="Q52" s="2254"/>
      <c r="R52" s="2240"/>
      <c r="S52" s="2240"/>
      <c r="T52" s="2169"/>
      <c r="U52" s="2169"/>
      <c r="V52" s="2169"/>
      <c r="W52" s="2169"/>
      <c r="X52" s="2169"/>
      <c r="Y52" s="2169"/>
      <c r="Z52" s="2169"/>
      <c r="AA52" s="2240"/>
      <c r="AB52" s="2169"/>
      <c r="AC52" s="2313"/>
      <c r="AD52" s="2169"/>
      <c r="AE52" s="2169"/>
      <c r="AF52" s="2169"/>
      <c r="AG52" s="2299"/>
      <c r="AH52" s="2169"/>
      <c r="AI52" s="2169"/>
      <c r="AJ52" s="2169"/>
      <c r="AK52" s="2169"/>
      <c r="AL52" s="2169"/>
      <c r="AM52" s="2169"/>
      <c r="AN52" s="2169"/>
      <c r="AO52" s="2169"/>
      <c r="AP52" s="2169"/>
      <c r="AQ52" s="2169"/>
      <c r="AR52" s="2169"/>
      <c r="AS52" s="2169"/>
      <c r="AT52" s="2169"/>
      <c r="AU52" s="2169"/>
      <c r="AV52" s="2341"/>
      <c r="AW52" s="2341"/>
      <c r="AX52" s="2341"/>
      <c r="AY52" s="2341"/>
      <c r="AZ52" s="2341"/>
      <c r="BA52" s="2341"/>
      <c r="BB52" s="2341"/>
      <c r="BC52" s="2341"/>
      <c r="BD52" s="2341"/>
      <c r="BE52" s="2341"/>
    </row>
    <row r="53" spans="1:57" ht="14.25" customHeight="1">
      <c r="A53" s="885"/>
      <c r="B53" s="2167"/>
      <c r="C53" s="2186" t="s">
        <v>811</v>
      </c>
      <c r="D53" s="2195"/>
      <c r="E53" s="2198"/>
      <c r="F53" s="2204">
        <v>5</v>
      </c>
      <c r="G53" s="2209"/>
      <c r="H53" s="2209"/>
      <c r="I53" s="2209"/>
      <c r="J53" s="2215"/>
      <c r="K53" s="2215"/>
      <c r="L53" s="2215"/>
      <c r="M53" s="2215"/>
      <c r="N53" s="2215"/>
      <c r="O53" s="2215"/>
      <c r="P53" s="2169"/>
      <c r="Q53" s="2254"/>
      <c r="R53" s="2240"/>
      <c r="S53" s="2240"/>
      <c r="T53" s="2240"/>
      <c r="U53" s="2240"/>
      <c r="V53" s="2240"/>
      <c r="W53" s="2240"/>
      <c r="X53" s="2240"/>
      <c r="Y53" s="2240"/>
      <c r="Z53" s="2240"/>
      <c r="AA53" s="2240"/>
      <c r="AB53" s="2169"/>
      <c r="AC53" s="2313"/>
      <c r="AD53" s="2169"/>
      <c r="AE53" s="2169"/>
      <c r="AF53" s="2169"/>
      <c r="AG53" s="2299"/>
      <c r="AH53" s="2342"/>
      <c r="AI53" s="2169"/>
      <c r="AJ53" s="2169"/>
      <c r="AK53" s="2169"/>
      <c r="AL53" s="2169"/>
      <c r="AM53" s="2169"/>
      <c r="AN53" s="2169"/>
      <c r="AO53" s="2169"/>
      <c r="AP53" s="2169"/>
      <c r="AQ53" s="2169"/>
      <c r="AR53" s="2169"/>
      <c r="AS53" s="2169"/>
      <c r="AT53" s="2169"/>
      <c r="AU53" s="2169"/>
      <c r="AV53" s="2341"/>
      <c r="AW53" s="2341"/>
      <c r="AX53" s="2341"/>
      <c r="AY53" s="2341"/>
      <c r="AZ53" s="2341"/>
      <c r="BA53" s="2341"/>
      <c r="BB53" s="2341"/>
      <c r="BC53" s="2341"/>
      <c r="BD53" s="2341"/>
      <c r="BE53" s="2341"/>
    </row>
    <row r="54" spans="1:57" ht="14.25" customHeight="1">
      <c r="A54" s="885"/>
      <c r="B54" s="2167"/>
      <c r="C54" s="2186" t="s">
        <v>1019</v>
      </c>
      <c r="D54" s="2195"/>
      <c r="E54" s="2198"/>
      <c r="F54" s="2204">
        <v>4</v>
      </c>
      <c r="G54" s="2209"/>
      <c r="H54" s="2209"/>
      <c r="I54" s="2209"/>
      <c r="J54" s="2215">
        <v>63</v>
      </c>
      <c r="K54" s="2215">
        <v>63</v>
      </c>
      <c r="L54" s="2215">
        <v>63</v>
      </c>
      <c r="M54" s="2215"/>
      <c r="N54" s="2215"/>
      <c r="O54" s="2215"/>
      <c r="P54" s="2241"/>
      <c r="Q54" s="2169"/>
      <c r="R54" s="2240"/>
      <c r="S54" s="2240"/>
      <c r="T54" s="2169"/>
      <c r="U54" s="2169"/>
      <c r="V54" s="2169"/>
      <c r="W54" s="2169"/>
      <c r="X54" s="2169"/>
      <c r="Y54" s="2169"/>
      <c r="Z54" s="2169"/>
      <c r="AA54" s="2169"/>
      <c r="AB54" s="2169"/>
      <c r="AC54" s="2313"/>
      <c r="AD54" s="2169"/>
      <c r="AE54" s="2169"/>
      <c r="AF54" s="2169"/>
      <c r="AG54" s="2299"/>
      <c r="AH54" s="2169"/>
      <c r="AI54" s="2169"/>
      <c r="AJ54" s="2169"/>
      <c r="AK54" s="2169"/>
      <c r="AL54" s="2169"/>
      <c r="AM54" s="2169"/>
      <c r="AN54" s="2169"/>
      <c r="AO54" s="2169"/>
      <c r="AP54" s="2169"/>
      <c r="AQ54" s="2169"/>
      <c r="AR54" s="2169"/>
      <c r="AS54" s="2169"/>
      <c r="AT54" s="2169"/>
      <c r="AU54" s="2169"/>
      <c r="AV54" s="2341"/>
      <c r="AW54" s="2341"/>
      <c r="AX54" s="2341"/>
      <c r="AY54" s="2341"/>
      <c r="AZ54" s="2341"/>
      <c r="BA54" s="2341"/>
      <c r="BB54" s="2341"/>
      <c r="BC54" s="2341"/>
      <c r="BD54" s="2341"/>
      <c r="BE54" s="2341"/>
    </row>
    <row r="55" spans="1:57" ht="14.25" customHeight="1">
      <c r="A55" s="885"/>
      <c r="B55" s="2167"/>
      <c r="C55" s="2186" t="s">
        <v>1020</v>
      </c>
      <c r="D55" s="2195"/>
      <c r="E55" s="2198"/>
      <c r="F55" s="2204">
        <v>0.25</v>
      </c>
      <c r="G55" s="2209"/>
      <c r="H55" s="2209"/>
      <c r="I55" s="2209"/>
      <c r="J55" s="2215">
        <v>4</v>
      </c>
      <c r="K55" s="2215">
        <v>4</v>
      </c>
      <c r="L55" s="2215">
        <v>4</v>
      </c>
      <c r="M55" s="2215"/>
      <c r="N55" s="2215"/>
      <c r="O55" s="2215"/>
      <c r="P55" s="2241"/>
      <c r="Q55" s="2169"/>
      <c r="R55" s="2240"/>
      <c r="S55" s="2240"/>
      <c r="T55" s="2169"/>
      <c r="U55" s="2169"/>
      <c r="V55" s="2169"/>
      <c r="W55" s="2169"/>
      <c r="X55" s="2169"/>
      <c r="Y55" s="2169"/>
      <c r="Z55" s="2169"/>
      <c r="AA55" s="2169"/>
      <c r="AB55" s="2169"/>
      <c r="AC55" s="2313"/>
      <c r="AD55" s="2169"/>
      <c r="AE55" s="2169"/>
      <c r="AF55" s="2169"/>
      <c r="AG55" s="2299"/>
      <c r="AH55" s="2169"/>
      <c r="AI55" s="2169"/>
      <c r="AJ55" s="2169"/>
      <c r="AK55" s="2169"/>
      <c r="AL55" s="2169"/>
      <c r="AM55" s="2169"/>
      <c r="AN55" s="2169"/>
      <c r="AO55" s="2169"/>
      <c r="AP55" s="2169"/>
      <c r="AQ55" s="2169"/>
      <c r="AR55" s="2169"/>
      <c r="AS55" s="2169"/>
      <c r="AT55" s="2169"/>
      <c r="AU55" s="2169"/>
      <c r="AV55" s="2341"/>
      <c r="AW55" s="2341"/>
      <c r="AX55" s="2341"/>
      <c r="AY55" s="2341"/>
      <c r="AZ55" s="2341"/>
      <c r="BA55" s="2341"/>
      <c r="BB55" s="2341"/>
      <c r="BC55" s="2341"/>
      <c r="BD55" s="2341"/>
      <c r="BE55" s="2341"/>
    </row>
    <row r="56" spans="1:57" ht="14.25" customHeight="1">
      <c r="A56" s="885"/>
      <c r="B56" s="2168"/>
      <c r="C56" s="2187" t="s">
        <v>259</v>
      </c>
      <c r="D56" s="2197"/>
      <c r="E56" s="2200"/>
      <c r="F56" s="2204">
        <v>0.25</v>
      </c>
      <c r="G56" s="2209"/>
      <c r="H56" s="2209"/>
      <c r="I56" s="2209"/>
      <c r="J56" s="2215">
        <v>10</v>
      </c>
      <c r="K56" s="2215">
        <v>10</v>
      </c>
      <c r="L56" s="2215">
        <v>10</v>
      </c>
      <c r="M56" s="2215"/>
      <c r="N56" s="2215"/>
      <c r="O56" s="2215"/>
      <c r="P56" s="2242"/>
      <c r="Q56" s="2255"/>
      <c r="R56" s="2255"/>
      <c r="S56" s="2255"/>
      <c r="T56" s="2255"/>
      <c r="U56" s="2255"/>
      <c r="V56" s="2255"/>
      <c r="W56" s="2255"/>
      <c r="X56" s="2255"/>
      <c r="Y56" s="2255"/>
      <c r="Z56" s="2255"/>
      <c r="AA56" s="2255"/>
      <c r="AB56" s="2255"/>
      <c r="AC56" s="2314"/>
      <c r="AD56" s="2255"/>
      <c r="AE56" s="2255"/>
      <c r="AF56" s="2255"/>
      <c r="AG56" s="2340"/>
      <c r="AH56" s="2169"/>
      <c r="AI56" s="2169"/>
      <c r="AJ56" s="2169"/>
      <c r="AK56" s="2169"/>
      <c r="AL56" s="2169"/>
      <c r="AM56" s="2169"/>
      <c r="AN56" s="2169"/>
      <c r="AO56" s="2169"/>
      <c r="AP56" s="2169"/>
      <c r="AQ56" s="2169"/>
      <c r="AR56" s="2169"/>
      <c r="AS56" s="2169"/>
      <c r="AT56" s="2169"/>
      <c r="AU56" s="2169"/>
      <c r="AV56" s="2341"/>
      <c r="AW56" s="2341"/>
      <c r="AX56" s="2341"/>
      <c r="AY56" s="2341"/>
      <c r="AZ56" s="2341"/>
      <c r="BA56" s="2341"/>
      <c r="BB56" s="2341"/>
      <c r="BC56" s="2341"/>
      <c r="BD56" s="2341"/>
      <c r="BE56" s="2341"/>
    </row>
    <row r="57" spans="1:57">
      <c r="B57" s="2169"/>
      <c r="C57" s="2169"/>
      <c r="D57" s="2169"/>
      <c r="E57" s="2169"/>
      <c r="F57" s="2169"/>
      <c r="G57" s="2169"/>
      <c r="H57" s="2169"/>
      <c r="I57" s="2169"/>
      <c r="J57" s="2169"/>
      <c r="K57" s="2169"/>
      <c r="L57" s="2169"/>
      <c r="M57" s="2169"/>
      <c r="N57" s="2169"/>
      <c r="O57" s="2169"/>
      <c r="P57" s="2169"/>
      <c r="Q57" s="2169"/>
      <c r="R57" s="2169"/>
      <c r="S57" s="2169"/>
      <c r="T57" s="2169"/>
      <c r="U57" s="2169"/>
      <c r="V57" s="2169"/>
      <c r="W57" s="2169"/>
      <c r="X57" s="2169"/>
      <c r="Y57" s="2169"/>
      <c r="Z57" s="2169"/>
      <c r="AA57" s="2169"/>
      <c r="AB57" s="2169"/>
      <c r="AC57" s="2169"/>
      <c r="AD57" s="2169"/>
      <c r="AE57" s="2169"/>
      <c r="AF57" s="2169"/>
      <c r="AG57" s="2169"/>
      <c r="AH57" s="2169"/>
      <c r="AI57" s="2169"/>
      <c r="AJ57" s="2169"/>
      <c r="AK57" s="2169"/>
      <c r="AL57" s="2169"/>
      <c r="AM57" s="2169"/>
      <c r="AN57" s="2169"/>
      <c r="AO57" s="2169"/>
      <c r="AP57" s="2169"/>
      <c r="AQ57" s="2169"/>
      <c r="AR57" s="2169"/>
      <c r="AS57" s="2169"/>
      <c r="AT57" s="2169"/>
      <c r="AU57" s="2169"/>
      <c r="AV57" s="2341"/>
      <c r="AW57" s="2341"/>
      <c r="AX57" s="2341"/>
      <c r="AY57" s="2341"/>
      <c r="AZ57" s="2341"/>
      <c r="BA57" s="2341"/>
      <c r="BB57" s="2341"/>
      <c r="BC57" s="2341"/>
      <c r="BD57" s="2341"/>
      <c r="BE57" s="2341"/>
    </row>
    <row r="58" spans="1:57">
      <c r="B58" s="2169"/>
      <c r="C58" s="2169"/>
      <c r="D58" s="2169"/>
      <c r="E58" s="2169"/>
      <c r="F58" s="2169"/>
      <c r="G58" s="2169"/>
      <c r="H58" s="2169"/>
      <c r="I58" s="2169"/>
      <c r="J58" s="2169"/>
      <c r="K58" s="2169"/>
      <c r="L58" s="2169"/>
      <c r="M58" s="2169"/>
      <c r="N58" s="2169"/>
      <c r="O58" s="2169"/>
      <c r="P58" s="2169"/>
      <c r="Q58" s="2169"/>
      <c r="R58" s="2169"/>
      <c r="S58" s="2169"/>
      <c r="T58" s="2169"/>
      <c r="U58" s="2169"/>
      <c r="V58" s="2169"/>
      <c r="W58" s="2169"/>
      <c r="X58" s="2169"/>
      <c r="Y58" s="2169"/>
      <c r="Z58" s="2169"/>
      <c r="AA58" s="2169"/>
      <c r="AB58" s="2169"/>
      <c r="AC58" s="2169"/>
      <c r="AD58" s="2169"/>
      <c r="AE58" s="2169"/>
      <c r="AF58" s="2169"/>
      <c r="AG58" s="2169"/>
      <c r="AH58" s="2169"/>
      <c r="AI58" s="2169"/>
      <c r="AJ58" s="2169"/>
      <c r="AK58" s="2169"/>
      <c r="AL58" s="2169"/>
      <c r="AM58" s="2169"/>
      <c r="AN58" s="2169"/>
      <c r="AO58" s="2169"/>
      <c r="AP58" s="2169"/>
      <c r="AQ58" s="2169"/>
      <c r="AR58" s="2169"/>
      <c r="AS58" s="2169"/>
      <c r="AT58" s="2169"/>
      <c r="AU58" s="2169"/>
      <c r="AV58" s="2341"/>
      <c r="AW58" s="2341"/>
      <c r="AX58" s="2341"/>
      <c r="AY58" s="2341"/>
      <c r="AZ58" s="2341"/>
      <c r="BA58" s="2341"/>
      <c r="BB58" s="2341"/>
      <c r="BC58" s="2341"/>
      <c r="BD58" s="2341"/>
      <c r="BE58" s="2341"/>
    </row>
    <row r="59" spans="1:57">
      <c r="B59" s="2169"/>
      <c r="C59" s="2169"/>
      <c r="D59" s="2169"/>
      <c r="E59" s="2169"/>
      <c r="F59" s="2169"/>
      <c r="G59" s="2169"/>
      <c r="H59" s="2169"/>
      <c r="I59" s="2169"/>
      <c r="J59" s="2169"/>
      <c r="K59" s="2169"/>
      <c r="L59" s="2169"/>
      <c r="M59" s="2169"/>
      <c r="N59" s="2169"/>
      <c r="O59" s="2169"/>
      <c r="P59" s="2169"/>
      <c r="Q59" s="2169"/>
      <c r="R59" s="2169"/>
      <c r="S59" s="2169"/>
      <c r="T59" s="2169"/>
      <c r="U59" s="2169"/>
      <c r="V59" s="2169"/>
      <c r="W59" s="2169"/>
      <c r="X59" s="2169"/>
      <c r="Y59" s="2169"/>
      <c r="Z59" s="2169"/>
      <c r="AA59" s="2169"/>
      <c r="AB59" s="2169"/>
      <c r="AC59" s="2169"/>
      <c r="AD59" s="2169"/>
      <c r="AE59" s="2169"/>
      <c r="AF59" s="2169"/>
      <c r="AG59" s="2169"/>
      <c r="AH59" s="2169"/>
      <c r="AI59" s="2169"/>
      <c r="AJ59" s="2169"/>
      <c r="AK59" s="2169"/>
      <c r="AL59" s="2169"/>
      <c r="AM59" s="2169"/>
      <c r="AN59" s="2169"/>
      <c r="AO59" s="2169"/>
      <c r="AP59" s="2169"/>
      <c r="AQ59" s="2169"/>
      <c r="AR59" s="2169"/>
      <c r="AS59" s="2169"/>
      <c r="AT59" s="2169"/>
      <c r="AU59" s="2169"/>
      <c r="AV59" s="2341"/>
      <c r="AW59" s="2341"/>
      <c r="AX59" s="2341"/>
      <c r="AY59" s="2341"/>
      <c r="AZ59" s="2341"/>
      <c r="BA59" s="2341"/>
      <c r="BB59" s="2341"/>
      <c r="BC59" s="2341"/>
      <c r="BD59" s="2341"/>
      <c r="BE59" s="2341"/>
    </row>
    <row r="60" spans="1:57">
      <c r="B60" s="2169"/>
      <c r="C60" s="2169"/>
      <c r="D60" s="2169"/>
      <c r="E60" s="2169"/>
      <c r="F60" s="2169"/>
      <c r="G60" s="2169"/>
      <c r="H60" s="2169"/>
      <c r="I60" s="2169"/>
      <c r="J60" s="2169"/>
      <c r="K60" s="2169"/>
      <c r="L60" s="2169"/>
      <c r="M60" s="2169"/>
      <c r="N60" s="2169"/>
      <c r="O60" s="2169"/>
      <c r="P60" s="2169"/>
      <c r="Q60" s="2169"/>
      <c r="R60" s="2169"/>
      <c r="S60" s="2169"/>
      <c r="T60" s="2169"/>
      <c r="U60" s="2169"/>
      <c r="V60" s="2169"/>
      <c r="W60" s="2169"/>
      <c r="X60" s="2169"/>
      <c r="Y60" s="2169"/>
      <c r="Z60" s="2169"/>
      <c r="AA60" s="2169"/>
      <c r="AB60" s="2169"/>
      <c r="AC60" s="2169"/>
      <c r="AD60" s="2169"/>
      <c r="AE60" s="2169"/>
      <c r="AF60" s="2169"/>
      <c r="AG60" s="2169"/>
      <c r="AH60" s="2169"/>
      <c r="AI60" s="2169"/>
      <c r="AJ60" s="2169"/>
      <c r="AK60" s="2169"/>
      <c r="AL60" s="2169"/>
      <c r="AM60" s="2169"/>
      <c r="AN60" s="2169"/>
      <c r="AO60" s="2169"/>
      <c r="AP60" s="2169"/>
      <c r="AQ60" s="2169"/>
      <c r="AR60" s="2169"/>
      <c r="AS60" s="2169"/>
      <c r="AT60" s="2169"/>
      <c r="AU60" s="2169"/>
      <c r="AV60" s="2341"/>
      <c r="AW60" s="2341"/>
      <c r="AX60" s="2341"/>
      <c r="AY60" s="2341"/>
      <c r="AZ60" s="2341"/>
      <c r="BA60" s="2341"/>
      <c r="BB60" s="2341"/>
      <c r="BC60" s="2341"/>
      <c r="BD60" s="2341"/>
      <c r="BE60" s="2341"/>
    </row>
  </sheetData>
  <mergeCells count="114">
    <mergeCell ref="C2:P2"/>
    <mergeCell ref="Q2:AB2"/>
    <mergeCell ref="AC2:AG2"/>
    <mergeCell ref="C3:P3"/>
    <mergeCell ref="C4:P4"/>
    <mergeCell ref="C8:P8"/>
    <mergeCell ref="Q8:AB8"/>
    <mergeCell ref="C9:P9"/>
    <mergeCell ref="Q9:AB9"/>
    <mergeCell ref="AC9:AF9"/>
    <mergeCell ref="Q10:S10"/>
    <mergeCell ref="T10:AA10"/>
    <mergeCell ref="AD10:AF10"/>
    <mergeCell ref="Q11:S11"/>
    <mergeCell ref="T11:AA11"/>
    <mergeCell ref="T12:AA12"/>
    <mergeCell ref="C13:P13"/>
    <mergeCell ref="T13:AA13"/>
    <mergeCell ref="AC13:AF13"/>
    <mergeCell ref="C14:P14"/>
    <mergeCell ref="Q14:S14"/>
    <mergeCell ref="T14:AA14"/>
    <mergeCell ref="Q15:S15"/>
    <mergeCell ref="T15:AA15"/>
    <mergeCell ref="Q16:S16"/>
    <mergeCell ref="C18:P18"/>
    <mergeCell ref="Q18:AB18"/>
    <mergeCell ref="AC18:AF18"/>
    <mergeCell ref="C19:P19"/>
    <mergeCell ref="Q19:AB19"/>
    <mergeCell ref="Q20:S20"/>
    <mergeCell ref="T20:AA20"/>
    <mergeCell ref="S22:AB22"/>
    <mergeCell ref="Q23:AB23"/>
    <mergeCell ref="AC23:AG23"/>
    <mergeCell ref="Q24:AB24"/>
    <mergeCell ref="AC24:AF24"/>
    <mergeCell ref="G25:I25"/>
    <mergeCell ref="J25:L25"/>
    <mergeCell ref="M25:O25"/>
    <mergeCell ref="T25:V25"/>
    <mergeCell ref="W25:X25"/>
    <mergeCell ref="Y25:Z25"/>
    <mergeCell ref="C28:E28"/>
    <mergeCell ref="Q28:S28"/>
    <mergeCell ref="AC28:AG28"/>
    <mergeCell ref="C29:E29"/>
    <mergeCell ref="Q29:S29"/>
    <mergeCell ref="C30:E30"/>
    <mergeCell ref="Q30:S30"/>
    <mergeCell ref="C31:E31"/>
    <mergeCell ref="Q31:S31"/>
    <mergeCell ref="C32:E32"/>
    <mergeCell ref="Q32:S32"/>
    <mergeCell ref="C33:E33"/>
    <mergeCell ref="Q33:S33"/>
    <mergeCell ref="AC33:AG33"/>
    <mergeCell ref="C34:E34"/>
    <mergeCell ref="Q34:S34"/>
    <mergeCell ref="C35:E35"/>
    <mergeCell ref="Q35:S35"/>
    <mergeCell ref="C36:E36"/>
    <mergeCell ref="C37:E37"/>
    <mergeCell ref="Q37:AA37"/>
    <mergeCell ref="C38:E38"/>
    <mergeCell ref="Q38:R38"/>
    <mergeCell ref="C39:E39"/>
    <mergeCell ref="Q39:R39"/>
    <mergeCell ref="C40:E40"/>
    <mergeCell ref="C41:E41"/>
    <mergeCell ref="C42:E42"/>
    <mergeCell ref="C43:E43"/>
    <mergeCell ref="Q43:R43"/>
    <mergeCell ref="C44:E44"/>
    <mergeCell ref="Q44:R44"/>
    <mergeCell ref="C45:E45"/>
    <mergeCell ref="C46:E46"/>
    <mergeCell ref="C47:E47"/>
    <mergeCell ref="C48:E48"/>
    <mergeCell ref="C49:E49"/>
    <mergeCell ref="C50:E50"/>
    <mergeCell ref="C51:E51"/>
    <mergeCell ref="C52:E52"/>
    <mergeCell ref="C53:E53"/>
    <mergeCell ref="C54:E54"/>
    <mergeCell ref="C55:E55"/>
    <mergeCell ref="C56:E56"/>
    <mergeCell ref="Q12:S13"/>
    <mergeCell ref="C25:E27"/>
    <mergeCell ref="F25:F27"/>
    <mergeCell ref="Q25:S27"/>
    <mergeCell ref="AA25:AA27"/>
    <mergeCell ref="G26:G27"/>
    <mergeCell ref="H26:H27"/>
    <mergeCell ref="I26:I27"/>
    <mergeCell ref="J26:J27"/>
    <mergeCell ref="K26:K27"/>
    <mergeCell ref="L26:L27"/>
    <mergeCell ref="M26:M27"/>
    <mergeCell ref="N26:N27"/>
    <mergeCell ref="O26:O27"/>
    <mergeCell ref="T26:T27"/>
    <mergeCell ref="U26:U27"/>
    <mergeCell ref="V26:V27"/>
    <mergeCell ref="W26:W27"/>
    <mergeCell ref="X26:X27"/>
    <mergeCell ref="Y26:Y27"/>
    <mergeCell ref="Z26:Z27"/>
    <mergeCell ref="AC38:AG39"/>
    <mergeCell ref="Q41:AA42"/>
    <mergeCell ref="AC43:AE45"/>
    <mergeCell ref="A1:A56"/>
    <mergeCell ref="B3:B22"/>
    <mergeCell ref="B23:B56"/>
  </mergeCells>
  <phoneticPr fontId="7"/>
  <dataValidations count="2">
    <dataValidation type="list" allowBlank="1" showDropDown="0" showInputMessage="1" showErrorMessage="1" sqref="J32">
      <formula1>"Ⅰ,Ⅱ,Ⅲ,Ⅳ,Ⅴ"</formula1>
    </dataValidation>
    <dataValidation type="list" allowBlank="1" showDropDown="0" showInputMessage="1" showErrorMessage="1" sqref="K32">
      <formula1>"①,②,③,④,⑤,⑥,⑦"</formula1>
    </dataValidation>
  </dataValidations>
  <printOptions horizontalCentered="1"/>
  <pageMargins left="0.26629577020202017" right="0.26629577020202017" top="0.66976616446955439" bottom="0.48285467671060894" header="0.31496062992125984" footer="0.31496062992125984"/>
  <pageSetup paperSize="8" scale="98"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A6A6"/>
  </sheetPr>
  <dimension ref="A2:X239"/>
  <sheetViews>
    <sheetView view="pageBreakPreview" zoomScaleNormal="90" zoomScaleSheetLayoutView="100" workbookViewId="0">
      <selection activeCell="F174" sqref="F174"/>
    </sheetView>
  </sheetViews>
  <sheetFormatPr defaultRowHeight="13.5"/>
  <cols>
    <col min="1" max="1" width="2" style="1" customWidth="1"/>
    <col min="2" max="2" width="18.625" style="1" customWidth="1"/>
    <col min="3" max="3" width="37.625" style="189" customWidth="1"/>
    <col min="4" max="4" width="9" style="189" bestFit="1" customWidth="1"/>
    <col min="5" max="5" width="11.125" style="1" customWidth="1"/>
    <col min="6" max="8" width="8.625" style="1" customWidth="1"/>
    <col min="9" max="10" width="11.125" style="1" customWidth="1"/>
    <col min="11" max="11" width="9" style="2343" customWidth="1"/>
    <col min="12" max="12" width="25.625" style="189" customWidth="1"/>
    <col min="13" max="13" width="17.75" style="1" customWidth="1"/>
    <col min="14" max="14" width="36.125" style="1" bestFit="1" customWidth="1"/>
    <col min="15" max="16384" width="9" style="1" customWidth="1"/>
  </cols>
  <sheetData>
    <row r="1" spans="1:24" ht="24.75" customHeight="1"/>
    <row r="2" spans="1:24" ht="42" customHeight="1">
      <c r="B2" s="2349" t="s">
        <v>112</v>
      </c>
      <c r="C2" s="2349"/>
      <c r="D2" s="2349"/>
      <c r="E2" s="2349"/>
      <c r="F2" s="2349"/>
      <c r="G2" s="2349"/>
      <c r="H2" s="2349"/>
      <c r="I2" s="2349"/>
      <c r="J2" s="2349"/>
      <c r="K2" s="2349"/>
      <c r="L2" s="2349"/>
    </row>
    <row r="3" spans="1:24" ht="47.25" customHeight="1">
      <c r="B3" s="2350" t="s">
        <v>753</v>
      </c>
      <c r="C3" s="2350"/>
      <c r="D3" s="2350"/>
      <c r="E3" s="2350"/>
      <c r="F3" s="2350"/>
      <c r="G3" s="2350"/>
      <c r="H3" s="2350"/>
      <c r="I3" s="2350"/>
      <c r="J3" s="2350"/>
      <c r="K3" s="2350"/>
      <c r="L3" s="2350"/>
      <c r="M3" s="17"/>
      <c r="N3" s="17"/>
      <c r="O3" s="2495"/>
      <c r="P3" s="17"/>
      <c r="Q3" s="17"/>
      <c r="R3" s="17"/>
      <c r="S3" s="17"/>
      <c r="T3" s="17"/>
      <c r="U3" s="17"/>
      <c r="V3" s="17"/>
      <c r="W3" s="17"/>
      <c r="X3" s="17"/>
    </row>
    <row r="4" spans="1:24" ht="19.5" customHeight="1">
      <c r="B4" s="2351" t="s">
        <v>1241</v>
      </c>
      <c r="C4" s="2351"/>
      <c r="D4" s="2351"/>
      <c r="E4" s="2407" t="s">
        <v>1079</v>
      </c>
      <c r="F4" s="2407" t="s">
        <v>495</v>
      </c>
      <c r="G4" s="2407"/>
      <c r="H4" s="2407"/>
      <c r="I4" s="2407" t="s">
        <v>1084</v>
      </c>
      <c r="J4" s="2407" t="s">
        <v>1085</v>
      </c>
      <c r="K4" s="2458" t="s">
        <v>1086</v>
      </c>
      <c r="L4" s="2407" t="s">
        <v>220</v>
      </c>
    </row>
    <row r="5" spans="1:24" ht="19.5" customHeight="1">
      <c r="B5" s="2351"/>
      <c r="C5" s="2351"/>
      <c r="D5" s="2351"/>
      <c r="E5" s="2408" t="s">
        <v>19</v>
      </c>
      <c r="F5" s="2408" t="s">
        <v>528</v>
      </c>
      <c r="G5" s="2408" t="s">
        <v>293</v>
      </c>
      <c r="H5" s="2408" t="s">
        <v>1083</v>
      </c>
      <c r="I5" s="2408" t="s">
        <v>1285</v>
      </c>
      <c r="J5" s="2408" t="s">
        <v>14</v>
      </c>
      <c r="K5" s="2458"/>
      <c r="L5" s="2407"/>
    </row>
    <row r="6" spans="1:24" ht="16.5" customHeight="1">
      <c r="B6" s="239" t="s">
        <v>1043</v>
      </c>
      <c r="C6" s="2362" t="s">
        <v>1244</v>
      </c>
      <c r="D6" s="2354" t="s">
        <v>264</v>
      </c>
      <c r="E6" s="2409">
        <v>6</v>
      </c>
      <c r="F6" s="2409">
        <v>9</v>
      </c>
      <c r="G6" s="2409">
        <v>17</v>
      </c>
      <c r="H6" s="2409">
        <v>3</v>
      </c>
      <c r="I6" s="2409">
        <v>3</v>
      </c>
      <c r="J6" s="2409">
        <v>7</v>
      </c>
      <c r="K6" s="2459">
        <f>SUM(E6:J6)</f>
        <v>45</v>
      </c>
      <c r="L6" s="239" t="s">
        <v>616</v>
      </c>
    </row>
    <row r="7" spans="1:24" ht="16.5" customHeight="1">
      <c r="B7" s="2352"/>
      <c r="C7" s="2363"/>
      <c r="D7" s="2381" t="s">
        <v>816</v>
      </c>
      <c r="E7" s="2410">
        <v>6</v>
      </c>
      <c r="F7" s="2410">
        <v>8</v>
      </c>
      <c r="G7" s="2410">
        <v>20</v>
      </c>
      <c r="H7" s="2410">
        <v>3</v>
      </c>
      <c r="I7" s="2410">
        <v>2</v>
      </c>
      <c r="J7" s="2410">
        <v>7</v>
      </c>
      <c r="K7" s="2460">
        <v>46</v>
      </c>
      <c r="L7" s="2352"/>
    </row>
    <row r="8" spans="1:24" ht="16.5" customHeight="1">
      <c r="B8" s="2352"/>
      <c r="C8" s="2363"/>
      <c r="D8" s="2381" t="s">
        <v>1275</v>
      </c>
      <c r="E8" s="2410">
        <v>4</v>
      </c>
      <c r="F8" s="2410">
        <v>7</v>
      </c>
      <c r="G8" s="2410">
        <v>20</v>
      </c>
      <c r="H8" s="2410">
        <v>3</v>
      </c>
      <c r="I8" s="2410">
        <v>1</v>
      </c>
      <c r="J8" s="2410">
        <v>6</v>
      </c>
      <c r="K8" s="2460">
        <v>41</v>
      </c>
      <c r="L8" s="2352"/>
    </row>
    <row r="9" spans="1:24" ht="16.5" customHeight="1">
      <c r="B9" s="2352"/>
      <c r="C9" s="2363"/>
      <c r="D9" s="2382" t="s">
        <v>1074</v>
      </c>
      <c r="E9" s="2410">
        <v>5</v>
      </c>
      <c r="F9" s="2410">
        <v>8</v>
      </c>
      <c r="G9" s="2410">
        <v>20</v>
      </c>
      <c r="H9" s="2410">
        <v>4</v>
      </c>
      <c r="I9" s="2410">
        <v>1</v>
      </c>
      <c r="J9" s="2410">
        <v>2</v>
      </c>
      <c r="K9" s="2460">
        <v>40</v>
      </c>
      <c r="L9" s="2352"/>
    </row>
    <row r="10" spans="1:24" ht="16.5" customHeight="1">
      <c r="B10" s="2352"/>
      <c r="C10" s="2363"/>
      <c r="D10" s="2382" t="s">
        <v>1276</v>
      </c>
      <c r="E10" s="2410">
        <v>5</v>
      </c>
      <c r="F10" s="2410">
        <v>8</v>
      </c>
      <c r="G10" s="2410">
        <v>18</v>
      </c>
      <c r="H10" s="2410">
        <v>3</v>
      </c>
      <c r="I10" s="2410">
        <v>1</v>
      </c>
      <c r="J10" s="2410">
        <v>3</v>
      </c>
      <c r="K10" s="2460">
        <v>38</v>
      </c>
      <c r="L10" s="2352"/>
    </row>
    <row r="11" spans="1:24" ht="16.5" customHeight="1">
      <c r="B11" s="2352"/>
      <c r="C11" s="2363"/>
      <c r="D11" s="2382" t="s">
        <v>1277</v>
      </c>
      <c r="E11" s="2410">
        <v>5</v>
      </c>
      <c r="F11" s="2410">
        <v>8</v>
      </c>
      <c r="G11" s="2410">
        <v>19</v>
      </c>
      <c r="H11" s="2410">
        <v>3</v>
      </c>
      <c r="I11" s="2410">
        <v>1</v>
      </c>
      <c r="J11" s="2410">
        <v>3</v>
      </c>
      <c r="K11" s="2460">
        <v>39</v>
      </c>
      <c r="L11" s="2352"/>
    </row>
    <row r="12" spans="1:24" s="1" customFormat="1" ht="16.5" customHeight="1">
      <c r="A12" s="1"/>
      <c r="B12" s="2352"/>
      <c r="C12" s="2363"/>
      <c r="D12" s="2383" t="s">
        <v>1350</v>
      </c>
      <c r="E12" s="2411">
        <v>5</v>
      </c>
      <c r="F12" s="2412">
        <v>8</v>
      </c>
      <c r="G12" s="2412">
        <v>19</v>
      </c>
      <c r="H12" s="2412">
        <v>3</v>
      </c>
      <c r="I12" s="2412">
        <v>1</v>
      </c>
      <c r="J12" s="2412">
        <v>3</v>
      </c>
      <c r="K12" s="2461">
        <v>39</v>
      </c>
      <c r="L12" s="2352"/>
      <c r="M12" s="1"/>
      <c r="N12" s="1"/>
      <c r="O12" s="1"/>
      <c r="P12" s="1"/>
      <c r="Q12" s="1"/>
      <c r="R12" s="1"/>
      <c r="S12" s="1"/>
      <c r="T12" s="1"/>
      <c r="U12" s="1"/>
      <c r="V12" s="1"/>
      <c r="W12" s="1"/>
      <c r="X12" s="1"/>
    </row>
    <row r="13" spans="1:24" s="2344" customFormat="1" ht="16.5" customHeight="1">
      <c r="A13" s="1"/>
      <c r="B13" s="2352"/>
      <c r="C13" s="2364"/>
      <c r="D13" s="2360" t="s">
        <v>854</v>
      </c>
      <c r="E13" s="866">
        <v>4</v>
      </c>
      <c r="F13" s="866">
        <v>8</v>
      </c>
      <c r="G13" s="866">
        <v>18</v>
      </c>
      <c r="H13" s="866">
        <v>4</v>
      </c>
      <c r="I13" s="866">
        <v>1</v>
      </c>
      <c r="J13" s="866">
        <v>3</v>
      </c>
      <c r="K13" s="2462">
        <v>38</v>
      </c>
      <c r="L13" s="2352"/>
      <c r="M13" s="2344" t="s">
        <v>658</v>
      </c>
    </row>
    <row r="14" spans="1:24" ht="16.5" customHeight="1">
      <c r="B14" s="2352"/>
      <c r="C14" s="2362" t="s">
        <v>426</v>
      </c>
      <c r="D14" s="2354" t="s">
        <v>264</v>
      </c>
      <c r="E14" s="2409">
        <v>40</v>
      </c>
      <c r="F14" s="2409">
        <v>76</v>
      </c>
      <c r="G14" s="2409">
        <v>71</v>
      </c>
      <c r="H14" s="2409">
        <v>19</v>
      </c>
      <c r="I14" s="2409">
        <v>0</v>
      </c>
      <c r="J14" s="2409">
        <v>19</v>
      </c>
      <c r="K14" s="2459">
        <f>SUM(E14:J14)</f>
        <v>225</v>
      </c>
      <c r="L14" s="2352"/>
    </row>
    <row r="15" spans="1:24" ht="16.5" customHeight="1">
      <c r="B15" s="2352"/>
      <c r="C15" s="2363"/>
      <c r="D15" s="2381" t="s">
        <v>816</v>
      </c>
      <c r="E15" s="2410">
        <v>28</v>
      </c>
      <c r="F15" s="2410">
        <v>76</v>
      </c>
      <c r="G15" s="2410">
        <v>109</v>
      </c>
      <c r="H15" s="2410">
        <v>19</v>
      </c>
      <c r="I15" s="2410">
        <v>0</v>
      </c>
      <c r="J15" s="2410">
        <v>19</v>
      </c>
      <c r="K15" s="2460">
        <v>251</v>
      </c>
      <c r="L15" s="2352"/>
    </row>
    <row r="16" spans="1:24" ht="16.5" customHeight="1">
      <c r="B16" s="2352"/>
      <c r="C16" s="2363"/>
      <c r="D16" s="2381" t="s">
        <v>1075</v>
      </c>
      <c r="E16" s="2410">
        <v>9</v>
      </c>
      <c r="F16" s="2410">
        <v>57</v>
      </c>
      <c r="G16" s="2410">
        <v>76</v>
      </c>
      <c r="H16" s="2410">
        <v>19</v>
      </c>
      <c r="I16" s="2410">
        <v>0</v>
      </c>
      <c r="J16" s="2410">
        <v>13</v>
      </c>
      <c r="K16" s="2460">
        <v>174</v>
      </c>
      <c r="L16" s="2352"/>
    </row>
    <row r="17" spans="1:13" ht="16.5" customHeight="1">
      <c r="B17" s="2352"/>
      <c r="C17" s="2363"/>
      <c r="D17" s="2384" t="s">
        <v>1074</v>
      </c>
      <c r="E17" s="2412">
        <v>9</v>
      </c>
      <c r="F17" s="2415">
        <v>57</v>
      </c>
      <c r="G17" s="2412">
        <v>90</v>
      </c>
      <c r="H17" s="2415">
        <v>38</v>
      </c>
      <c r="I17" s="2415">
        <v>0</v>
      </c>
      <c r="J17" s="2412">
        <v>0</v>
      </c>
      <c r="K17" s="2463">
        <v>194</v>
      </c>
      <c r="L17" s="2352"/>
    </row>
    <row r="18" spans="1:13" ht="16.5" customHeight="1">
      <c r="B18" s="2352"/>
      <c r="C18" s="2363"/>
      <c r="D18" s="2382" t="s">
        <v>1276</v>
      </c>
      <c r="E18" s="2410">
        <v>9</v>
      </c>
      <c r="F18" s="2410">
        <v>57</v>
      </c>
      <c r="G18" s="2410">
        <v>109</v>
      </c>
      <c r="H18" s="2410">
        <v>38</v>
      </c>
      <c r="I18" s="2410">
        <v>0</v>
      </c>
      <c r="J18" s="2410">
        <v>0</v>
      </c>
      <c r="K18" s="2460">
        <v>213</v>
      </c>
      <c r="L18" s="2352"/>
    </row>
    <row r="19" spans="1:13" ht="16.5" customHeight="1">
      <c r="B19" s="2352"/>
      <c r="C19" s="2363"/>
      <c r="D19" s="2385" t="s">
        <v>1277</v>
      </c>
      <c r="E19" s="2412">
        <v>9</v>
      </c>
      <c r="F19" s="2412">
        <v>57</v>
      </c>
      <c r="G19" s="2412">
        <v>90</v>
      </c>
      <c r="H19" s="2412">
        <v>38</v>
      </c>
      <c r="I19" s="2412">
        <v>0</v>
      </c>
      <c r="J19" s="2412">
        <v>0</v>
      </c>
      <c r="K19" s="2461">
        <v>194</v>
      </c>
      <c r="L19" s="2352"/>
    </row>
    <row r="20" spans="1:13" s="1" customFormat="1" ht="16.5" customHeight="1">
      <c r="A20" s="1"/>
      <c r="B20" s="2352"/>
      <c r="C20" s="2363"/>
      <c r="D20" s="2386" t="s">
        <v>1350</v>
      </c>
      <c r="E20" s="2413">
        <v>9</v>
      </c>
      <c r="F20" s="2413">
        <v>57</v>
      </c>
      <c r="G20" s="2413">
        <v>90</v>
      </c>
      <c r="H20" s="2413">
        <v>38</v>
      </c>
      <c r="I20" s="2413">
        <v>0</v>
      </c>
      <c r="J20" s="2413">
        <v>0</v>
      </c>
      <c r="K20" s="2464">
        <v>194</v>
      </c>
      <c r="L20" s="2352"/>
      <c r="M20" s="1"/>
    </row>
    <row r="21" spans="1:13" s="2344" customFormat="1" ht="16.5" customHeight="1">
      <c r="A21" s="1"/>
      <c r="B21" s="2352"/>
      <c r="C21" s="2364"/>
      <c r="D21" s="2360" t="s">
        <v>854</v>
      </c>
      <c r="E21" s="866">
        <v>6</v>
      </c>
      <c r="F21" s="866">
        <v>76</v>
      </c>
      <c r="G21" s="866">
        <v>52</v>
      </c>
      <c r="H21" s="866">
        <v>38</v>
      </c>
      <c r="I21" s="866">
        <v>0</v>
      </c>
      <c r="J21" s="866">
        <v>0</v>
      </c>
      <c r="K21" s="2462">
        <v>172</v>
      </c>
      <c r="L21" s="2352"/>
      <c r="M21" s="2344" t="s">
        <v>597</v>
      </c>
    </row>
    <row r="22" spans="1:13" ht="16.5" customHeight="1">
      <c r="B22" s="2352"/>
      <c r="C22" s="2362" t="s">
        <v>1138</v>
      </c>
      <c r="D22" s="2354" t="s">
        <v>264</v>
      </c>
      <c r="E22" s="2409">
        <v>1</v>
      </c>
      <c r="F22" s="2409">
        <v>1</v>
      </c>
      <c r="G22" s="2409">
        <v>3</v>
      </c>
      <c r="H22" s="2409">
        <v>0</v>
      </c>
      <c r="I22" s="2409">
        <v>1</v>
      </c>
      <c r="J22" s="2409">
        <v>1</v>
      </c>
      <c r="K22" s="2459">
        <f>SUM(E22:J22)</f>
        <v>7</v>
      </c>
      <c r="L22" s="2352"/>
    </row>
    <row r="23" spans="1:13" ht="16.5" customHeight="1">
      <c r="B23" s="2352"/>
      <c r="C23" s="2363"/>
      <c r="D23" s="2381" t="s">
        <v>816</v>
      </c>
      <c r="E23" s="2410">
        <v>1</v>
      </c>
      <c r="F23" s="2410">
        <v>1</v>
      </c>
      <c r="G23" s="2410">
        <v>9</v>
      </c>
      <c r="H23" s="2410">
        <v>0</v>
      </c>
      <c r="I23" s="2410">
        <v>2</v>
      </c>
      <c r="J23" s="2410">
        <v>1</v>
      </c>
      <c r="K23" s="2460">
        <v>14</v>
      </c>
      <c r="L23" s="2352"/>
    </row>
    <row r="24" spans="1:13" ht="16.5" customHeight="1">
      <c r="B24" s="2352"/>
      <c r="C24" s="2363"/>
      <c r="D24" s="2381" t="s">
        <v>1075</v>
      </c>
      <c r="E24" s="2410">
        <v>1</v>
      </c>
      <c r="F24" s="2410">
        <v>1</v>
      </c>
      <c r="G24" s="2410">
        <v>8</v>
      </c>
      <c r="H24" s="2410">
        <v>1</v>
      </c>
      <c r="I24" s="2410">
        <v>2</v>
      </c>
      <c r="J24" s="2410">
        <v>2</v>
      </c>
      <c r="K24" s="2460">
        <v>15</v>
      </c>
      <c r="L24" s="2352"/>
    </row>
    <row r="25" spans="1:13" ht="16.5" customHeight="1">
      <c r="B25" s="2352"/>
      <c r="C25" s="2363"/>
      <c r="D25" s="2382" t="s">
        <v>1074</v>
      </c>
      <c r="E25" s="2410">
        <v>1</v>
      </c>
      <c r="F25" s="2410">
        <v>1</v>
      </c>
      <c r="G25" s="2410">
        <v>9</v>
      </c>
      <c r="H25" s="2410">
        <v>1</v>
      </c>
      <c r="I25" s="2410">
        <v>2</v>
      </c>
      <c r="J25" s="2410">
        <v>2</v>
      </c>
      <c r="K25" s="2460">
        <v>16</v>
      </c>
      <c r="L25" s="2352"/>
    </row>
    <row r="26" spans="1:13" ht="16.5" customHeight="1">
      <c r="B26" s="2352"/>
      <c r="C26" s="2363"/>
      <c r="D26" s="2382" t="s">
        <v>1276</v>
      </c>
      <c r="E26" s="2410">
        <v>1</v>
      </c>
      <c r="F26" s="2410">
        <v>1</v>
      </c>
      <c r="G26" s="2410">
        <v>9</v>
      </c>
      <c r="H26" s="2410">
        <v>1</v>
      </c>
      <c r="I26" s="2410">
        <v>2</v>
      </c>
      <c r="J26" s="2410">
        <v>2</v>
      </c>
      <c r="K26" s="2460">
        <v>16</v>
      </c>
      <c r="L26" s="2352"/>
    </row>
    <row r="27" spans="1:13" ht="16.5" customHeight="1">
      <c r="B27" s="2352"/>
      <c r="C27" s="2363"/>
      <c r="D27" s="2385" t="s">
        <v>1277</v>
      </c>
      <c r="E27" s="2412">
        <v>1</v>
      </c>
      <c r="F27" s="2412">
        <v>2</v>
      </c>
      <c r="G27" s="2412">
        <v>10</v>
      </c>
      <c r="H27" s="2412">
        <v>1</v>
      </c>
      <c r="I27" s="2412">
        <v>2</v>
      </c>
      <c r="J27" s="2412">
        <v>2</v>
      </c>
      <c r="K27" s="2461">
        <v>18</v>
      </c>
      <c r="L27" s="2352"/>
    </row>
    <row r="28" spans="1:13" s="1" customFormat="1" ht="16.5" customHeight="1">
      <c r="A28" s="1"/>
      <c r="B28" s="2352"/>
      <c r="C28" s="2363"/>
      <c r="D28" s="2386" t="s">
        <v>1350</v>
      </c>
      <c r="E28" s="2413">
        <v>1</v>
      </c>
      <c r="F28" s="2413">
        <v>2</v>
      </c>
      <c r="G28" s="2413">
        <v>9</v>
      </c>
      <c r="H28" s="2413">
        <v>1</v>
      </c>
      <c r="I28" s="2413">
        <v>2</v>
      </c>
      <c r="J28" s="2413">
        <v>2</v>
      </c>
      <c r="K28" s="2464">
        <v>17</v>
      </c>
      <c r="L28" s="2352"/>
      <c r="M28" s="1"/>
    </row>
    <row r="29" spans="1:13" s="2344" customFormat="1" ht="16.5" customHeight="1">
      <c r="A29" s="1"/>
      <c r="B29" s="2352"/>
      <c r="C29" s="2364"/>
      <c r="D29" s="2360" t="s">
        <v>854</v>
      </c>
      <c r="E29" s="866">
        <v>1</v>
      </c>
      <c r="F29" s="866">
        <v>2</v>
      </c>
      <c r="G29" s="866">
        <v>11</v>
      </c>
      <c r="H29" s="866">
        <v>0</v>
      </c>
      <c r="I29" s="866">
        <v>3</v>
      </c>
      <c r="J29" s="866">
        <v>2</v>
      </c>
      <c r="K29" s="2462">
        <v>19</v>
      </c>
      <c r="L29" s="2352"/>
      <c r="M29" s="2344" t="s">
        <v>597</v>
      </c>
    </row>
    <row r="30" spans="1:13" ht="16.5" customHeight="1">
      <c r="B30" s="2352"/>
      <c r="C30" s="2362" t="s">
        <v>1143</v>
      </c>
      <c r="D30" s="2354" t="s">
        <v>264</v>
      </c>
      <c r="E30" s="2409">
        <v>84</v>
      </c>
      <c r="F30" s="2409">
        <v>99</v>
      </c>
      <c r="G30" s="2409">
        <v>373</v>
      </c>
      <c r="H30" s="2409">
        <v>0</v>
      </c>
      <c r="I30" s="2409">
        <v>172</v>
      </c>
      <c r="J30" s="2409">
        <v>25</v>
      </c>
      <c r="K30" s="2459">
        <f>SUM(E30:J30)</f>
        <v>753</v>
      </c>
      <c r="L30" s="2352"/>
    </row>
    <row r="31" spans="1:13" ht="16.5" customHeight="1">
      <c r="B31" s="2352"/>
      <c r="C31" s="2363"/>
      <c r="D31" s="2381" t="s">
        <v>816</v>
      </c>
      <c r="E31" s="2410">
        <v>84</v>
      </c>
      <c r="F31" s="2410">
        <v>99</v>
      </c>
      <c r="G31" s="2410">
        <v>820</v>
      </c>
      <c r="H31" s="2410">
        <v>0</v>
      </c>
      <c r="I31" s="2410">
        <v>332</v>
      </c>
      <c r="J31" s="2410">
        <v>25</v>
      </c>
      <c r="K31" s="2460">
        <v>1360</v>
      </c>
      <c r="L31" s="2352"/>
    </row>
    <row r="32" spans="1:13" ht="16.5" customHeight="1">
      <c r="B32" s="2352"/>
      <c r="C32" s="2363"/>
      <c r="D32" s="2381" t="s">
        <v>1075</v>
      </c>
      <c r="E32" s="2410">
        <v>84</v>
      </c>
      <c r="F32" s="2410">
        <v>99</v>
      </c>
      <c r="G32" s="2410">
        <v>638</v>
      </c>
      <c r="H32" s="2410">
        <v>58</v>
      </c>
      <c r="I32" s="2410">
        <v>332</v>
      </c>
      <c r="J32" s="2410">
        <v>109</v>
      </c>
      <c r="K32" s="2460">
        <v>1320</v>
      </c>
      <c r="L32" s="2352"/>
    </row>
    <row r="33" spans="1:14" ht="16.5" customHeight="1">
      <c r="B33" s="2352"/>
      <c r="C33" s="2363"/>
      <c r="D33" s="2385" t="s">
        <v>1074</v>
      </c>
      <c r="E33" s="2412">
        <v>84</v>
      </c>
      <c r="F33" s="2412">
        <v>99</v>
      </c>
      <c r="G33" s="2412">
        <v>933</v>
      </c>
      <c r="H33" s="2412">
        <v>58</v>
      </c>
      <c r="I33" s="2412">
        <v>332</v>
      </c>
      <c r="J33" s="2412">
        <v>149</v>
      </c>
      <c r="K33" s="2461">
        <v>1655</v>
      </c>
      <c r="L33" s="2352"/>
    </row>
    <row r="34" spans="1:14" ht="16.5" customHeight="1">
      <c r="B34" s="2352"/>
      <c r="C34" s="2363"/>
      <c r="D34" s="2382" t="s">
        <v>1276</v>
      </c>
      <c r="E34" s="2410">
        <v>84</v>
      </c>
      <c r="F34" s="2410">
        <v>99</v>
      </c>
      <c r="G34" s="2410">
        <v>909</v>
      </c>
      <c r="H34" s="2410">
        <v>58</v>
      </c>
      <c r="I34" s="2410">
        <v>332</v>
      </c>
      <c r="J34" s="2410">
        <v>149</v>
      </c>
      <c r="K34" s="2460">
        <v>1631</v>
      </c>
      <c r="L34" s="2352"/>
    </row>
    <row r="35" spans="1:14" ht="16.5" customHeight="1">
      <c r="B35" s="2352"/>
      <c r="C35" s="2363"/>
      <c r="D35" s="2385" t="s">
        <v>1277</v>
      </c>
      <c r="E35" s="2412">
        <v>84</v>
      </c>
      <c r="F35" s="2412">
        <v>187</v>
      </c>
      <c r="G35" s="2412">
        <v>979</v>
      </c>
      <c r="H35" s="2412">
        <v>58</v>
      </c>
      <c r="I35" s="2412">
        <v>332</v>
      </c>
      <c r="J35" s="2412">
        <v>149</v>
      </c>
      <c r="K35" s="2461">
        <v>1789</v>
      </c>
      <c r="L35" s="2352"/>
    </row>
    <row r="36" spans="1:14" s="1" customFormat="1" ht="16.5" customHeight="1">
      <c r="A36" s="1"/>
      <c r="B36" s="2352"/>
      <c r="C36" s="2363"/>
      <c r="D36" s="2386" t="s">
        <v>1350</v>
      </c>
      <c r="E36" s="2413">
        <v>84</v>
      </c>
      <c r="F36" s="2413">
        <v>187</v>
      </c>
      <c r="G36" s="2413">
        <v>799</v>
      </c>
      <c r="H36" s="2413">
        <v>58</v>
      </c>
      <c r="I36" s="2413">
        <v>332</v>
      </c>
      <c r="J36" s="2413">
        <v>149</v>
      </c>
      <c r="K36" s="2464">
        <v>1609</v>
      </c>
      <c r="L36" s="2352"/>
      <c r="M36" s="1"/>
      <c r="N36" s="1"/>
    </row>
    <row r="37" spans="1:14" s="2344" customFormat="1" ht="16.5" customHeight="1">
      <c r="A37" s="1"/>
      <c r="B37" s="2352"/>
      <c r="C37" s="2364"/>
      <c r="D37" s="2360" t="s">
        <v>854</v>
      </c>
      <c r="E37" s="866">
        <v>84</v>
      </c>
      <c r="F37" s="866">
        <v>187</v>
      </c>
      <c r="G37" s="866">
        <v>858</v>
      </c>
      <c r="H37" s="866">
        <v>0</v>
      </c>
      <c r="I37" s="866">
        <v>459</v>
      </c>
      <c r="J37" s="866">
        <v>106</v>
      </c>
      <c r="K37" s="2462">
        <v>1694</v>
      </c>
      <c r="L37" s="2353"/>
      <c r="M37" s="2344" t="s">
        <v>658</v>
      </c>
    </row>
    <row r="38" spans="1:14" ht="16.5" customHeight="1">
      <c r="B38" s="2352"/>
      <c r="C38" s="2362" t="s">
        <v>1246</v>
      </c>
      <c r="D38" s="2387" t="s">
        <v>562</v>
      </c>
      <c r="E38" s="2414"/>
      <c r="F38" s="2414"/>
      <c r="G38" s="2414"/>
      <c r="H38" s="2414"/>
      <c r="I38" s="2414"/>
      <c r="J38" s="2414"/>
      <c r="K38" s="2465">
        <v>52</v>
      </c>
      <c r="L38" s="2354" t="s">
        <v>1147</v>
      </c>
    </row>
    <row r="39" spans="1:14" s="1" customFormat="1" ht="16.5" customHeight="1">
      <c r="A39" s="1"/>
      <c r="B39" s="2352"/>
      <c r="C39" s="2364"/>
      <c r="D39" s="2356" t="s">
        <v>200</v>
      </c>
      <c r="E39" s="2411">
        <v>4</v>
      </c>
      <c r="F39" s="2411">
        <v>5</v>
      </c>
      <c r="G39" s="2411">
        <v>19</v>
      </c>
      <c r="H39" s="2411">
        <v>2</v>
      </c>
      <c r="I39" s="2411">
        <v>2</v>
      </c>
      <c r="J39" s="2411">
        <v>2</v>
      </c>
      <c r="K39" s="2466">
        <v>34</v>
      </c>
      <c r="L39" s="2355"/>
      <c r="M39" s="1" t="s">
        <v>658</v>
      </c>
      <c r="N39" s="1"/>
    </row>
    <row r="40" spans="1:14" ht="16.5" customHeight="1">
      <c r="B40" s="2352"/>
      <c r="C40" s="2362" t="s">
        <v>1144</v>
      </c>
      <c r="D40" s="2387" t="s">
        <v>562</v>
      </c>
      <c r="E40" s="2414"/>
      <c r="F40" s="2414"/>
      <c r="G40" s="2414"/>
      <c r="H40" s="2414"/>
      <c r="I40" s="2414"/>
      <c r="J40" s="2414"/>
      <c r="K40" s="2465">
        <v>14</v>
      </c>
      <c r="L40" s="2355"/>
    </row>
    <row r="41" spans="1:14" s="1" customFormat="1" ht="16.5" customHeight="1">
      <c r="A41" s="1"/>
      <c r="B41" s="2352"/>
      <c r="C41" s="2364"/>
      <c r="D41" s="2356" t="s">
        <v>200</v>
      </c>
      <c r="E41" s="2411">
        <v>3</v>
      </c>
      <c r="F41" s="2411">
        <v>8</v>
      </c>
      <c r="G41" s="2411">
        <v>23</v>
      </c>
      <c r="H41" s="2411">
        <v>2</v>
      </c>
      <c r="I41" s="2411">
        <v>3</v>
      </c>
      <c r="J41" s="2411">
        <v>4</v>
      </c>
      <c r="K41" s="2466">
        <v>43</v>
      </c>
      <c r="L41" s="2355"/>
      <c r="M41" s="1" t="s">
        <v>658</v>
      </c>
      <c r="N41" s="1"/>
    </row>
    <row r="42" spans="1:14" ht="16.5" customHeight="1">
      <c r="B42" s="2352"/>
      <c r="C42" s="2365" t="s">
        <v>1247</v>
      </c>
      <c r="D42" s="2354" t="s">
        <v>562</v>
      </c>
      <c r="E42" s="2409">
        <v>15</v>
      </c>
      <c r="F42" s="2409">
        <v>26</v>
      </c>
      <c r="G42" s="2409">
        <v>81</v>
      </c>
      <c r="H42" s="2409">
        <v>17</v>
      </c>
      <c r="I42" s="2409">
        <v>12</v>
      </c>
      <c r="J42" s="2409">
        <v>28</v>
      </c>
      <c r="K42" s="2459">
        <f>SUM(E42:J42)</f>
        <v>179</v>
      </c>
      <c r="L42" s="2355"/>
    </row>
    <row r="43" spans="1:14" ht="16.5" customHeight="1">
      <c r="B43" s="2352"/>
      <c r="C43" s="2366" t="s">
        <v>234</v>
      </c>
      <c r="D43" s="2388" t="s">
        <v>1277</v>
      </c>
      <c r="E43" s="2415">
        <v>19</v>
      </c>
      <c r="F43" s="2415">
        <v>44</v>
      </c>
      <c r="G43" s="2415">
        <v>164</v>
      </c>
      <c r="H43" s="2415">
        <v>24</v>
      </c>
      <c r="I43" s="2415">
        <v>20</v>
      </c>
      <c r="J43" s="2415">
        <v>35</v>
      </c>
      <c r="K43" s="2463">
        <f>SUM(E43:J43)</f>
        <v>306</v>
      </c>
      <c r="L43" s="2488" t="s">
        <v>616</v>
      </c>
      <c r="N43" s="1" t="s">
        <v>1739</v>
      </c>
    </row>
    <row r="44" spans="1:14" s="1" customFormat="1" ht="16.5" customHeight="1">
      <c r="A44" s="1"/>
      <c r="B44" s="2352"/>
      <c r="C44" s="2352"/>
      <c r="D44" s="2386" t="s">
        <v>1350</v>
      </c>
      <c r="E44" s="2413">
        <v>19</v>
      </c>
      <c r="F44" s="2413">
        <v>43</v>
      </c>
      <c r="G44" s="2413">
        <v>142</v>
      </c>
      <c r="H44" s="2413">
        <v>25</v>
      </c>
      <c r="I44" s="2413">
        <v>18</v>
      </c>
      <c r="J44" s="2413">
        <v>32</v>
      </c>
      <c r="K44" s="2464">
        <v>279</v>
      </c>
      <c r="L44" s="2352"/>
      <c r="M44" s="1"/>
      <c r="N44" s="1"/>
    </row>
    <row r="45" spans="1:14" s="2344" customFormat="1" ht="16.5" customHeight="1">
      <c r="A45" s="1"/>
      <c r="B45" s="2352"/>
      <c r="C45" s="2353"/>
      <c r="D45" s="2360" t="s">
        <v>556</v>
      </c>
      <c r="E45" s="866">
        <v>20</v>
      </c>
      <c r="F45" s="866">
        <v>39</v>
      </c>
      <c r="G45" s="866">
        <v>145</v>
      </c>
      <c r="H45" s="866">
        <v>23</v>
      </c>
      <c r="I45" s="866">
        <v>18</v>
      </c>
      <c r="J45" s="866">
        <v>33</v>
      </c>
      <c r="K45" s="2462">
        <v>278</v>
      </c>
      <c r="L45" s="2353"/>
      <c r="M45" s="2344" t="s">
        <v>1737</v>
      </c>
    </row>
    <row r="46" spans="1:14" ht="16.5" customHeight="1">
      <c r="B46" s="2352"/>
      <c r="C46" s="2362" t="s">
        <v>1248</v>
      </c>
      <c r="D46" s="2354" t="s">
        <v>264</v>
      </c>
      <c r="E46" s="2409">
        <v>1</v>
      </c>
      <c r="F46" s="2409">
        <v>6</v>
      </c>
      <c r="G46" s="2409">
        <v>32</v>
      </c>
      <c r="H46" s="2409">
        <v>1</v>
      </c>
      <c r="I46" s="2409">
        <v>0</v>
      </c>
      <c r="J46" s="2409">
        <v>4</v>
      </c>
      <c r="K46" s="2459">
        <f>SUM(E46:J46)</f>
        <v>44</v>
      </c>
      <c r="L46" s="239" t="s">
        <v>616</v>
      </c>
    </row>
    <row r="47" spans="1:14" ht="16.5" customHeight="1">
      <c r="B47" s="2352"/>
      <c r="C47" s="2363"/>
      <c r="D47" s="2381" t="s">
        <v>1114</v>
      </c>
      <c r="E47" s="2410">
        <v>1</v>
      </c>
      <c r="F47" s="2410">
        <v>6</v>
      </c>
      <c r="G47" s="2410">
        <v>33</v>
      </c>
      <c r="H47" s="2410">
        <v>2</v>
      </c>
      <c r="I47" s="2410">
        <v>0</v>
      </c>
      <c r="J47" s="2410">
        <v>4</v>
      </c>
      <c r="K47" s="2460">
        <v>46</v>
      </c>
      <c r="L47" s="2352"/>
    </row>
    <row r="48" spans="1:14" ht="16.5" customHeight="1">
      <c r="B48" s="2352"/>
      <c r="C48" s="2363"/>
      <c r="D48" s="2385" t="s">
        <v>1074</v>
      </c>
      <c r="E48" s="2412">
        <v>1</v>
      </c>
      <c r="F48" s="2412">
        <v>11</v>
      </c>
      <c r="G48" s="2412">
        <v>36</v>
      </c>
      <c r="H48" s="2412">
        <v>2</v>
      </c>
      <c r="I48" s="2412">
        <v>0</v>
      </c>
      <c r="J48" s="2412">
        <v>5</v>
      </c>
      <c r="K48" s="2461">
        <v>55</v>
      </c>
      <c r="L48" s="2352"/>
    </row>
    <row r="49" spans="1:14" ht="16.5" customHeight="1">
      <c r="B49" s="2352"/>
      <c r="C49" s="2363"/>
      <c r="D49" s="2382" t="s">
        <v>1276</v>
      </c>
      <c r="E49" s="2410">
        <v>1</v>
      </c>
      <c r="F49" s="2410">
        <v>11</v>
      </c>
      <c r="G49" s="2410">
        <v>32</v>
      </c>
      <c r="H49" s="2410">
        <v>2</v>
      </c>
      <c r="I49" s="2410">
        <v>0</v>
      </c>
      <c r="J49" s="2410">
        <v>6</v>
      </c>
      <c r="K49" s="2460">
        <v>52</v>
      </c>
      <c r="L49" s="2352"/>
    </row>
    <row r="50" spans="1:14" ht="16.5" customHeight="1">
      <c r="B50" s="2352"/>
      <c r="C50" s="2363"/>
      <c r="D50" s="2389" t="s">
        <v>1277</v>
      </c>
      <c r="E50" s="2416">
        <v>0</v>
      </c>
      <c r="F50" s="2416">
        <v>11</v>
      </c>
      <c r="G50" s="2416">
        <v>37</v>
      </c>
      <c r="H50" s="2416">
        <v>2</v>
      </c>
      <c r="I50" s="2416">
        <v>0</v>
      </c>
      <c r="J50" s="2416">
        <v>7</v>
      </c>
      <c r="K50" s="2467">
        <f>SUM(E50:J50)</f>
        <v>57</v>
      </c>
      <c r="L50" s="2352"/>
      <c r="N50" s="1" t="s">
        <v>1740</v>
      </c>
    </row>
    <row r="51" spans="1:14" s="1" customFormat="1" ht="16.5" customHeight="1">
      <c r="A51" s="1"/>
      <c r="B51" s="2352"/>
      <c r="C51" s="2363"/>
      <c r="D51" s="2386" t="s">
        <v>1350</v>
      </c>
      <c r="E51" s="2413">
        <v>0</v>
      </c>
      <c r="F51" s="2413">
        <v>10</v>
      </c>
      <c r="G51" s="2413">
        <v>33</v>
      </c>
      <c r="H51" s="2413">
        <v>2</v>
      </c>
      <c r="I51" s="2413">
        <v>0</v>
      </c>
      <c r="J51" s="2413">
        <v>6</v>
      </c>
      <c r="K51" s="2464">
        <v>51</v>
      </c>
      <c r="L51" s="2352"/>
      <c r="M51" s="1"/>
      <c r="N51" s="1"/>
    </row>
    <row r="52" spans="1:14" s="2344" customFormat="1" ht="16.5" customHeight="1">
      <c r="A52" s="1"/>
      <c r="B52" s="2352"/>
      <c r="C52" s="2364"/>
      <c r="D52" s="2360" t="s">
        <v>556</v>
      </c>
      <c r="E52" s="866">
        <v>0</v>
      </c>
      <c r="F52" s="866">
        <v>8</v>
      </c>
      <c r="G52" s="866">
        <v>22</v>
      </c>
      <c r="H52" s="866">
        <v>1</v>
      </c>
      <c r="I52" s="866">
        <v>0</v>
      </c>
      <c r="J52" s="866">
        <v>4</v>
      </c>
      <c r="K52" s="2462">
        <v>35</v>
      </c>
      <c r="L52" s="2353"/>
      <c r="M52" s="2344" t="s">
        <v>1737</v>
      </c>
    </row>
    <row r="53" spans="1:14" ht="16.5" customHeight="1">
      <c r="B53" s="2352"/>
      <c r="C53" s="2362" t="s">
        <v>1249</v>
      </c>
      <c r="D53" s="2354" t="s">
        <v>825</v>
      </c>
      <c r="E53" s="2409"/>
      <c r="F53" s="2409"/>
      <c r="G53" s="2409"/>
      <c r="H53" s="2409"/>
      <c r="I53" s="2409"/>
      <c r="J53" s="2409"/>
      <c r="K53" s="2459">
        <v>60</v>
      </c>
      <c r="L53" s="239" t="s">
        <v>634</v>
      </c>
    </row>
    <row r="54" spans="1:14" ht="16.5" customHeight="1">
      <c r="B54" s="2352"/>
      <c r="C54" s="2363"/>
      <c r="D54" s="2390" t="s">
        <v>453</v>
      </c>
      <c r="E54" s="2410"/>
      <c r="F54" s="2410"/>
      <c r="G54" s="2410"/>
      <c r="H54" s="2410"/>
      <c r="I54" s="2410"/>
      <c r="J54" s="2410"/>
      <c r="K54" s="2460">
        <v>59</v>
      </c>
      <c r="L54" s="2352"/>
    </row>
    <row r="55" spans="1:14" ht="16.5" customHeight="1">
      <c r="B55" s="2352"/>
      <c r="C55" s="2363"/>
      <c r="D55" s="2390" t="s">
        <v>562</v>
      </c>
      <c r="E55" s="2410"/>
      <c r="F55" s="2410"/>
      <c r="G55" s="2410"/>
      <c r="H55" s="2410"/>
      <c r="I55" s="2410"/>
      <c r="J55" s="2410"/>
      <c r="K55" s="2460">
        <v>62</v>
      </c>
      <c r="L55" s="2352"/>
    </row>
    <row r="56" spans="1:14" ht="16.5" customHeight="1">
      <c r="B56" s="2352"/>
      <c r="C56" s="2363"/>
      <c r="D56" s="2390" t="s">
        <v>337</v>
      </c>
      <c r="E56" s="2410"/>
      <c r="F56" s="2410"/>
      <c r="G56" s="2410"/>
      <c r="H56" s="2410"/>
      <c r="I56" s="2410"/>
      <c r="J56" s="2410"/>
      <c r="K56" s="2460">
        <v>62</v>
      </c>
      <c r="L56" s="2352"/>
    </row>
    <row r="57" spans="1:14" ht="16.5" customHeight="1">
      <c r="B57" s="2352"/>
      <c r="C57" s="2363"/>
      <c r="D57" s="2355" t="s">
        <v>42</v>
      </c>
      <c r="E57" s="2410"/>
      <c r="F57" s="2410"/>
      <c r="G57" s="2410"/>
      <c r="H57" s="2412"/>
      <c r="I57" s="2410"/>
      <c r="J57" s="2410"/>
      <c r="K57" s="2460">
        <v>62</v>
      </c>
      <c r="L57" s="2352"/>
    </row>
    <row r="58" spans="1:14" s="2345" customFormat="1" ht="16.5" customHeight="1">
      <c r="A58" s="1"/>
      <c r="B58" s="2352"/>
      <c r="C58" s="2363"/>
      <c r="D58" s="2390" t="s">
        <v>640</v>
      </c>
      <c r="E58" s="2417"/>
      <c r="F58" s="2417"/>
      <c r="G58" s="2417"/>
      <c r="H58" s="2410"/>
      <c r="I58" s="2417"/>
      <c r="J58" s="2417"/>
      <c r="K58" s="2468">
        <v>65</v>
      </c>
      <c r="L58" s="2352"/>
    </row>
    <row r="59" spans="1:14" s="2345" customFormat="1" ht="16.5" customHeight="1">
      <c r="A59" s="1"/>
      <c r="B59" s="2352"/>
      <c r="C59" s="2363"/>
      <c r="D59" s="2390" t="s">
        <v>200</v>
      </c>
      <c r="E59" s="2412"/>
      <c r="F59" s="2412"/>
      <c r="G59" s="2412"/>
      <c r="H59" s="2412"/>
      <c r="I59" s="2412"/>
      <c r="J59" s="2412"/>
      <c r="K59" s="2461">
        <v>68</v>
      </c>
      <c r="L59" s="2352"/>
    </row>
    <row r="60" spans="1:14" s="2345" customFormat="1" ht="16.5" customHeight="1">
      <c r="A60" s="1"/>
      <c r="B60" s="2352"/>
      <c r="C60" s="2363"/>
      <c r="D60" s="2390" t="s">
        <v>21</v>
      </c>
      <c r="E60" s="2410"/>
      <c r="F60" s="2410"/>
      <c r="G60" s="2410"/>
      <c r="H60" s="2410"/>
      <c r="I60" s="2410"/>
      <c r="J60" s="2410"/>
      <c r="K60" s="2460">
        <v>69</v>
      </c>
      <c r="L60" s="2352"/>
    </row>
    <row r="61" spans="1:14" s="2345" customFormat="1" ht="16.5" customHeight="1">
      <c r="A61" s="1"/>
      <c r="B61" s="2352"/>
      <c r="C61" s="2364"/>
      <c r="D61" s="2386" t="s">
        <v>1115</v>
      </c>
      <c r="E61" s="2413"/>
      <c r="F61" s="2413"/>
      <c r="G61" s="2413"/>
      <c r="H61" s="2413"/>
      <c r="I61" s="2413"/>
      <c r="J61" s="2413"/>
      <c r="K61" s="2464">
        <v>69</v>
      </c>
      <c r="L61" s="2353"/>
      <c r="M61" s="2345" t="s">
        <v>1087</v>
      </c>
    </row>
    <row r="62" spans="1:14" ht="16.5" customHeight="1">
      <c r="B62" s="2352"/>
      <c r="C62" s="2362" t="s">
        <v>1072</v>
      </c>
      <c r="D62" s="2354" t="s">
        <v>264</v>
      </c>
      <c r="E62" s="2409">
        <v>3</v>
      </c>
      <c r="F62" s="2409">
        <v>5</v>
      </c>
      <c r="G62" s="2409">
        <v>22</v>
      </c>
      <c r="H62" s="2409">
        <v>4</v>
      </c>
      <c r="I62" s="2409">
        <v>2</v>
      </c>
      <c r="J62" s="2409">
        <v>8</v>
      </c>
      <c r="K62" s="2459">
        <f>SUM(E62:J62)</f>
        <v>44</v>
      </c>
      <c r="L62" s="239" t="s">
        <v>1293</v>
      </c>
    </row>
    <row r="63" spans="1:14" ht="16.5" customHeight="1">
      <c r="B63" s="2352"/>
      <c r="C63" s="2363"/>
      <c r="D63" s="2390" t="s">
        <v>773</v>
      </c>
      <c r="E63" s="2410">
        <v>3</v>
      </c>
      <c r="F63" s="2410">
        <v>5</v>
      </c>
      <c r="G63" s="2410">
        <v>24</v>
      </c>
      <c r="H63" s="2410">
        <v>3</v>
      </c>
      <c r="I63" s="2410">
        <v>3</v>
      </c>
      <c r="J63" s="2410">
        <v>8</v>
      </c>
      <c r="K63" s="2460">
        <v>46</v>
      </c>
      <c r="L63" s="2352"/>
    </row>
    <row r="64" spans="1:14" ht="16.5" customHeight="1">
      <c r="B64" s="2352"/>
      <c r="C64" s="2363"/>
      <c r="D64" s="2390" t="s">
        <v>1075</v>
      </c>
      <c r="E64" s="2410">
        <v>3</v>
      </c>
      <c r="F64" s="2410">
        <v>7</v>
      </c>
      <c r="G64" s="2410">
        <v>28</v>
      </c>
      <c r="H64" s="2410">
        <v>4</v>
      </c>
      <c r="I64" s="2410">
        <v>3</v>
      </c>
      <c r="J64" s="2410">
        <v>9</v>
      </c>
      <c r="K64" s="2460">
        <v>54</v>
      </c>
      <c r="L64" s="2352"/>
    </row>
    <row r="65" spans="1:15" ht="16.5" customHeight="1">
      <c r="B65" s="2352"/>
      <c r="C65" s="2363"/>
      <c r="D65" s="2355" t="s">
        <v>1074</v>
      </c>
      <c r="E65" s="2412">
        <v>4</v>
      </c>
      <c r="F65" s="2412">
        <v>8</v>
      </c>
      <c r="G65" s="2412">
        <v>31</v>
      </c>
      <c r="H65" s="2412">
        <v>5</v>
      </c>
      <c r="I65" s="2412">
        <v>3</v>
      </c>
      <c r="J65" s="2412">
        <v>9</v>
      </c>
      <c r="K65" s="2461">
        <v>60</v>
      </c>
      <c r="L65" s="2352"/>
    </row>
    <row r="66" spans="1:15" ht="16.5" customHeight="1">
      <c r="B66" s="2352"/>
      <c r="C66" s="2363"/>
      <c r="D66" s="2390" t="s">
        <v>222</v>
      </c>
      <c r="E66" s="2410">
        <v>4</v>
      </c>
      <c r="F66" s="2410">
        <v>8</v>
      </c>
      <c r="G66" s="2410">
        <v>33</v>
      </c>
      <c r="H66" s="2410">
        <v>5</v>
      </c>
      <c r="I66" s="2410">
        <v>2</v>
      </c>
      <c r="J66" s="2410">
        <v>9</v>
      </c>
      <c r="K66" s="2460">
        <v>61</v>
      </c>
      <c r="L66" s="2352"/>
    </row>
    <row r="67" spans="1:15" ht="16.5" customHeight="1">
      <c r="B67" s="2352"/>
      <c r="C67" s="2363"/>
      <c r="D67" s="2390" t="s">
        <v>1277</v>
      </c>
      <c r="E67" s="2410">
        <v>5</v>
      </c>
      <c r="F67" s="2410">
        <v>9</v>
      </c>
      <c r="G67" s="2410">
        <v>34</v>
      </c>
      <c r="H67" s="2410">
        <v>4</v>
      </c>
      <c r="I67" s="2410">
        <v>3</v>
      </c>
      <c r="J67" s="2410">
        <v>10</v>
      </c>
      <c r="K67" s="2460">
        <v>65</v>
      </c>
      <c r="L67" s="2352"/>
      <c r="N67" s="1" t="s">
        <v>500</v>
      </c>
    </row>
    <row r="68" spans="1:15" s="1" customFormat="1" ht="16.5" customHeight="1">
      <c r="A68" s="1"/>
      <c r="B68" s="2352"/>
      <c r="C68" s="2363"/>
      <c r="D68" s="2386" t="s">
        <v>328</v>
      </c>
      <c r="E68" s="2413">
        <v>6</v>
      </c>
      <c r="F68" s="2413">
        <v>10</v>
      </c>
      <c r="G68" s="2413">
        <v>33</v>
      </c>
      <c r="H68" s="2413">
        <v>4</v>
      </c>
      <c r="I68" s="2413">
        <v>2</v>
      </c>
      <c r="J68" s="2413">
        <v>9</v>
      </c>
      <c r="K68" s="2464">
        <v>64</v>
      </c>
      <c r="L68" s="2352"/>
      <c r="M68" s="1"/>
      <c r="N68" s="1"/>
      <c r="O68" s="1"/>
    </row>
    <row r="69" spans="1:15" s="2344" customFormat="1" ht="16.5" customHeight="1">
      <c r="A69" s="1"/>
      <c r="B69" s="2352"/>
      <c r="C69" s="2364"/>
      <c r="D69" s="2360" t="s">
        <v>556</v>
      </c>
      <c r="E69" s="866">
        <v>7</v>
      </c>
      <c r="F69" s="866">
        <v>11</v>
      </c>
      <c r="G69" s="866">
        <v>36</v>
      </c>
      <c r="H69" s="866">
        <v>6</v>
      </c>
      <c r="I69" s="866">
        <v>2</v>
      </c>
      <c r="J69" s="866">
        <v>9</v>
      </c>
      <c r="K69" s="2462">
        <v>71</v>
      </c>
      <c r="L69" s="2353"/>
      <c r="M69" s="2344" t="s">
        <v>1087</v>
      </c>
    </row>
    <row r="70" spans="1:15" ht="16.5" customHeight="1">
      <c r="B70" s="2352"/>
      <c r="C70" s="2362" t="s">
        <v>277</v>
      </c>
      <c r="D70" s="2354" t="s">
        <v>369</v>
      </c>
      <c r="E70" s="2409"/>
      <c r="F70" s="2409"/>
      <c r="G70" s="2409"/>
      <c r="H70" s="2409"/>
      <c r="I70" s="2409"/>
      <c r="J70" s="2409"/>
      <c r="K70" s="2459" t="s">
        <v>1287</v>
      </c>
      <c r="L70" s="239" t="s">
        <v>1294</v>
      </c>
    </row>
    <row r="71" spans="1:15" ht="16.5" customHeight="1">
      <c r="B71" s="2352"/>
      <c r="C71" s="2363"/>
      <c r="D71" s="2390" t="s">
        <v>1145</v>
      </c>
      <c r="E71" s="2410"/>
      <c r="F71" s="2410"/>
      <c r="G71" s="2410"/>
      <c r="H71" s="2410"/>
      <c r="I71" s="2410"/>
      <c r="J71" s="2410"/>
      <c r="K71" s="2460" t="s">
        <v>830</v>
      </c>
      <c r="L71" s="2352"/>
      <c r="N71" s="1" t="s">
        <v>398</v>
      </c>
      <c r="O71" s="1">
        <v>43</v>
      </c>
    </row>
    <row r="72" spans="1:15" ht="16.5" customHeight="1">
      <c r="B72" s="2352"/>
      <c r="C72" s="2363"/>
      <c r="D72" s="2390" t="s">
        <v>720</v>
      </c>
      <c r="E72" s="2410"/>
      <c r="F72" s="2410"/>
      <c r="G72" s="2410"/>
      <c r="H72" s="2410"/>
      <c r="I72" s="2410"/>
      <c r="J72" s="2410"/>
      <c r="K72" s="2460" t="s">
        <v>1288</v>
      </c>
      <c r="L72" s="2352"/>
      <c r="M72" s="2344"/>
      <c r="N72" s="1" t="s">
        <v>1688</v>
      </c>
      <c r="O72" s="1">
        <v>217</v>
      </c>
    </row>
    <row r="73" spans="1:15" ht="16.5" customHeight="1">
      <c r="B73" s="2352"/>
      <c r="C73" s="2363"/>
      <c r="D73" s="2390" t="s">
        <v>1280</v>
      </c>
      <c r="E73" s="2410"/>
      <c r="F73" s="2410"/>
      <c r="G73" s="2410"/>
      <c r="H73" s="2410"/>
      <c r="I73" s="2410"/>
      <c r="J73" s="2410"/>
      <c r="K73" s="2460" t="s">
        <v>1289</v>
      </c>
      <c r="L73" s="2352"/>
    </row>
    <row r="74" spans="1:15" ht="16.5" customHeight="1">
      <c r="B74" s="2352"/>
      <c r="C74" s="2363"/>
      <c r="D74" s="2390" t="s">
        <v>539</v>
      </c>
      <c r="E74" s="2410"/>
      <c r="F74" s="2410"/>
      <c r="G74" s="2410"/>
      <c r="H74" s="2410"/>
      <c r="I74" s="2410"/>
      <c r="J74" s="2410"/>
      <c r="K74" s="2460" t="s">
        <v>824</v>
      </c>
      <c r="L74" s="2352"/>
    </row>
    <row r="75" spans="1:15" ht="16.5" customHeight="1">
      <c r="B75" s="2352"/>
      <c r="C75" s="2363"/>
      <c r="D75" s="2355" t="s">
        <v>1074</v>
      </c>
      <c r="E75" s="2412"/>
      <c r="F75" s="2412"/>
      <c r="G75" s="2412"/>
      <c r="H75" s="2412"/>
      <c r="I75" s="2412"/>
      <c r="J75" s="2412"/>
      <c r="K75" s="2461" t="s">
        <v>1288</v>
      </c>
      <c r="L75" s="2352"/>
      <c r="N75" s="1" t="s">
        <v>1463</v>
      </c>
    </row>
    <row r="76" spans="1:15" s="2346" customFormat="1" ht="16.5" customHeight="1">
      <c r="A76" s="1"/>
      <c r="B76" s="2352"/>
      <c r="C76" s="2363"/>
      <c r="D76" s="2390" t="s">
        <v>225</v>
      </c>
      <c r="E76" s="2410"/>
      <c r="F76" s="2410"/>
      <c r="G76" s="2410"/>
      <c r="H76" s="2410"/>
      <c r="I76" s="2410"/>
      <c r="J76" s="2410"/>
      <c r="K76" s="2460" t="s">
        <v>554</v>
      </c>
      <c r="L76" s="2352"/>
      <c r="N76" s="2346" t="s">
        <v>1741</v>
      </c>
    </row>
    <row r="77" spans="1:15" s="2346" customFormat="1" ht="16.5" customHeight="1">
      <c r="A77" s="1"/>
      <c r="B77" s="2352"/>
      <c r="C77" s="2364"/>
      <c r="D77" s="2391" t="s">
        <v>794</v>
      </c>
      <c r="E77" s="2413"/>
      <c r="F77" s="2413"/>
      <c r="G77" s="2413"/>
      <c r="H77" s="2413"/>
      <c r="I77" s="2413"/>
      <c r="J77" s="2413"/>
      <c r="K77" s="2464" t="s">
        <v>1502</v>
      </c>
      <c r="L77" s="2353"/>
      <c r="M77" s="2346" t="s">
        <v>1087</v>
      </c>
    </row>
    <row r="78" spans="1:15" ht="33" customHeight="1">
      <c r="B78" s="2352"/>
      <c r="C78" s="2362" t="s">
        <v>1250</v>
      </c>
      <c r="D78" s="2354" t="s">
        <v>901</v>
      </c>
      <c r="E78" s="2409">
        <v>3</v>
      </c>
      <c r="F78" s="2409">
        <v>13</v>
      </c>
      <c r="G78" s="2409">
        <v>57</v>
      </c>
      <c r="H78" s="2409">
        <v>12</v>
      </c>
      <c r="I78" s="2409">
        <v>5</v>
      </c>
      <c r="J78" s="2409">
        <v>22</v>
      </c>
      <c r="K78" s="2459">
        <f>SUM(E78:J78)</f>
        <v>112</v>
      </c>
      <c r="L78" s="2355" t="s">
        <v>1296</v>
      </c>
    </row>
    <row r="79" spans="1:15" ht="16.5" customHeight="1">
      <c r="B79" s="2352"/>
      <c r="C79" s="2363"/>
      <c r="D79" s="2390" t="s">
        <v>200</v>
      </c>
      <c r="E79" s="2410">
        <v>10</v>
      </c>
      <c r="F79" s="2410">
        <v>13</v>
      </c>
      <c r="G79" s="2410">
        <v>130</v>
      </c>
      <c r="H79" s="2410">
        <v>21</v>
      </c>
      <c r="I79" s="2410">
        <v>10</v>
      </c>
      <c r="J79" s="2410">
        <v>35</v>
      </c>
      <c r="K79" s="2460">
        <v>219</v>
      </c>
      <c r="L79" s="2388" t="s">
        <v>1298</v>
      </c>
    </row>
    <row r="80" spans="1:15" ht="16.5" customHeight="1">
      <c r="B80" s="2352"/>
      <c r="C80" s="2364"/>
      <c r="D80" s="2391" t="s">
        <v>1115</v>
      </c>
      <c r="E80" s="2413">
        <v>3</v>
      </c>
      <c r="F80" s="2413">
        <v>12</v>
      </c>
      <c r="G80" s="2413">
        <v>85</v>
      </c>
      <c r="H80" s="2413">
        <v>22</v>
      </c>
      <c r="I80" s="2413">
        <v>6</v>
      </c>
      <c r="J80" s="2413">
        <v>22</v>
      </c>
      <c r="K80" s="2464">
        <v>150</v>
      </c>
      <c r="L80" s="2391" t="s">
        <v>1735</v>
      </c>
      <c r="M80" s="1" t="s">
        <v>1087</v>
      </c>
    </row>
    <row r="81" spans="1:13" s="1" customFormat="1" ht="16.5" customHeight="1">
      <c r="A81" s="1"/>
      <c r="B81" s="2352"/>
      <c r="C81" s="2362" t="s">
        <v>1252</v>
      </c>
      <c r="D81" s="2354" t="s">
        <v>13</v>
      </c>
      <c r="E81" s="2409">
        <v>24</v>
      </c>
      <c r="F81" s="2409">
        <v>35</v>
      </c>
      <c r="G81" s="2409">
        <v>123</v>
      </c>
      <c r="H81" s="2409">
        <v>37</v>
      </c>
      <c r="I81" s="2409">
        <v>24</v>
      </c>
      <c r="J81" s="2409">
        <v>32</v>
      </c>
      <c r="K81" s="2459">
        <f>SUM(E81:J81)</f>
        <v>275</v>
      </c>
      <c r="L81" s="239" t="s">
        <v>1299</v>
      </c>
      <c r="M81" s="1"/>
    </row>
    <row r="82" spans="1:13" s="1" customFormat="1" ht="16.5" customHeight="1">
      <c r="A82" s="1"/>
      <c r="B82" s="2352"/>
      <c r="C82" s="2363"/>
      <c r="D82" s="2390" t="s">
        <v>816</v>
      </c>
      <c r="E82" s="2410">
        <v>30</v>
      </c>
      <c r="F82" s="2410">
        <v>42</v>
      </c>
      <c r="G82" s="2410">
        <v>145</v>
      </c>
      <c r="H82" s="2410">
        <v>41</v>
      </c>
      <c r="I82" s="2410">
        <v>26</v>
      </c>
      <c r="J82" s="2410">
        <v>25</v>
      </c>
      <c r="K82" s="2460">
        <v>319</v>
      </c>
      <c r="L82" s="2352"/>
      <c r="M82" s="1"/>
    </row>
    <row r="83" spans="1:13" s="1" customFormat="1" ht="16.5" customHeight="1">
      <c r="A83" s="1"/>
      <c r="B83" s="2352"/>
      <c r="C83" s="2363"/>
      <c r="D83" s="2390" t="s">
        <v>1075</v>
      </c>
      <c r="E83" s="2410">
        <v>30</v>
      </c>
      <c r="F83" s="2410">
        <v>43</v>
      </c>
      <c r="G83" s="2410">
        <v>145</v>
      </c>
      <c r="H83" s="2410">
        <v>41</v>
      </c>
      <c r="I83" s="2410">
        <v>27</v>
      </c>
      <c r="J83" s="2410">
        <v>34</v>
      </c>
      <c r="K83" s="2460">
        <v>320</v>
      </c>
      <c r="L83" s="2352"/>
      <c r="M83" s="1"/>
    </row>
    <row r="84" spans="1:13" s="1" customFormat="1" ht="16.5" customHeight="1">
      <c r="A84" s="1"/>
      <c r="B84" s="2352"/>
      <c r="C84" s="2363"/>
      <c r="D84" s="2390" t="s">
        <v>1281</v>
      </c>
      <c r="E84" s="2410">
        <v>29</v>
      </c>
      <c r="F84" s="2410">
        <v>48</v>
      </c>
      <c r="G84" s="2410">
        <v>149</v>
      </c>
      <c r="H84" s="2410">
        <v>40</v>
      </c>
      <c r="I84" s="2410">
        <v>27</v>
      </c>
      <c r="J84" s="2410">
        <v>35</v>
      </c>
      <c r="K84" s="2460">
        <v>328</v>
      </c>
      <c r="L84" s="2352"/>
      <c r="M84" s="1"/>
    </row>
    <row r="85" spans="1:13" s="1" customFormat="1" ht="16.5" customHeight="1">
      <c r="A85" s="1"/>
      <c r="B85" s="2352"/>
      <c r="C85" s="2363"/>
      <c r="D85" s="2390" t="s">
        <v>1276</v>
      </c>
      <c r="E85" s="2410">
        <v>24</v>
      </c>
      <c r="F85" s="2410">
        <v>43</v>
      </c>
      <c r="G85" s="2410">
        <v>152</v>
      </c>
      <c r="H85" s="2410">
        <v>45</v>
      </c>
      <c r="I85" s="2410">
        <v>26</v>
      </c>
      <c r="J85" s="2410">
        <v>38</v>
      </c>
      <c r="K85" s="2460">
        <v>328</v>
      </c>
      <c r="L85" s="2352"/>
      <c r="M85" s="1"/>
    </row>
    <row r="86" spans="1:13" s="1" customFormat="1" ht="16.5" customHeight="1">
      <c r="A86" s="1"/>
      <c r="B86" s="2352"/>
      <c r="C86" s="2363"/>
      <c r="D86" s="2390" t="s">
        <v>1218</v>
      </c>
      <c r="E86" s="2410">
        <v>29</v>
      </c>
      <c r="F86" s="2410">
        <v>46</v>
      </c>
      <c r="G86" s="2410">
        <v>144</v>
      </c>
      <c r="H86" s="2410">
        <v>37</v>
      </c>
      <c r="I86" s="2410">
        <v>28</v>
      </c>
      <c r="J86" s="2410">
        <v>39</v>
      </c>
      <c r="K86" s="2460">
        <v>323</v>
      </c>
      <c r="L86" s="2352"/>
      <c r="M86" s="1"/>
    </row>
    <row r="87" spans="1:13" s="1" customFormat="1" ht="16.5" customHeight="1">
      <c r="A87" s="1"/>
      <c r="B87" s="2352"/>
      <c r="C87" s="2363"/>
      <c r="D87" s="2356" t="s">
        <v>328</v>
      </c>
      <c r="E87" s="2411">
        <v>24</v>
      </c>
      <c r="F87" s="2411">
        <v>44</v>
      </c>
      <c r="G87" s="2411">
        <v>151</v>
      </c>
      <c r="H87" s="2411">
        <v>41</v>
      </c>
      <c r="I87" s="2411">
        <v>28</v>
      </c>
      <c r="J87" s="2411">
        <v>37</v>
      </c>
      <c r="K87" s="2466">
        <v>325</v>
      </c>
      <c r="L87" s="2352"/>
      <c r="M87" s="1"/>
    </row>
    <row r="88" spans="1:13" s="2344" customFormat="1" ht="16.5" customHeight="1">
      <c r="A88" s="1"/>
      <c r="B88" s="2352"/>
      <c r="C88" s="2364"/>
      <c r="D88" s="2392" t="s">
        <v>1237</v>
      </c>
      <c r="E88" s="866">
        <v>22</v>
      </c>
      <c r="F88" s="866">
        <v>45</v>
      </c>
      <c r="G88" s="866">
        <v>157</v>
      </c>
      <c r="H88" s="866">
        <v>40</v>
      </c>
      <c r="I88" s="866">
        <v>25</v>
      </c>
      <c r="J88" s="866">
        <v>40</v>
      </c>
      <c r="K88" s="2466">
        <v>329</v>
      </c>
      <c r="L88" s="2353"/>
      <c r="M88" s="2344" t="s">
        <v>1299</v>
      </c>
    </row>
    <row r="89" spans="1:13" s="1" customFormat="1" ht="16.5" customHeight="1">
      <c r="A89" s="1"/>
      <c r="B89" s="2352"/>
      <c r="C89" s="2362" t="s">
        <v>1253</v>
      </c>
      <c r="D89" s="2354" t="s">
        <v>1282</v>
      </c>
      <c r="E89" s="2409">
        <v>21</v>
      </c>
      <c r="F89" s="2409">
        <v>43</v>
      </c>
      <c r="G89" s="2409">
        <v>148</v>
      </c>
      <c r="H89" s="2409">
        <v>40</v>
      </c>
      <c r="I89" s="2409">
        <v>24</v>
      </c>
      <c r="J89" s="2409">
        <v>32</v>
      </c>
      <c r="K89" s="2459">
        <f>SUM(E89:J89)</f>
        <v>308</v>
      </c>
      <c r="L89" s="239" t="s">
        <v>616</v>
      </c>
      <c r="M89" s="1"/>
    </row>
    <row r="90" spans="1:13" s="1" customFormat="1" ht="16.5" customHeight="1">
      <c r="A90" s="1"/>
      <c r="B90" s="2352"/>
      <c r="C90" s="2363"/>
      <c r="D90" s="2390" t="s">
        <v>816</v>
      </c>
      <c r="E90" s="2410">
        <v>30</v>
      </c>
      <c r="F90" s="2410">
        <v>46</v>
      </c>
      <c r="G90" s="2410">
        <v>155</v>
      </c>
      <c r="H90" s="2410">
        <v>42</v>
      </c>
      <c r="I90" s="2410">
        <v>26</v>
      </c>
      <c r="J90" s="2410">
        <v>36</v>
      </c>
      <c r="K90" s="2460">
        <v>335</v>
      </c>
      <c r="L90" s="2352"/>
      <c r="M90" s="1"/>
    </row>
    <row r="91" spans="1:13" s="1" customFormat="1" ht="16.5" customHeight="1">
      <c r="A91" s="1"/>
      <c r="B91" s="2352"/>
      <c r="C91" s="2363"/>
      <c r="D91" s="2381" t="s">
        <v>1114</v>
      </c>
      <c r="E91" s="2410">
        <v>29</v>
      </c>
      <c r="F91" s="2410">
        <v>45</v>
      </c>
      <c r="G91" s="2410">
        <v>157</v>
      </c>
      <c r="H91" s="2410">
        <v>43</v>
      </c>
      <c r="I91" s="2410">
        <v>27</v>
      </c>
      <c r="J91" s="2410">
        <v>36</v>
      </c>
      <c r="K91" s="2460">
        <v>337</v>
      </c>
      <c r="L91" s="2352"/>
      <c r="M91" s="1"/>
    </row>
    <row r="92" spans="1:13" s="1" customFormat="1" ht="16.5" customHeight="1">
      <c r="A92" s="1"/>
      <c r="B92" s="2352"/>
      <c r="C92" s="2363"/>
      <c r="D92" s="2381" t="s">
        <v>1116</v>
      </c>
      <c r="E92" s="2410">
        <v>29</v>
      </c>
      <c r="F92" s="2410">
        <v>49</v>
      </c>
      <c r="G92" s="2410">
        <v>162</v>
      </c>
      <c r="H92" s="2410">
        <v>41</v>
      </c>
      <c r="I92" s="2410">
        <v>28</v>
      </c>
      <c r="J92" s="2410">
        <v>36</v>
      </c>
      <c r="K92" s="2460">
        <v>345</v>
      </c>
      <c r="L92" s="2352"/>
      <c r="M92" s="1"/>
    </row>
    <row r="93" spans="1:13" s="1" customFormat="1" ht="16.5" customHeight="1">
      <c r="A93" s="1"/>
      <c r="B93" s="2352"/>
      <c r="C93" s="2363"/>
      <c r="D93" s="2382" t="s">
        <v>1283</v>
      </c>
      <c r="E93" s="2410">
        <v>28</v>
      </c>
      <c r="F93" s="2410">
        <v>50</v>
      </c>
      <c r="G93" s="2410">
        <v>161</v>
      </c>
      <c r="H93" s="2410">
        <v>41</v>
      </c>
      <c r="I93" s="2410">
        <v>28</v>
      </c>
      <c r="J93" s="2410">
        <v>38</v>
      </c>
      <c r="K93" s="2460">
        <v>346</v>
      </c>
      <c r="L93" s="2352"/>
      <c r="M93" s="1"/>
    </row>
    <row r="94" spans="1:13" s="1" customFormat="1" ht="16.5" customHeight="1">
      <c r="A94" s="1"/>
      <c r="B94" s="2352"/>
      <c r="C94" s="2363"/>
      <c r="D94" s="2393">
        <v>43406</v>
      </c>
      <c r="E94" s="2410">
        <v>28</v>
      </c>
      <c r="F94" s="2410">
        <v>51</v>
      </c>
      <c r="G94" s="2410">
        <v>158</v>
      </c>
      <c r="H94" s="2410">
        <v>39</v>
      </c>
      <c r="I94" s="2410">
        <v>27</v>
      </c>
      <c r="J94" s="2410">
        <v>37</v>
      </c>
      <c r="K94" s="2460">
        <v>340</v>
      </c>
      <c r="L94" s="2352"/>
      <c r="M94" s="1"/>
    </row>
    <row r="95" spans="1:13" s="1" customFormat="1" ht="16.5" customHeight="1">
      <c r="A95" s="1"/>
      <c r="B95" s="2352"/>
      <c r="C95" s="2363"/>
      <c r="D95" s="2386" t="s">
        <v>328</v>
      </c>
      <c r="E95" s="2413">
        <v>28</v>
      </c>
      <c r="F95" s="2413">
        <v>51</v>
      </c>
      <c r="G95" s="2413">
        <v>162</v>
      </c>
      <c r="H95" s="2413">
        <v>38</v>
      </c>
      <c r="I95" s="2413">
        <v>27</v>
      </c>
      <c r="J95" s="2413">
        <v>37</v>
      </c>
      <c r="K95" s="2464">
        <v>343</v>
      </c>
      <c r="L95" s="2352"/>
      <c r="M95" s="1"/>
    </row>
    <row r="96" spans="1:13" s="2344" customFormat="1" ht="16.5" customHeight="1">
      <c r="A96" s="1"/>
      <c r="B96" s="2352"/>
      <c r="C96" s="2364"/>
      <c r="D96" s="2392" t="s">
        <v>1237</v>
      </c>
      <c r="E96" s="866">
        <v>27</v>
      </c>
      <c r="F96" s="866">
        <v>52</v>
      </c>
      <c r="G96" s="866">
        <v>162</v>
      </c>
      <c r="H96" s="866">
        <v>38</v>
      </c>
      <c r="I96" s="866">
        <v>26</v>
      </c>
      <c r="J96" s="866">
        <v>37</v>
      </c>
      <c r="K96" s="866">
        <v>342</v>
      </c>
      <c r="L96" s="2353"/>
      <c r="M96" s="2344" t="s">
        <v>1299</v>
      </c>
    </row>
    <row r="97" spans="1:14" s="1" customFormat="1" ht="16.5" customHeight="1">
      <c r="A97" s="1"/>
      <c r="B97" s="2352"/>
      <c r="C97" s="2367" t="s">
        <v>1255</v>
      </c>
      <c r="D97" s="2354" t="s">
        <v>1284</v>
      </c>
      <c r="E97" s="2409">
        <v>5</v>
      </c>
      <c r="F97" s="2409">
        <v>9</v>
      </c>
      <c r="G97" s="2409">
        <v>64</v>
      </c>
      <c r="H97" s="2409">
        <v>11</v>
      </c>
      <c r="I97" s="2409">
        <v>2</v>
      </c>
      <c r="J97" s="2409">
        <v>4</v>
      </c>
      <c r="K97" s="2459">
        <v>95</v>
      </c>
      <c r="L97" s="239" t="s">
        <v>1300</v>
      </c>
      <c r="M97" s="1"/>
      <c r="N97" s="1" t="s">
        <v>1742</v>
      </c>
    </row>
    <row r="98" spans="1:14" s="2344" customFormat="1" ht="16.5" customHeight="1">
      <c r="A98" s="1"/>
      <c r="B98" s="2352"/>
      <c r="C98" s="2368"/>
      <c r="D98" s="2390" t="s">
        <v>794</v>
      </c>
      <c r="E98" s="2410">
        <v>9</v>
      </c>
      <c r="F98" s="2410">
        <v>27</v>
      </c>
      <c r="G98" s="2410">
        <v>66</v>
      </c>
      <c r="H98" s="2410">
        <v>20</v>
      </c>
      <c r="I98" s="2410">
        <v>6</v>
      </c>
      <c r="J98" s="2410">
        <v>11</v>
      </c>
      <c r="K98" s="2460">
        <v>139</v>
      </c>
      <c r="L98" s="2352"/>
    </row>
    <row r="99" spans="1:14" s="2344" customFormat="1" ht="16.5" customHeight="1">
      <c r="A99" s="1"/>
      <c r="B99" s="2352"/>
      <c r="C99" s="2369"/>
      <c r="D99" s="2394" t="s">
        <v>983</v>
      </c>
      <c r="E99" s="2417">
        <v>10</v>
      </c>
      <c r="F99" s="2417">
        <v>28</v>
      </c>
      <c r="G99" s="2417">
        <v>22</v>
      </c>
      <c r="H99" s="2417">
        <v>8</v>
      </c>
      <c r="I99" s="2417">
        <v>14</v>
      </c>
      <c r="J99" s="2417">
        <v>104</v>
      </c>
      <c r="K99" s="2468">
        <v>186</v>
      </c>
      <c r="L99" s="2353"/>
    </row>
    <row r="100" spans="1:14" ht="16.5" customHeight="1">
      <c r="B100" s="2352"/>
      <c r="C100" s="2367" t="s">
        <v>1256</v>
      </c>
      <c r="D100" s="2387" t="s">
        <v>825</v>
      </c>
      <c r="E100" s="2414"/>
      <c r="F100" s="2414"/>
      <c r="G100" s="2414"/>
      <c r="H100" s="2414"/>
      <c r="I100" s="2414"/>
      <c r="J100" s="2414"/>
      <c r="K100" s="2465">
        <v>50</v>
      </c>
      <c r="L100" s="239" t="s">
        <v>634</v>
      </c>
    </row>
    <row r="101" spans="1:14" ht="16.5" customHeight="1">
      <c r="B101" s="2352"/>
      <c r="C101" s="2368"/>
      <c r="D101" s="2390" t="s">
        <v>453</v>
      </c>
      <c r="E101" s="2410"/>
      <c r="F101" s="2410"/>
      <c r="G101" s="2410"/>
      <c r="H101" s="2410"/>
      <c r="I101" s="2410"/>
      <c r="J101" s="2410"/>
      <c r="K101" s="2460">
        <v>50</v>
      </c>
      <c r="L101" s="2352"/>
    </row>
    <row r="102" spans="1:14" ht="16.5" customHeight="1">
      <c r="B102" s="2352"/>
      <c r="C102" s="2368"/>
      <c r="D102" s="2390" t="s">
        <v>562</v>
      </c>
      <c r="E102" s="2410"/>
      <c r="F102" s="2410"/>
      <c r="G102" s="2410"/>
      <c r="H102" s="2410"/>
      <c r="I102" s="2410"/>
      <c r="J102" s="2410"/>
      <c r="K102" s="2460">
        <v>53</v>
      </c>
      <c r="L102" s="2352"/>
    </row>
    <row r="103" spans="1:14" ht="16.5" customHeight="1">
      <c r="B103" s="2352"/>
      <c r="C103" s="2368"/>
      <c r="D103" s="2390" t="s">
        <v>337</v>
      </c>
      <c r="E103" s="2410"/>
      <c r="F103" s="2410"/>
      <c r="G103" s="2410"/>
      <c r="H103" s="2410"/>
      <c r="I103" s="2410"/>
      <c r="J103" s="2410"/>
      <c r="K103" s="2460">
        <v>49</v>
      </c>
      <c r="L103" s="2352"/>
    </row>
    <row r="104" spans="1:14" ht="16.5" customHeight="1">
      <c r="B104" s="2352"/>
      <c r="C104" s="2368"/>
      <c r="D104" s="2390" t="s">
        <v>42</v>
      </c>
      <c r="E104" s="2410"/>
      <c r="F104" s="2410"/>
      <c r="G104" s="2410"/>
      <c r="H104" s="2410"/>
      <c r="I104" s="2410"/>
      <c r="J104" s="2410"/>
      <c r="K104" s="2460">
        <v>62</v>
      </c>
      <c r="L104" s="2352"/>
    </row>
    <row r="105" spans="1:14" s="2345" customFormat="1" ht="16.5" customHeight="1">
      <c r="A105" s="1"/>
      <c r="B105" s="2352"/>
      <c r="C105" s="2368"/>
      <c r="D105" s="2394" t="s">
        <v>640</v>
      </c>
      <c r="E105" s="2412"/>
      <c r="F105" s="2412"/>
      <c r="G105" s="2412"/>
      <c r="H105" s="2412"/>
      <c r="I105" s="2412"/>
      <c r="J105" s="2412"/>
      <c r="K105" s="2461">
        <v>47</v>
      </c>
      <c r="L105" s="2352"/>
    </row>
    <row r="106" spans="1:14" s="2345" customFormat="1" ht="16.5" customHeight="1">
      <c r="A106" s="1"/>
      <c r="B106" s="2352"/>
      <c r="C106" s="2368"/>
      <c r="D106" s="2390" t="s">
        <v>200</v>
      </c>
      <c r="E106" s="2410"/>
      <c r="F106" s="2410"/>
      <c r="G106" s="2410"/>
      <c r="H106" s="2410"/>
      <c r="I106" s="2410"/>
      <c r="J106" s="2410"/>
      <c r="K106" s="2460">
        <v>43</v>
      </c>
      <c r="L106" s="2352"/>
    </row>
    <row r="107" spans="1:14" s="2345" customFormat="1" ht="16.5" customHeight="1">
      <c r="A107" s="1"/>
      <c r="B107" s="2352"/>
      <c r="C107" s="2369"/>
      <c r="D107" s="2390" t="s">
        <v>21</v>
      </c>
      <c r="E107" s="2413"/>
      <c r="F107" s="2413"/>
      <c r="G107" s="2413"/>
      <c r="H107" s="2413"/>
      <c r="I107" s="2413"/>
      <c r="J107" s="2413"/>
      <c r="K107" s="2464">
        <v>50</v>
      </c>
      <c r="L107" s="2353"/>
      <c r="M107" s="2345" t="s">
        <v>1738</v>
      </c>
    </row>
    <row r="108" spans="1:14" ht="30.75" customHeight="1">
      <c r="B108" s="2352"/>
      <c r="C108" s="2370" t="s">
        <v>391</v>
      </c>
      <c r="D108" s="2360" t="s">
        <v>1054</v>
      </c>
      <c r="E108" s="866"/>
      <c r="F108" s="866"/>
      <c r="G108" s="866"/>
      <c r="H108" s="866"/>
      <c r="I108" s="866"/>
      <c r="J108" s="866"/>
      <c r="K108" s="2462">
        <v>29</v>
      </c>
      <c r="L108" s="2354" t="s">
        <v>1301</v>
      </c>
    </row>
    <row r="109" spans="1:14" ht="16.5" customHeight="1">
      <c r="B109" s="2352"/>
      <c r="C109" s="2367" t="s">
        <v>1257</v>
      </c>
      <c r="D109" s="2354" t="s">
        <v>453</v>
      </c>
      <c r="E109" s="2409">
        <v>0</v>
      </c>
      <c r="F109" s="2430">
        <v>21</v>
      </c>
      <c r="G109" s="2442"/>
      <c r="H109" s="2449"/>
      <c r="I109" s="2409">
        <v>0</v>
      </c>
      <c r="J109" s="2409">
        <v>1</v>
      </c>
      <c r="K109" s="2459">
        <v>22</v>
      </c>
      <c r="L109" s="239" t="s">
        <v>396</v>
      </c>
    </row>
    <row r="110" spans="1:14" ht="16.5" customHeight="1">
      <c r="B110" s="2352"/>
      <c r="C110" s="2368"/>
      <c r="D110" s="2390" t="s">
        <v>42</v>
      </c>
      <c r="E110" s="2410">
        <v>0</v>
      </c>
      <c r="F110" s="2431">
        <v>25</v>
      </c>
      <c r="G110" s="2436"/>
      <c r="H110" s="2450"/>
      <c r="I110" s="2410">
        <v>0</v>
      </c>
      <c r="J110" s="2410">
        <v>4</v>
      </c>
      <c r="K110" s="2460">
        <v>29</v>
      </c>
      <c r="L110" s="2352"/>
    </row>
    <row r="111" spans="1:14" ht="16.5" customHeight="1">
      <c r="B111" s="2352"/>
      <c r="C111" s="2369"/>
      <c r="D111" s="2391" t="s">
        <v>21</v>
      </c>
      <c r="E111" s="2413">
        <v>0</v>
      </c>
      <c r="F111" s="2432">
        <v>24</v>
      </c>
      <c r="G111" s="2443"/>
      <c r="H111" s="2451"/>
      <c r="I111" s="2413">
        <v>1</v>
      </c>
      <c r="J111" s="2413">
        <v>3</v>
      </c>
      <c r="K111" s="2464">
        <v>28</v>
      </c>
      <c r="L111" s="2353"/>
      <c r="M111" s="1" t="s">
        <v>1737</v>
      </c>
    </row>
    <row r="112" spans="1:14" ht="16.5" customHeight="1">
      <c r="B112" s="2352"/>
      <c r="C112" s="2362" t="s">
        <v>1258</v>
      </c>
      <c r="D112" s="2354" t="s">
        <v>264</v>
      </c>
      <c r="E112" s="2409">
        <v>3</v>
      </c>
      <c r="F112" s="2409">
        <v>5</v>
      </c>
      <c r="G112" s="2409">
        <v>29</v>
      </c>
      <c r="H112" s="2409">
        <v>7</v>
      </c>
      <c r="I112" s="2409">
        <v>3</v>
      </c>
      <c r="J112" s="2409">
        <v>4</v>
      </c>
      <c r="K112" s="2459">
        <f>SUM(E112:J112)</f>
        <v>51</v>
      </c>
      <c r="L112" s="239" t="s">
        <v>1736</v>
      </c>
      <c r="N112" s="1" t="s">
        <v>1677</v>
      </c>
    </row>
    <row r="113" spans="1:14" ht="16.5" customHeight="1">
      <c r="B113" s="2352"/>
      <c r="C113" s="2363"/>
      <c r="D113" s="2390" t="s">
        <v>816</v>
      </c>
      <c r="E113" s="2410">
        <v>2</v>
      </c>
      <c r="F113" s="2410">
        <v>5</v>
      </c>
      <c r="G113" s="2410">
        <v>28</v>
      </c>
      <c r="H113" s="2410">
        <v>6</v>
      </c>
      <c r="I113" s="2410">
        <v>3</v>
      </c>
      <c r="J113" s="2410">
        <v>4</v>
      </c>
      <c r="K113" s="2460">
        <v>48</v>
      </c>
      <c r="L113" s="2352"/>
    </row>
    <row r="114" spans="1:14" ht="16.5" customHeight="1">
      <c r="B114" s="2352"/>
      <c r="C114" s="2363"/>
      <c r="D114" s="2381" t="s">
        <v>1075</v>
      </c>
      <c r="E114" s="2410">
        <v>2</v>
      </c>
      <c r="F114" s="2415">
        <v>4</v>
      </c>
      <c r="G114" s="2410">
        <v>30</v>
      </c>
      <c r="H114" s="2410">
        <v>6</v>
      </c>
      <c r="I114" s="2410">
        <v>2</v>
      </c>
      <c r="J114" s="2410">
        <v>4</v>
      </c>
      <c r="K114" s="2460">
        <v>48</v>
      </c>
      <c r="L114" s="2352"/>
    </row>
    <row r="115" spans="1:14" ht="16.5" customHeight="1">
      <c r="B115" s="2352"/>
      <c r="C115" s="2363"/>
      <c r="D115" s="2395" t="s">
        <v>1281</v>
      </c>
      <c r="E115" s="2410">
        <v>3</v>
      </c>
      <c r="F115" s="2410">
        <v>4</v>
      </c>
      <c r="G115" s="2417">
        <v>31</v>
      </c>
      <c r="H115" s="2417">
        <v>6</v>
      </c>
      <c r="I115" s="2410">
        <v>3</v>
      </c>
      <c r="J115" s="2417">
        <v>4</v>
      </c>
      <c r="K115" s="2460">
        <v>51</v>
      </c>
      <c r="L115" s="2352"/>
    </row>
    <row r="116" spans="1:14" ht="16.5" customHeight="1">
      <c r="B116" s="2352"/>
      <c r="C116" s="2363"/>
      <c r="D116" s="2382" t="s">
        <v>1276</v>
      </c>
      <c r="E116" s="2410">
        <v>3</v>
      </c>
      <c r="F116" s="2431">
        <v>5</v>
      </c>
      <c r="G116" s="2410">
        <v>31</v>
      </c>
      <c r="H116" s="2450">
        <v>6</v>
      </c>
      <c r="I116" s="2410">
        <v>3</v>
      </c>
      <c r="J116" s="2410">
        <v>3</v>
      </c>
      <c r="K116" s="2460">
        <v>51</v>
      </c>
      <c r="L116" s="2352"/>
    </row>
    <row r="117" spans="1:14" ht="16.5" customHeight="1">
      <c r="B117" s="2352"/>
      <c r="C117" s="2363"/>
      <c r="D117" s="2382" t="s">
        <v>1277</v>
      </c>
      <c r="E117" s="2410">
        <v>3</v>
      </c>
      <c r="F117" s="2431">
        <v>5</v>
      </c>
      <c r="G117" s="2410">
        <v>34</v>
      </c>
      <c r="H117" s="2450">
        <v>7</v>
      </c>
      <c r="I117" s="2410">
        <v>2</v>
      </c>
      <c r="J117" s="2410">
        <v>7</v>
      </c>
      <c r="K117" s="2460">
        <v>58</v>
      </c>
      <c r="L117" s="2352"/>
    </row>
    <row r="118" spans="1:14" s="1" customFormat="1" ht="16.5" customHeight="1">
      <c r="A118" s="1"/>
      <c r="B118" s="2352"/>
      <c r="C118" s="2363"/>
      <c r="D118" s="2386" t="s">
        <v>1350</v>
      </c>
      <c r="E118" s="2413">
        <v>3</v>
      </c>
      <c r="F118" s="2413">
        <v>5</v>
      </c>
      <c r="G118" s="2413">
        <v>34</v>
      </c>
      <c r="H118" s="2413">
        <v>7</v>
      </c>
      <c r="I118" s="2413">
        <v>1</v>
      </c>
      <c r="J118" s="2413">
        <v>7</v>
      </c>
      <c r="K118" s="2464">
        <v>57</v>
      </c>
      <c r="L118" s="2352"/>
      <c r="M118" s="1"/>
      <c r="N118" s="1"/>
    </row>
    <row r="119" spans="1:14" s="2344" customFormat="1" ht="16.5" customHeight="1">
      <c r="A119" s="1"/>
      <c r="B119" s="2353"/>
      <c r="C119" s="2364"/>
      <c r="D119" s="2360" t="s">
        <v>1237</v>
      </c>
      <c r="E119" s="866">
        <v>3</v>
      </c>
      <c r="F119" s="866">
        <v>6</v>
      </c>
      <c r="G119" s="866">
        <v>34</v>
      </c>
      <c r="H119" s="866">
        <v>7</v>
      </c>
      <c r="I119" s="866">
        <v>1</v>
      </c>
      <c r="J119" s="866">
        <v>6</v>
      </c>
      <c r="K119" s="2462">
        <v>57</v>
      </c>
      <c r="L119" s="2353"/>
      <c r="M119" s="2344" t="s">
        <v>658</v>
      </c>
    </row>
    <row r="120" spans="1:14" ht="16.5" customHeight="1">
      <c r="B120" s="2354" t="s">
        <v>724</v>
      </c>
      <c r="C120" s="2371" t="s">
        <v>746</v>
      </c>
      <c r="D120" s="2354" t="s">
        <v>310</v>
      </c>
      <c r="E120" s="2418">
        <v>56</v>
      </c>
      <c r="F120" s="2433">
        <v>56.4</v>
      </c>
      <c r="G120" s="2444"/>
      <c r="H120" s="2452"/>
      <c r="I120" s="2418">
        <v>53.3</v>
      </c>
      <c r="J120" s="2457">
        <v>50.1</v>
      </c>
      <c r="K120" s="2469">
        <v>55.4</v>
      </c>
      <c r="L120" s="2354" t="s">
        <v>1092</v>
      </c>
    </row>
    <row r="121" spans="1:14" ht="16.5" customHeight="1">
      <c r="B121" s="2355"/>
      <c r="C121" s="2355"/>
      <c r="D121" s="2390" t="s">
        <v>453</v>
      </c>
      <c r="E121" s="2419">
        <v>87.9</v>
      </c>
      <c r="F121" s="2434">
        <v>52.1</v>
      </c>
      <c r="G121" s="2445"/>
      <c r="H121" s="2453"/>
      <c r="I121" s="2419">
        <v>54.9</v>
      </c>
      <c r="J121" s="2419">
        <v>62.9</v>
      </c>
      <c r="K121" s="2470">
        <v>54.7</v>
      </c>
      <c r="L121" s="2355"/>
    </row>
    <row r="122" spans="1:14" s="1" customFormat="1" ht="16.5" customHeight="1">
      <c r="A122" s="1"/>
      <c r="B122" s="2355"/>
      <c r="C122" s="2372"/>
      <c r="D122" s="2355" t="s">
        <v>42</v>
      </c>
      <c r="E122" s="2420">
        <v>31.9</v>
      </c>
      <c r="F122" s="2434">
        <v>51.7</v>
      </c>
      <c r="G122" s="2445"/>
      <c r="H122" s="2453"/>
      <c r="I122" s="2420">
        <v>57.7</v>
      </c>
      <c r="J122" s="2420">
        <v>57.2</v>
      </c>
      <c r="K122" s="2471">
        <v>51.8</v>
      </c>
      <c r="L122" s="2355"/>
      <c r="M122" s="1"/>
      <c r="N122" s="1"/>
    </row>
    <row r="123" spans="1:14" s="1" customFormat="1" ht="16.5" customHeight="1">
      <c r="A123" s="1"/>
      <c r="B123" s="2356"/>
      <c r="C123" s="2356"/>
      <c r="D123" s="2391" t="s">
        <v>21</v>
      </c>
      <c r="E123" s="2421"/>
      <c r="F123" s="2435"/>
      <c r="G123" s="2446"/>
      <c r="H123" s="2454"/>
      <c r="I123" s="2421"/>
      <c r="J123" s="2421"/>
      <c r="K123" s="2472">
        <v>52.8</v>
      </c>
      <c r="L123" s="2356"/>
      <c r="M123" s="1" t="s">
        <v>170</v>
      </c>
      <c r="N123" s="1"/>
    </row>
    <row r="124" spans="1:14" ht="33" customHeight="1">
      <c r="B124" s="239" t="s">
        <v>1059</v>
      </c>
      <c r="C124" s="2373" t="s">
        <v>1260</v>
      </c>
      <c r="D124" s="2387" t="s">
        <v>825</v>
      </c>
      <c r="E124" s="2414">
        <v>101</v>
      </c>
      <c r="F124" s="2414">
        <v>214</v>
      </c>
      <c r="G124" s="2414">
        <v>495</v>
      </c>
      <c r="H124" s="2414">
        <v>100</v>
      </c>
      <c r="I124" s="2414">
        <v>125</v>
      </c>
      <c r="J124" s="2414">
        <v>178</v>
      </c>
      <c r="K124" s="2473" t="s">
        <v>1291</v>
      </c>
      <c r="L124" s="239" t="s">
        <v>7</v>
      </c>
      <c r="N124" s="1" t="s">
        <v>185</v>
      </c>
    </row>
    <row r="125" spans="1:14" ht="33" customHeight="1">
      <c r="B125" s="2352"/>
      <c r="C125" s="2363"/>
      <c r="D125" s="2390" t="s">
        <v>453</v>
      </c>
      <c r="E125" s="2410">
        <v>84</v>
      </c>
      <c r="F125" s="2410">
        <v>230</v>
      </c>
      <c r="G125" s="2410">
        <v>464</v>
      </c>
      <c r="H125" s="2410">
        <v>104</v>
      </c>
      <c r="I125" s="2410">
        <v>118</v>
      </c>
      <c r="J125" s="2410">
        <v>176</v>
      </c>
      <c r="K125" s="2474" t="s">
        <v>1063</v>
      </c>
      <c r="L125" s="2352"/>
    </row>
    <row r="126" spans="1:14" ht="33" customHeight="1">
      <c r="B126" s="2352"/>
      <c r="C126" s="2363"/>
      <c r="D126" s="2390" t="s">
        <v>562</v>
      </c>
      <c r="E126" s="2410">
        <v>81</v>
      </c>
      <c r="F126" s="2410">
        <v>230</v>
      </c>
      <c r="G126" s="2410">
        <v>519</v>
      </c>
      <c r="H126" s="2410">
        <v>112</v>
      </c>
      <c r="I126" s="2410">
        <v>153</v>
      </c>
      <c r="J126" s="2410">
        <v>172</v>
      </c>
      <c r="K126" s="2474" t="s">
        <v>1254</v>
      </c>
      <c r="L126" s="2352"/>
    </row>
    <row r="127" spans="1:14" ht="33" customHeight="1">
      <c r="B127" s="2352"/>
      <c r="C127" s="2363"/>
      <c r="D127" s="2390" t="s">
        <v>337</v>
      </c>
      <c r="E127" s="2410">
        <v>104</v>
      </c>
      <c r="F127" s="2410">
        <v>259</v>
      </c>
      <c r="G127" s="2410">
        <v>515</v>
      </c>
      <c r="H127" s="2410">
        <v>133</v>
      </c>
      <c r="I127" s="2410">
        <v>175</v>
      </c>
      <c r="J127" s="2410">
        <v>187</v>
      </c>
      <c r="K127" s="2474" t="s">
        <v>823</v>
      </c>
      <c r="L127" s="2352"/>
    </row>
    <row r="128" spans="1:14" ht="33" customHeight="1">
      <c r="B128" s="2352"/>
      <c r="C128" s="2363"/>
      <c r="D128" s="2390" t="s">
        <v>42</v>
      </c>
      <c r="E128" s="2410">
        <v>95</v>
      </c>
      <c r="F128" s="2410">
        <v>247</v>
      </c>
      <c r="G128" s="2410">
        <v>513</v>
      </c>
      <c r="H128" s="2410">
        <v>157</v>
      </c>
      <c r="I128" s="2410">
        <v>149</v>
      </c>
      <c r="J128" s="2410">
        <v>176</v>
      </c>
      <c r="K128" s="2474" t="s">
        <v>961</v>
      </c>
      <c r="L128" s="2352"/>
    </row>
    <row r="129" spans="1:16" ht="33" customHeight="1">
      <c r="B129" s="2352"/>
      <c r="C129" s="2363"/>
      <c r="D129" s="2388" t="s">
        <v>640</v>
      </c>
      <c r="E129" s="2415">
        <v>129</v>
      </c>
      <c r="F129" s="2415">
        <v>185</v>
      </c>
      <c r="G129" s="2415">
        <v>578</v>
      </c>
      <c r="H129" s="2415">
        <v>175</v>
      </c>
      <c r="I129" s="2415">
        <v>184</v>
      </c>
      <c r="J129" s="2415">
        <v>184</v>
      </c>
      <c r="K129" s="2475" t="s">
        <v>657</v>
      </c>
      <c r="L129" s="2352"/>
    </row>
    <row r="130" spans="1:16" ht="33" customHeight="1">
      <c r="B130" s="2352"/>
      <c r="C130" s="2363"/>
      <c r="D130" s="2390" t="s">
        <v>200</v>
      </c>
      <c r="E130" s="2410">
        <v>97</v>
      </c>
      <c r="F130" s="2436">
        <v>229</v>
      </c>
      <c r="G130" s="2410">
        <v>599</v>
      </c>
      <c r="H130" s="2436">
        <v>140</v>
      </c>
      <c r="I130" s="2410">
        <v>155</v>
      </c>
      <c r="J130" s="2410">
        <v>202</v>
      </c>
      <c r="K130" s="2476" t="s">
        <v>1292</v>
      </c>
      <c r="L130" s="2352"/>
    </row>
    <row r="131" spans="1:16" ht="33" customHeight="1">
      <c r="B131" s="2352"/>
      <c r="C131" s="2363"/>
      <c r="D131" s="2390" t="s">
        <v>21</v>
      </c>
      <c r="E131" s="2410">
        <v>103</v>
      </c>
      <c r="F131" s="2436">
        <v>229</v>
      </c>
      <c r="G131" s="2410">
        <v>651</v>
      </c>
      <c r="H131" s="2436">
        <v>146</v>
      </c>
      <c r="I131" s="2410">
        <v>156</v>
      </c>
      <c r="J131" s="2410">
        <v>197</v>
      </c>
      <c r="K131" s="2476" t="s">
        <v>229</v>
      </c>
      <c r="L131" s="2352"/>
    </row>
    <row r="132" spans="1:16" ht="33" customHeight="1">
      <c r="B132" s="2352"/>
      <c r="C132" s="2363"/>
      <c r="D132" s="2396" t="s">
        <v>1115</v>
      </c>
      <c r="E132" s="2422">
        <v>135</v>
      </c>
      <c r="F132" s="2437">
        <v>248</v>
      </c>
      <c r="G132" s="2422">
        <v>645</v>
      </c>
      <c r="H132" s="2437">
        <v>157</v>
      </c>
      <c r="I132" s="2422">
        <v>152</v>
      </c>
      <c r="J132" s="2422">
        <v>193</v>
      </c>
      <c r="K132" s="2477" t="s">
        <v>1523</v>
      </c>
      <c r="L132" s="2352"/>
    </row>
    <row r="133" spans="1:16" ht="33" customHeight="1">
      <c r="B133" s="2353"/>
      <c r="C133" s="2364"/>
      <c r="D133" s="2356" t="s">
        <v>1348</v>
      </c>
      <c r="E133" s="2411">
        <v>139</v>
      </c>
      <c r="F133" s="2438">
        <v>290</v>
      </c>
      <c r="G133" s="2411">
        <v>580</v>
      </c>
      <c r="H133" s="2438">
        <v>176</v>
      </c>
      <c r="I133" s="2411">
        <v>157</v>
      </c>
      <c r="J133" s="2411">
        <v>173</v>
      </c>
      <c r="K133" s="2478" t="s">
        <v>1164</v>
      </c>
      <c r="L133" s="2353"/>
      <c r="M133" s="1" t="s">
        <v>658</v>
      </c>
    </row>
    <row r="134" spans="1:16" s="2347" customFormat="1" ht="30" customHeight="1">
      <c r="A134" s="70"/>
      <c r="B134" s="161"/>
      <c r="C134" s="2374"/>
      <c r="D134" s="161"/>
      <c r="E134" s="1088"/>
      <c r="F134" s="1088"/>
      <c r="G134" s="1088"/>
      <c r="H134" s="1088"/>
      <c r="I134" s="1088"/>
      <c r="J134" s="1088"/>
      <c r="K134" s="2479"/>
      <c r="L134" s="161"/>
      <c r="M134" s="70"/>
      <c r="N134" s="70"/>
      <c r="O134" s="70"/>
      <c r="P134" s="70"/>
    </row>
    <row r="135" spans="1:16" ht="19.5" customHeight="1">
      <c r="B135" s="2351" t="s">
        <v>1168</v>
      </c>
      <c r="C135" s="2351"/>
      <c r="D135" s="2351"/>
      <c r="E135" s="2407" t="s">
        <v>1079</v>
      </c>
      <c r="F135" s="2407" t="s">
        <v>495</v>
      </c>
      <c r="G135" s="2407"/>
      <c r="H135" s="2407"/>
      <c r="I135" s="2407" t="s">
        <v>1084</v>
      </c>
      <c r="J135" s="2407" t="s">
        <v>1085</v>
      </c>
      <c r="K135" s="2458" t="s">
        <v>1086</v>
      </c>
      <c r="L135" s="2407" t="s">
        <v>220</v>
      </c>
    </row>
    <row r="136" spans="1:16" ht="19.5" customHeight="1">
      <c r="B136" s="2351"/>
      <c r="C136" s="2351"/>
      <c r="D136" s="2351"/>
      <c r="E136" s="2408" t="s">
        <v>19</v>
      </c>
      <c r="F136" s="2408" t="s">
        <v>528</v>
      </c>
      <c r="G136" s="2408" t="s">
        <v>293</v>
      </c>
      <c r="H136" s="2408" t="s">
        <v>1083</v>
      </c>
      <c r="I136" s="2408" t="s">
        <v>1285</v>
      </c>
      <c r="J136" s="2408" t="s">
        <v>14</v>
      </c>
      <c r="K136" s="2458"/>
      <c r="L136" s="2407"/>
      <c r="O136" s="1" t="s">
        <v>752</v>
      </c>
      <c r="P136" s="1" t="s">
        <v>1746</v>
      </c>
    </row>
    <row r="137" spans="1:16" ht="16.5" customHeight="1">
      <c r="B137" s="2357" t="s">
        <v>488</v>
      </c>
      <c r="C137" s="2362" t="s">
        <v>12</v>
      </c>
      <c r="D137" s="2354" t="s">
        <v>901</v>
      </c>
      <c r="E137" s="2409">
        <v>8</v>
      </c>
      <c r="F137" s="2409">
        <v>26</v>
      </c>
      <c r="G137" s="2409">
        <v>37</v>
      </c>
      <c r="H137" s="2409">
        <v>16</v>
      </c>
      <c r="I137" s="2409">
        <v>16</v>
      </c>
      <c r="J137" s="2409">
        <v>23</v>
      </c>
      <c r="K137" s="2459">
        <f>SUM(E137:J137)</f>
        <v>126</v>
      </c>
      <c r="L137" s="239" t="s">
        <v>1294</v>
      </c>
      <c r="N137" s="1" t="s">
        <v>1235</v>
      </c>
      <c r="O137" s="1">
        <v>59</v>
      </c>
      <c r="P137" s="1">
        <v>1519</v>
      </c>
    </row>
    <row r="138" spans="1:16" ht="16.5" customHeight="1">
      <c r="B138" s="2358"/>
      <c r="C138" s="2363"/>
      <c r="D138" s="2390" t="s">
        <v>337</v>
      </c>
      <c r="E138" s="2410"/>
      <c r="F138" s="2410"/>
      <c r="G138" s="2410"/>
      <c r="H138" s="2410"/>
      <c r="I138" s="2410"/>
      <c r="J138" s="2410"/>
      <c r="K138" s="2460">
        <v>125</v>
      </c>
      <c r="L138" s="2352"/>
      <c r="N138" s="1" t="s">
        <v>1744</v>
      </c>
      <c r="O138" s="1">
        <v>30</v>
      </c>
      <c r="P138" s="1">
        <v>438</v>
      </c>
    </row>
    <row r="139" spans="1:16" ht="16.5" customHeight="1">
      <c r="B139" s="2358"/>
      <c r="C139" s="2363"/>
      <c r="D139" s="2390" t="s">
        <v>42</v>
      </c>
      <c r="E139" s="2410"/>
      <c r="F139" s="2410"/>
      <c r="G139" s="2410"/>
      <c r="H139" s="2410"/>
      <c r="I139" s="2410"/>
      <c r="J139" s="2410"/>
      <c r="K139" s="2460">
        <v>127</v>
      </c>
      <c r="L139" s="2352"/>
    </row>
    <row r="140" spans="1:16" ht="16.5" customHeight="1">
      <c r="B140" s="2358"/>
      <c r="C140" s="2363"/>
      <c r="D140" s="2390" t="s">
        <v>640</v>
      </c>
      <c r="E140" s="2410"/>
      <c r="F140" s="2410"/>
      <c r="G140" s="2410"/>
      <c r="H140" s="2410"/>
      <c r="I140" s="2410"/>
      <c r="J140" s="2410"/>
      <c r="K140" s="2460">
        <v>133</v>
      </c>
      <c r="L140" s="2352"/>
    </row>
    <row r="141" spans="1:16" s="2345" customFormat="1" ht="16.5" customHeight="1">
      <c r="A141" s="1"/>
      <c r="B141" s="2358"/>
      <c r="C141" s="2363"/>
      <c r="D141" s="2390" t="s">
        <v>200</v>
      </c>
      <c r="E141" s="2410"/>
      <c r="F141" s="2410"/>
      <c r="G141" s="2410"/>
      <c r="H141" s="2410"/>
      <c r="I141" s="2410"/>
      <c r="J141" s="2410"/>
      <c r="K141" s="2460">
        <v>127</v>
      </c>
      <c r="L141" s="2352"/>
    </row>
    <row r="142" spans="1:16" s="2345" customFormat="1" ht="16.5" customHeight="1">
      <c r="A142" s="1"/>
      <c r="B142" s="2358"/>
      <c r="C142" s="2363"/>
      <c r="D142" s="2394" t="s">
        <v>21</v>
      </c>
      <c r="E142" s="2412"/>
      <c r="F142" s="2412"/>
      <c r="G142" s="2412"/>
      <c r="H142" s="2412"/>
      <c r="I142" s="2412"/>
      <c r="J142" s="2412"/>
      <c r="K142" s="2461">
        <v>137</v>
      </c>
      <c r="L142" s="2352"/>
    </row>
    <row r="143" spans="1:16" s="2345" customFormat="1" ht="16.5" customHeight="1">
      <c r="A143" s="1"/>
      <c r="B143" s="2358"/>
      <c r="C143" s="2364"/>
      <c r="D143" s="2397" t="s">
        <v>1115</v>
      </c>
      <c r="E143" s="2423"/>
      <c r="F143" s="2423"/>
      <c r="G143" s="2423"/>
      <c r="H143" s="2423"/>
      <c r="I143" s="2423"/>
      <c r="J143" s="2423"/>
      <c r="K143" s="2480">
        <v>140</v>
      </c>
      <c r="L143" s="2353"/>
      <c r="M143" s="2345" t="s">
        <v>313</v>
      </c>
    </row>
    <row r="144" spans="1:16" s="2345" customFormat="1" ht="16.5" customHeight="1">
      <c r="A144" s="1"/>
      <c r="B144" s="2358"/>
      <c r="C144" s="2363" t="s">
        <v>1815</v>
      </c>
      <c r="D144" s="2355" t="s">
        <v>556</v>
      </c>
      <c r="E144" s="2412">
        <v>0</v>
      </c>
      <c r="F144" s="2412">
        <v>0</v>
      </c>
      <c r="G144" s="2412">
        <v>4</v>
      </c>
      <c r="H144" s="2412">
        <v>1</v>
      </c>
      <c r="I144" s="2412">
        <v>0</v>
      </c>
      <c r="J144" s="2412">
        <v>0</v>
      </c>
      <c r="K144" s="2461">
        <v>5</v>
      </c>
      <c r="L144" s="2352" t="s">
        <v>616</v>
      </c>
    </row>
    <row r="145" spans="1:16" s="2345" customFormat="1" ht="33" customHeight="1">
      <c r="A145" s="1"/>
      <c r="B145" s="2359"/>
      <c r="C145" s="2375" t="s">
        <v>1816</v>
      </c>
      <c r="D145" s="2398" t="s">
        <v>1115</v>
      </c>
      <c r="E145" s="2424">
        <v>0</v>
      </c>
      <c r="F145" s="2424">
        <v>7</v>
      </c>
      <c r="G145" s="2424">
        <v>37</v>
      </c>
      <c r="H145" s="2424">
        <v>3</v>
      </c>
      <c r="I145" s="2424">
        <v>0</v>
      </c>
      <c r="J145" s="2424">
        <v>3</v>
      </c>
      <c r="K145" s="2481">
        <v>50</v>
      </c>
      <c r="L145" s="2489" t="s">
        <v>401</v>
      </c>
    </row>
    <row r="146" spans="1:16" s="2345" customFormat="1" ht="30" customHeight="1">
      <c r="A146" s="1"/>
      <c r="B146" s="239" t="s">
        <v>724</v>
      </c>
      <c r="C146" s="2363" t="s">
        <v>1262</v>
      </c>
      <c r="D146" s="2360" t="s">
        <v>1077</v>
      </c>
      <c r="E146" s="2425">
        <v>1926</v>
      </c>
      <c r="F146" s="2439">
        <v>12117</v>
      </c>
      <c r="G146" s="2447"/>
      <c r="H146" s="2455"/>
      <c r="I146" s="2425">
        <v>1815</v>
      </c>
      <c r="J146" s="2425">
        <v>2926</v>
      </c>
      <c r="K146" s="2462">
        <f>SUM(E146:J146)</f>
        <v>18784</v>
      </c>
      <c r="L146" s="2360" t="s">
        <v>91</v>
      </c>
    </row>
    <row r="147" spans="1:16" s="1" customFormat="1" ht="24" customHeight="1">
      <c r="A147" s="1"/>
      <c r="B147" s="2352"/>
      <c r="C147" s="2364"/>
      <c r="D147" s="2392" t="s">
        <v>1115</v>
      </c>
      <c r="E147" s="2425">
        <v>297</v>
      </c>
      <c r="F147" s="2425">
        <v>613</v>
      </c>
      <c r="G147" s="2425">
        <v>1480</v>
      </c>
      <c r="H147" s="2425">
        <v>403</v>
      </c>
      <c r="I147" s="2425">
        <v>297</v>
      </c>
      <c r="J147" s="2425">
        <v>405</v>
      </c>
      <c r="K147" s="2425">
        <f>SUM(E147:J147)</f>
        <v>3495</v>
      </c>
      <c r="L147" s="2392" t="s">
        <v>598</v>
      </c>
      <c r="M147" s="1"/>
      <c r="N147" s="1" t="s">
        <v>975</v>
      </c>
      <c r="O147" s="1">
        <v>36</v>
      </c>
      <c r="P147" s="1">
        <v>16</v>
      </c>
    </row>
    <row r="148" spans="1:16" ht="16.5" customHeight="1">
      <c r="B148" s="2352"/>
      <c r="C148" s="2362" t="s">
        <v>1263</v>
      </c>
      <c r="D148" s="2387" t="s">
        <v>825</v>
      </c>
      <c r="E148" s="2414"/>
      <c r="F148" s="2414"/>
      <c r="G148" s="2414"/>
      <c r="H148" s="2414"/>
      <c r="I148" s="2414"/>
      <c r="J148" s="2414"/>
      <c r="K148" s="2465">
        <v>7000</v>
      </c>
      <c r="L148" s="239" t="s">
        <v>634</v>
      </c>
      <c r="O148" s="1">
        <f>SUM(O137:O147)</f>
        <v>125</v>
      </c>
      <c r="P148" s="1">
        <f>SUM(P137:P147)</f>
        <v>1973</v>
      </c>
    </row>
    <row r="149" spans="1:16" ht="16.5" customHeight="1">
      <c r="B149" s="2352"/>
      <c r="C149" s="2363"/>
      <c r="D149" s="2390" t="s">
        <v>453</v>
      </c>
      <c r="E149" s="2410"/>
      <c r="F149" s="2410"/>
      <c r="G149" s="2410"/>
      <c r="H149" s="2410"/>
      <c r="I149" s="2410"/>
      <c r="J149" s="2410"/>
      <c r="K149" s="2460">
        <v>8000</v>
      </c>
      <c r="L149" s="2352"/>
    </row>
    <row r="150" spans="1:16" ht="16.5" customHeight="1">
      <c r="B150" s="2352"/>
      <c r="C150" s="2363"/>
      <c r="D150" s="2390" t="s">
        <v>562</v>
      </c>
      <c r="E150" s="2410"/>
      <c r="F150" s="2410"/>
      <c r="G150" s="2410"/>
      <c r="H150" s="2410"/>
      <c r="I150" s="2410"/>
      <c r="J150" s="2410"/>
      <c r="K150" s="2460">
        <v>8000</v>
      </c>
      <c r="L150" s="2352"/>
    </row>
    <row r="151" spans="1:16" ht="16.5" customHeight="1">
      <c r="B151" s="2352"/>
      <c r="C151" s="2363"/>
      <c r="D151" s="2390" t="s">
        <v>337</v>
      </c>
      <c r="E151" s="2410"/>
      <c r="F151" s="2410"/>
      <c r="G151" s="2410"/>
      <c r="H151" s="2410"/>
      <c r="I151" s="2410"/>
      <c r="J151" s="2410"/>
      <c r="K151" s="2460">
        <v>8000</v>
      </c>
      <c r="L151" s="2352"/>
    </row>
    <row r="152" spans="1:16" ht="16.5" customHeight="1">
      <c r="B152" s="2352"/>
      <c r="C152" s="2363"/>
      <c r="D152" s="2390" t="s">
        <v>42</v>
      </c>
      <c r="E152" s="2410"/>
      <c r="F152" s="2410"/>
      <c r="G152" s="2410"/>
      <c r="H152" s="2410"/>
      <c r="I152" s="2410"/>
      <c r="J152" s="2410"/>
      <c r="K152" s="2460">
        <v>8000</v>
      </c>
      <c r="L152" s="2352"/>
    </row>
    <row r="153" spans="1:16" s="2345" customFormat="1" ht="16.5" customHeight="1">
      <c r="A153" s="1"/>
      <c r="B153" s="2352"/>
      <c r="C153" s="2363"/>
      <c r="D153" s="2355" t="s">
        <v>640</v>
      </c>
      <c r="E153" s="2412"/>
      <c r="F153" s="2412"/>
      <c r="G153" s="2412"/>
      <c r="H153" s="2412"/>
      <c r="I153" s="2412"/>
      <c r="J153" s="2412"/>
      <c r="K153" s="2461">
        <v>7600</v>
      </c>
      <c r="L153" s="2352"/>
    </row>
    <row r="154" spans="1:16" s="2345" customFormat="1" ht="16.5" customHeight="1">
      <c r="A154" s="1"/>
      <c r="B154" s="2352"/>
      <c r="C154" s="2363"/>
      <c r="D154" s="2390" t="s">
        <v>200</v>
      </c>
      <c r="E154" s="2410"/>
      <c r="F154" s="2410"/>
      <c r="G154" s="2410"/>
      <c r="H154" s="2410"/>
      <c r="I154" s="2410"/>
      <c r="J154" s="2410"/>
      <c r="K154" s="2460">
        <v>8000</v>
      </c>
      <c r="L154" s="2352"/>
    </row>
    <row r="155" spans="1:16" s="2345" customFormat="1" ht="16.5" customHeight="1">
      <c r="A155" s="1"/>
      <c r="B155" s="2352"/>
      <c r="C155" s="2363"/>
      <c r="D155" s="2391" t="s">
        <v>21</v>
      </c>
      <c r="E155" s="2415"/>
      <c r="F155" s="2415"/>
      <c r="G155" s="2415"/>
      <c r="H155" s="2415"/>
      <c r="I155" s="2415"/>
      <c r="J155" s="2415"/>
      <c r="K155" s="2463">
        <v>8000</v>
      </c>
      <c r="L155" s="2352"/>
    </row>
    <row r="156" spans="1:16" s="2345" customFormat="1" ht="16.5" customHeight="1">
      <c r="A156" s="1"/>
      <c r="B156" s="2352"/>
      <c r="C156" s="2364"/>
      <c r="D156" s="1" t="s">
        <v>1115</v>
      </c>
      <c r="E156" s="2413"/>
      <c r="F156" s="2413"/>
      <c r="G156" s="2413"/>
      <c r="H156" s="2413"/>
      <c r="I156" s="2413"/>
      <c r="J156" s="2413"/>
      <c r="K156" s="2464">
        <v>8000</v>
      </c>
      <c r="L156" s="2353"/>
      <c r="M156" s="2345" t="s">
        <v>313</v>
      </c>
    </row>
    <row r="157" spans="1:16" ht="16.5" customHeight="1">
      <c r="B157" s="2352"/>
      <c r="C157" s="2362" t="s">
        <v>751</v>
      </c>
      <c r="D157" s="2387" t="s">
        <v>825</v>
      </c>
      <c r="E157" s="2414"/>
      <c r="F157" s="2414"/>
      <c r="G157" s="2414"/>
      <c r="H157" s="2414"/>
      <c r="I157" s="2414"/>
      <c r="J157" s="2414"/>
      <c r="K157" s="2465">
        <v>1000</v>
      </c>
      <c r="L157" s="239" t="s">
        <v>634</v>
      </c>
    </row>
    <row r="158" spans="1:16" ht="16.5" customHeight="1">
      <c r="B158" s="2352"/>
      <c r="C158" s="2363"/>
      <c r="D158" s="2390" t="s">
        <v>453</v>
      </c>
      <c r="E158" s="2410"/>
      <c r="F158" s="2410"/>
      <c r="G158" s="2410"/>
      <c r="H158" s="2410"/>
      <c r="I158" s="2410"/>
      <c r="J158" s="2410"/>
      <c r="K158" s="2460">
        <v>1000</v>
      </c>
      <c r="L158" s="2352"/>
    </row>
    <row r="159" spans="1:16" ht="16.5" customHeight="1">
      <c r="B159" s="2352"/>
      <c r="C159" s="2363"/>
      <c r="D159" s="2390" t="s">
        <v>562</v>
      </c>
      <c r="E159" s="2410"/>
      <c r="F159" s="2410"/>
      <c r="G159" s="2410"/>
      <c r="H159" s="2410"/>
      <c r="I159" s="2410"/>
      <c r="J159" s="2410"/>
      <c r="K159" s="2460">
        <v>1000</v>
      </c>
      <c r="L159" s="2352"/>
    </row>
    <row r="160" spans="1:16" ht="16.5" customHeight="1">
      <c r="B160" s="2352"/>
      <c r="C160" s="2363"/>
      <c r="D160" s="2390" t="s">
        <v>337</v>
      </c>
      <c r="E160" s="2410"/>
      <c r="F160" s="2410"/>
      <c r="G160" s="2410"/>
      <c r="H160" s="2410"/>
      <c r="I160" s="2410"/>
      <c r="J160" s="2410"/>
      <c r="K160" s="2460">
        <v>1000</v>
      </c>
      <c r="L160" s="2352"/>
    </row>
    <row r="161" spans="1:13" ht="16.5" customHeight="1">
      <c r="B161" s="2352"/>
      <c r="C161" s="2363"/>
      <c r="D161" s="2390" t="s">
        <v>42</v>
      </c>
      <c r="E161" s="2410"/>
      <c r="F161" s="2410"/>
      <c r="G161" s="2410"/>
      <c r="H161" s="2410"/>
      <c r="I161" s="2410"/>
      <c r="J161" s="2410"/>
      <c r="K161" s="2460">
        <v>1000</v>
      </c>
      <c r="L161" s="2352"/>
    </row>
    <row r="162" spans="1:13" s="2345" customFormat="1" ht="16.5" customHeight="1">
      <c r="A162" s="1"/>
      <c r="B162" s="2352"/>
      <c r="C162" s="2363"/>
      <c r="D162" s="2394" t="s">
        <v>640</v>
      </c>
      <c r="E162" s="2412"/>
      <c r="F162" s="2412"/>
      <c r="G162" s="2412"/>
      <c r="H162" s="2412"/>
      <c r="I162" s="2412"/>
      <c r="J162" s="2412"/>
      <c r="K162" s="2461">
        <v>1200</v>
      </c>
      <c r="L162" s="2352"/>
    </row>
    <row r="163" spans="1:13" s="2345" customFormat="1" ht="16.5" customHeight="1">
      <c r="A163" s="1"/>
      <c r="B163" s="2352"/>
      <c r="C163" s="2363"/>
      <c r="D163" s="2390" t="s">
        <v>200</v>
      </c>
      <c r="E163" s="2410"/>
      <c r="F163" s="2410"/>
      <c r="G163" s="2410"/>
      <c r="H163" s="2410"/>
      <c r="I163" s="2410"/>
      <c r="J163" s="2410"/>
      <c r="K163" s="2460">
        <v>1000</v>
      </c>
      <c r="L163" s="2352"/>
      <c r="M163" s="2345" t="s">
        <v>1598</v>
      </c>
    </row>
    <row r="164" spans="1:13" s="2345" customFormat="1" ht="16.5" customHeight="1">
      <c r="A164" s="1"/>
      <c r="B164" s="2352"/>
      <c r="C164" s="2363"/>
      <c r="D164" s="2390" t="s">
        <v>21</v>
      </c>
      <c r="E164" s="2415"/>
      <c r="F164" s="2415"/>
      <c r="G164" s="2415"/>
      <c r="H164" s="2415"/>
      <c r="I164" s="2415"/>
      <c r="J164" s="2415"/>
      <c r="K164" s="2464">
        <v>2000</v>
      </c>
      <c r="L164" s="2352"/>
    </row>
    <row r="165" spans="1:13" s="2345" customFormat="1" ht="16.5" customHeight="1">
      <c r="A165" s="1"/>
      <c r="B165" s="2352"/>
      <c r="C165" s="2364"/>
      <c r="D165" s="1" t="s">
        <v>1115</v>
      </c>
      <c r="E165" s="2413"/>
      <c r="F165" s="2413"/>
      <c r="G165" s="2413"/>
      <c r="H165" s="2413"/>
      <c r="I165" s="2413"/>
      <c r="J165" s="2413"/>
      <c r="K165" s="2482">
        <v>1000</v>
      </c>
      <c r="L165" s="2353"/>
      <c r="M165" s="2345" t="s">
        <v>313</v>
      </c>
    </row>
    <row r="166" spans="1:13" ht="16.5" customHeight="1">
      <c r="B166" s="2352"/>
      <c r="C166" s="2362" t="s">
        <v>1264</v>
      </c>
      <c r="D166" s="2354" t="s">
        <v>901</v>
      </c>
      <c r="E166" s="2409">
        <v>142</v>
      </c>
      <c r="F166" s="2409">
        <v>284</v>
      </c>
      <c r="G166" s="2409">
        <v>641</v>
      </c>
      <c r="H166" s="2409">
        <v>216</v>
      </c>
      <c r="I166" s="2409">
        <v>242</v>
      </c>
      <c r="J166" s="2409">
        <v>209</v>
      </c>
      <c r="K166" s="2459">
        <f>SUM(E166:J166)</f>
        <v>1734</v>
      </c>
      <c r="L166" s="239" t="s">
        <v>1294</v>
      </c>
    </row>
    <row r="167" spans="1:13" ht="16.5" customHeight="1">
      <c r="B167" s="2352"/>
      <c r="C167" s="2363"/>
      <c r="D167" s="2390" t="s">
        <v>337</v>
      </c>
      <c r="E167" s="2410"/>
      <c r="F167" s="2410"/>
      <c r="G167" s="2410"/>
      <c r="H167" s="2410"/>
      <c r="I167" s="2410"/>
      <c r="J167" s="2410"/>
      <c r="K167" s="2460">
        <v>1973</v>
      </c>
      <c r="L167" s="2352"/>
    </row>
    <row r="168" spans="1:13" ht="16.5" customHeight="1">
      <c r="B168" s="2352"/>
      <c r="C168" s="2363"/>
      <c r="D168" s="2390" t="s">
        <v>42</v>
      </c>
      <c r="E168" s="2410"/>
      <c r="F168" s="2410"/>
      <c r="G168" s="2410"/>
      <c r="H168" s="2410"/>
      <c r="I168" s="2410"/>
      <c r="J168" s="2410"/>
      <c r="K168" s="2460">
        <v>2095</v>
      </c>
      <c r="L168" s="2352"/>
    </row>
    <row r="169" spans="1:13" ht="16.5" customHeight="1">
      <c r="B169" s="2352"/>
      <c r="C169" s="2363"/>
      <c r="D169" s="2394" t="s">
        <v>640</v>
      </c>
      <c r="E169" s="2417"/>
      <c r="F169" s="2417"/>
      <c r="G169" s="2417"/>
      <c r="H169" s="2417"/>
      <c r="I169" s="2417"/>
      <c r="J169" s="2417"/>
      <c r="K169" s="2468">
        <v>2014</v>
      </c>
      <c r="L169" s="2352"/>
    </row>
    <row r="170" spans="1:13" s="2345" customFormat="1" ht="16.5" customHeight="1">
      <c r="A170" s="1"/>
      <c r="B170" s="2352"/>
      <c r="C170" s="2363"/>
      <c r="D170" s="2390" t="s">
        <v>200</v>
      </c>
      <c r="E170" s="2410"/>
      <c r="F170" s="2410"/>
      <c r="G170" s="2410"/>
      <c r="H170" s="2410"/>
      <c r="I170" s="2410"/>
      <c r="J170" s="2410"/>
      <c r="K170" s="2460">
        <v>1988</v>
      </c>
      <c r="L170" s="2352"/>
    </row>
    <row r="171" spans="1:13" s="2345" customFormat="1" ht="16.5" customHeight="1">
      <c r="A171" s="1"/>
      <c r="B171" s="2352"/>
      <c r="C171" s="2363"/>
      <c r="D171" s="2394" t="s">
        <v>21</v>
      </c>
      <c r="E171" s="2417"/>
      <c r="F171" s="2417"/>
      <c r="G171" s="2417"/>
      <c r="H171" s="2417"/>
      <c r="I171" s="2417"/>
      <c r="J171" s="2417"/>
      <c r="K171" s="2468">
        <v>2058</v>
      </c>
      <c r="L171" s="2352"/>
    </row>
    <row r="172" spans="1:13" s="2345" customFormat="1" ht="16.5" customHeight="1">
      <c r="A172" s="1"/>
      <c r="B172" s="2352"/>
      <c r="C172" s="2364"/>
      <c r="D172" s="1" t="s">
        <v>1115</v>
      </c>
      <c r="E172" s="2412"/>
      <c r="F172" s="2411"/>
      <c r="G172" s="2411"/>
      <c r="H172" s="2411"/>
      <c r="I172" s="2411"/>
      <c r="J172" s="2411"/>
      <c r="K172" s="2482">
        <v>2289</v>
      </c>
      <c r="L172" s="2352"/>
      <c r="M172" s="2345" t="s">
        <v>1738</v>
      </c>
    </row>
    <row r="173" spans="1:13" s="2345" customFormat="1" ht="31.5" customHeight="1">
      <c r="A173" s="1"/>
      <c r="B173" s="2352"/>
      <c r="C173" s="2376" t="s">
        <v>624</v>
      </c>
      <c r="D173" s="2399" t="s">
        <v>1115</v>
      </c>
      <c r="E173" s="2426">
        <v>541</v>
      </c>
      <c r="F173" s="2440">
        <v>1824</v>
      </c>
      <c r="G173" s="2440">
        <v>11078</v>
      </c>
      <c r="H173" s="2411">
        <v>769</v>
      </c>
      <c r="I173" s="2411">
        <v>150</v>
      </c>
      <c r="J173" s="2440">
        <v>2209</v>
      </c>
      <c r="K173" s="2483">
        <v>16571</v>
      </c>
      <c r="L173" s="2490" t="s">
        <v>401</v>
      </c>
    </row>
    <row r="174" spans="1:13" s="2345" customFormat="1" ht="31.5" customHeight="1">
      <c r="A174" s="1"/>
      <c r="B174" s="2352"/>
      <c r="C174" s="2363" t="s">
        <v>1817</v>
      </c>
      <c r="D174" s="1" t="s">
        <v>1115</v>
      </c>
      <c r="E174" s="2411">
        <v>88</v>
      </c>
      <c r="F174" s="2440">
        <v>691</v>
      </c>
      <c r="G174" s="2440">
        <v>5232</v>
      </c>
      <c r="H174" s="2411">
        <v>507</v>
      </c>
      <c r="I174" s="2411">
        <v>0</v>
      </c>
      <c r="J174" s="2440">
        <v>1131</v>
      </c>
      <c r="K174" s="2482">
        <v>7649</v>
      </c>
      <c r="L174" s="2352" t="s">
        <v>401</v>
      </c>
    </row>
    <row r="175" spans="1:13" ht="33" customHeight="1">
      <c r="B175" s="2352"/>
      <c r="C175" s="2362" t="s">
        <v>338</v>
      </c>
      <c r="D175" s="2360" t="s">
        <v>453</v>
      </c>
      <c r="E175" s="866"/>
      <c r="F175" s="866"/>
      <c r="G175" s="866"/>
      <c r="H175" s="866"/>
      <c r="I175" s="866"/>
      <c r="J175" s="866"/>
      <c r="K175" s="2462">
        <v>942</v>
      </c>
      <c r="L175" s="2354" t="s">
        <v>1303</v>
      </c>
    </row>
    <row r="176" spans="1:13" ht="33" customHeight="1">
      <c r="B176" s="2352"/>
      <c r="C176" s="2363"/>
      <c r="D176" s="2354" t="s">
        <v>1115</v>
      </c>
      <c r="E176" s="2409">
        <v>62</v>
      </c>
      <c r="F176" s="2409">
        <v>175</v>
      </c>
      <c r="G176" s="2409">
        <v>562</v>
      </c>
      <c r="H176" s="2409">
        <v>123</v>
      </c>
      <c r="I176" s="2409">
        <v>84</v>
      </c>
      <c r="J176" s="2409">
        <v>130</v>
      </c>
      <c r="K176" s="2459">
        <f>SUM(E176:J176)</f>
        <v>1136</v>
      </c>
      <c r="L176" s="2354" t="s">
        <v>472</v>
      </c>
    </row>
    <row r="177" spans="1:14" ht="16.5" customHeight="1">
      <c r="B177" s="2352"/>
      <c r="C177" s="2362" t="s">
        <v>837</v>
      </c>
      <c r="D177" s="2354" t="s">
        <v>825</v>
      </c>
      <c r="E177" s="2409"/>
      <c r="F177" s="2409"/>
      <c r="G177" s="2409"/>
      <c r="H177" s="2409"/>
      <c r="I177" s="2409"/>
      <c r="J177" s="2409"/>
      <c r="K177" s="2459">
        <v>12000</v>
      </c>
      <c r="L177" s="239" t="s">
        <v>634</v>
      </c>
    </row>
    <row r="178" spans="1:14" ht="16.5" customHeight="1">
      <c r="B178" s="2352"/>
      <c r="C178" s="2363"/>
      <c r="D178" s="2390" t="s">
        <v>453</v>
      </c>
      <c r="E178" s="2410"/>
      <c r="F178" s="2410"/>
      <c r="G178" s="2410"/>
      <c r="H178" s="2410"/>
      <c r="I178" s="2410"/>
      <c r="J178" s="2410"/>
      <c r="K178" s="2460">
        <v>13000</v>
      </c>
      <c r="L178" s="2352"/>
    </row>
    <row r="179" spans="1:14" ht="16.5" customHeight="1">
      <c r="B179" s="2352"/>
      <c r="C179" s="2363"/>
      <c r="D179" s="2390" t="s">
        <v>562</v>
      </c>
      <c r="E179" s="2410"/>
      <c r="F179" s="2410"/>
      <c r="G179" s="2410"/>
      <c r="H179" s="2410"/>
      <c r="I179" s="2410"/>
      <c r="J179" s="2410"/>
      <c r="K179" s="2460">
        <v>14000</v>
      </c>
      <c r="L179" s="2352"/>
    </row>
    <row r="180" spans="1:14" ht="16.5" customHeight="1">
      <c r="B180" s="2352"/>
      <c r="C180" s="2363"/>
      <c r="D180" s="2390" t="s">
        <v>337</v>
      </c>
      <c r="E180" s="2410"/>
      <c r="F180" s="2410"/>
      <c r="G180" s="2410"/>
      <c r="H180" s="2410"/>
      <c r="I180" s="2410"/>
      <c r="J180" s="2410"/>
      <c r="K180" s="2460">
        <v>15000</v>
      </c>
      <c r="L180" s="2352"/>
      <c r="N180" s="1" t="s">
        <v>1745</v>
      </c>
    </row>
    <row r="181" spans="1:14" ht="16.5" customHeight="1">
      <c r="B181" s="2352"/>
      <c r="C181" s="2363"/>
      <c r="D181" s="2390" t="s">
        <v>42</v>
      </c>
      <c r="E181" s="2410"/>
      <c r="F181" s="2410"/>
      <c r="G181" s="2410"/>
      <c r="H181" s="2410"/>
      <c r="I181" s="2410"/>
      <c r="J181" s="2410"/>
      <c r="K181" s="2460">
        <v>16000</v>
      </c>
      <c r="L181" s="2352"/>
    </row>
    <row r="182" spans="1:14" s="2345" customFormat="1" ht="16.5" customHeight="1">
      <c r="A182" s="1"/>
      <c r="B182" s="2352"/>
      <c r="C182" s="2363"/>
      <c r="D182" s="2394" t="s">
        <v>640</v>
      </c>
      <c r="E182" s="2417"/>
      <c r="F182" s="2417"/>
      <c r="G182" s="2417"/>
      <c r="H182" s="2417"/>
      <c r="I182" s="2417"/>
      <c r="J182" s="2417"/>
      <c r="K182" s="2468">
        <v>16300</v>
      </c>
      <c r="L182" s="2352"/>
    </row>
    <row r="183" spans="1:14" s="2345" customFormat="1" ht="16.5" customHeight="1">
      <c r="A183" s="1"/>
      <c r="B183" s="2352"/>
      <c r="C183" s="2363"/>
      <c r="D183" s="2390" t="s">
        <v>200</v>
      </c>
      <c r="E183" s="2410"/>
      <c r="F183" s="2410"/>
      <c r="G183" s="2410"/>
      <c r="H183" s="2410"/>
      <c r="I183" s="2410"/>
      <c r="J183" s="2410"/>
      <c r="K183" s="2460">
        <v>17000</v>
      </c>
      <c r="L183" s="2352"/>
    </row>
    <row r="184" spans="1:14" s="2345" customFormat="1" ht="16.5" customHeight="1">
      <c r="A184" s="1"/>
      <c r="B184" s="2352"/>
      <c r="C184" s="2363"/>
      <c r="D184" s="2394" t="s">
        <v>21</v>
      </c>
      <c r="E184" s="2417"/>
      <c r="F184" s="2417"/>
      <c r="G184" s="2417"/>
      <c r="H184" s="2417"/>
      <c r="I184" s="2417"/>
      <c r="J184" s="2417"/>
      <c r="K184" s="2468">
        <v>19000</v>
      </c>
      <c r="L184" s="2352"/>
    </row>
    <row r="185" spans="1:14" s="2345" customFormat="1" ht="16.5" customHeight="1">
      <c r="A185" s="1"/>
      <c r="B185" s="2352"/>
      <c r="C185" s="2364"/>
      <c r="D185" s="1" t="s">
        <v>1115</v>
      </c>
      <c r="E185" s="2411"/>
      <c r="F185" s="2411"/>
      <c r="G185" s="2411"/>
      <c r="H185" s="2411"/>
      <c r="I185" s="2411"/>
      <c r="J185" s="2411"/>
      <c r="K185" s="2482">
        <v>22000</v>
      </c>
      <c r="L185" s="2353"/>
      <c r="M185" s="2345" t="s">
        <v>1738</v>
      </c>
    </row>
    <row r="186" spans="1:14" s="1" customFormat="1" ht="33" customHeight="1">
      <c r="A186" s="1"/>
      <c r="B186" s="2352"/>
      <c r="C186" s="2371" t="s">
        <v>1134</v>
      </c>
      <c r="D186" s="2360" t="s">
        <v>453</v>
      </c>
      <c r="E186" s="866"/>
      <c r="F186" s="866"/>
      <c r="G186" s="866"/>
      <c r="H186" s="866"/>
      <c r="I186" s="866"/>
      <c r="J186" s="866"/>
      <c r="K186" s="2462">
        <v>14</v>
      </c>
      <c r="L186" s="2354" t="s">
        <v>1303</v>
      </c>
      <c r="M186" s="1"/>
      <c r="N186" s="1"/>
    </row>
    <row r="187" spans="1:14" ht="16.5" customHeight="1">
      <c r="B187" s="2352"/>
      <c r="C187" s="2362" t="s">
        <v>323</v>
      </c>
      <c r="D187" s="2354" t="s">
        <v>695</v>
      </c>
      <c r="E187" s="2409">
        <v>2</v>
      </c>
      <c r="F187" s="2409">
        <v>2</v>
      </c>
      <c r="G187" s="2409">
        <v>14</v>
      </c>
      <c r="H187" s="2409">
        <v>3</v>
      </c>
      <c r="I187" s="2409">
        <v>0</v>
      </c>
      <c r="J187" s="2409">
        <v>5</v>
      </c>
      <c r="K187" s="2459">
        <f>SUM(E187:J187)</f>
        <v>26</v>
      </c>
      <c r="L187" s="239" t="s">
        <v>1304</v>
      </c>
    </row>
    <row r="188" spans="1:14" ht="16.5" customHeight="1">
      <c r="B188" s="2352"/>
      <c r="C188" s="2363"/>
      <c r="D188" s="2390" t="s">
        <v>1042</v>
      </c>
      <c r="E188" s="2410">
        <v>3</v>
      </c>
      <c r="F188" s="2410">
        <v>2</v>
      </c>
      <c r="G188" s="2410">
        <v>16</v>
      </c>
      <c r="H188" s="2410">
        <v>3</v>
      </c>
      <c r="I188" s="2410">
        <v>1</v>
      </c>
      <c r="J188" s="2410">
        <v>6</v>
      </c>
      <c r="K188" s="2460">
        <v>31</v>
      </c>
      <c r="L188" s="2352"/>
    </row>
    <row r="189" spans="1:14" ht="16.5" customHeight="1">
      <c r="B189" s="2352"/>
      <c r="C189" s="2363"/>
      <c r="D189" s="2400" t="s">
        <v>1075</v>
      </c>
      <c r="E189" s="2410">
        <v>3</v>
      </c>
      <c r="F189" s="2410">
        <v>2</v>
      </c>
      <c r="G189" s="2410">
        <v>16</v>
      </c>
      <c r="H189" s="2410">
        <v>4</v>
      </c>
      <c r="I189" s="2410">
        <v>1</v>
      </c>
      <c r="J189" s="2410">
        <v>6</v>
      </c>
      <c r="K189" s="2460">
        <v>32</v>
      </c>
      <c r="L189" s="2352"/>
    </row>
    <row r="190" spans="1:14" ht="16.5" customHeight="1">
      <c r="B190" s="2352"/>
      <c r="C190" s="2363"/>
      <c r="D190" s="2355" t="s">
        <v>1074</v>
      </c>
      <c r="E190" s="2412">
        <v>3</v>
      </c>
      <c r="F190" s="2412">
        <v>3</v>
      </c>
      <c r="G190" s="2412">
        <v>16</v>
      </c>
      <c r="H190" s="2412">
        <v>5</v>
      </c>
      <c r="I190" s="2412">
        <v>1</v>
      </c>
      <c r="J190" s="2412">
        <v>6</v>
      </c>
      <c r="K190" s="2461">
        <v>34</v>
      </c>
      <c r="L190" s="2352"/>
    </row>
    <row r="191" spans="1:14" s="2345" customFormat="1" ht="16.5" customHeight="1">
      <c r="A191" s="1"/>
      <c r="B191" s="2352"/>
      <c r="C191" s="2363"/>
      <c r="D191" s="2390" t="s">
        <v>1276</v>
      </c>
      <c r="E191" s="2410">
        <v>3</v>
      </c>
      <c r="F191" s="2410">
        <v>5</v>
      </c>
      <c r="G191" s="2410">
        <v>16</v>
      </c>
      <c r="H191" s="2410">
        <v>4</v>
      </c>
      <c r="I191" s="2410">
        <v>1</v>
      </c>
      <c r="J191" s="2410">
        <v>5</v>
      </c>
      <c r="K191" s="2460">
        <v>34</v>
      </c>
      <c r="L191" s="2352"/>
    </row>
    <row r="192" spans="1:14" s="1" customFormat="1" ht="16.5" customHeight="1">
      <c r="A192" s="1"/>
      <c r="B192" s="2352"/>
      <c r="C192" s="2363"/>
      <c r="D192" s="2386" t="s">
        <v>983</v>
      </c>
      <c r="E192" s="2413">
        <v>3</v>
      </c>
      <c r="F192" s="2413">
        <v>4</v>
      </c>
      <c r="G192" s="2413">
        <v>18</v>
      </c>
      <c r="H192" s="2413">
        <v>4</v>
      </c>
      <c r="I192" s="2413">
        <v>2</v>
      </c>
      <c r="J192" s="2413">
        <v>5</v>
      </c>
      <c r="K192" s="2464">
        <v>36</v>
      </c>
      <c r="L192" s="2352"/>
      <c r="M192" s="1"/>
      <c r="N192" s="1"/>
    </row>
    <row r="193" spans="1:13" s="2344" customFormat="1" ht="16.5" customHeight="1">
      <c r="A193" s="1"/>
      <c r="B193" s="2353"/>
      <c r="C193" s="2364"/>
      <c r="D193" s="2392" t="s">
        <v>854</v>
      </c>
      <c r="E193" s="866">
        <v>3</v>
      </c>
      <c r="F193" s="866">
        <v>4</v>
      </c>
      <c r="G193" s="866">
        <v>18</v>
      </c>
      <c r="H193" s="866">
        <v>6</v>
      </c>
      <c r="I193" s="866">
        <v>2</v>
      </c>
      <c r="J193" s="866">
        <v>5</v>
      </c>
      <c r="K193" s="2464">
        <v>38</v>
      </c>
      <c r="L193" s="2353"/>
      <c r="M193" s="2344" t="s">
        <v>1653</v>
      </c>
    </row>
    <row r="194" spans="1:13" ht="33" customHeight="1">
      <c r="B194" s="2360" t="s">
        <v>1059</v>
      </c>
      <c r="C194" s="2360" t="s">
        <v>1266</v>
      </c>
      <c r="D194" s="2401" t="s">
        <v>1101</v>
      </c>
      <c r="E194" s="2427"/>
      <c r="F194" s="2427"/>
      <c r="G194" s="2427"/>
      <c r="H194" s="2427"/>
      <c r="I194" s="2427"/>
      <c r="J194" s="2427"/>
      <c r="K194" s="2427"/>
      <c r="L194" s="2485"/>
    </row>
    <row r="195" spans="1:13" s="1" customFormat="1" ht="30" customHeight="1">
      <c r="A195" s="1"/>
      <c r="B195" s="161"/>
      <c r="C195" s="161"/>
      <c r="D195" s="161"/>
      <c r="E195" s="1"/>
      <c r="F195" s="1"/>
      <c r="G195" s="1"/>
      <c r="H195" s="1"/>
      <c r="I195" s="1"/>
      <c r="J195" s="1"/>
      <c r="K195" s="2348"/>
      <c r="L195" s="161"/>
      <c r="M195" s="1"/>
    </row>
    <row r="196" spans="1:13" ht="19.5" customHeight="1">
      <c r="B196" s="2351" t="s">
        <v>1243</v>
      </c>
      <c r="C196" s="2351"/>
      <c r="D196" s="2351"/>
      <c r="E196" s="2407" t="s">
        <v>1079</v>
      </c>
      <c r="F196" s="2407" t="s">
        <v>495</v>
      </c>
      <c r="G196" s="2407"/>
      <c r="H196" s="2407"/>
      <c r="I196" s="2407" t="s">
        <v>1084</v>
      </c>
      <c r="J196" s="2407" t="s">
        <v>1085</v>
      </c>
      <c r="K196" s="2458" t="s">
        <v>1086</v>
      </c>
      <c r="L196" s="2407" t="s">
        <v>220</v>
      </c>
    </row>
    <row r="197" spans="1:13" ht="19.5" customHeight="1">
      <c r="B197" s="2351"/>
      <c r="C197" s="2351"/>
      <c r="D197" s="2351"/>
      <c r="E197" s="2408" t="s">
        <v>19</v>
      </c>
      <c r="F197" s="2408" t="s">
        <v>528</v>
      </c>
      <c r="G197" s="2408" t="s">
        <v>293</v>
      </c>
      <c r="H197" s="2408" t="s">
        <v>1083</v>
      </c>
      <c r="I197" s="2408" t="s">
        <v>1285</v>
      </c>
      <c r="J197" s="2408" t="s">
        <v>14</v>
      </c>
      <c r="K197" s="2458"/>
      <c r="L197" s="2407"/>
    </row>
    <row r="198" spans="1:13" ht="20.25" customHeight="1">
      <c r="B198" s="239" t="s">
        <v>488</v>
      </c>
      <c r="C198" s="2356" t="s">
        <v>1121</v>
      </c>
      <c r="D198" s="2402" t="s">
        <v>1101</v>
      </c>
      <c r="E198" s="2428"/>
      <c r="F198" s="2428"/>
      <c r="G198" s="2428"/>
      <c r="H198" s="2428"/>
      <c r="I198" s="2428"/>
      <c r="J198" s="2428"/>
      <c r="K198" s="2428"/>
      <c r="L198" s="2491"/>
    </row>
    <row r="199" spans="1:13" ht="20.25" customHeight="1">
      <c r="B199" s="2352"/>
      <c r="C199" s="2360" t="s">
        <v>553</v>
      </c>
      <c r="D199" s="2403"/>
      <c r="E199" s="395"/>
      <c r="F199" s="395"/>
      <c r="G199" s="395"/>
      <c r="H199" s="395"/>
      <c r="I199" s="395"/>
      <c r="J199" s="395"/>
      <c r="K199" s="45"/>
      <c r="L199" s="2492"/>
    </row>
    <row r="200" spans="1:13" ht="20.25" customHeight="1">
      <c r="B200" s="2352"/>
      <c r="C200" s="2360" t="s">
        <v>1268</v>
      </c>
      <c r="D200" s="2403"/>
      <c r="E200" s="395"/>
      <c r="F200" s="395"/>
      <c r="G200" s="395"/>
      <c r="H200" s="395"/>
      <c r="I200" s="395"/>
      <c r="J200" s="395"/>
      <c r="K200" s="45"/>
      <c r="L200" s="2492"/>
    </row>
    <row r="201" spans="1:13" ht="20.25" customHeight="1">
      <c r="B201" s="2352"/>
      <c r="C201" s="2354" t="s">
        <v>1269</v>
      </c>
      <c r="D201" s="2404"/>
      <c r="E201" s="128"/>
      <c r="F201" s="128"/>
      <c r="G201" s="128"/>
      <c r="H201" s="128"/>
      <c r="I201" s="128"/>
      <c r="J201" s="128"/>
      <c r="K201" s="128"/>
      <c r="L201" s="2493"/>
    </row>
    <row r="202" spans="1:13" ht="20.25" customHeight="1">
      <c r="B202" s="2361"/>
      <c r="C202" s="2377" t="s">
        <v>1815</v>
      </c>
      <c r="D202" s="2355" t="s">
        <v>556</v>
      </c>
      <c r="E202" s="2412">
        <v>0</v>
      </c>
      <c r="F202" s="2412">
        <v>0</v>
      </c>
      <c r="G202" s="2412">
        <v>4</v>
      </c>
      <c r="H202" s="2412">
        <v>1</v>
      </c>
      <c r="I202" s="2412">
        <v>0</v>
      </c>
      <c r="J202" s="2412">
        <v>0</v>
      </c>
      <c r="K202" s="2461">
        <v>5</v>
      </c>
      <c r="L202" s="2352" t="s">
        <v>616</v>
      </c>
    </row>
    <row r="203" spans="1:13" ht="34.5" customHeight="1">
      <c r="B203" s="2352" t="s">
        <v>724</v>
      </c>
      <c r="C203" s="2378" t="s">
        <v>1270</v>
      </c>
      <c r="D203" s="2360" t="s">
        <v>1077</v>
      </c>
      <c r="E203" s="866">
        <v>301</v>
      </c>
      <c r="F203" s="2441">
        <v>2554</v>
      </c>
      <c r="G203" s="2448"/>
      <c r="H203" s="2456"/>
      <c r="I203" s="866">
        <v>382</v>
      </c>
      <c r="J203" s="866">
        <v>391</v>
      </c>
      <c r="K203" s="2484">
        <f>SUM(E203:J203)</f>
        <v>3628</v>
      </c>
      <c r="L203" s="2360" t="s">
        <v>1305</v>
      </c>
    </row>
    <row r="204" spans="1:13" ht="33" customHeight="1">
      <c r="B204" s="2353"/>
      <c r="C204" s="2379"/>
      <c r="D204" s="2360" t="s">
        <v>1115</v>
      </c>
      <c r="E204" s="866">
        <v>55</v>
      </c>
      <c r="F204" s="866">
        <v>103</v>
      </c>
      <c r="G204" s="866">
        <v>197</v>
      </c>
      <c r="H204" s="866">
        <v>59</v>
      </c>
      <c r="I204" s="866">
        <v>73</v>
      </c>
      <c r="J204" s="866">
        <v>42</v>
      </c>
      <c r="K204" s="2484">
        <f>SUM(E204:J204)</f>
        <v>529</v>
      </c>
      <c r="L204" s="2360" t="s">
        <v>598</v>
      </c>
    </row>
    <row r="205" spans="1:13" ht="33" customHeight="1">
      <c r="B205" s="2360" t="s">
        <v>1059</v>
      </c>
      <c r="C205" s="2360" t="s">
        <v>1266</v>
      </c>
      <c r="D205" s="2401" t="s">
        <v>1101</v>
      </c>
      <c r="E205" s="2427"/>
      <c r="F205" s="2427"/>
      <c r="G205" s="2427"/>
      <c r="H205" s="2427"/>
      <c r="I205" s="2427"/>
      <c r="J205" s="2427"/>
      <c r="K205" s="2485"/>
      <c r="L205" s="2360"/>
    </row>
    <row r="206" spans="1:13" s="2347" customFormat="1" ht="30" customHeight="1">
      <c r="A206" s="70"/>
      <c r="B206" s="161"/>
      <c r="C206" s="161"/>
      <c r="D206" s="2405"/>
      <c r="E206" s="70"/>
      <c r="F206" s="70"/>
      <c r="G206" s="70"/>
      <c r="H206" s="70"/>
      <c r="I206" s="70"/>
      <c r="J206" s="70"/>
      <c r="K206" s="2348"/>
      <c r="L206" s="161"/>
      <c r="M206" s="70"/>
    </row>
    <row r="207" spans="1:13" ht="19.5" customHeight="1">
      <c r="B207" s="2351" t="s">
        <v>530</v>
      </c>
      <c r="C207" s="2351"/>
      <c r="D207" s="2351"/>
      <c r="E207" s="2407" t="s">
        <v>1079</v>
      </c>
      <c r="F207" s="2407" t="s">
        <v>495</v>
      </c>
      <c r="G207" s="2407"/>
      <c r="H207" s="2407"/>
      <c r="I207" s="2407" t="s">
        <v>1084</v>
      </c>
      <c r="J207" s="2407" t="s">
        <v>1085</v>
      </c>
      <c r="K207" s="2458" t="s">
        <v>1086</v>
      </c>
      <c r="L207" s="2407" t="s">
        <v>220</v>
      </c>
    </row>
    <row r="208" spans="1:13" ht="19.5" customHeight="1">
      <c r="B208" s="2351"/>
      <c r="C208" s="2351"/>
      <c r="D208" s="2351"/>
      <c r="E208" s="2408" t="s">
        <v>19</v>
      </c>
      <c r="F208" s="2408" t="s">
        <v>528</v>
      </c>
      <c r="G208" s="2408" t="s">
        <v>293</v>
      </c>
      <c r="H208" s="2408" t="s">
        <v>1083</v>
      </c>
      <c r="I208" s="2408" t="s">
        <v>1285</v>
      </c>
      <c r="J208" s="2408" t="s">
        <v>14</v>
      </c>
      <c r="K208" s="2458"/>
      <c r="L208" s="2407"/>
    </row>
    <row r="209" spans="1:13" ht="16.5" customHeight="1">
      <c r="B209" s="239" t="s">
        <v>488</v>
      </c>
      <c r="C209" s="2371" t="s">
        <v>1129</v>
      </c>
      <c r="D209" s="2355" t="s">
        <v>310</v>
      </c>
      <c r="E209" s="2412">
        <v>1</v>
      </c>
      <c r="F209" s="2412">
        <v>2</v>
      </c>
      <c r="G209" s="2412">
        <v>0</v>
      </c>
      <c r="H209" s="2412">
        <v>1</v>
      </c>
      <c r="I209" s="2412">
        <v>2</v>
      </c>
      <c r="J209" s="2412">
        <v>2</v>
      </c>
      <c r="K209" s="2461">
        <f>SUM(E209:J209)</f>
        <v>8</v>
      </c>
      <c r="L209" s="2354" t="s">
        <v>1306</v>
      </c>
    </row>
    <row r="210" spans="1:13" ht="16.5" customHeight="1">
      <c r="B210" s="2352"/>
      <c r="C210" s="2355"/>
      <c r="D210" s="2390" t="s">
        <v>453</v>
      </c>
      <c r="E210" s="2410">
        <v>1</v>
      </c>
      <c r="F210" s="2431">
        <v>8</v>
      </c>
      <c r="G210" s="2436"/>
      <c r="H210" s="2450"/>
      <c r="I210" s="2410">
        <v>0</v>
      </c>
      <c r="J210" s="2410">
        <v>0</v>
      </c>
      <c r="K210" s="2460">
        <v>9</v>
      </c>
      <c r="L210" s="2355"/>
    </row>
    <row r="211" spans="1:13" s="2344" customFormat="1" ht="16.5" customHeight="1">
      <c r="A211" s="1"/>
      <c r="B211" s="2352"/>
      <c r="C211" s="2355"/>
      <c r="D211" s="2356" t="s">
        <v>200</v>
      </c>
      <c r="E211" s="2411">
        <v>2</v>
      </c>
      <c r="F211" s="2432">
        <v>11</v>
      </c>
      <c r="G211" s="2443"/>
      <c r="H211" s="2451"/>
      <c r="I211" s="2411">
        <v>2</v>
      </c>
      <c r="J211" s="2411">
        <v>3</v>
      </c>
      <c r="K211" s="2466">
        <v>18</v>
      </c>
      <c r="L211" s="2355"/>
    </row>
    <row r="212" spans="1:13" ht="16.5" customHeight="1">
      <c r="B212" s="2352"/>
      <c r="C212" s="2371" t="s">
        <v>31</v>
      </c>
      <c r="D212" s="2354" t="s">
        <v>310</v>
      </c>
      <c r="E212" s="2409">
        <v>0</v>
      </c>
      <c r="F212" s="2409">
        <v>0</v>
      </c>
      <c r="G212" s="2409">
        <v>3</v>
      </c>
      <c r="H212" s="2409">
        <v>0</v>
      </c>
      <c r="I212" s="2409">
        <v>0</v>
      </c>
      <c r="J212" s="2409">
        <v>2</v>
      </c>
      <c r="K212" s="2459">
        <f>SUM(E212:J212)</f>
        <v>5</v>
      </c>
      <c r="L212" s="2355"/>
    </row>
    <row r="213" spans="1:13" ht="16.5" customHeight="1">
      <c r="B213" s="2352"/>
      <c r="C213" s="2355"/>
      <c r="D213" s="2390" t="s">
        <v>453</v>
      </c>
      <c r="E213" s="2410">
        <v>0</v>
      </c>
      <c r="F213" s="2431">
        <v>1</v>
      </c>
      <c r="G213" s="2436"/>
      <c r="H213" s="2450"/>
      <c r="I213" s="2410">
        <v>0</v>
      </c>
      <c r="J213" s="2410">
        <v>1</v>
      </c>
      <c r="K213" s="2460">
        <v>2</v>
      </c>
      <c r="L213" s="2355"/>
    </row>
    <row r="214" spans="1:13" s="2344" customFormat="1" ht="16.5" customHeight="1">
      <c r="A214" s="1"/>
      <c r="B214" s="2352"/>
      <c r="C214" s="2355"/>
      <c r="D214" s="2356" t="s">
        <v>200</v>
      </c>
      <c r="E214" s="2411">
        <v>0</v>
      </c>
      <c r="F214" s="2432">
        <v>1</v>
      </c>
      <c r="G214" s="2443"/>
      <c r="H214" s="2451"/>
      <c r="I214" s="2411">
        <v>0</v>
      </c>
      <c r="J214" s="2411">
        <v>1</v>
      </c>
      <c r="K214" s="2466">
        <v>2</v>
      </c>
      <c r="L214" s="2355"/>
    </row>
    <row r="215" spans="1:13" ht="33" customHeight="1">
      <c r="B215" s="2352"/>
      <c r="C215" s="2362" t="s">
        <v>800</v>
      </c>
      <c r="D215" s="2354" t="s">
        <v>901</v>
      </c>
      <c r="E215" s="2409">
        <v>2</v>
      </c>
      <c r="F215" s="2409">
        <v>4</v>
      </c>
      <c r="G215" s="2409">
        <v>12</v>
      </c>
      <c r="H215" s="2409">
        <v>4</v>
      </c>
      <c r="I215" s="2409">
        <v>2</v>
      </c>
      <c r="J215" s="2409">
        <v>7</v>
      </c>
      <c r="K215" s="2459">
        <f>SUM(E215:J215)</f>
        <v>31</v>
      </c>
      <c r="L215" s="2354" t="s">
        <v>1148</v>
      </c>
    </row>
    <row r="216" spans="1:13" ht="33" customHeight="1">
      <c r="B216" s="2352"/>
      <c r="C216" s="2363"/>
      <c r="D216" s="2406" t="s">
        <v>21</v>
      </c>
      <c r="E216" s="2429">
        <v>4</v>
      </c>
      <c r="F216" s="2429">
        <v>6</v>
      </c>
      <c r="G216" s="2429">
        <v>24</v>
      </c>
      <c r="H216" s="2429">
        <v>5</v>
      </c>
      <c r="I216" s="2429">
        <v>1</v>
      </c>
      <c r="J216" s="2429">
        <v>7</v>
      </c>
      <c r="K216" s="2486">
        <v>47</v>
      </c>
      <c r="L216" s="2494" t="s">
        <v>361</v>
      </c>
    </row>
    <row r="217" spans="1:13" ht="23.25" customHeight="1">
      <c r="B217" s="2352"/>
      <c r="C217" s="2377" t="s">
        <v>1815</v>
      </c>
      <c r="D217" s="2355" t="s">
        <v>556</v>
      </c>
      <c r="E217" s="2412">
        <v>0</v>
      </c>
      <c r="F217" s="2412">
        <v>0</v>
      </c>
      <c r="G217" s="2412">
        <v>4</v>
      </c>
      <c r="H217" s="2412">
        <v>1</v>
      </c>
      <c r="I217" s="2412">
        <v>0</v>
      </c>
      <c r="J217" s="2412">
        <v>0</v>
      </c>
      <c r="K217" s="2461">
        <v>5</v>
      </c>
      <c r="L217" s="2352" t="s">
        <v>616</v>
      </c>
    </row>
    <row r="218" spans="1:13" ht="16.5" customHeight="1">
      <c r="B218" s="2352"/>
      <c r="C218" s="2362" t="s">
        <v>700</v>
      </c>
      <c r="D218" s="2354" t="s">
        <v>825</v>
      </c>
      <c r="E218" s="2409">
        <v>0</v>
      </c>
      <c r="F218" s="2409">
        <v>2</v>
      </c>
      <c r="G218" s="2409">
        <v>4</v>
      </c>
      <c r="H218" s="2409">
        <v>0</v>
      </c>
      <c r="I218" s="2409">
        <v>4</v>
      </c>
      <c r="J218" s="2409">
        <v>7</v>
      </c>
      <c r="K218" s="2459">
        <f>SUM(E218:J218)</f>
        <v>17</v>
      </c>
      <c r="L218" s="239" t="s">
        <v>1307</v>
      </c>
    </row>
    <row r="219" spans="1:13" ht="16.5" customHeight="1">
      <c r="B219" s="2352"/>
      <c r="C219" s="2363"/>
      <c r="D219" s="2390" t="s">
        <v>337</v>
      </c>
      <c r="E219" s="2410">
        <v>1</v>
      </c>
      <c r="F219" s="2410">
        <v>3</v>
      </c>
      <c r="G219" s="2410">
        <v>5</v>
      </c>
      <c r="H219" s="2410">
        <v>0</v>
      </c>
      <c r="I219" s="2410">
        <v>6</v>
      </c>
      <c r="J219" s="2410">
        <v>5</v>
      </c>
      <c r="K219" s="2460">
        <v>20</v>
      </c>
      <c r="L219" s="2352"/>
    </row>
    <row r="220" spans="1:13" ht="16.5" customHeight="1">
      <c r="B220" s="2352"/>
      <c r="C220" s="2363"/>
      <c r="D220" s="2390" t="s">
        <v>640</v>
      </c>
      <c r="E220" s="2410">
        <v>0</v>
      </c>
      <c r="F220" s="2410">
        <v>4</v>
      </c>
      <c r="G220" s="2410">
        <v>7</v>
      </c>
      <c r="H220" s="2410">
        <v>0</v>
      </c>
      <c r="I220" s="2410">
        <v>7</v>
      </c>
      <c r="J220" s="2410">
        <v>6</v>
      </c>
      <c r="K220" s="2460">
        <v>24</v>
      </c>
      <c r="L220" s="2352"/>
    </row>
    <row r="221" spans="1:13" ht="16.5" customHeight="1">
      <c r="B221" s="2352"/>
      <c r="C221" s="2363"/>
      <c r="D221" s="2390" t="s">
        <v>200</v>
      </c>
      <c r="E221" s="2410">
        <v>1</v>
      </c>
      <c r="F221" s="2410">
        <v>4</v>
      </c>
      <c r="G221" s="2410">
        <v>6</v>
      </c>
      <c r="H221" s="2410">
        <v>0</v>
      </c>
      <c r="I221" s="2410">
        <v>7</v>
      </c>
      <c r="J221" s="2410">
        <v>9</v>
      </c>
      <c r="K221" s="2460">
        <v>27</v>
      </c>
      <c r="L221" s="2352"/>
    </row>
    <row r="222" spans="1:13" s="2345" customFormat="1" ht="16.5" customHeight="1">
      <c r="A222" s="1"/>
      <c r="B222" s="2352"/>
      <c r="C222" s="2363"/>
      <c r="D222" s="2390" t="s">
        <v>812</v>
      </c>
      <c r="E222" s="2410">
        <v>2</v>
      </c>
      <c r="F222" s="2410">
        <v>5</v>
      </c>
      <c r="G222" s="2410">
        <v>7</v>
      </c>
      <c r="H222" s="2410">
        <v>0</v>
      </c>
      <c r="I222" s="2410">
        <v>6</v>
      </c>
      <c r="J222" s="2410">
        <v>9</v>
      </c>
      <c r="K222" s="2460">
        <v>29</v>
      </c>
      <c r="L222" s="2352"/>
    </row>
    <row r="223" spans="1:13" s="1" customFormat="1" ht="16.5" customHeight="1">
      <c r="A223" s="1"/>
      <c r="B223" s="2352"/>
      <c r="C223" s="2363"/>
      <c r="D223" s="2356" t="s">
        <v>1115</v>
      </c>
      <c r="E223" s="2411">
        <v>0</v>
      </c>
      <c r="F223" s="2411">
        <v>3</v>
      </c>
      <c r="G223" s="2411">
        <v>6</v>
      </c>
      <c r="H223" s="2411">
        <v>3</v>
      </c>
      <c r="I223" s="2411">
        <v>6</v>
      </c>
      <c r="J223" s="2411">
        <v>4</v>
      </c>
      <c r="K223" s="2487">
        <v>22</v>
      </c>
      <c r="L223" s="2352"/>
      <c r="M223" s="1"/>
    </row>
    <row r="224" spans="1:13" s="2344" customFormat="1" ht="16.5" customHeight="1">
      <c r="A224" s="1"/>
      <c r="B224" s="2352"/>
      <c r="C224" s="2364"/>
      <c r="D224" s="2392" t="s">
        <v>1348</v>
      </c>
      <c r="E224" s="866">
        <v>0</v>
      </c>
      <c r="F224" s="866">
        <v>5</v>
      </c>
      <c r="G224" s="866">
        <v>8</v>
      </c>
      <c r="H224" s="866">
        <v>2</v>
      </c>
      <c r="I224" s="866">
        <v>4</v>
      </c>
      <c r="J224" s="866">
        <v>6</v>
      </c>
      <c r="K224" s="2466">
        <v>25</v>
      </c>
      <c r="L224" s="2352"/>
      <c r="M224" s="2344" t="s">
        <v>313</v>
      </c>
    </row>
    <row r="225" spans="1:13" ht="16.5" customHeight="1">
      <c r="B225" s="2352"/>
      <c r="C225" s="2362" t="s">
        <v>1272</v>
      </c>
      <c r="D225" s="2354" t="s">
        <v>825</v>
      </c>
      <c r="E225" s="2409">
        <v>0</v>
      </c>
      <c r="F225" s="2409">
        <v>1</v>
      </c>
      <c r="G225" s="2409">
        <v>1</v>
      </c>
      <c r="H225" s="2409">
        <v>2</v>
      </c>
      <c r="I225" s="2409">
        <v>2</v>
      </c>
      <c r="J225" s="2409">
        <v>3</v>
      </c>
      <c r="K225" s="2459">
        <f>SUM(E225:J225)</f>
        <v>9</v>
      </c>
      <c r="L225" s="2352"/>
    </row>
    <row r="226" spans="1:13" ht="16.5" customHeight="1">
      <c r="B226" s="2352"/>
      <c r="C226" s="2363"/>
      <c r="D226" s="2390" t="s">
        <v>337</v>
      </c>
      <c r="E226" s="2410">
        <v>0</v>
      </c>
      <c r="F226" s="2410">
        <v>2</v>
      </c>
      <c r="G226" s="2410">
        <v>1</v>
      </c>
      <c r="H226" s="2410">
        <v>1</v>
      </c>
      <c r="I226" s="2410">
        <v>1</v>
      </c>
      <c r="J226" s="2410">
        <v>3</v>
      </c>
      <c r="K226" s="2460">
        <v>8</v>
      </c>
      <c r="L226" s="2352"/>
    </row>
    <row r="227" spans="1:13" ht="16.5" customHeight="1">
      <c r="B227" s="2352"/>
      <c r="C227" s="2363"/>
      <c r="D227" s="2390" t="s">
        <v>640</v>
      </c>
      <c r="E227" s="2410">
        <v>0</v>
      </c>
      <c r="F227" s="2410">
        <v>2</v>
      </c>
      <c r="G227" s="2410">
        <v>1</v>
      </c>
      <c r="H227" s="2410">
        <v>1</v>
      </c>
      <c r="I227" s="2410">
        <v>1</v>
      </c>
      <c r="J227" s="2410">
        <v>3</v>
      </c>
      <c r="K227" s="2460">
        <v>8</v>
      </c>
      <c r="L227" s="2352"/>
    </row>
    <row r="228" spans="1:13" ht="16.5" customHeight="1">
      <c r="B228" s="2352"/>
      <c r="C228" s="2363"/>
      <c r="D228" s="2390" t="s">
        <v>200</v>
      </c>
      <c r="E228" s="2410">
        <v>1</v>
      </c>
      <c r="F228" s="2410">
        <v>4</v>
      </c>
      <c r="G228" s="2410">
        <v>2</v>
      </c>
      <c r="H228" s="2410">
        <v>1</v>
      </c>
      <c r="I228" s="2410">
        <v>1</v>
      </c>
      <c r="J228" s="2410">
        <v>2</v>
      </c>
      <c r="K228" s="2460">
        <v>11</v>
      </c>
      <c r="L228" s="2352"/>
    </row>
    <row r="229" spans="1:13" s="2345" customFormat="1" ht="16.5" customHeight="1">
      <c r="A229" s="1"/>
      <c r="B229" s="2352"/>
      <c r="C229" s="2363"/>
      <c r="D229" s="2390" t="s">
        <v>812</v>
      </c>
      <c r="E229" s="2410">
        <v>1</v>
      </c>
      <c r="F229" s="2410">
        <v>4</v>
      </c>
      <c r="G229" s="2410">
        <v>3</v>
      </c>
      <c r="H229" s="2410">
        <v>1</v>
      </c>
      <c r="I229" s="2410">
        <v>1</v>
      </c>
      <c r="J229" s="2410">
        <v>3</v>
      </c>
      <c r="K229" s="2460">
        <v>13</v>
      </c>
      <c r="L229" s="2352"/>
    </row>
    <row r="230" spans="1:13" s="1" customFormat="1" ht="16.5" customHeight="1">
      <c r="A230" s="1"/>
      <c r="B230" s="2352"/>
      <c r="C230" s="2363"/>
      <c r="D230" s="2356" t="s">
        <v>1115</v>
      </c>
      <c r="E230" s="2411">
        <v>1</v>
      </c>
      <c r="F230" s="2411">
        <v>2</v>
      </c>
      <c r="G230" s="2411">
        <v>5</v>
      </c>
      <c r="H230" s="2411">
        <v>1</v>
      </c>
      <c r="I230" s="2411">
        <v>1</v>
      </c>
      <c r="J230" s="2411">
        <v>1</v>
      </c>
      <c r="K230" s="2466">
        <v>11</v>
      </c>
      <c r="L230" s="2352"/>
      <c r="M230" s="1"/>
    </row>
    <row r="231" spans="1:13" s="2344" customFormat="1" ht="16.5" customHeight="1">
      <c r="A231" s="1"/>
      <c r="B231" s="2352"/>
      <c r="C231" s="2364"/>
      <c r="D231" s="2392" t="s">
        <v>1348</v>
      </c>
      <c r="E231" s="866">
        <v>1</v>
      </c>
      <c r="F231" s="866">
        <v>5</v>
      </c>
      <c r="G231" s="866">
        <v>5</v>
      </c>
      <c r="H231" s="866">
        <v>2</v>
      </c>
      <c r="I231" s="866">
        <v>1</v>
      </c>
      <c r="J231" s="866">
        <v>2</v>
      </c>
      <c r="K231" s="2466">
        <v>16</v>
      </c>
      <c r="L231" s="2352"/>
      <c r="M231" s="2344" t="s">
        <v>313</v>
      </c>
    </row>
    <row r="232" spans="1:13" ht="16.5" customHeight="1">
      <c r="B232" s="2352"/>
      <c r="C232" s="2362" t="s">
        <v>1273</v>
      </c>
      <c r="D232" s="2354" t="s">
        <v>825</v>
      </c>
      <c r="E232" s="2409">
        <v>4</v>
      </c>
      <c r="F232" s="2409">
        <v>13</v>
      </c>
      <c r="G232" s="2409">
        <v>13</v>
      </c>
      <c r="H232" s="2409">
        <v>7</v>
      </c>
      <c r="I232" s="2409">
        <v>6</v>
      </c>
      <c r="J232" s="2409">
        <v>7</v>
      </c>
      <c r="K232" s="2459">
        <f>SUM(E232:J232)</f>
        <v>50</v>
      </c>
      <c r="L232" s="2352"/>
    </row>
    <row r="233" spans="1:13" ht="16.5" customHeight="1">
      <c r="B233" s="2352"/>
      <c r="C233" s="2363"/>
      <c r="D233" s="2390" t="s">
        <v>337</v>
      </c>
      <c r="E233" s="2410">
        <v>3</v>
      </c>
      <c r="F233" s="2410">
        <v>11</v>
      </c>
      <c r="G233" s="2410">
        <v>15</v>
      </c>
      <c r="H233" s="2410">
        <v>5</v>
      </c>
      <c r="I233" s="2410">
        <v>5</v>
      </c>
      <c r="J233" s="2410">
        <v>13</v>
      </c>
      <c r="K233" s="2460">
        <v>52</v>
      </c>
      <c r="L233" s="2352"/>
    </row>
    <row r="234" spans="1:13" ht="16.5" customHeight="1">
      <c r="B234" s="2352"/>
      <c r="C234" s="2363"/>
      <c r="D234" s="2390" t="s">
        <v>200</v>
      </c>
      <c r="E234" s="2410">
        <v>3</v>
      </c>
      <c r="F234" s="2410">
        <v>9</v>
      </c>
      <c r="G234" s="2410">
        <v>16</v>
      </c>
      <c r="H234" s="2410">
        <v>8</v>
      </c>
      <c r="I234" s="2410">
        <v>7</v>
      </c>
      <c r="J234" s="2410">
        <v>12</v>
      </c>
      <c r="K234" s="2460">
        <v>55</v>
      </c>
      <c r="L234" s="2352"/>
    </row>
    <row r="235" spans="1:13" s="2345" customFormat="1" ht="16.5" customHeight="1">
      <c r="A235" s="1"/>
      <c r="B235" s="2352"/>
      <c r="C235" s="2363"/>
      <c r="D235" s="2390" t="s">
        <v>812</v>
      </c>
      <c r="E235" s="2410">
        <v>7</v>
      </c>
      <c r="F235" s="2410">
        <v>10</v>
      </c>
      <c r="G235" s="2410">
        <v>16</v>
      </c>
      <c r="H235" s="2410">
        <v>7</v>
      </c>
      <c r="I235" s="2410">
        <v>7</v>
      </c>
      <c r="J235" s="2410">
        <v>12</v>
      </c>
      <c r="K235" s="2460">
        <v>54</v>
      </c>
      <c r="L235" s="2352"/>
    </row>
    <row r="236" spans="1:13" s="1" customFormat="1" ht="16.5" customHeight="1">
      <c r="A236" s="1"/>
      <c r="B236" s="2352"/>
      <c r="C236" s="2363"/>
      <c r="D236" s="2356" t="s">
        <v>1115</v>
      </c>
      <c r="E236" s="2411">
        <v>1</v>
      </c>
      <c r="F236" s="2411">
        <v>9</v>
      </c>
      <c r="G236" s="2411">
        <v>22</v>
      </c>
      <c r="H236" s="2411">
        <v>5</v>
      </c>
      <c r="I236" s="2411">
        <v>7</v>
      </c>
      <c r="J236" s="2411">
        <v>10</v>
      </c>
      <c r="K236" s="2466">
        <v>54</v>
      </c>
      <c r="L236" s="2352"/>
      <c r="M236" s="1"/>
    </row>
    <row r="237" spans="1:13" s="2344" customFormat="1" ht="16.5" customHeight="1">
      <c r="A237" s="1"/>
      <c r="B237" s="2353"/>
      <c r="C237" s="2364"/>
      <c r="D237" s="2392" t="s">
        <v>1348</v>
      </c>
      <c r="E237" s="866">
        <v>1</v>
      </c>
      <c r="F237" s="866">
        <v>9</v>
      </c>
      <c r="G237" s="866">
        <v>23</v>
      </c>
      <c r="H237" s="866">
        <v>7</v>
      </c>
      <c r="I237" s="866">
        <v>5</v>
      </c>
      <c r="J237" s="866">
        <v>10</v>
      </c>
      <c r="K237" s="2466">
        <v>55</v>
      </c>
      <c r="L237" s="2353"/>
      <c r="M237" s="2344" t="s">
        <v>313</v>
      </c>
    </row>
    <row r="238" spans="1:13" ht="33" customHeight="1">
      <c r="B238" s="2360" t="s">
        <v>724</v>
      </c>
      <c r="C238" s="2380"/>
      <c r="D238" s="2401"/>
      <c r="E238" s="2427"/>
      <c r="F238" s="2427"/>
      <c r="G238" s="2427"/>
      <c r="H238" s="2427"/>
      <c r="I238" s="2427"/>
      <c r="J238" s="2427"/>
      <c r="K238" s="2427"/>
      <c r="L238" s="2485"/>
    </row>
    <row r="239" spans="1:13" ht="33" customHeight="1">
      <c r="B239" s="2360" t="s">
        <v>1059</v>
      </c>
      <c r="C239" s="2360" t="s">
        <v>1266</v>
      </c>
      <c r="D239" s="2401" t="s">
        <v>1101</v>
      </c>
      <c r="E239" s="2427"/>
      <c r="F239" s="2427"/>
      <c r="G239" s="2427"/>
      <c r="H239" s="2427"/>
      <c r="I239" s="2427"/>
      <c r="J239" s="2427"/>
      <c r="K239" s="2427"/>
      <c r="L239" s="2485"/>
    </row>
  </sheetData>
  <mergeCells count="102">
    <mergeCell ref="B2:L2"/>
    <mergeCell ref="B3:L3"/>
    <mergeCell ref="F4:H4"/>
    <mergeCell ref="F109:H109"/>
    <mergeCell ref="F110:H110"/>
    <mergeCell ref="F111:H111"/>
    <mergeCell ref="F120:H120"/>
    <mergeCell ref="F121:H121"/>
    <mergeCell ref="F122:H122"/>
    <mergeCell ref="F123:H123"/>
    <mergeCell ref="F135:H135"/>
    <mergeCell ref="F146:H146"/>
    <mergeCell ref="D194:L194"/>
    <mergeCell ref="F196:H196"/>
    <mergeCell ref="F203:H203"/>
    <mergeCell ref="D205:K205"/>
    <mergeCell ref="F207:H207"/>
    <mergeCell ref="F210:H210"/>
    <mergeCell ref="F211:H211"/>
    <mergeCell ref="F213:H213"/>
    <mergeCell ref="F214:H214"/>
    <mergeCell ref="D238:L238"/>
    <mergeCell ref="D239:L239"/>
    <mergeCell ref="B4:D5"/>
    <mergeCell ref="K4:K5"/>
    <mergeCell ref="L4:L5"/>
    <mergeCell ref="C38:C39"/>
    <mergeCell ref="L38:L42"/>
    <mergeCell ref="C40:C41"/>
    <mergeCell ref="C43:C45"/>
    <mergeCell ref="L43:L45"/>
    <mergeCell ref="C78:C80"/>
    <mergeCell ref="C97:C99"/>
    <mergeCell ref="L97:L99"/>
    <mergeCell ref="C109:C111"/>
    <mergeCell ref="L109:L111"/>
    <mergeCell ref="B120:B123"/>
    <mergeCell ref="C120:C123"/>
    <mergeCell ref="L120:L123"/>
    <mergeCell ref="B135:D136"/>
    <mergeCell ref="K135:K136"/>
    <mergeCell ref="L135:L136"/>
    <mergeCell ref="C146:C147"/>
    <mergeCell ref="C175:C176"/>
    <mergeCell ref="B196:D197"/>
    <mergeCell ref="K196:K197"/>
    <mergeCell ref="L196:L197"/>
    <mergeCell ref="B198:B202"/>
    <mergeCell ref="D198:L201"/>
    <mergeCell ref="B203:B204"/>
    <mergeCell ref="C203:C204"/>
    <mergeCell ref="B207:D208"/>
    <mergeCell ref="K207:K208"/>
    <mergeCell ref="L207:L208"/>
    <mergeCell ref="C209:C211"/>
    <mergeCell ref="L209:L214"/>
    <mergeCell ref="C212:C214"/>
    <mergeCell ref="C215:C216"/>
    <mergeCell ref="C232:C237"/>
    <mergeCell ref="B6:B119"/>
    <mergeCell ref="C6:C13"/>
    <mergeCell ref="L6:L37"/>
    <mergeCell ref="C14:C21"/>
    <mergeCell ref="C22:C29"/>
    <mergeCell ref="C30:C37"/>
    <mergeCell ref="C46:C52"/>
    <mergeCell ref="L46:L52"/>
    <mergeCell ref="C53:C61"/>
    <mergeCell ref="L53:L61"/>
    <mergeCell ref="C62:C69"/>
    <mergeCell ref="L62:L69"/>
    <mergeCell ref="C70:C77"/>
    <mergeCell ref="L70:L77"/>
    <mergeCell ref="C81:C88"/>
    <mergeCell ref="L81:L88"/>
    <mergeCell ref="C89:C96"/>
    <mergeCell ref="L89:L96"/>
    <mergeCell ref="C100:C107"/>
    <mergeCell ref="L100:L107"/>
    <mergeCell ref="C112:C119"/>
    <mergeCell ref="L112:L119"/>
    <mergeCell ref="B124:B133"/>
    <mergeCell ref="C124:C133"/>
    <mergeCell ref="L124:L133"/>
    <mergeCell ref="B137:B145"/>
    <mergeCell ref="C137:C143"/>
    <mergeCell ref="L137:L143"/>
    <mergeCell ref="B146:B193"/>
    <mergeCell ref="C148:C156"/>
    <mergeCell ref="L148:L156"/>
    <mergeCell ref="C157:C165"/>
    <mergeCell ref="L157:L165"/>
    <mergeCell ref="C166:C172"/>
    <mergeCell ref="L166:L172"/>
    <mergeCell ref="C177:C185"/>
    <mergeCell ref="L177:L185"/>
    <mergeCell ref="C187:C193"/>
    <mergeCell ref="L187:L193"/>
    <mergeCell ref="B209:B237"/>
    <mergeCell ref="C218:C224"/>
    <mergeCell ref="L218:L237"/>
    <mergeCell ref="C225:C231"/>
  </mergeCells>
  <phoneticPr fontId="7"/>
  <printOptions horizontalCentered="1"/>
  <pageMargins left="0.31496062992125984" right="0.31496062992125984" top="0.74803149606299213" bottom="0.55118110236220474" header="0.31496062992125984" footer="0.31496062992125984"/>
  <pageSetup paperSize="9" scale="45" firstPageNumber="463" fitToWidth="1" fitToHeight="3" orientation="portrait" usePrinterDefaults="1" useFirstPageNumber="1" r:id="rId1"/>
  <headerFooter>
    <oddFooter>&amp;C&amp;"ＭＳ 明朝,regular"&amp;22- &amp;P -</oddFooter>
  </headerFooter>
  <rowBreaks count="2" manualBreakCount="2">
    <brk id="99" max="11" man="1"/>
    <brk id="185"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B70"/>
  <sheetViews>
    <sheetView tabSelected="1" view="pageBreakPreview" topLeftCell="A17" zoomScale="80" zoomScaleNormal="70" zoomScaleSheetLayoutView="80" workbookViewId="0">
      <selection activeCell="A68" sqref="A68"/>
    </sheetView>
  </sheetViews>
  <sheetFormatPr defaultRowHeight="13.5"/>
  <cols>
    <col min="1" max="1" width="8" customWidth="1"/>
    <col min="10" max="10" width="10.625" customWidth="1"/>
  </cols>
  <sheetData>
    <row r="1" spans="1:27" ht="21.75" customHeight="1">
      <c r="A1" s="884" t="s">
        <v>1060</v>
      </c>
      <c r="B1" s="2496" t="s">
        <v>1308</v>
      </c>
      <c r="C1" s="2501"/>
      <c r="D1" s="2501"/>
      <c r="E1" s="2501"/>
      <c r="F1" s="2501"/>
      <c r="G1" s="2501"/>
      <c r="H1" s="2501"/>
      <c r="J1" s="2501"/>
      <c r="K1" s="2557" t="s">
        <v>903</v>
      </c>
      <c r="L1" s="2501"/>
      <c r="M1" s="2501"/>
      <c r="N1" s="2501"/>
      <c r="O1" s="2501"/>
      <c r="P1" s="2501"/>
      <c r="Q1" s="2501"/>
      <c r="R1" s="2501"/>
      <c r="S1" s="2501"/>
      <c r="T1" s="2501"/>
      <c r="U1" s="2501"/>
      <c r="V1" s="2501"/>
      <c r="W1" s="2501"/>
      <c r="X1" s="2501"/>
      <c r="Y1" s="2501"/>
      <c r="Z1" s="2501"/>
      <c r="AA1" s="2501"/>
    </row>
    <row r="2" spans="1:27">
      <c r="A2" s="885"/>
      <c r="B2" s="2497"/>
      <c r="C2" s="2502" t="s">
        <v>1037</v>
      </c>
      <c r="D2" s="2524"/>
      <c r="E2" s="2524"/>
      <c r="F2" s="2524"/>
      <c r="G2" s="2524"/>
      <c r="H2" s="2524"/>
      <c r="I2" s="2524"/>
      <c r="J2" s="2524"/>
      <c r="K2" s="2524"/>
      <c r="L2" s="2563" t="s">
        <v>519</v>
      </c>
      <c r="M2" s="2524"/>
      <c r="N2" s="2524"/>
      <c r="O2" s="2524"/>
      <c r="P2" s="2524"/>
      <c r="Q2" s="2524"/>
      <c r="R2" s="2524"/>
      <c r="S2" s="2524"/>
      <c r="T2" s="2597" t="s">
        <v>789</v>
      </c>
      <c r="U2" s="2610"/>
      <c r="V2" s="2610"/>
      <c r="W2" s="2610"/>
      <c r="X2" s="2610"/>
      <c r="Y2" s="2610"/>
      <c r="Z2" s="2610"/>
      <c r="AA2" s="2625"/>
    </row>
    <row r="3" spans="1:27">
      <c r="A3" s="885"/>
      <c r="B3" s="2498" t="s">
        <v>99</v>
      </c>
      <c r="C3" s="2503"/>
      <c r="D3" s="2525"/>
      <c r="E3" s="2525"/>
      <c r="F3" s="2525"/>
      <c r="G3" s="2525"/>
      <c r="H3" s="2525"/>
      <c r="I3" s="2525"/>
      <c r="J3" s="2525"/>
      <c r="K3" s="2525"/>
      <c r="L3" s="2525"/>
      <c r="M3" s="2525"/>
      <c r="N3" s="2525"/>
      <c r="O3" s="2525"/>
      <c r="P3" s="2525"/>
      <c r="Q3" s="2525"/>
      <c r="R3" s="2525"/>
      <c r="S3" s="2583"/>
      <c r="T3" s="2511"/>
      <c r="U3" s="2611"/>
      <c r="V3" s="2611"/>
      <c r="W3" s="2611"/>
      <c r="X3" s="2611"/>
      <c r="Y3" s="2611"/>
      <c r="Z3" s="2611"/>
      <c r="AA3" s="2626"/>
    </row>
    <row r="4" spans="1:27">
      <c r="A4" s="885"/>
      <c r="B4" s="2498"/>
      <c r="C4" s="2504" t="s">
        <v>570</v>
      </c>
      <c r="D4" s="2520"/>
      <c r="E4" s="2520"/>
      <c r="F4" s="2520"/>
      <c r="G4" s="2520"/>
      <c r="H4" s="2520"/>
      <c r="I4" s="2520"/>
      <c r="J4" s="2520"/>
      <c r="K4" s="2520"/>
      <c r="L4" s="2520"/>
      <c r="M4" s="2520"/>
      <c r="N4" s="2520"/>
      <c r="O4" s="2520"/>
      <c r="P4" s="2520"/>
      <c r="Q4" s="2520"/>
      <c r="R4" s="2520"/>
      <c r="S4" s="2584"/>
      <c r="T4" s="2511" t="s">
        <v>1460</v>
      </c>
      <c r="U4" s="2529"/>
      <c r="V4" s="2529"/>
      <c r="W4" s="2529"/>
      <c r="X4" s="2529"/>
      <c r="Y4" s="2529"/>
      <c r="Z4" s="2529"/>
      <c r="AA4" s="2627"/>
    </row>
    <row r="5" spans="1:27">
      <c r="A5" s="885"/>
      <c r="B5" s="2498"/>
      <c r="C5" s="2505"/>
      <c r="D5" s="2505"/>
      <c r="E5" s="2505"/>
      <c r="F5" s="2505"/>
      <c r="G5" s="2505"/>
      <c r="H5" s="2505"/>
      <c r="I5" s="2542" t="s">
        <v>1759</v>
      </c>
      <c r="J5" s="2542"/>
      <c r="K5" s="2545"/>
      <c r="L5" s="2553"/>
      <c r="M5" s="2553"/>
      <c r="N5" s="2553"/>
      <c r="O5" s="2548"/>
      <c r="P5" s="2505"/>
      <c r="Q5" s="2505"/>
      <c r="R5" s="2505"/>
      <c r="S5" s="2585"/>
      <c r="T5" s="2598" t="s">
        <v>1196</v>
      </c>
      <c r="U5" s="2612"/>
      <c r="V5" s="2612"/>
      <c r="W5" s="2612"/>
      <c r="X5" s="2612"/>
      <c r="Y5" s="2612"/>
      <c r="Z5" s="2612"/>
      <c r="AA5" s="2627"/>
    </row>
    <row r="6" spans="1:27">
      <c r="A6" s="885"/>
      <c r="B6" s="2498"/>
      <c r="C6" s="2505"/>
      <c r="D6" s="2505"/>
      <c r="E6" s="2505"/>
      <c r="F6" s="2505"/>
      <c r="G6" s="2505"/>
      <c r="H6" s="2505"/>
      <c r="I6" s="2548"/>
      <c r="J6" s="2548"/>
      <c r="K6" s="2548"/>
      <c r="L6" s="2548"/>
      <c r="M6" s="2510"/>
      <c r="N6" s="2553" t="s">
        <v>1761</v>
      </c>
      <c r="O6" s="2553"/>
      <c r="P6" s="2505"/>
      <c r="Q6" s="2505"/>
      <c r="R6" s="2505"/>
      <c r="S6" s="2585"/>
      <c r="T6" s="2511"/>
      <c r="U6" s="2529"/>
      <c r="V6" s="2529"/>
      <c r="W6" s="2529"/>
      <c r="X6" s="2529"/>
      <c r="Y6" s="2529"/>
      <c r="Z6" s="2529"/>
      <c r="AA6" s="2627"/>
    </row>
    <row r="7" spans="1:27">
      <c r="A7" s="885"/>
      <c r="B7" s="2498"/>
      <c r="C7" s="2506"/>
      <c r="D7" s="2526"/>
      <c r="E7" s="2506"/>
      <c r="F7" s="2506"/>
      <c r="G7" s="2506"/>
      <c r="H7" s="2506"/>
      <c r="I7" s="2506"/>
      <c r="J7" s="2510"/>
      <c r="K7" s="2510"/>
      <c r="L7" s="2510"/>
      <c r="M7" s="2530"/>
      <c r="N7" s="2555"/>
      <c r="O7" s="2555"/>
      <c r="P7" s="2555"/>
      <c r="Q7" s="2555"/>
      <c r="R7" s="2555"/>
      <c r="S7" s="2561"/>
      <c r="T7" s="2529"/>
      <c r="U7" s="2529"/>
      <c r="V7" s="2529"/>
      <c r="W7" s="2529"/>
      <c r="X7" s="2529"/>
      <c r="Y7" s="2529"/>
      <c r="Z7" s="2529"/>
      <c r="AA7" s="2627"/>
    </row>
    <row r="8" spans="1:27">
      <c r="A8" s="885"/>
      <c r="B8" s="2498"/>
      <c r="C8" s="2506"/>
      <c r="D8" s="2527"/>
      <c r="E8" s="2527"/>
      <c r="F8" s="2527"/>
      <c r="G8" s="2527"/>
      <c r="H8" s="2506"/>
      <c r="I8" s="2549"/>
      <c r="J8" s="2551"/>
      <c r="K8" s="2510"/>
      <c r="L8" s="2555"/>
      <c r="M8" s="2555"/>
      <c r="N8" s="2555"/>
      <c r="O8" s="2555"/>
      <c r="P8" s="2555"/>
      <c r="Q8" s="2555"/>
      <c r="R8" s="2555"/>
      <c r="S8" s="2561"/>
      <c r="T8" s="2529"/>
      <c r="U8" s="2529"/>
      <c r="V8" s="2529"/>
      <c r="W8" s="2529"/>
      <c r="X8" s="2529"/>
      <c r="Y8" s="2529"/>
      <c r="Z8" s="2529"/>
      <c r="AA8" s="2595"/>
    </row>
    <row r="9" spans="1:27">
      <c r="A9" s="885"/>
      <c r="B9" s="2498"/>
      <c r="C9" s="2506"/>
      <c r="D9" s="2506"/>
      <c r="E9" s="2506"/>
      <c r="F9" s="2506"/>
      <c r="G9" s="2506"/>
      <c r="H9" s="2506"/>
      <c r="I9" s="2506"/>
      <c r="J9" s="2510"/>
      <c r="K9" s="2510"/>
      <c r="L9" s="2555"/>
      <c r="M9" s="2555"/>
      <c r="N9" s="2555"/>
      <c r="O9" s="2555"/>
      <c r="P9" s="2555"/>
      <c r="Q9" s="2555"/>
      <c r="R9" s="2555"/>
      <c r="S9" s="2561"/>
      <c r="T9" s="2599" t="s">
        <v>1478</v>
      </c>
      <c r="U9" s="2613"/>
      <c r="V9" s="2613"/>
      <c r="W9" s="2613"/>
      <c r="X9" s="2613"/>
      <c r="Y9" s="2613"/>
      <c r="Z9" s="2613"/>
      <c r="AA9" s="2628"/>
    </row>
    <row r="10" spans="1:27">
      <c r="A10" s="885"/>
      <c r="B10" s="2498"/>
      <c r="C10" s="2506"/>
      <c r="D10" s="2506"/>
      <c r="E10" s="2506"/>
      <c r="F10" s="2506"/>
      <c r="G10" s="2506"/>
      <c r="H10" s="2506"/>
      <c r="I10" s="2506"/>
      <c r="J10" s="2510"/>
      <c r="K10" s="2510"/>
      <c r="L10" s="2555"/>
      <c r="M10" s="2555"/>
      <c r="N10" s="2555"/>
      <c r="O10" s="2555"/>
      <c r="P10" s="2555"/>
      <c r="Q10" s="2555"/>
      <c r="R10" s="2555"/>
      <c r="S10" s="2561"/>
      <c r="T10" s="2599"/>
      <c r="U10" s="2613"/>
      <c r="V10" s="2613"/>
      <c r="W10" s="2613"/>
      <c r="X10" s="2613"/>
      <c r="Y10" s="2613"/>
      <c r="Z10" s="2613"/>
      <c r="AA10" s="2628"/>
    </row>
    <row r="11" spans="1:27">
      <c r="A11" s="885"/>
      <c r="B11" s="2498"/>
      <c r="C11" s="2506"/>
      <c r="D11" s="2506"/>
      <c r="E11" s="2506"/>
      <c r="F11" s="2506"/>
      <c r="G11" s="2506"/>
      <c r="H11" s="2506"/>
      <c r="I11" s="2506"/>
      <c r="J11" s="2510"/>
      <c r="K11" s="2510"/>
      <c r="L11" s="2555"/>
      <c r="M11" s="2555"/>
      <c r="N11" s="2555"/>
      <c r="O11" s="2555"/>
      <c r="P11" s="2555"/>
      <c r="Q11" s="2555"/>
      <c r="R11" s="2555"/>
      <c r="S11" s="2561"/>
      <c r="T11" s="2598" t="s">
        <v>1763</v>
      </c>
      <c r="U11" s="2612"/>
      <c r="V11" s="2612"/>
      <c r="W11" s="2612"/>
      <c r="X11" s="2612"/>
      <c r="Y11" s="2612"/>
      <c r="Z11" s="2529"/>
      <c r="AA11" s="2627"/>
    </row>
    <row r="12" spans="1:27">
      <c r="A12" s="885"/>
      <c r="B12" s="2498"/>
      <c r="C12" s="2506"/>
      <c r="D12" s="2506"/>
      <c r="E12" s="2506"/>
      <c r="F12" s="2506"/>
      <c r="G12" s="2506"/>
      <c r="H12" s="2506"/>
      <c r="I12" s="2506"/>
      <c r="J12" s="2510"/>
      <c r="K12" s="2510"/>
      <c r="L12" s="2555"/>
      <c r="M12" s="2555"/>
      <c r="N12" s="2555"/>
      <c r="O12" s="2555"/>
      <c r="P12" s="2555"/>
      <c r="Q12" s="2555"/>
      <c r="R12" s="2555"/>
      <c r="S12" s="2561"/>
      <c r="U12" s="2614" t="s">
        <v>194</v>
      </c>
      <c r="V12" s="2619"/>
      <c r="W12" s="2619"/>
      <c r="X12" s="2612"/>
      <c r="Y12" s="2529"/>
      <c r="Z12" s="2529"/>
      <c r="AA12" s="2627"/>
    </row>
    <row r="13" spans="1:27">
      <c r="A13" s="885"/>
      <c r="B13" s="2498"/>
      <c r="C13" s="2506"/>
      <c r="D13" s="2506"/>
      <c r="E13" s="2506"/>
      <c r="F13" s="2506"/>
      <c r="G13" s="2506"/>
      <c r="H13" s="2506"/>
      <c r="I13" s="2506"/>
      <c r="J13" s="2510"/>
      <c r="K13" s="2510"/>
      <c r="L13" s="2555"/>
      <c r="M13" s="2555"/>
      <c r="N13" s="2555"/>
      <c r="O13" s="2555"/>
      <c r="P13" s="2555"/>
      <c r="Q13" s="2555"/>
      <c r="R13" s="2555"/>
      <c r="S13" s="2561"/>
      <c r="T13" s="2600" t="s">
        <v>1765</v>
      </c>
      <c r="U13" s="2529"/>
      <c r="V13" s="2529"/>
      <c r="W13" s="2529"/>
      <c r="X13" s="2529"/>
      <c r="Y13" s="2529"/>
      <c r="Z13" s="2529"/>
      <c r="AA13" s="2627"/>
    </row>
    <row r="14" spans="1:27">
      <c r="A14" s="885"/>
      <c r="B14" s="2498"/>
      <c r="C14" s="2506"/>
      <c r="D14" s="2506"/>
      <c r="E14" s="2506"/>
      <c r="F14" s="2506"/>
      <c r="G14" s="2506"/>
      <c r="H14" s="2506"/>
      <c r="I14" s="2506"/>
      <c r="J14" s="2510"/>
      <c r="K14" s="2510"/>
      <c r="L14" s="2555"/>
      <c r="M14" s="2555"/>
      <c r="N14" s="2555"/>
      <c r="O14" s="2555"/>
      <c r="P14" s="2555"/>
      <c r="Q14" s="2555"/>
      <c r="R14" s="2555"/>
      <c r="S14" s="2561"/>
      <c r="T14" s="2601"/>
      <c r="U14" s="2529"/>
      <c r="V14" s="2529"/>
      <c r="W14" s="2529"/>
      <c r="X14" s="2529"/>
      <c r="Y14" s="2529"/>
      <c r="Z14" s="2529"/>
      <c r="AA14" s="2627"/>
    </row>
    <row r="15" spans="1:27">
      <c r="A15" s="885"/>
      <c r="B15" s="2498"/>
      <c r="C15" s="2506"/>
      <c r="D15" s="2526"/>
      <c r="E15" s="2506"/>
      <c r="F15" s="2506"/>
      <c r="G15" s="2506"/>
      <c r="H15" s="2506"/>
      <c r="I15" s="2506"/>
      <c r="J15" s="2510"/>
      <c r="K15" s="2510"/>
      <c r="L15" s="2530"/>
      <c r="M15" s="2555"/>
      <c r="N15" s="2555"/>
      <c r="O15" s="2555"/>
      <c r="P15" s="2555"/>
      <c r="Q15" s="2555"/>
      <c r="R15" s="2555"/>
      <c r="S15" s="2561"/>
      <c r="T15" s="2509" t="s">
        <v>1766</v>
      </c>
      <c r="U15" s="2529"/>
      <c r="V15" s="2529"/>
      <c r="W15" s="2529"/>
      <c r="X15" s="2529"/>
      <c r="Y15" s="2529"/>
      <c r="Z15" s="2529"/>
      <c r="AA15" s="2627"/>
    </row>
    <row r="16" spans="1:27">
      <c r="A16" s="885"/>
      <c r="B16" s="2498"/>
      <c r="C16" s="2506"/>
      <c r="D16" s="2526"/>
      <c r="E16" s="2506"/>
      <c r="F16" s="2506"/>
      <c r="G16" s="2506"/>
      <c r="H16" s="2506"/>
      <c r="I16" s="2506"/>
      <c r="J16" s="2510"/>
      <c r="K16" s="2510"/>
      <c r="L16" s="2530"/>
      <c r="M16" s="2555"/>
      <c r="N16" s="2555"/>
      <c r="O16" s="2555"/>
      <c r="P16" s="2555"/>
      <c r="Q16" s="2555"/>
      <c r="R16" s="2555"/>
      <c r="S16" s="2561"/>
      <c r="T16" s="2542" t="s">
        <v>349</v>
      </c>
      <c r="U16" s="2615"/>
      <c r="V16" s="2615"/>
      <c r="W16" s="2615"/>
      <c r="X16" s="2529"/>
      <c r="Y16" s="2529"/>
      <c r="Z16" s="2529"/>
      <c r="AA16" s="2627"/>
    </row>
    <row r="17" spans="1:27">
      <c r="A17" s="885"/>
      <c r="B17" s="2498"/>
      <c r="C17" s="2506"/>
      <c r="D17" s="2526"/>
      <c r="E17" s="2506"/>
      <c r="F17" s="2506"/>
      <c r="G17" s="2506"/>
      <c r="H17" s="2506"/>
      <c r="I17" s="2506"/>
      <c r="J17" s="2510"/>
      <c r="K17" s="2510"/>
      <c r="L17" s="2510"/>
      <c r="M17" s="2510"/>
      <c r="N17" s="2510"/>
      <c r="O17" s="2510"/>
      <c r="P17" s="2510"/>
      <c r="Q17" s="2510"/>
      <c r="R17" s="2510"/>
      <c r="S17" s="2560"/>
      <c r="T17" s="2506"/>
      <c r="U17" s="2506"/>
      <c r="V17" s="2506"/>
      <c r="W17" s="2506"/>
      <c r="X17" s="2529"/>
      <c r="Y17" s="2529"/>
      <c r="Z17" s="2529"/>
      <c r="AA17" s="2627"/>
    </row>
    <row r="18" spans="1:27">
      <c r="A18" s="885"/>
      <c r="B18" s="2498"/>
      <c r="C18" s="2507"/>
      <c r="D18" s="2528"/>
      <c r="E18" s="2528"/>
      <c r="F18" s="2528"/>
      <c r="G18" s="2528"/>
      <c r="H18" s="2536"/>
      <c r="I18" s="2550"/>
      <c r="J18" s="2550"/>
      <c r="K18" s="2550"/>
      <c r="L18" s="2564"/>
      <c r="M18" s="2536"/>
      <c r="N18" s="2536"/>
      <c r="O18" s="2536"/>
      <c r="P18" s="2536"/>
      <c r="Q18" s="2536"/>
      <c r="R18" s="2536"/>
      <c r="S18" s="2586"/>
      <c r="T18" s="2602"/>
      <c r="U18" s="2608"/>
      <c r="V18" s="2608"/>
      <c r="W18" s="2608"/>
      <c r="X18" s="2608"/>
      <c r="Y18" s="2608"/>
      <c r="Z18" s="2608"/>
      <c r="AA18" s="2629"/>
    </row>
    <row r="19" spans="1:27">
      <c r="A19" s="885"/>
      <c r="B19" s="2498"/>
      <c r="C19" s="2508"/>
      <c r="D19" s="2529"/>
      <c r="E19" s="2529"/>
      <c r="F19" s="2529"/>
      <c r="G19" s="2529"/>
      <c r="H19" s="2506"/>
      <c r="I19" s="2549"/>
      <c r="J19" s="2549"/>
      <c r="K19" s="2549"/>
      <c r="L19" s="2565" t="s">
        <v>1760</v>
      </c>
      <c r="M19" s="2506"/>
      <c r="N19" s="2506"/>
      <c r="O19" s="2506"/>
      <c r="P19" s="2506"/>
      <c r="Q19" s="2506"/>
      <c r="R19" s="2506"/>
      <c r="S19" s="2560"/>
      <c r="T19" s="2599" t="s">
        <v>1819</v>
      </c>
      <c r="U19" s="2613"/>
      <c r="V19" s="2613"/>
      <c r="W19" s="2613"/>
      <c r="X19" s="2613"/>
      <c r="Y19" s="2613"/>
      <c r="Z19" s="2608"/>
      <c r="AA19" s="2629"/>
    </row>
    <row r="20" spans="1:27">
      <c r="A20" s="885"/>
      <c r="B20" s="2498"/>
      <c r="C20" s="2509"/>
      <c r="D20" s="2529"/>
      <c r="E20" s="2538"/>
      <c r="F20" s="2538"/>
      <c r="G20" s="2515"/>
      <c r="H20" s="2515"/>
      <c r="I20" s="2515"/>
      <c r="J20" s="2538"/>
      <c r="K20" s="2558"/>
      <c r="L20" s="2566" t="s">
        <v>743</v>
      </c>
      <c r="M20" s="2531"/>
      <c r="N20" s="2531"/>
      <c r="O20" s="2531"/>
      <c r="P20" s="2531"/>
      <c r="Q20" s="2531"/>
      <c r="R20" s="2531" t="s">
        <v>1762</v>
      </c>
      <c r="S20" s="2587"/>
      <c r="T20" s="2603" t="s">
        <v>995</v>
      </c>
      <c r="U20" s="2531"/>
      <c r="V20" s="2531"/>
      <c r="W20" s="2531"/>
      <c r="X20" s="2531"/>
      <c r="Y20" s="2531"/>
      <c r="Z20" s="2506"/>
      <c r="AA20" s="2630"/>
    </row>
    <row r="21" spans="1:27">
      <c r="A21" s="885"/>
      <c r="B21" s="2498"/>
      <c r="C21" s="2509"/>
      <c r="D21" s="2529"/>
      <c r="E21" s="2529"/>
      <c r="F21" s="2529"/>
      <c r="G21" s="2529"/>
      <c r="H21" s="2506"/>
      <c r="I21" s="2549"/>
      <c r="J21" s="2549"/>
      <c r="K21" s="2549"/>
      <c r="L21" s="2567"/>
      <c r="M21" s="2506"/>
      <c r="N21" s="2506"/>
      <c r="O21" s="2506"/>
      <c r="P21" s="2506"/>
      <c r="Q21" s="2506"/>
      <c r="R21" s="2506"/>
      <c r="S21" s="2560"/>
      <c r="T21" s="2510"/>
      <c r="U21" s="2510"/>
      <c r="V21" s="2510"/>
      <c r="W21" s="2510"/>
      <c r="X21" s="2513"/>
      <c r="Y21" s="2513"/>
      <c r="Z21" s="2523"/>
      <c r="AA21" s="2630"/>
    </row>
    <row r="22" spans="1:27">
      <c r="A22" s="885"/>
      <c r="B22" s="2498"/>
      <c r="C22" s="2510"/>
      <c r="D22" s="2530"/>
      <c r="E22" s="2510"/>
      <c r="F22" s="2510"/>
      <c r="G22" s="2510"/>
      <c r="H22" s="2510"/>
      <c r="I22" s="2510"/>
      <c r="J22" s="2555"/>
      <c r="K22" s="2551"/>
      <c r="L22" s="2567"/>
      <c r="M22" s="2506"/>
      <c r="N22" s="2506"/>
      <c r="O22" s="2506"/>
      <c r="P22" s="2506"/>
      <c r="Q22" s="2529"/>
      <c r="R22" s="2506"/>
      <c r="S22" s="2560"/>
      <c r="T22" s="2511" t="s">
        <v>1820</v>
      </c>
      <c r="U22" s="2511"/>
      <c r="V22" s="2511"/>
      <c r="W22" s="2511"/>
      <c r="X22" s="2511"/>
      <c r="Y22" s="2511"/>
      <c r="Z22" s="2506"/>
      <c r="AA22" s="2627"/>
    </row>
    <row r="23" spans="1:27">
      <c r="A23" s="885"/>
      <c r="B23" s="2498"/>
      <c r="C23" s="2510"/>
      <c r="D23" s="2510"/>
      <c r="E23" s="2510"/>
      <c r="F23" s="2510"/>
      <c r="G23" s="2510"/>
      <c r="H23" s="2510"/>
      <c r="I23" s="2551"/>
      <c r="J23" s="2551"/>
      <c r="K23" s="2551"/>
      <c r="L23" s="2567"/>
      <c r="M23" s="2506"/>
      <c r="N23" s="2506"/>
      <c r="O23" s="2506"/>
      <c r="P23" s="2506"/>
      <c r="Q23" s="2506"/>
      <c r="R23" s="2506"/>
      <c r="S23" s="2560"/>
      <c r="T23" s="2569" t="s">
        <v>1809</v>
      </c>
      <c r="U23" s="2576"/>
      <c r="V23" s="2576"/>
      <c r="W23" s="2576"/>
      <c r="X23" s="2622"/>
      <c r="Y23" s="2622"/>
      <c r="Z23" s="2506"/>
      <c r="AA23" s="2627"/>
    </row>
    <row r="24" spans="1:27">
      <c r="A24" s="885"/>
      <c r="B24" s="2498"/>
      <c r="C24" s="2511" t="s">
        <v>511</v>
      </c>
      <c r="D24" s="2510"/>
      <c r="E24" s="2510"/>
      <c r="F24" s="2510"/>
      <c r="G24" s="2510"/>
      <c r="H24" s="2510"/>
      <c r="I24" s="2510"/>
      <c r="J24" s="2555"/>
      <c r="K24" s="2555"/>
      <c r="L24" s="2568" t="s">
        <v>1398</v>
      </c>
      <c r="M24" s="145"/>
      <c r="N24" s="145"/>
      <c r="O24" s="145"/>
      <c r="P24" s="145"/>
      <c r="Q24" s="145"/>
      <c r="R24" s="145"/>
      <c r="S24" s="2588"/>
      <c r="T24" s="2604"/>
      <c r="U24" s="2616"/>
      <c r="V24" s="2616"/>
      <c r="W24" s="2616"/>
      <c r="X24" s="2616"/>
      <c r="Y24" s="2616"/>
      <c r="Z24" s="2523"/>
      <c r="AA24" s="2630"/>
    </row>
    <row r="25" spans="1:27" ht="13.5" customHeight="1">
      <c r="A25" s="885"/>
      <c r="B25" s="2498"/>
      <c r="C25" s="2512" t="s">
        <v>1747</v>
      </c>
      <c r="D25" s="2531"/>
      <c r="E25" s="2531"/>
      <c r="F25" s="2531"/>
      <c r="G25" s="2531"/>
      <c r="H25" s="2539"/>
      <c r="I25" s="2539"/>
      <c r="J25" s="2539"/>
      <c r="K25" s="2558"/>
      <c r="L25" s="2569" t="s">
        <v>1226</v>
      </c>
      <c r="M25" s="2576"/>
      <c r="N25" s="2576"/>
      <c r="O25" s="2576"/>
      <c r="P25" s="2576"/>
      <c r="Q25" s="2576"/>
      <c r="R25" s="2581" t="s">
        <v>1761</v>
      </c>
      <c r="S25" s="2589"/>
      <c r="AA25" s="2631"/>
    </row>
    <row r="26" spans="1:27">
      <c r="A26" s="885"/>
      <c r="B26" s="2498"/>
      <c r="C26" s="2511"/>
      <c r="D26" s="2510"/>
      <c r="E26" s="2510"/>
      <c r="F26" s="2510"/>
      <c r="G26" s="2510"/>
      <c r="H26" s="2510"/>
      <c r="I26" s="2510"/>
      <c r="J26" s="2555"/>
      <c r="K26" s="2555"/>
      <c r="L26" s="2568"/>
      <c r="M26" s="145"/>
      <c r="N26" s="145"/>
      <c r="O26" s="145"/>
      <c r="P26" s="145"/>
      <c r="Q26" s="145"/>
      <c r="R26" s="145"/>
      <c r="S26" s="2588"/>
      <c r="AA26" s="2631"/>
    </row>
    <row r="27" spans="1:27">
      <c r="A27" s="885"/>
      <c r="B27" s="2498"/>
      <c r="C27" s="2510"/>
      <c r="D27" s="2532"/>
      <c r="E27" s="2510"/>
      <c r="F27" s="2510"/>
      <c r="G27" s="2510"/>
      <c r="H27" s="2510"/>
      <c r="I27" s="2510"/>
      <c r="J27" s="2555"/>
      <c r="K27" s="2555"/>
      <c r="L27" s="2567"/>
      <c r="M27" s="2510"/>
      <c r="N27" s="2510"/>
      <c r="O27" s="2510"/>
      <c r="P27" s="2510"/>
      <c r="Q27" s="2510"/>
      <c r="R27" s="2506"/>
      <c r="S27" s="2560"/>
      <c r="AA27" s="2631"/>
    </row>
    <row r="28" spans="1:27">
      <c r="A28" s="885"/>
      <c r="B28" s="2498"/>
      <c r="C28" s="2513"/>
      <c r="D28" s="2513"/>
      <c r="E28" s="2513"/>
      <c r="F28" s="2513"/>
      <c r="G28" s="2513"/>
      <c r="H28" s="2513"/>
      <c r="I28" s="2513"/>
      <c r="J28" s="2515"/>
      <c r="K28" s="2515"/>
      <c r="L28" s="2570"/>
      <c r="M28" s="2538"/>
      <c r="N28" s="2538"/>
      <c r="O28" s="2538"/>
      <c r="P28" s="2538"/>
      <c r="Q28" s="2538"/>
      <c r="R28" s="2540"/>
      <c r="S28" s="2590"/>
      <c r="T28" s="2605"/>
      <c r="U28" s="2575"/>
      <c r="V28" s="2601"/>
      <c r="W28" s="2575"/>
      <c r="X28" s="2575"/>
      <c r="Y28" s="2575"/>
      <c r="Z28" s="2575"/>
      <c r="AA28" s="2632"/>
    </row>
    <row r="29" spans="1:27">
      <c r="A29" s="885"/>
      <c r="B29" s="2498"/>
      <c r="C29" s="2514" t="s">
        <v>1748</v>
      </c>
      <c r="D29" s="395"/>
      <c r="E29" s="395"/>
      <c r="F29" s="395"/>
      <c r="G29" s="395"/>
      <c r="H29" s="395"/>
      <c r="I29" s="395"/>
      <c r="J29" s="395"/>
      <c r="K29" s="395"/>
      <c r="L29" s="2570"/>
      <c r="M29" s="2510"/>
      <c r="N29" s="2510"/>
      <c r="O29" s="2510"/>
      <c r="P29" s="2510"/>
      <c r="Q29" s="2510"/>
      <c r="R29" s="2540"/>
      <c r="S29" s="2590"/>
      <c r="AA29" s="2632"/>
    </row>
    <row r="30" spans="1:27" ht="11.25" customHeight="1">
      <c r="A30" s="885"/>
      <c r="B30" s="2498"/>
      <c r="C30" s="2512" t="s">
        <v>1749</v>
      </c>
      <c r="D30" s="2533"/>
      <c r="E30" s="2539"/>
      <c r="F30" s="2539"/>
      <c r="G30" s="2539"/>
      <c r="H30" s="2539"/>
      <c r="I30" s="2539"/>
      <c r="J30" s="2538"/>
      <c r="K30" s="2558"/>
      <c r="L30" s="2570"/>
      <c r="M30" s="2538"/>
      <c r="N30" s="2538"/>
      <c r="O30" s="2538"/>
      <c r="P30" s="2538"/>
      <c r="Q30" s="2538"/>
      <c r="R30" s="2540"/>
      <c r="S30" s="2590"/>
      <c r="AA30" s="2627"/>
    </row>
    <row r="31" spans="1:27" ht="18" customHeight="1">
      <c r="A31" s="885"/>
      <c r="B31" s="2498"/>
      <c r="C31" s="2515"/>
      <c r="D31" s="2515"/>
      <c r="E31" s="2515"/>
      <c r="F31" s="2515"/>
      <c r="G31" s="2515"/>
      <c r="H31" s="2515"/>
      <c r="I31" s="2515"/>
      <c r="J31" s="2515"/>
      <c r="K31" s="2515"/>
      <c r="L31" s="2571"/>
      <c r="M31" s="2510"/>
      <c r="N31" s="2538"/>
      <c r="O31" s="2538"/>
      <c r="P31" s="2538"/>
      <c r="Q31" s="2538"/>
      <c r="R31" s="2540"/>
      <c r="S31" s="2590"/>
      <c r="AA31" s="2630"/>
    </row>
    <row r="32" spans="1:27" ht="16.5" customHeight="1">
      <c r="A32" s="885"/>
      <c r="B32" s="2498"/>
      <c r="C32" s="2510"/>
      <c r="D32" s="2532"/>
      <c r="E32" s="2510"/>
      <c r="F32" s="2510"/>
      <c r="G32" s="2510"/>
      <c r="H32" s="2538"/>
      <c r="I32" s="2538"/>
      <c r="J32" s="2555"/>
      <c r="K32" s="2510"/>
      <c r="L32" s="2571"/>
      <c r="M32" s="2510"/>
      <c r="N32" s="2555"/>
      <c r="O32" s="2555"/>
      <c r="P32" s="2555"/>
      <c r="Q32" s="2555"/>
      <c r="R32" s="2540"/>
      <c r="S32" s="2590"/>
      <c r="AA32" s="2627"/>
    </row>
    <row r="33" spans="1:28">
      <c r="A33" s="885"/>
      <c r="B33" s="2498"/>
      <c r="C33" s="2516"/>
      <c r="D33" s="2534"/>
      <c r="E33" s="2516"/>
      <c r="F33" s="2516"/>
      <c r="G33" s="2516"/>
      <c r="H33" s="2547"/>
      <c r="I33" s="2547"/>
      <c r="J33" s="2556"/>
      <c r="K33" s="2516"/>
      <c r="L33" s="2571"/>
      <c r="M33" s="2516"/>
      <c r="N33" s="2556"/>
      <c r="O33" s="2556"/>
      <c r="P33" s="2556"/>
      <c r="Q33" s="2556"/>
      <c r="R33" s="2582"/>
      <c r="S33" s="2590"/>
      <c r="AA33" s="2560"/>
    </row>
    <row r="34" spans="1:28">
      <c r="A34" s="885"/>
      <c r="B34" s="2498"/>
      <c r="C34" s="2517"/>
      <c r="D34" s="2517"/>
      <c r="E34" s="2517"/>
      <c r="F34" s="2517"/>
      <c r="G34" s="2517"/>
      <c r="H34" s="2541"/>
      <c r="I34" s="2541"/>
      <c r="J34" s="2541"/>
      <c r="K34" s="2541"/>
      <c r="L34" s="2572"/>
      <c r="M34" s="2501"/>
      <c r="N34" s="2501"/>
      <c r="O34" s="2501"/>
      <c r="P34" s="2501"/>
      <c r="Q34" s="2501"/>
      <c r="R34" s="2501"/>
      <c r="S34" s="2562"/>
      <c r="T34" s="2501"/>
      <c r="U34" s="2501"/>
      <c r="V34" s="2620"/>
      <c r="W34" s="2621"/>
      <c r="X34" s="2623"/>
      <c r="Y34" s="2623"/>
      <c r="Z34" s="2623"/>
      <c r="AA34" s="2633"/>
    </row>
    <row r="35" spans="1:28">
      <c r="A35" s="885"/>
      <c r="B35" s="2499" t="s">
        <v>844</v>
      </c>
      <c r="C35" s="2506"/>
      <c r="D35" s="2506"/>
      <c r="E35" s="2506"/>
      <c r="F35" s="2506"/>
      <c r="G35" s="2506"/>
      <c r="H35" s="2506"/>
      <c r="I35" s="2549"/>
      <c r="J35" s="2549"/>
      <c r="K35" s="2506"/>
      <c r="L35" s="2540"/>
      <c r="M35" s="2506"/>
      <c r="N35" s="2506"/>
      <c r="O35" s="2506"/>
      <c r="P35" s="2506"/>
      <c r="Q35" s="2506"/>
      <c r="R35" s="2506"/>
      <c r="S35" s="2591"/>
      <c r="AA35" s="2631"/>
    </row>
    <row r="36" spans="1:28">
      <c r="A36" s="885"/>
      <c r="B36" s="2500"/>
      <c r="C36" s="2504" t="s">
        <v>1750</v>
      </c>
      <c r="D36" s="2505"/>
      <c r="E36" s="2505"/>
      <c r="F36" s="2505"/>
      <c r="G36" s="2505"/>
      <c r="H36" s="2505"/>
      <c r="I36" s="2505"/>
      <c r="J36" s="2505"/>
      <c r="K36" s="2505"/>
      <c r="L36" s="2505"/>
      <c r="M36" s="2505"/>
      <c r="N36" s="2505"/>
      <c r="O36" s="2505"/>
      <c r="P36" s="2505"/>
      <c r="Q36" s="2505"/>
      <c r="R36" s="2505"/>
      <c r="S36" s="2592"/>
      <c r="AA36" s="2631"/>
    </row>
    <row r="37" spans="1:28">
      <c r="A37" s="885"/>
      <c r="B37" s="2500"/>
      <c r="C37" s="2506"/>
      <c r="D37" s="2506"/>
      <c r="E37" s="2506"/>
      <c r="F37" s="2506"/>
      <c r="G37" s="2506"/>
      <c r="H37" s="2512" t="s">
        <v>1368</v>
      </c>
      <c r="I37" s="2512"/>
      <c r="J37" s="2531"/>
      <c r="K37" s="2512"/>
      <c r="L37" s="2512"/>
      <c r="M37" s="2543"/>
      <c r="N37" s="2543"/>
      <c r="O37" s="1"/>
      <c r="P37" s="1"/>
      <c r="Q37" s="1"/>
      <c r="R37" s="1"/>
      <c r="S37" s="83"/>
      <c r="AA37" s="2631"/>
    </row>
    <row r="38" spans="1:28">
      <c r="A38" s="885"/>
      <c r="B38" s="2500"/>
      <c r="C38" s="2506"/>
      <c r="D38" s="2506"/>
      <c r="E38" s="2506"/>
      <c r="F38" s="2506"/>
      <c r="G38" s="2506"/>
      <c r="H38" s="2510"/>
      <c r="I38" s="2510"/>
      <c r="J38" s="2510"/>
      <c r="K38" s="2510"/>
      <c r="L38" s="2510"/>
      <c r="M38" s="2577" t="s">
        <v>1279</v>
      </c>
      <c r="N38" s="1"/>
      <c r="O38" s="1"/>
      <c r="P38" s="1"/>
      <c r="Q38" s="1"/>
      <c r="R38" s="1"/>
      <c r="S38" s="1"/>
      <c r="T38" s="2567"/>
      <c r="U38" s="2506"/>
      <c r="V38" s="2506"/>
      <c r="W38" s="2506"/>
      <c r="X38" s="2506"/>
      <c r="Y38" s="2506"/>
      <c r="Z38" s="2506"/>
      <c r="AA38" s="2627"/>
    </row>
    <row r="39" spans="1:28">
      <c r="A39" s="885"/>
      <c r="B39" s="2500"/>
      <c r="C39" s="2506"/>
      <c r="D39" s="2506"/>
      <c r="E39" s="2506"/>
      <c r="F39" s="2506"/>
      <c r="G39" s="2506"/>
      <c r="H39" s="2506"/>
      <c r="I39" s="2506"/>
      <c r="J39" s="2506"/>
      <c r="K39" s="2506"/>
      <c r="L39" s="2506"/>
      <c r="M39" s="2578"/>
      <c r="N39" s="2578"/>
      <c r="O39" s="2578"/>
      <c r="P39" s="2578"/>
      <c r="Q39" s="2578"/>
      <c r="R39" s="2578"/>
      <c r="S39" s="2593"/>
      <c r="T39" s="2506"/>
      <c r="U39" s="2506"/>
      <c r="V39" s="2506"/>
      <c r="W39" s="2506"/>
      <c r="X39" s="2506"/>
      <c r="Y39" s="2506"/>
      <c r="Z39" s="2506"/>
      <c r="AA39" s="2627"/>
    </row>
    <row r="40" spans="1:28">
      <c r="A40" s="885"/>
      <c r="B40" s="2500"/>
      <c r="C40" s="2518"/>
      <c r="D40" s="2535"/>
      <c r="E40" s="2535"/>
      <c r="F40" s="2535"/>
      <c r="G40" s="2535"/>
      <c r="H40" s="2535"/>
      <c r="I40" s="2552"/>
      <c r="J40" s="2552"/>
      <c r="K40" s="2535"/>
      <c r="L40" s="2535"/>
      <c r="M40" s="2579"/>
      <c r="N40" s="2579"/>
      <c r="O40" s="2579"/>
      <c r="P40" s="2579"/>
      <c r="Q40" s="2579"/>
      <c r="R40" s="2579"/>
      <c r="S40" s="2594"/>
      <c r="T40" s="2535"/>
      <c r="U40" s="2535"/>
      <c r="V40" s="2535"/>
      <c r="W40" s="2535"/>
      <c r="X40" s="2624"/>
      <c r="Y40" s="2624"/>
      <c r="Z40" s="2624"/>
      <c r="AA40" s="2590"/>
    </row>
    <row r="41" spans="1:28">
      <c r="A41" s="885"/>
      <c r="B41" s="2500"/>
      <c r="C41" s="2506"/>
      <c r="D41" s="2506"/>
      <c r="E41" s="2506"/>
      <c r="F41" s="2506"/>
      <c r="G41" s="2506"/>
      <c r="H41" s="2506"/>
      <c r="I41" s="2549"/>
      <c r="J41" s="2549"/>
      <c r="K41" s="2506"/>
      <c r="L41" s="2506"/>
      <c r="M41" s="2506"/>
      <c r="N41" s="2506"/>
      <c r="O41" s="2506"/>
      <c r="P41" s="2506"/>
      <c r="Q41" s="2506"/>
      <c r="R41" s="2506"/>
      <c r="S41" s="2506"/>
      <c r="T41" s="2506"/>
      <c r="U41" s="2506"/>
      <c r="V41" s="2506"/>
      <c r="W41" s="2506"/>
      <c r="X41" s="2540"/>
      <c r="Y41" s="2540"/>
      <c r="Z41" s="2540"/>
      <c r="AA41" s="2634"/>
    </row>
    <row r="42" spans="1:28">
      <c r="A42" s="885"/>
      <c r="B42" s="2500"/>
      <c r="C42" s="2519" t="s">
        <v>1559</v>
      </c>
      <c r="D42" s="2513"/>
      <c r="E42" s="2513"/>
      <c r="F42" s="2513"/>
      <c r="G42" s="2513"/>
      <c r="H42" s="2513"/>
      <c r="I42" s="2513"/>
      <c r="J42" s="2513"/>
      <c r="K42" s="2513"/>
      <c r="L42" s="2513"/>
      <c r="M42" s="2513"/>
      <c r="N42" s="2513"/>
      <c r="O42" s="2513"/>
      <c r="P42" s="2513"/>
      <c r="Q42" s="2513"/>
      <c r="R42" s="2513"/>
      <c r="S42" s="2513"/>
      <c r="T42" s="2513"/>
      <c r="U42" s="2513"/>
      <c r="V42" s="2513"/>
      <c r="W42" s="2513"/>
      <c r="X42" s="2513"/>
      <c r="Y42" s="2513"/>
      <c r="Z42" s="2513"/>
      <c r="AA42" s="2635"/>
      <c r="AB42" t="s">
        <v>1089</v>
      </c>
    </row>
    <row r="43" spans="1:28">
      <c r="A43" s="885"/>
      <c r="B43" s="2500"/>
      <c r="C43" s="2520"/>
      <c r="D43" s="2505"/>
      <c r="E43" s="2505"/>
      <c r="F43" s="2542" t="s">
        <v>1756</v>
      </c>
      <c r="G43" s="2545"/>
      <c r="H43" s="2545"/>
      <c r="I43" s="2553"/>
      <c r="J43" s="2505"/>
      <c r="K43" s="2505"/>
      <c r="L43" s="2505"/>
      <c r="M43" s="2505"/>
      <c r="N43" s="2505"/>
      <c r="O43" s="2505"/>
      <c r="P43" s="2505"/>
      <c r="Q43" s="2505"/>
      <c r="R43" s="2505"/>
      <c r="S43" s="2505"/>
      <c r="T43" s="2505"/>
      <c r="U43" s="2505"/>
      <c r="V43" s="2505"/>
      <c r="W43" s="2505"/>
      <c r="X43" s="2505"/>
      <c r="Y43" s="2505"/>
      <c r="Z43" s="2505"/>
      <c r="AA43" s="2585"/>
    </row>
    <row r="44" spans="1:28">
      <c r="A44" s="885"/>
      <c r="B44" s="2500"/>
      <c r="C44" s="2520"/>
      <c r="D44" s="2505"/>
      <c r="E44" s="2505"/>
      <c r="F44" s="2505"/>
      <c r="G44" s="2505"/>
      <c r="H44" s="2505"/>
      <c r="I44" s="2523" t="s">
        <v>188</v>
      </c>
      <c r="J44" s="2505"/>
      <c r="K44" s="2505"/>
      <c r="L44" s="2505"/>
      <c r="M44" s="2505"/>
      <c r="N44" s="2505"/>
      <c r="O44" s="2505"/>
      <c r="P44" s="2505"/>
      <c r="Q44" s="2505"/>
      <c r="R44" s="2505"/>
      <c r="S44" s="2505"/>
      <c r="T44" s="2505"/>
      <c r="U44" s="2505"/>
      <c r="V44" s="2505"/>
      <c r="W44" s="2505"/>
      <c r="X44" s="2505"/>
      <c r="Y44" s="2505"/>
      <c r="Z44" s="2505"/>
      <c r="AA44" s="2585"/>
    </row>
    <row r="45" spans="1:28">
      <c r="A45" s="885"/>
      <c r="B45" s="2500"/>
      <c r="C45" s="2520"/>
      <c r="D45" s="2505"/>
      <c r="E45" s="2505"/>
      <c r="F45" s="2505"/>
      <c r="G45" s="2505"/>
      <c r="H45" s="2505"/>
      <c r="I45" s="2505"/>
      <c r="J45" s="2505"/>
      <c r="K45" s="2505"/>
      <c r="L45" s="2505"/>
      <c r="M45" s="2505"/>
      <c r="N45" s="2505"/>
      <c r="O45" s="2505"/>
      <c r="P45" s="2505"/>
      <c r="Q45" s="2505"/>
      <c r="R45" s="2505"/>
      <c r="S45" s="2505"/>
      <c r="T45" s="2505"/>
      <c r="U45" s="2505"/>
      <c r="V45" s="2505"/>
      <c r="W45" s="2505"/>
      <c r="X45" s="2505"/>
      <c r="Y45" s="2505"/>
      <c r="Z45" s="2505"/>
      <c r="AA45" s="2585"/>
    </row>
    <row r="46" spans="1:28">
      <c r="A46" s="885"/>
      <c r="B46" s="2500"/>
      <c r="C46" s="2520"/>
      <c r="D46" s="2505"/>
      <c r="E46" s="2505"/>
      <c r="F46" s="2505"/>
      <c r="G46" s="2505"/>
      <c r="H46" s="2505"/>
      <c r="I46" s="2505"/>
      <c r="J46" s="2505"/>
      <c r="K46" s="2505"/>
      <c r="L46" s="2505"/>
      <c r="M46" s="2505"/>
      <c r="N46" s="2505"/>
      <c r="O46" s="2505"/>
      <c r="P46" s="2505"/>
      <c r="Q46" s="2505"/>
      <c r="R46" s="2505"/>
      <c r="S46" s="2505"/>
      <c r="T46" s="2505"/>
      <c r="U46" s="2505"/>
      <c r="V46" s="2505"/>
      <c r="W46" s="2505"/>
      <c r="X46" s="2505"/>
      <c r="Y46" s="2505"/>
      <c r="Z46" s="2505"/>
      <c r="AA46" s="2585"/>
    </row>
    <row r="47" spans="1:28">
      <c r="A47" s="885"/>
      <c r="B47" s="2500"/>
      <c r="C47" s="2521" t="s">
        <v>1751</v>
      </c>
      <c r="D47" s="2523"/>
      <c r="E47" s="2523"/>
      <c r="F47" s="2523"/>
      <c r="G47" s="2523"/>
      <c r="H47" s="2523"/>
      <c r="I47" s="2523"/>
      <c r="J47" s="2523"/>
      <c r="K47" s="2523"/>
      <c r="L47" s="2523"/>
      <c r="M47" s="2523"/>
      <c r="N47" s="2523"/>
      <c r="O47" s="2523"/>
      <c r="P47" s="2523"/>
      <c r="Q47" s="2523"/>
      <c r="R47" s="2523"/>
      <c r="S47" s="2523"/>
      <c r="T47" s="2523"/>
      <c r="U47" s="2523"/>
      <c r="V47" s="2523"/>
      <c r="W47" s="2523"/>
      <c r="X47" s="2523"/>
      <c r="Y47" s="2523"/>
      <c r="Z47" s="2523"/>
      <c r="AA47" s="2636"/>
      <c r="AB47" t="s">
        <v>1438</v>
      </c>
    </row>
    <row r="48" spans="1:28">
      <c r="A48" s="885"/>
      <c r="B48" s="2500"/>
      <c r="C48" s="2520"/>
      <c r="D48" s="2505"/>
      <c r="E48" s="2505"/>
      <c r="F48" s="2542" t="s">
        <v>1757</v>
      </c>
      <c r="G48" s="2545"/>
      <c r="H48" s="2545"/>
      <c r="I48" s="2553"/>
      <c r="J48" s="2505"/>
      <c r="K48" s="2505"/>
      <c r="L48" s="2505"/>
      <c r="M48" s="2505"/>
      <c r="N48" s="2505"/>
      <c r="O48" s="2505"/>
      <c r="P48" s="2505"/>
      <c r="Q48" s="2505"/>
      <c r="R48" s="2505"/>
      <c r="S48" s="2505"/>
      <c r="T48" s="2505"/>
      <c r="U48" s="2505"/>
      <c r="V48" s="2505"/>
      <c r="W48" s="2505"/>
      <c r="X48" s="2505"/>
      <c r="Y48" s="2505"/>
      <c r="Z48" s="2505"/>
      <c r="AA48" s="2585"/>
    </row>
    <row r="49" spans="1:28">
      <c r="A49" s="885"/>
      <c r="B49" s="2500"/>
      <c r="C49" s="2520"/>
      <c r="D49" s="2505"/>
      <c r="E49" s="2505"/>
      <c r="F49" s="2505"/>
      <c r="G49" s="2505"/>
      <c r="H49" s="2548"/>
      <c r="I49" s="2513" t="s">
        <v>1711</v>
      </c>
      <c r="J49" s="2505"/>
      <c r="K49" s="2505"/>
      <c r="L49" s="2505"/>
      <c r="M49" s="2505"/>
      <c r="N49" s="2505"/>
      <c r="O49" s="2505"/>
      <c r="P49" s="2505"/>
      <c r="Q49" s="2505"/>
      <c r="R49" s="2505"/>
      <c r="S49" s="2505"/>
      <c r="T49" s="2505"/>
      <c r="U49" s="2505"/>
      <c r="V49" s="2505"/>
      <c r="W49" s="2505"/>
      <c r="X49" s="2505"/>
      <c r="Y49" s="2505"/>
      <c r="Z49" s="2505"/>
      <c r="AA49" s="2585"/>
    </row>
    <row r="50" spans="1:28">
      <c r="A50" s="885"/>
      <c r="B50" s="2500"/>
      <c r="C50" s="2520"/>
      <c r="D50" s="2505"/>
      <c r="E50" s="2505"/>
      <c r="F50" s="2505"/>
      <c r="G50" s="2505"/>
      <c r="H50" s="2505"/>
      <c r="I50" s="2505"/>
      <c r="J50" s="2505"/>
      <c r="K50" s="2505"/>
      <c r="L50" s="2505"/>
      <c r="M50" s="2505"/>
      <c r="N50" s="2505"/>
      <c r="O50" s="2505"/>
      <c r="P50" s="2505"/>
      <c r="Q50" s="2505"/>
      <c r="R50" s="2505"/>
      <c r="S50" s="2505"/>
      <c r="T50" s="2505"/>
      <c r="U50" s="2505"/>
      <c r="V50" s="2505"/>
      <c r="W50" s="2505"/>
      <c r="X50" s="2505"/>
      <c r="Y50" s="2505"/>
      <c r="Z50" s="2505"/>
      <c r="AA50" s="2585"/>
    </row>
    <row r="51" spans="1:28">
      <c r="A51" s="885"/>
      <c r="B51" s="2500"/>
      <c r="C51" s="2506"/>
      <c r="D51" s="2506"/>
      <c r="E51" s="2506"/>
      <c r="F51" s="2506"/>
      <c r="G51" s="2506"/>
      <c r="H51" s="2506"/>
      <c r="I51" s="2549"/>
      <c r="J51" s="2549"/>
      <c r="K51" s="2506"/>
      <c r="L51" s="2506"/>
      <c r="M51" s="2506"/>
      <c r="N51" s="2506"/>
      <c r="O51" s="2506"/>
      <c r="P51" s="2506"/>
      <c r="Q51" s="2506"/>
      <c r="R51" s="2506"/>
      <c r="S51" s="2506"/>
      <c r="T51" s="2506"/>
      <c r="U51" s="2506"/>
      <c r="V51" s="2506"/>
      <c r="W51" s="2506"/>
      <c r="X51" s="2540"/>
      <c r="Y51" s="2540"/>
      <c r="Z51" s="2540"/>
      <c r="AA51" s="2590"/>
    </row>
    <row r="52" spans="1:28">
      <c r="A52" s="885"/>
      <c r="B52" s="2500"/>
      <c r="C52" s="2521" t="s">
        <v>1753</v>
      </c>
      <c r="D52" s="2523"/>
      <c r="E52" s="2523"/>
      <c r="F52" s="2523"/>
      <c r="G52" s="2523"/>
      <c r="H52" s="2523"/>
      <c r="I52" s="2523"/>
      <c r="J52" s="2523"/>
      <c r="K52" s="2523"/>
      <c r="L52" s="2523"/>
      <c r="M52" s="2523"/>
      <c r="N52" s="2523"/>
      <c r="O52" s="2523"/>
      <c r="P52" s="2523"/>
      <c r="Q52" s="2523"/>
      <c r="R52" s="2523"/>
      <c r="S52" s="2523"/>
      <c r="T52" s="2523"/>
      <c r="U52" s="2523"/>
      <c r="V52" s="2523"/>
      <c r="W52" s="2523"/>
      <c r="X52" s="2523"/>
      <c r="Y52" s="2523"/>
      <c r="Z52" s="2523"/>
      <c r="AA52" s="2636"/>
      <c r="AB52" t="s">
        <v>1089</v>
      </c>
    </row>
    <row r="53" spans="1:28">
      <c r="A53" s="885"/>
      <c r="B53" s="2500"/>
      <c r="C53" s="2520"/>
      <c r="D53" s="2505"/>
      <c r="E53" s="2505"/>
      <c r="F53" s="2542" t="s">
        <v>755</v>
      </c>
      <c r="G53" s="2545"/>
      <c r="H53" s="2545"/>
      <c r="I53" s="2531"/>
      <c r="J53" s="2505"/>
      <c r="K53" s="2505"/>
      <c r="L53" s="2505"/>
      <c r="M53" s="2505"/>
      <c r="N53" s="2505"/>
      <c r="O53" s="2505"/>
      <c r="P53" s="2505"/>
      <c r="Q53" s="2505"/>
      <c r="R53" s="2505"/>
      <c r="S53" s="2505"/>
      <c r="T53" s="2505"/>
      <c r="U53" s="2505"/>
      <c r="V53" s="2505"/>
      <c r="W53" s="2505"/>
      <c r="X53" s="2505"/>
      <c r="Y53" s="2505"/>
      <c r="Z53" s="2505"/>
      <c r="AA53" s="2585"/>
    </row>
    <row r="54" spans="1:28">
      <c r="A54" s="885"/>
      <c r="B54" s="2500"/>
      <c r="C54" s="2520"/>
      <c r="D54" s="2505"/>
      <c r="E54" s="2505"/>
      <c r="F54" s="2505"/>
      <c r="G54" s="2505"/>
      <c r="H54" s="2505"/>
      <c r="I54" s="2506" t="s">
        <v>18</v>
      </c>
      <c r="J54" s="2505"/>
      <c r="K54" s="2505"/>
      <c r="L54" s="2505"/>
      <c r="M54" s="2505"/>
      <c r="N54" s="2505"/>
      <c r="O54" s="2505"/>
      <c r="P54" s="2505"/>
      <c r="Q54" s="2505"/>
      <c r="R54" s="2505"/>
      <c r="S54" s="2505"/>
      <c r="T54" s="2505"/>
      <c r="U54" s="2505"/>
      <c r="V54" s="2505"/>
      <c r="W54" s="2505"/>
      <c r="X54" s="2505"/>
      <c r="Y54" s="2505"/>
      <c r="Z54" s="2505"/>
      <c r="AA54" s="2585"/>
    </row>
    <row r="55" spans="1:28">
      <c r="A55" s="885"/>
      <c r="B55" s="2500"/>
      <c r="C55" s="2506"/>
      <c r="D55" s="2506"/>
      <c r="E55" s="2506"/>
      <c r="F55" s="2506"/>
      <c r="G55" s="2506"/>
      <c r="H55" s="2506"/>
      <c r="I55" s="2549"/>
      <c r="J55" s="2549"/>
      <c r="K55" s="2506"/>
      <c r="L55" s="2506"/>
      <c r="M55" s="2506"/>
      <c r="N55" s="2506"/>
      <c r="O55" s="2506"/>
      <c r="P55" s="2526"/>
      <c r="Q55" s="2526"/>
      <c r="R55" s="2506"/>
      <c r="S55" s="2506"/>
      <c r="T55" s="2506"/>
      <c r="U55" s="2506"/>
      <c r="V55" s="2506"/>
      <c r="W55" s="2506"/>
      <c r="X55" s="2540"/>
      <c r="Y55" s="2540"/>
      <c r="Z55" s="2540"/>
      <c r="AA55" s="2590"/>
    </row>
    <row r="56" spans="1:28">
      <c r="A56" s="885"/>
      <c r="B56" s="2500"/>
      <c r="C56" s="2506"/>
      <c r="D56" s="2506"/>
      <c r="E56" s="2506"/>
      <c r="F56" s="2506"/>
      <c r="G56" s="2506"/>
      <c r="H56" s="2506"/>
      <c r="I56" s="2506"/>
      <c r="J56" s="2506"/>
      <c r="K56" s="2506"/>
      <c r="L56" s="2506"/>
      <c r="M56" s="2506"/>
      <c r="N56" s="2506"/>
      <c r="O56" s="2506"/>
      <c r="P56" s="2506"/>
      <c r="Q56" s="2506"/>
      <c r="R56" s="2506"/>
      <c r="S56" s="2506"/>
      <c r="T56" s="2506"/>
      <c r="U56" s="2506"/>
      <c r="V56" s="2506"/>
      <c r="W56" s="2506"/>
      <c r="X56" s="2506"/>
      <c r="Y56" s="2506"/>
      <c r="Z56" s="2506"/>
      <c r="AA56" s="2627"/>
    </row>
    <row r="57" spans="1:28">
      <c r="A57" s="885"/>
      <c r="B57" s="2500"/>
      <c r="C57" s="2522"/>
      <c r="D57" s="2536"/>
      <c r="E57" s="2536"/>
      <c r="F57" s="2536"/>
      <c r="G57" s="2536"/>
      <c r="H57" s="2536"/>
      <c r="I57" s="2550"/>
      <c r="J57" s="2550"/>
      <c r="K57" s="2559"/>
      <c r="L57" s="2573"/>
      <c r="M57" s="2580"/>
      <c r="N57" s="2580"/>
      <c r="O57" s="2580"/>
      <c r="P57" s="2580"/>
      <c r="Q57" s="2580"/>
      <c r="R57" s="2580"/>
      <c r="S57" s="2580"/>
      <c r="T57" s="2606"/>
      <c r="U57" s="2580"/>
      <c r="V57" s="2580"/>
      <c r="W57" s="2580"/>
      <c r="X57" s="2580"/>
      <c r="Y57" s="2580"/>
      <c r="Z57" s="2580"/>
      <c r="AA57" s="2637"/>
    </row>
    <row r="58" spans="1:28">
      <c r="A58" s="885"/>
      <c r="B58" s="2500"/>
      <c r="C58" s="2514" t="s">
        <v>1754</v>
      </c>
      <c r="D58" s="45"/>
      <c r="E58" s="45"/>
      <c r="F58" s="45"/>
      <c r="G58" s="45"/>
      <c r="H58" s="45"/>
      <c r="I58" s="45"/>
      <c r="J58" s="45"/>
      <c r="K58" s="2492"/>
      <c r="L58" s="2540"/>
      <c r="M58" s="2506"/>
      <c r="N58" s="2540"/>
      <c r="O58" s="2540"/>
      <c r="P58" s="2540"/>
      <c r="Q58" s="2540"/>
      <c r="R58" s="2540"/>
      <c r="S58" s="2595"/>
      <c r="T58" s="2599" t="s">
        <v>331</v>
      </c>
      <c r="U58" s="2613"/>
      <c r="V58" s="2613"/>
      <c r="W58" s="2613"/>
      <c r="X58" s="2613"/>
      <c r="Y58" s="2613"/>
      <c r="Z58" s="2613"/>
      <c r="AA58" s="83"/>
    </row>
    <row r="59" spans="1:28">
      <c r="A59" s="885"/>
      <c r="B59" s="2500"/>
      <c r="C59" s="2512" t="s">
        <v>1013</v>
      </c>
      <c r="D59" s="2531"/>
      <c r="E59" s="2531"/>
      <c r="F59" s="2531"/>
      <c r="G59" s="2531"/>
      <c r="H59" s="2531"/>
      <c r="I59" s="2551"/>
      <c r="J59" s="2549"/>
      <c r="K59" s="2560"/>
      <c r="L59" s="2540"/>
      <c r="M59" s="2540"/>
      <c r="N59" s="2540"/>
      <c r="O59" s="2540"/>
      <c r="P59" s="2540"/>
      <c r="Q59" s="2540"/>
      <c r="R59" s="2540"/>
      <c r="S59" s="2595"/>
      <c r="T59" s="2607" t="s">
        <v>1808</v>
      </c>
      <c r="U59" s="2617"/>
      <c r="V59" s="2608"/>
      <c r="W59" s="2608"/>
      <c r="X59" s="2608"/>
      <c r="Y59" s="2608"/>
      <c r="Z59" s="2608"/>
      <c r="AA59" s="83"/>
    </row>
    <row r="60" spans="1:28">
      <c r="A60" s="885"/>
      <c r="B60" s="2500"/>
      <c r="C60" s="2511"/>
      <c r="D60" s="2510"/>
      <c r="E60" s="2510"/>
      <c r="F60" s="2510"/>
      <c r="G60" s="2510" t="s">
        <v>72</v>
      </c>
      <c r="H60" s="2510"/>
      <c r="I60" s="2551"/>
      <c r="J60" s="2549"/>
      <c r="K60" s="2561"/>
      <c r="L60" s="2574"/>
      <c r="M60" s="145"/>
      <c r="N60" s="145"/>
      <c r="O60" s="145"/>
      <c r="P60" s="145"/>
      <c r="Q60" s="145"/>
      <c r="R60" s="145"/>
      <c r="S60" s="2596"/>
      <c r="T60" s="2608" t="s">
        <v>1313</v>
      </c>
      <c r="U60" s="2608"/>
      <c r="V60" s="2515" t="s">
        <v>1423</v>
      </c>
      <c r="W60" s="2515"/>
      <c r="X60" s="2515"/>
      <c r="Y60" s="2515"/>
      <c r="Z60" s="2510"/>
      <c r="AA60" s="83"/>
    </row>
    <row r="61" spans="1:28">
      <c r="A61" s="885"/>
      <c r="B61" s="2500"/>
      <c r="C61" s="2506"/>
      <c r="D61" s="2506"/>
      <c r="E61" s="2506"/>
      <c r="F61" s="2506"/>
      <c r="G61" s="2506"/>
      <c r="H61" s="2506"/>
      <c r="I61" s="2529"/>
      <c r="J61" s="2549"/>
      <c r="K61" s="2561"/>
      <c r="L61" s="2575"/>
      <c r="M61" s="2540"/>
      <c r="N61" s="2540"/>
      <c r="O61" s="2540"/>
      <c r="P61" s="2540"/>
      <c r="Q61" s="2540"/>
      <c r="R61" s="2540"/>
      <c r="S61" s="2595"/>
      <c r="T61" s="2538"/>
      <c r="U61" s="2538"/>
      <c r="V61" s="2515" t="s">
        <v>850</v>
      </c>
      <c r="W61" s="2515"/>
      <c r="X61" s="2515"/>
      <c r="Y61" s="2515"/>
      <c r="Z61" s="2515"/>
      <c r="AA61" s="2638"/>
    </row>
    <row r="62" spans="1:28">
      <c r="A62" s="885"/>
      <c r="B62" s="2500"/>
      <c r="C62" s="2523"/>
      <c r="D62" s="2523"/>
      <c r="E62" s="2523"/>
      <c r="F62" s="2523"/>
      <c r="G62" s="2523"/>
      <c r="H62" s="2523"/>
      <c r="I62" s="2554"/>
      <c r="J62" s="2554"/>
      <c r="K62" s="2561"/>
      <c r="L62" s="2540"/>
      <c r="M62" s="2540"/>
      <c r="N62" s="2540"/>
      <c r="O62" s="2540"/>
      <c r="P62" s="2540"/>
      <c r="Q62" s="2540"/>
      <c r="R62" s="2540"/>
      <c r="S62" s="2595"/>
      <c r="T62" s="2547"/>
      <c r="U62" s="2547"/>
      <c r="V62" s="2513" t="s">
        <v>973</v>
      </c>
      <c r="W62" s="2513"/>
      <c r="X62" s="2513"/>
      <c r="Y62" s="2513"/>
      <c r="Z62" s="2510"/>
      <c r="AA62" s="83"/>
    </row>
    <row r="63" spans="1:28">
      <c r="A63" s="885"/>
      <c r="B63" s="2500"/>
      <c r="C63" s="2514" t="s">
        <v>628</v>
      </c>
      <c r="D63" s="45"/>
      <c r="E63" s="45"/>
      <c r="F63" s="45"/>
      <c r="G63" s="45"/>
      <c r="H63" s="45"/>
      <c r="I63" s="45"/>
      <c r="J63" s="45"/>
      <c r="K63" s="2492"/>
      <c r="L63" s="2540"/>
      <c r="M63" s="2506"/>
      <c r="N63" s="2540"/>
      <c r="O63" s="2540"/>
      <c r="P63" s="2540"/>
      <c r="Q63" s="2540"/>
      <c r="R63" s="2529"/>
      <c r="S63" s="2595"/>
      <c r="T63" s="1"/>
      <c r="U63" s="1"/>
      <c r="V63" s="1"/>
      <c r="W63" s="1"/>
      <c r="X63" s="1"/>
      <c r="Y63" s="1"/>
      <c r="Z63" s="1"/>
      <c r="AA63" s="83"/>
    </row>
    <row r="64" spans="1:28">
      <c r="A64" s="885"/>
      <c r="B64" s="2500"/>
      <c r="C64" s="2512" t="s">
        <v>1755</v>
      </c>
      <c r="D64" s="2537"/>
      <c r="E64" s="2537"/>
      <c r="F64" s="2543"/>
      <c r="G64" s="2546" t="s">
        <v>1758</v>
      </c>
      <c r="H64" s="2546"/>
      <c r="I64" s="2546"/>
      <c r="J64" s="2546"/>
      <c r="K64" s="283"/>
      <c r="L64" s="2540"/>
      <c r="M64" s="2506"/>
      <c r="N64" s="2540"/>
      <c r="O64" s="2540"/>
      <c r="P64" s="2540"/>
      <c r="Q64" s="2540"/>
      <c r="R64" s="2529"/>
      <c r="S64" s="2540"/>
      <c r="T64" s="2599" t="s">
        <v>1199</v>
      </c>
      <c r="U64" s="2613"/>
      <c r="V64" s="2613"/>
      <c r="W64" s="2613"/>
      <c r="X64" s="2613"/>
      <c r="Y64" s="2613"/>
      <c r="Z64" s="2613"/>
      <c r="AA64" s="2628"/>
    </row>
    <row r="65" spans="1:27">
      <c r="A65" s="885"/>
      <c r="B65" s="2500"/>
      <c r="C65" s="2511"/>
      <c r="D65" s="395"/>
      <c r="E65" s="395"/>
      <c r="F65" s="2544"/>
      <c r="G65" s="2546"/>
      <c r="H65" s="2546"/>
      <c r="I65" s="2546"/>
      <c r="J65" s="2546"/>
      <c r="K65" s="283"/>
      <c r="L65" s="2540"/>
      <c r="M65" s="2506"/>
      <c r="N65" s="2540"/>
      <c r="O65" s="2540"/>
      <c r="P65" s="2540"/>
      <c r="Q65" s="2540"/>
      <c r="R65" s="2529"/>
      <c r="S65" s="2540"/>
      <c r="T65" s="2514" t="s">
        <v>1818</v>
      </c>
      <c r="U65" s="2511"/>
      <c r="V65" s="2511"/>
      <c r="W65" s="2511"/>
      <c r="X65" s="2511"/>
      <c r="Y65" s="2511"/>
      <c r="Z65" s="2608"/>
      <c r="AA65" s="2629"/>
    </row>
    <row r="66" spans="1:27">
      <c r="A66" s="885"/>
      <c r="B66" s="2500"/>
      <c r="C66" s="2506"/>
      <c r="D66" s="2506"/>
      <c r="E66" s="2540"/>
      <c r="F66" s="2540"/>
      <c r="G66" s="2546"/>
      <c r="H66" s="2546"/>
      <c r="I66" s="2546"/>
      <c r="J66" s="2546"/>
      <c r="K66" s="2561"/>
      <c r="L66" s="2540"/>
      <c r="M66" s="2506"/>
      <c r="N66" s="2540"/>
      <c r="O66" s="2540"/>
      <c r="P66" s="2540"/>
      <c r="Q66" s="2540"/>
      <c r="R66" s="2540"/>
      <c r="S66" s="2540"/>
      <c r="T66" s="2566" t="s">
        <v>1495</v>
      </c>
      <c r="U66" s="2512"/>
      <c r="V66" s="2542"/>
      <c r="W66" s="2512"/>
      <c r="X66" s="2512"/>
      <c r="Y66" s="2511"/>
      <c r="Z66" s="2511"/>
      <c r="AA66" s="2639"/>
    </row>
    <row r="67" spans="1:27">
      <c r="A67" s="885"/>
      <c r="B67" s="2500"/>
      <c r="C67" s="2517"/>
      <c r="D67" s="2517"/>
      <c r="E67" s="2541"/>
      <c r="F67" s="2541"/>
      <c r="G67" s="2541"/>
      <c r="H67" s="2541"/>
      <c r="I67" s="2541"/>
      <c r="J67" s="2541"/>
      <c r="K67" s="2562"/>
      <c r="L67" s="2541"/>
      <c r="M67" s="2541"/>
      <c r="N67" s="2541"/>
      <c r="O67" s="2541"/>
      <c r="P67" s="2541"/>
      <c r="Q67" s="2541"/>
      <c r="R67" s="2541"/>
      <c r="S67" s="2541"/>
      <c r="T67" s="2609"/>
      <c r="U67" s="2618"/>
      <c r="V67" s="2618"/>
      <c r="W67" s="2618"/>
      <c r="X67" s="2618"/>
      <c r="Y67" s="2618"/>
      <c r="Z67" s="2618"/>
      <c r="AA67" s="2640"/>
    </row>
    <row r="70" spans="1:27">
      <c r="F70" s="2544"/>
    </row>
  </sheetData>
  <mergeCells count="32">
    <mergeCell ref="C2:K2"/>
    <mergeCell ref="L2:S2"/>
    <mergeCell ref="T2:AA2"/>
    <mergeCell ref="C3:S3"/>
    <mergeCell ref="C4:S4"/>
    <mergeCell ref="N6:O6"/>
    <mergeCell ref="T19:Y19"/>
    <mergeCell ref="G20:I20"/>
    <mergeCell ref="T23:W23"/>
    <mergeCell ref="L24:S24"/>
    <mergeCell ref="T24:Y24"/>
    <mergeCell ref="L25:Q25"/>
    <mergeCell ref="R25:S25"/>
    <mergeCell ref="C29:K29"/>
    <mergeCell ref="C36:S36"/>
    <mergeCell ref="C42:AA42"/>
    <mergeCell ref="C47:AA47"/>
    <mergeCell ref="C52:AA52"/>
    <mergeCell ref="C58:K58"/>
    <mergeCell ref="T58:Z58"/>
    <mergeCell ref="T59:U59"/>
    <mergeCell ref="V60:Y60"/>
    <mergeCell ref="V61:Z61"/>
    <mergeCell ref="V62:Y62"/>
    <mergeCell ref="C63:K63"/>
    <mergeCell ref="T64:AA64"/>
    <mergeCell ref="T9:AA10"/>
    <mergeCell ref="M39:S40"/>
    <mergeCell ref="G64:J66"/>
    <mergeCell ref="A1:A67"/>
    <mergeCell ref="B3:B34"/>
    <mergeCell ref="B35:B67"/>
  </mergeCells>
  <phoneticPr fontId="7"/>
  <pageMargins left="0.70866141732283472" right="0.70866141732283472" top="0.74803149606299213" bottom="0.74803149606299213" header="0.31496062992125984" footer="0.31496062992125984"/>
  <pageSetup paperSize="8" scale="81"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A6A6"/>
  </sheetPr>
  <dimension ref="B2:P124"/>
  <sheetViews>
    <sheetView view="pageBreakPreview" zoomScale="90" zoomScaleNormal="90" zoomScaleSheetLayoutView="90" workbookViewId="0">
      <selection activeCell="F58" sqref="F58"/>
    </sheetView>
  </sheetViews>
  <sheetFormatPr defaultRowHeight="13.5"/>
  <cols>
    <col min="1" max="1" width="2" style="143" customWidth="1"/>
    <col min="2" max="2" width="11.75" style="143" customWidth="1"/>
    <col min="3" max="3" width="46" style="144" customWidth="1"/>
    <col min="4" max="4" width="7.5" style="145" customWidth="1"/>
    <col min="5" max="5" width="4.625" style="144" customWidth="1"/>
    <col min="6" max="6" width="26.625" style="146" customWidth="1"/>
    <col min="7" max="12" width="6.625" style="147" customWidth="1"/>
    <col min="13" max="13" width="26" style="144" customWidth="1"/>
    <col min="14" max="14" width="1" style="143" customWidth="1"/>
    <col min="15" max="15" width="0.75" style="143" customWidth="1"/>
    <col min="16" max="16" width="10.75" style="143" customWidth="1"/>
    <col min="17" max="16384" width="9" style="143" customWidth="1"/>
  </cols>
  <sheetData>
    <row r="1" spans="2:16" ht="35.25" customHeight="1"/>
    <row r="2" spans="2:16" ht="35.25" customHeight="1">
      <c r="C2" s="166" t="s">
        <v>1065</v>
      </c>
      <c r="D2" s="191"/>
      <c r="E2" s="191"/>
      <c r="F2" s="191"/>
      <c r="G2" s="191"/>
      <c r="H2" s="191"/>
      <c r="I2" s="191"/>
      <c r="J2" s="191"/>
      <c r="K2" s="191"/>
      <c r="L2" s="191"/>
      <c r="M2" s="474"/>
      <c r="N2" s="144"/>
    </row>
    <row r="3" spans="2:16" ht="27.75" customHeight="1">
      <c r="D3" s="147" t="s">
        <v>753</v>
      </c>
      <c r="E3" s="147"/>
      <c r="F3" s="143"/>
      <c r="G3" s="144"/>
      <c r="H3" s="143"/>
      <c r="I3" s="143"/>
      <c r="J3" s="143"/>
      <c r="K3" s="143"/>
      <c r="L3" s="143"/>
      <c r="M3" s="474"/>
      <c r="N3" s="144"/>
    </row>
    <row r="4" spans="2:16" ht="7.5" customHeight="1">
      <c r="E4" s="147"/>
      <c r="F4" s="143"/>
      <c r="G4" s="144"/>
      <c r="H4" s="143"/>
      <c r="I4" s="143"/>
      <c r="J4" s="143"/>
      <c r="K4" s="143"/>
      <c r="L4" s="143"/>
      <c r="M4" s="474"/>
      <c r="N4" s="144"/>
    </row>
    <row r="5" spans="2:16" ht="16.5" customHeight="1">
      <c r="B5" s="148" t="s">
        <v>71</v>
      </c>
      <c r="C5" s="167"/>
      <c r="D5" s="192" t="s">
        <v>404</v>
      </c>
      <c r="E5" s="192"/>
      <c r="F5" s="293" t="s">
        <v>1086</v>
      </c>
      <c r="G5" s="355"/>
      <c r="H5" s="355"/>
      <c r="I5" s="355"/>
      <c r="J5" s="355"/>
      <c r="K5" s="355"/>
      <c r="L5" s="457"/>
      <c r="M5" s="475" t="s">
        <v>220</v>
      </c>
    </row>
    <row r="6" spans="2:16" ht="16.5" customHeight="1">
      <c r="B6" s="149"/>
      <c r="C6" s="168"/>
      <c r="D6" s="192"/>
      <c r="E6" s="192"/>
      <c r="F6" s="294"/>
      <c r="G6" s="356" t="s">
        <v>1369</v>
      </c>
      <c r="H6" s="397" t="s">
        <v>495</v>
      </c>
      <c r="I6" s="430"/>
      <c r="J6" s="443"/>
      <c r="K6" s="356" t="s">
        <v>297</v>
      </c>
      <c r="L6" s="356" t="s">
        <v>952</v>
      </c>
      <c r="M6" s="476"/>
    </row>
    <row r="7" spans="2:16" ht="19.5" customHeight="1">
      <c r="B7" s="150"/>
      <c r="C7" s="169"/>
      <c r="D7" s="192"/>
      <c r="E7" s="192"/>
      <c r="F7" s="295"/>
      <c r="G7" s="357"/>
      <c r="H7" s="398" t="s">
        <v>528</v>
      </c>
      <c r="I7" s="398" t="s">
        <v>293</v>
      </c>
      <c r="J7" s="398" t="s">
        <v>1083</v>
      </c>
      <c r="K7" s="357"/>
      <c r="L7" s="357"/>
      <c r="M7" s="477"/>
    </row>
    <row r="8" spans="2:16" ht="29.1" customHeight="1">
      <c r="B8" s="151" t="s">
        <v>1240</v>
      </c>
      <c r="C8" s="170" t="s">
        <v>180</v>
      </c>
      <c r="D8" s="193" t="s">
        <v>42</v>
      </c>
      <c r="E8" s="249"/>
      <c r="F8" s="296">
        <v>104</v>
      </c>
      <c r="G8" s="152">
        <v>10</v>
      </c>
      <c r="H8" s="153">
        <v>80</v>
      </c>
      <c r="I8" s="431"/>
      <c r="J8" s="444"/>
      <c r="K8" s="152">
        <v>6</v>
      </c>
      <c r="L8" s="152">
        <v>8</v>
      </c>
      <c r="M8" s="478" t="s">
        <v>1388</v>
      </c>
    </row>
    <row r="9" spans="2:16" ht="29.1" customHeight="1">
      <c r="B9" s="151"/>
      <c r="C9" s="170"/>
      <c r="D9" s="194" t="s">
        <v>21</v>
      </c>
      <c r="E9" s="250"/>
      <c r="F9" s="297">
        <v>99</v>
      </c>
      <c r="G9" s="358">
        <v>9</v>
      </c>
      <c r="H9" s="358">
        <v>76</v>
      </c>
      <c r="I9" s="358"/>
      <c r="J9" s="358"/>
      <c r="K9" s="358">
        <v>5</v>
      </c>
      <c r="L9" s="358">
        <v>9</v>
      </c>
      <c r="M9" s="479" t="s">
        <v>306</v>
      </c>
    </row>
    <row r="10" spans="2:16" ht="29.1" customHeight="1">
      <c r="B10" s="151"/>
      <c r="C10" s="171" t="s">
        <v>1318</v>
      </c>
      <c r="D10" s="195" t="s">
        <v>1127</v>
      </c>
      <c r="E10" s="251"/>
      <c r="F10" s="298">
        <v>105</v>
      </c>
      <c r="G10" s="359">
        <v>9</v>
      </c>
      <c r="H10" s="399">
        <v>82</v>
      </c>
      <c r="I10" s="432"/>
      <c r="J10" s="445"/>
      <c r="K10" s="359">
        <v>5</v>
      </c>
      <c r="L10" s="359">
        <v>9</v>
      </c>
      <c r="M10" s="480" t="s">
        <v>638</v>
      </c>
    </row>
    <row r="11" spans="2:16" ht="29.1" customHeight="1">
      <c r="B11" s="151"/>
      <c r="C11" s="172"/>
      <c r="D11" s="196" t="s">
        <v>1115</v>
      </c>
      <c r="E11" s="252"/>
      <c r="F11" s="299">
        <v>103</v>
      </c>
      <c r="G11" s="360"/>
      <c r="H11" s="360"/>
      <c r="I11" s="360"/>
      <c r="J11" s="360"/>
      <c r="K11" s="360"/>
      <c r="L11" s="360"/>
      <c r="M11" s="481"/>
    </row>
    <row r="12" spans="2:16" ht="29.1" customHeight="1">
      <c r="B12" s="151"/>
      <c r="C12" s="172"/>
      <c r="D12" s="196" t="s">
        <v>1348</v>
      </c>
      <c r="E12" s="252"/>
      <c r="F12" s="299">
        <v>106</v>
      </c>
      <c r="G12" s="360"/>
      <c r="H12" s="360"/>
      <c r="I12" s="360"/>
      <c r="J12" s="360"/>
      <c r="K12" s="360"/>
      <c r="L12" s="360"/>
      <c r="M12" s="481"/>
    </row>
    <row r="13" spans="2:16" ht="29.1" customHeight="1">
      <c r="B13" s="151"/>
      <c r="C13" s="173"/>
      <c r="D13" s="194" t="s">
        <v>556</v>
      </c>
      <c r="E13" s="250"/>
      <c r="F13" s="300">
        <v>109</v>
      </c>
      <c r="G13" s="358">
        <v>9</v>
      </c>
      <c r="H13" s="358">
        <v>17</v>
      </c>
      <c r="I13" s="358">
        <v>57</v>
      </c>
      <c r="J13" s="358">
        <v>10</v>
      </c>
      <c r="K13" s="358">
        <v>4</v>
      </c>
      <c r="L13" s="358">
        <v>11</v>
      </c>
      <c r="M13" s="479"/>
    </row>
    <row r="14" spans="2:16" ht="29.1" customHeight="1">
      <c r="B14" s="152" t="s">
        <v>1000</v>
      </c>
      <c r="C14" s="174" t="s">
        <v>1323</v>
      </c>
      <c r="D14" s="197" t="s">
        <v>337</v>
      </c>
      <c r="E14" s="253"/>
      <c r="F14" s="301" t="s">
        <v>1104</v>
      </c>
      <c r="G14" s="361" t="s">
        <v>612</v>
      </c>
      <c r="H14" s="400"/>
      <c r="I14" s="400"/>
      <c r="J14" s="400"/>
      <c r="K14" s="400"/>
      <c r="L14" s="458"/>
      <c r="M14" s="482" t="s">
        <v>988</v>
      </c>
      <c r="P14" s="143" t="s">
        <v>1399</v>
      </c>
    </row>
    <row r="15" spans="2:16" ht="29.1" customHeight="1">
      <c r="B15" s="152"/>
      <c r="C15" s="175"/>
      <c r="D15" s="198" t="s">
        <v>200</v>
      </c>
      <c r="E15" s="254"/>
      <c r="F15" s="302" t="s">
        <v>1354</v>
      </c>
      <c r="G15" s="362" t="s">
        <v>1370</v>
      </c>
      <c r="H15" s="325"/>
      <c r="I15" s="325"/>
      <c r="J15" s="325"/>
      <c r="K15" s="325"/>
      <c r="L15" s="459"/>
      <c r="M15" s="482"/>
    </row>
    <row r="16" spans="2:16" ht="29.1" customHeight="1">
      <c r="B16" s="152"/>
      <c r="C16" s="176"/>
      <c r="D16" s="194" t="s">
        <v>1348</v>
      </c>
      <c r="E16" s="250"/>
      <c r="F16" s="303" t="s">
        <v>417</v>
      </c>
      <c r="G16" s="363" t="s">
        <v>474</v>
      </c>
      <c r="H16" s="401"/>
      <c r="I16" s="401"/>
      <c r="J16" s="401"/>
      <c r="K16" s="401"/>
      <c r="L16" s="460"/>
      <c r="M16" s="483"/>
    </row>
    <row r="17" spans="2:16" ht="29.1" customHeight="1">
      <c r="B17" s="152"/>
      <c r="C17" s="174" t="s">
        <v>1325</v>
      </c>
      <c r="D17" s="199" t="s">
        <v>42</v>
      </c>
      <c r="E17" s="255"/>
      <c r="F17" s="304">
        <v>0.44700000000000001</v>
      </c>
      <c r="G17" s="364" t="s">
        <v>1153</v>
      </c>
      <c r="H17" s="402"/>
      <c r="I17" s="402"/>
      <c r="J17" s="402"/>
      <c r="K17" s="402"/>
      <c r="L17" s="461"/>
      <c r="M17" s="444" t="s">
        <v>1389</v>
      </c>
    </row>
    <row r="18" spans="2:16" ht="29.1" customHeight="1">
      <c r="B18" s="152"/>
      <c r="C18" s="175"/>
      <c r="D18" s="200" t="s">
        <v>640</v>
      </c>
      <c r="E18" s="256"/>
      <c r="F18" s="305">
        <v>0.46600000000000003</v>
      </c>
      <c r="G18" s="365" t="s">
        <v>1177</v>
      </c>
      <c r="H18" s="403"/>
      <c r="I18" s="403"/>
      <c r="J18" s="403"/>
      <c r="K18" s="403"/>
      <c r="L18" s="305"/>
      <c r="M18" s="484"/>
      <c r="N18" s="502"/>
    </row>
    <row r="19" spans="2:16" ht="29.1" customHeight="1">
      <c r="B19" s="152"/>
      <c r="C19" s="175"/>
      <c r="D19" s="201" t="s">
        <v>200</v>
      </c>
      <c r="E19" s="257"/>
      <c r="F19" s="306">
        <v>0.48199999999999998</v>
      </c>
      <c r="G19" s="365" t="s">
        <v>1371</v>
      </c>
      <c r="H19" s="403"/>
      <c r="I19" s="403"/>
      <c r="J19" s="403"/>
      <c r="K19" s="403"/>
      <c r="L19" s="305"/>
      <c r="M19" s="484"/>
    </row>
    <row r="20" spans="2:16" ht="29.1" customHeight="1">
      <c r="B20" s="152"/>
      <c r="C20" s="176"/>
      <c r="D20" s="202" t="s">
        <v>21</v>
      </c>
      <c r="E20" s="258"/>
      <c r="F20" s="307">
        <v>0.49199999999999999</v>
      </c>
      <c r="G20" s="366" t="s">
        <v>510</v>
      </c>
      <c r="H20" s="309"/>
      <c r="I20" s="309"/>
      <c r="J20" s="309"/>
      <c r="K20" s="309"/>
      <c r="L20" s="462"/>
      <c r="M20" s="484"/>
      <c r="N20" s="502"/>
    </row>
    <row r="21" spans="2:16" ht="29.1" customHeight="1">
      <c r="B21" s="152"/>
      <c r="C21" s="177" t="s">
        <v>1327</v>
      </c>
      <c r="D21" s="203" t="s">
        <v>42</v>
      </c>
      <c r="E21" s="259"/>
      <c r="F21" s="304">
        <v>0.158</v>
      </c>
      <c r="G21" s="364" t="s">
        <v>1372</v>
      </c>
      <c r="H21" s="402"/>
      <c r="I21" s="402"/>
      <c r="J21" s="402"/>
      <c r="K21" s="402"/>
      <c r="L21" s="461"/>
      <c r="M21" s="484"/>
      <c r="N21" s="503"/>
    </row>
    <row r="22" spans="2:16" ht="29.1" customHeight="1">
      <c r="B22" s="152"/>
      <c r="C22" s="178"/>
      <c r="D22" s="204" t="s">
        <v>640</v>
      </c>
      <c r="E22" s="260"/>
      <c r="F22" s="305">
        <v>0.14599999999999999</v>
      </c>
      <c r="G22" s="365" t="s">
        <v>1171</v>
      </c>
      <c r="H22" s="403"/>
      <c r="I22" s="403"/>
      <c r="J22" s="403"/>
      <c r="K22" s="403"/>
      <c r="L22" s="305"/>
      <c r="M22" s="484"/>
      <c r="N22" s="503"/>
    </row>
    <row r="23" spans="2:16" ht="29.1" customHeight="1">
      <c r="B23" s="152"/>
      <c r="C23" s="178"/>
      <c r="D23" s="205" t="s">
        <v>200</v>
      </c>
      <c r="E23" s="261"/>
      <c r="F23" s="308">
        <v>0.18</v>
      </c>
      <c r="G23" s="365" t="s">
        <v>1375</v>
      </c>
      <c r="H23" s="403"/>
      <c r="I23" s="403"/>
      <c r="J23" s="403"/>
      <c r="K23" s="403"/>
      <c r="L23" s="305"/>
      <c r="M23" s="484"/>
      <c r="N23" s="503"/>
    </row>
    <row r="24" spans="2:16" ht="29.1" customHeight="1">
      <c r="B24" s="152"/>
      <c r="C24" s="179"/>
      <c r="D24" s="206" t="s">
        <v>21</v>
      </c>
      <c r="E24" s="262"/>
      <c r="F24" s="309">
        <v>0.17899999999999999</v>
      </c>
      <c r="G24" s="366" t="s">
        <v>1040</v>
      </c>
      <c r="H24" s="309"/>
      <c r="I24" s="309"/>
      <c r="J24" s="309"/>
      <c r="K24" s="309"/>
      <c r="L24" s="462"/>
      <c r="M24" s="485"/>
      <c r="N24" s="503"/>
    </row>
    <row r="25" spans="2:16" ht="29.1" customHeight="1">
      <c r="B25" s="152"/>
      <c r="C25" s="180" t="s">
        <v>62</v>
      </c>
      <c r="D25" s="207" t="s">
        <v>42</v>
      </c>
      <c r="E25" s="263"/>
      <c r="F25" s="310">
        <v>254.3</v>
      </c>
      <c r="G25" s="367" t="s">
        <v>829</v>
      </c>
      <c r="H25" s="404"/>
      <c r="I25" s="404"/>
      <c r="J25" s="404"/>
      <c r="K25" s="404"/>
      <c r="L25" s="404"/>
      <c r="M25" s="486" t="s">
        <v>1390</v>
      </c>
      <c r="N25" s="502"/>
      <c r="P25" s="143" t="s">
        <v>464</v>
      </c>
    </row>
    <row r="26" spans="2:16" ht="29.1" customHeight="1">
      <c r="B26" s="152"/>
      <c r="C26" s="180"/>
      <c r="D26" s="208" t="s">
        <v>21</v>
      </c>
      <c r="E26" s="208"/>
      <c r="F26" s="311">
        <v>259.7</v>
      </c>
      <c r="G26" s="368" t="s">
        <v>1377</v>
      </c>
      <c r="H26" s="368"/>
      <c r="I26" s="368"/>
      <c r="J26" s="368"/>
      <c r="K26" s="368"/>
      <c r="L26" s="368"/>
      <c r="M26" s="482"/>
      <c r="N26" s="503"/>
      <c r="P26" s="143" t="s">
        <v>932</v>
      </c>
    </row>
    <row r="27" spans="2:16" ht="29.1" customHeight="1">
      <c r="B27" s="152"/>
      <c r="C27" s="180" t="s">
        <v>1328</v>
      </c>
      <c r="D27" s="203" t="s">
        <v>42</v>
      </c>
      <c r="E27" s="259"/>
      <c r="F27" s="312">
        <v>43.9</v>
      </c>
      <c r="G27" s="369" t="s">
        <v>1378</v>
      </c>
      <c r="H27" s="405"/>
      <c r="I27" s="405"/>
      <c r="J27" s="405"/>
      <c r="K27" s="405"/>
      <c r="L27" s="463"/>
      <c r="M27" s="482"/>
      <c r="N27" s="503"/>
    </row>
    <row r="28" spans="2:16" ht="29.1" customHeight="1">
      <c r="B28" s="152"/>
      <c r="C28" s="180"/>
      <c r="D28" s="206" t="s">
        <v>21</v>
      </c>
      <c r="E28" s="262"/>
      <c r="F28" s="313">
        <v>55.4</v>
      </c>
      <c r="G28" s="370" t="s">
        <v>1379</v>
      </c>
      <c r="H28" s="406"/>
      <c r="I28" s="406"/>
      <c r="J28" s="406"/>
      <c r="K28" s="406"/>
      <c r="L28" s="464"/>
      <c r="M28" s="482"/>
      <c r="N28" s="503"/>
    </row>
    <row r="29" spans="2:16" ht="29.1" customHeight="1">
      <c r="B29" s="152"/>
      <c r="C29" s="180" t="s">
        <v>1329</v>
      </c>
      <c r="D29" s="203" t="s">
        <v>42</v>
      </c>
      <c r="E29" s="259"/>
      <c r="F29" s="312">
        <v>99.4</v>
      </c>
      <c r="G29" s="369" t="s">
        <v>169</v>
      </c>
      <c r="H29" s="405"/>
      <c r="I29" s="405"/>
      <c r="J29" s="405"/>
      <c r="K29" s="405"/>
      <c r="L29" s="463"/>
      <c r="M29" s="482"/>
      <c r="N29" s="503"/>
    </row>
    <row r="30" spans="2:16" ht="29.1" customHeight="1">
      <c r="B30" s="152"/>
      <c r="C30" s="180"/>
      <c r="D30" s="206" t="s">
        <v>21</v>
      </c>
      <c r="E30" s="262"/>
      <c r="F30" s="313">
        <v>84.2</v>
      </c>
      <c r="G30" s="370" t="s">
        <v>704</v>
      </c>
      <c r="H30" s="406"/>
      <c r="I30" s="406"/>
      <c r="J30" s="406"/>
      <c r="K30" s="406"/>
      <c r="L30" s="464"/>
      <c r="M30" s="482"/>
      <c r="N30" s="503"/>
    </row>
    <row r="31" spans="2:16" ht="29.1" customHeight="1">
      <c r="B31" s="152"/>
      <c r="C31" s="180" t="s">
        <v>382</v>
      </c>
      <c r="D31" s="203" t="s">
        <v>200</v>
      </c>
      <c r="E31" s="259"/>
      <c r="F31" s="312" t="s">
        <v>1355</v>
      </c>
      <c r="G31" s="371"/>
      <c r="H31" s="407"/>
      <c r="I31" s="407"/>
      <c r="J31" s="407"/>
      <c r="K31" s="407"/>
      <c r="L31" s="465"/>
      <c r="M31" s="487" t="s">
        <v>1391</v>
      </c>
      <c r="N31" s="503"/>
    </row>
    <row r="32" spans="2:16" ht="29.1" customHeight="1">
      <c r="B32" s="152"/>
      <c r="C32" s="180"/>
      <c r="D32" s="203" t="s">
        <v>21</v>
      </c>
      <c r="E32" s="259"/>
      <c r="F32" s="312" t="s">
        <v>1356</v>
      </c>
      <c r="G32" s="372"/>
      <c r="H32" s="408"/>
      <c r="I32" s="408"/>
      <c r="J32" s="408"/>
      <c r="K32" s="408"/>
      <c r="L32" s="466"/>
      <c r="M32" s="487"/>
      <c r="N32" s="503"/>
    </row>
    <row r="33" spans="2:16" ht="29.1" customHeight="1">
      <c r="B33" s="152"/>
      <c r="C33" s="180"/>
      <c r="D33" s="209" t="s">
        <v>1115</v>
      </c>
      <c r="E33" s="264"/>
      <c r="F33" s="312" t="s">
        <v>1357</v>
      </c>
      <c r="G33" s="372"/>
      <c r="H33" s="408"/>
      <c r="I33" s="408"/>
      <c r="J33" s="408"/>
      <c r="K33" s="408"/>
      <c r="L33" s="466"/>
      <c r="M33" s="487"/>
      <c r="N33" s="503"/>
      <c r="P33" s="143" t="s">
        <v>8</v>
      </c>
    </row>
    <row r="34" spans="2:16" ht="29.1" customHeight="1">
      <c r="B34" s="152"/>
      <c r="C34" s="180"/>
      <c r="D34" s="210" t="s">
        <v>1348</v>
      </c>
      <c r="E34" s="265"/>
      <c r="F34" s="314" t="s">
        <v>1160</v>
      </c>
      <c r="G34" s="373"/>
      <c r="H34" s="409"/>
      <c r="I34" s="409"/>
      <c r="J34" s="409"/>
      <c r="K34" s="409"/>
      <c r="L34" s="467"/>
      <c r="M34" s="487"/>
      <c r="N34" s="503"/>
    </row>
    <row r="35" spans="2:16" ht="29.1" customHeight="1">
      <c r="B35" s="152"/>
      <c r="C35" s="174" t="s">
        <v>868</v>
      </c>
      <c r="D35" s="211" t="s">
        <v>200</v>
      </c>
      <c r="E35" s="266"/>
      <c r="F35" s="315" t="s">
        <v>1359</v>
      </c>
      <c r="G35" s="374"/>
      <c r="H35" s="410"/>
      <c r="I35" s="410"/>
      <c r="J35" s="410"/>
      <c r="K35" s="410"/>
      <c r="L35" s="468"/>
      <c r="M35" s="404" t="s">
        <v>615</v>
      </c>
      <c r="N35" s="503"/>
    </row>
    <row r="36" spans="2:16" ht="29.1" customHeight="1">
      <c r="B36" s="152"/>
      <c r="C36" s="176"/>
      <c r="D36" s="212"/>
      <c r="E36" s="267"/>
      <c r="F36" s="315" t="s">
        <v>1311</v>
      </c>
      <c r="G36" s="375"/>
      <c r="H36" s="411"/>
      <c r="I36" s="411"/>
      <c r="J36" s="411"/>
      <c r="K36" s="411"/>
      <c r="L36" s="469"/>
      <c r="M36" s="488"/>
    </row>
    <row r="37" spans="2:16" ht="29.1" customHeight="1">
      <c r="B37" s="153" t="s">
        <v>1059</v>
      </c>
      <c r="C37" s="170" t="s">
        <v>1330</v>
      </c>
      <c r="D37" s="213" t="s">
        <v>200</v>
      </c>
      <c r="E37" s="213"/>
      <c r="F37" s="316">
        <v>2826</v>
      </c>
      <c r="G37" s="376"/>
      <c r="H37" s="412"/>
      <c r="I37" s="412"/>
      <c r="J37" s="412"/>
      <c r="K37" s="412"/>
      <c r="L37" s="470"/>
      <c r="M37" s="489" t="s">
        <v>1391</v>
      </c>
      <c r="N37" s="503"/>
    </row>
    <row r="38" spans="2:16" ht="29.1" customHeight="1">
      <c r="B38" s="154"/>
      <c r="C38" s="170"/>
      <c r="D38" s="213" t="s">
        <v>21</v>
      </c>
      <c r="E38" s="213"/>
      <c r="F38" s="316">
        <v>3026</v>
      </c>
      <c r="G38" s="377"/>
      <c r="H38" s="413"/>
      <c r="I38" s="413"/>
      <c r="J38" s="413"/>
      <c r="K38" s="413"/>
      <c r="L38" s="471"/>
      <c r="M38" s="489"/>
      <c r="N38" s="503"/>
      <c r="P38" s="143" t="s">
        <v>8</v>
      </c>
    </row>
    <row r="39" spans="2:16" ht="29.1" customHeight="1">
      <c r="B39" s="154"/>
      <c r="C39" s="170"/>
      <c r="D39" s="213" t="s">
        <v>1115</v>
      </c>
      <c r="E39" s="213"/>
      <c r="F39" s="316">
        <v>3134</v>
      </c>
      <c r="G39" s="377"/>
      <c r="H39" s="413"/>
      <c r="I39" s="413"/>
      <c r="J39" s="413"/>
      <c r="K39" s="413"/>
      <c r="L39" s="471"/>
      <c r="M39" s="489"/>
      <c r="N39" s="503"/>
    </row>
    <row r="40" spans="2:16" ht="29.1" customHeight="1">
      <c r="B40" s="154"/>
      <c r="C40" s="170"/>
      <c r="D40" s="214" t="s">
        <v>1348</v>
      </c>
      <c r="E40" s="214"/>
      <c r="F40" s="317">
        <v>3269</v>
      </c>
      <c r="G40" s="378"/>
      <c r="H40" s="414"/>
      <c r="I40" s="414"/>
      <c r="J40" s="414"/>
      <c r="K40" s="414"/>
      <c r="L40" s="472"/>
      <c r="M40" s="489"/>
      <c r="N40" s="503"/>
    </row>
    <row r="41" spans="2:16" ht="29.1" customHeight="1">
      <c r="B41" s="154"/>
      <c r="C41" s="170" t="s">
        <v>1331</v>
      </c>
      <c r="D41" s="213" t="s">
        <v>42</v>
      </c>
      <c r="E41" s="213"/>
      <c r="F41" s="318" t="s">
        <v>462</v>
      </c>
      <c r="G41" s="371"/>
      <c r="H41" s="407"/>
      <c r="I41" s="407"/>
      <c r="J41" s="407"/>
      <c r="K41" s="407"/>
      <c r="L41" s="465"/>
      <c r="M41" s="489" t="s">
        <v>1092</v>
      </c>
      <c r="N41" s="503"/>
    </row>
    <row r="42" spans="2:16" ht="29.1" customHeight="1">
      <c r="B42" s="154"/>
      <c r="C42" s="170"/>
      <c r="D42" s="214" t="s">
        <v>21</v>
      </c>
      <c r="E42" s="214"/>
      <c r="F42" s="319" t="s">
        <v>1361</v>
      </c>
      <c r="G42" s="373"/>
      <c r="H42" s="409"/>
      <c r="I42" s="409"/>
      <c r="J42" s="409"/>
      <c r="K42" s="409"/>
      <c r="L42" s="467"/>
      <c r="M42" s="489"/>
      <c r="N42" s="503"/>
    </row>
    <row r="43" spans="2:16" ht="29.1" customHeight="1">
      <c r="B43" s="154"/>
      <c r="C43" s="170" t="s">
        <v>97</v>
      </c>
      <c r="D43" s="213" t="s">
        <v>640</v>
      </c>
      <c r="E43" s="213"/>
      <c r="F43" s="320" t="s">
        <v>301</v>
      </c>
      <c r="G43" s="379" t="s">
        <v>1380</v>
      </c>
      <c r="H43" s="379"/>
      <c r="I43" s="379"/>
      <c r="J43" s="379"/>
      <c r="K43" s="379"/>
      <c r="L43" s="379"/>
      <c r="M43" s="490" t="s">
        <v>427</v>
      </c>
      <c r="N43" s="503"/>
    </row>
    <row r="44" spans="2:16" ht="29.1" customHeight="1">
      <c r="B44" s="154"/>
      <c r="C44" s="170"/>
      <c r="D44" s="213" t="s">
        <v>200</v>
      </c>
      <c r="E44" s="213"/>
      <c r="F44" s="320" t="s">
        <v>1067</v>
      </c>
      <c r="G44" s="379" t="s">
        <v>1125</v>
      </c>
      <c r="H44" s="379"/>
      <c r="I44" s="379"/>
      <c r="J44" s="379"/>
      <c r="K44" s="379"/>
      <c r="L44" s="379"/>
      <c r="M44" s="489"/>
      <c r="N44" s="503"/>
    </row>
    <row r="45" spans="2:16" ht="29.1" customHeight="1">
      <c r="B45" s="154"/>
      <c r="C45" s="170"/>
      <c r="D45" s="213" t="s">
        <v>21</v>
      </c>
      <c r="E45" s="213"/>
      <c r="F45" s="320" t="s">
        <v>1163</v>
      </c>
      <c r="G45" s="379" t="s">
        <v>1382</v>
      </c>
      <c r="H45" s="379"/>
      <c r="I45" s="379"/>
      <c r="J45" s="379"/>
      <c r="K45" s="379"/>
      <c r="L45" s="379"/>
      <c r="M45" s="489"/>
      <c r="N45" s="503"/>
    </row>
    <row r="46" spans="2:16" ht="29.1" customHeight="1">
      <c r="B46" s="155"/>
      <c r="C46" s="170"/>
      <c r="D46" s="214" t="s">
        <v>1115</v>
      </c>
      <c r="E46" s="214"/>
      <c r="F46" s="321" t="s">
        <v>1363</v>
      </c>
      <c r="G46" s="380" t="s">
        <v>1383</v>
      </c>
      <c r="H46" s="380"/>
      <c r="I46" s="380"/>
      <c r="J46" s="380"/>
      <c r="K46" s="380"/>
      <c r="L46" s="380"/>
      <c r="M46" s="489"/>
      <c r="N46" s="503"/>
    </row>
    <row r="47" spans="2:16" ht="24.75" customHeight="1">
      <c r="B47" s="156"/>
      <c r="C47" s="181"/>
      <c r="D47" s="215"/>
      <c r="E47" s="268"/>
      <c r="F47" s="322"/>
      <c r="G47" s="322"/>
      <c r="H47" s="322"/>
      <c r="I47" s="322"/>
      <c r="J47" s="322"/>
      <c r="K47" s="322"/>
      <c r="L47" s="322"/>
      <c r="M47" s="491"/>
      <c r="N47" s="503"/>
    </row>
    <row r="48" spans="2:16" ht="16.5" customHeight="1">
      <c r="B48" s="148" t="s">
        <v>75</v>
      </c>
      <c r="C48" s="167"/>
      <c r="D48" s="192" t="s">
        <v>404</v>
      </c>
      <c r="E48" s="192"/>
      <c r="F48" s="293" t="s">
        <v>1086</v>
      </c>
      <c r="G48" s="355"/>
      <c r="H48" s="355"/>
      <c r="I48" s="355"/>
      <c r="J48" s="355"/>
      <c r="K48" s="355"/>
      <c r="L48" s="457"/>
      <c r="M48" s="475" t="s">
        <v>220</v>
      </c>
    </row>
    <row r="49" spans="2:16" ht="16.5" customHeight="1">
      <c r="B49" s="149"/>
      <c r="C49" s="168"/>
      <c r="D49" s="192"/>
      <c r="E49" s="192"/>
      <c r="F49" s="294"/>
      <c r="G49" s="356" t="s">
        <v>1369</v>
      </c>
      <c r="H49" s="397" t="s">
        <v>495</v>
      </c>
      <c r="I49" s="430"/>
      <c r="J49" s="443"/>
      <c r="K49" s="356" t="s">
        <v>297</v>
      </c>
      <c r="L49" s="356" t="s">
        <v>952</v>
      </c>
      <c r="M49" s="476"/>
    </row>
    <row r="50" spans="2:16" ht="19.5" customHeight="1">
      <c r="B50" s="150"/>
      <c r="C50" s="169"/>
      <c r="D50" s="192"/>
      <c r="E50" s="192"/>
      <c r="F50" s="295"/>
      <c r="G50" s="357"/>
      <c r="H50" s="398" t="s">
        <v>528</v>
      </c>
      <c r="I50" s="398" t="s">
        <v>293</v>
      </c>
      <c r="J50" s="398" t="s">
        <v>1083</v>
      </c>
      <c r="K50" s="357"/>
      <c r="L50" s="357"/>
      <c r="M50" s="477"/>
    </row>
    <row r="51" spans="2:16" ht="30" customHeight="1">
      <c r="B51" s="157" t="s">
        <v>1000</v>
      </c>
      <c r="C51" s="182" t="s">
        <v>977</v>
      </c>
      <c r="D51" s="216" t="s">
        <v>1348</v>
      </c>
      <c r="E51" s="269"/>
      <c r="F51" s="323" t="s">
        <v>1364</v>
      </c>
      <c r="G51" s="381"/>
      <c r="H51" s="415"/>
      <c r="I51" s="415"/>
      <c r="J51" s="415"/>
      <c r="K51" s="415"/>
      <c r="L51" s="415"/>
      <c r="M51" s="492" t="s">
        <v>1391</v>
      </c>
    </row>
    <row r="52" spans="2:16" ht="30" customHeight="1">
      <c r="B52" s="157"/>
      <c r="C52" s="174" t="s">
        <v>1332</v>
      </c>
      <c r="D52" s="217" t="s">
        <v>200</v>
      </c>
      <c r="E52" s="217"/>
      <c r="F52" s="324" t="s">
        <v>1365</v>
      </c>
      <c r="G52" s="382" t="s">
        <v>1384</v>
      </c>
      <c r="H52" s="324"/>
      <c r="I52" s="324"/>
      <c r="J52" s="324"/>
      <c r="K52" s="324"/>
      <c r="L52" s="324"/>
      <c r="M52" s="388" t="s">
        <v>223</v>
      </c>
    </row>
    <row r="53" spans="2:16" ht="30" customHeight="1">
      <c r="B53" s="157"/>
      <c r="C53" s="175"/>
      <c r="D53" s="218" t="s">
        <v>21</v>
      </c>
      <c r="E53" s="270"/>
      <c r="F53" s="325" t="s">
        <v>1366</v>
      </c>
      <c r="G53" s="362" t="s">
        <v>448</v>
      </c>
      <c r="H53" s="325"/>
      <c r="I53" s="325"/>
      <c r="J53" s="325"/>
      <c r="K53" s="325"/>
      <c r="L53" s="325"/>
      <c r="M53" s="493"/>
    </row>
    <row r="54" spans="2:16" ht="30" customHeight="1">
      <c r="B54" s="157"/>
      <c r="C54" s="176"/>
      <c r="D54" s="219" t="s">
        <v>1115</v>
      </c>
      <c r="E54" s="271"/>
      <c r="F54" s="326" t="s">
        <v>1112</v>
      </c>
      <c r="G54" s="363" t="s">
        <v>1029</v>
      </c>
      <c r="H54" s="401"/>
      <c r="I54" s="401"/>
      <c r="J54" s="401"/>
      <c r="K54" s="401"/>
      <c r="L54" s="401"/>
      <c r="M54" s="493"/>
    </row>
    <row r="55" spans="2:16" ht="39.75" customHeight="1">
      <c r="B55" s="157"/>
      <c r="C55" s="175" t="s">
        <v>1333</v>
      </c>
      <c r="D55" s="220" t="s">
        <v>42</v>
      </c>
      <c r="E55" s="272"/>
      <c r="F55" s="327"/>
      <c r="G55" s="383">
        <v>29</v>
      </c>
      <c r="H55" s="383">
        <v>27</v>
      </c>
      <c r="I55" s="383"/>
      <c r="J55" s="383"/>
      <c r="K55" s="383">
        <v>27</v>
      </c>
      <c r="L55" s="383">
        <v>28</v>
      </c>
      <c r="M55" s="494"/>
      <c r="P55" s="143" t="s">
        <v>357</v>
      </c>
    </row>
    <row r="56" spans="2:16" ht="39" customHeight="1">
      <c r="B56" s="157" t="s">
        <v>1059</v>
      </c>
      <c r="C56" s="183" t="s">
        <v>97</v>
      </c>
      <c r="D56" s="221" t="s">
        <v>503</v>
      </c>
      <c r="E56" s="273"/>
      <c r="F56" s="273"/>
      <c r="G56" s="273"/>
      <c r="H56" s="273"/>
      <c r="I56" s="273"/>
      <c r="J56" s="273"/>
      <c r="K56" s="273"/>
      <c r="L56" s="273"/>
      <c r="M56" s="495"/>
    </row>
    <row r="57" spans="2:16" ht="17.25">
      <c r="B57" s="158"/>
      <c r="C57" s="184"/>
      <c r="D57" s="222"/>
      <c r="E57" s="222"/>
      <c r="F57" s="222"/>
      <c r="G57" s="222"/>
      <c r="H57" s="222"/>
      <c r="I57" s="222"/>
      <c r="J57" s="222"/>
      <c r="K57" s="222"/>
      <c r="L57" s="222"/>
      <c r="M57" s="222"/>
    </row>
    <row r="58" spans="2:16" ht="28.5" customHeight="1">
      <c r="B58" s="159"/>
      <c r="C58" s="185"/>
      <c r="D58" s="223"/>
      <c r="E58" s="159"/>
      <c r="F58" s="159"/>
      <c r="G58" s="159"/>
      <c r="H58" s="159"/>
      <c r="I58" s="159"/>
      <c r="J58" s="159"/>
      <c r="K58" s="159"/>
      <c r="L58" s="159"/>
      <c r="M58" s="159"/>
    </row>
    <row r="59" spans="2:16" ht="16.5" customHeight="1">
      <c r="B59" s="148" t="s">
        <v>348</v>
      </c>
      <c r="C59" s="167"/>
      <c r="D59" s="192" t="s">
        <v>404</v>
      </c>
      <c r="E59" s="192"/>
      <c r="F59" s="293" t="s">
        <v>1086</v>
      </c>
      <c r="G59" s="355"/>
      <c r="H59" s="355"/>
      <c r="I59" s="355"/>
      <c r="J59" s="355"/>
      <c r="K59" s="355"/>
      <c r="L59" s="457"/>
      <c r="M59" s="475" t="s">
        <v>220</v>
      </c>
    </row>
    <row r="60" spans="2:16" ht="16.5" customHeight="1">
      <c r="B60" s="149"/>
      <c r="C60" s="168"/>
      <c r="D60" s="192"/>
      <c r="E60" s="192"/>
      <c r="F60" s="294"/>
      <c r="G60" s="356" t="s">
        <v>1369</v>
      </c>
      <c r="H60" s="398" t="s">
        <v>495</v>
      </c>
      <c r="I60" s="398"/>
      <c r="J60" s="398"/>
      <c r="K60" s="356" t="s">
        <v>297</v>
      </c>
      <c r="L60" s="356" t="s">
        <v>952</v>
      </c>
      <c r="M60" s="476"/>
    </row>
    <row r="61" spans="2:16" ht="19.5" customHeight="1">
      <c r="B61" s="150"/>
      <c r="C61" s="169"/>
      <c r="D61" s="192"/>
      <c r="E61" s="192"/>
      <c r="F61" s="295"/>
      <c r="G61" s="357"/>
      <c r="H61" s="398" t="s">
        <v>528</v>
      </c>
      <c r="I61" s="398" t="s">
        <v>293</v>
      </c>
      <c r="J61" s="398" t="s">
        <v>1083</v>
      </c>
      <c r="K61" s="357"/>
      <c r="L61" s="357"/>
      <c r="M61" s="477"/>
    </row>
    <row r="62" spans="2:16" ht="30" customHeight="1">
      <c r="B62" s="157" t="s">
        <v>1240</v>
      </c>
      <c r="C62" s="174" t="s">
        <v>815</v>
      </c>
      <c r="D62" s="224" t="s">
        <v>200</v>
      </c>
      <c r="E62" s="274"/>
      <c r="F62" s="328">
        <v>21</v>
      </c>
      <c r="G62" s="384">
        <v>0</v>
      </c>
      <c r="H62" s="334">
        <v>7</v>
      </c>
      <c r="I62" s="332">
        <v>13</v>
      </c>
      <c r="J62" s="332">
        <v>1</v>
      </c>
      <c r="K62" s="384">
        <v>0</v>
      </c>
      <c r="L62" s="384">
        <v>0</v>
      </c>
      <c r="M62" s="164" t="s">
        <v>1392</v>
      </c>
    </row>
    <row r="63" spans="2:16" ht="30" customHeight="1">
      <c r="B63" s="157"/>
      <c r="C63" s="176"/>
      <c r="D63" s="225" t="s">
        <v>1115</v>
      </c>
      <c r="E63" s="275"/>
      <c r="F63" s="329">
        <v>22</v>
      </c>
      <c r="G63" s="333">
        <v>0</v>
      </c>
      <c r="H63" s="333">
        <v>8</v>
      </c>
      <c r="I63" s="333">
        <v>13</v>
      </c>
      <c r="J63" s="333">
        <v>1</v>
      </c>
      <c r="K63" s="333">
        <v>0</v>
      </c>
      <c r="L63" s="333">
        <v>0</v>
      </c>
      <c r="M63" s="165"/>
    </row>
    <row r="64" spans="2:16" ht="30" customHeight="1">
      <c r="B64" s="157"/>
      <c r="C64" s="174" t="s">
        <v>336</v>
      </c>
      <c r="D64" s="226" t="s">
        <v>200</v>
      </c>
      <c r="E64" s="276"/>
      <c r="F64" s="330">
        <v>70</v>
      </c>
      <c r="G64" s="385">
        <v>5</v>
      </c>
      <c r="H64" s="385">
        <v>13</v>
      </c>
      <c r="I64" s="324">
        <v>41</v>
      </c>
      <c r="J64" s="324">
        <v>2</v>
      </c>
      <c r="K64" s="385">
        <v>2</v>
      </c>
      <c r="L64" s="385">
        <v>7</v>
      </c>
      <c r="M64" s="164" t="s">
        <v>1392</v>
      </c>
    </row>
    <row r="65" spans="2:13" ht="30" customHeight="1">
      <c r="B65" s="157"/>
      <c r="C65" s="176"/>
      <c r="D65" s="227" t="s">
        <v>1115</v>
      </c>
      <c r="E65" s="277"/>
      <c r="F65" s="331">
        <v>72</v>
      </c>
      <c r="G65" s="386">
        <v>6</v>
      </c>
      <c r="H65" s="386">
        <v>16</v>
      </c>
      <c r="I65" s="433">
        <v>39</v>
      </c>
      <c r="J65" s="433">
        <v>2</v>
      </c>
      <c r="K65" s="386">
        <v>2</v>
      </c>
      <c r="L65" s="386">
        <v>7</v>
      </c>
      <c r="M65" s="165"/>
    </row>
    <row r="66" spans="2:13" ht="30" customHeight="1">
      <c r="B66" s="157"/>
      <c r="C66" s="174" t="s">
        <v>1069</v>
      </c>
      <c r="D66" s="228" t="s">
        <v>200</v>
      </c>
      <c r="E66" s="278"/>
      <c r="F66" s="332">
        <v>3</v>
      </c>
      <c r="G66" s="334">
        <v>0</v>
      </c>
      <c r="H66" s="332">
        <v>3</v>
      </c>
      <c r="I66" s="332"/>
      <c r="J66" s="332"/>
      <c r="K66" s="332">
        <v>0</v>
      </c>
      <c r="L66" s="332">
        <v>0</v>
      </c>
      <c r="M66" s="496" t="s">
        <v>1068</v>
      </c>
    </row>
    <row r="67" spans="2:13" ht="30" customHeight="1">
      <c r="B67" s="157"/>
      <c r="C67" s="176"/>
      <c r="D67" s="225" t="s">
        <v>556</v>
      </c>
      <c r="E67" s="275"/>
      <c r="F67" s="333">
        <v>3</v>
      </c>
      <c r="G67" s="333">
        <v>0</v>
      </c>
      <c r="H67" s="333">
        <v>3</v>
      </c>
      <c r="I67" s="333"/>
      <c r="J67" s="333"/>
      <c r="K67" s="333">
        <v>0</v>
      </c>
      <c r="L67" s="333">
        <v>0</v>
      </c>
      <c r="M67" s="496"/>
    </row>
    <row r="68" spans="2:13" ht="30" customHeight="1">
      <c r="B68" s="157"/>
      <c r="C68" s="174" t="s">
        <v>1334</v>
      </c>
      <c r="D68" s="224" t="s">
        <v>21</v>
      </c>
      <c r="E68" s="279"/>
      <c r="F68" s="332">
        <v>3</v>
      </c>
      <c r="G68" s="334">
        <v>0</v>
      </c>
      <c r="H68" s="310">
        <v>3</v>
      </c>
      <c r="I68" s="434"/>
      <c r="J68" s="446"/>
      <c r="K68" s="332">
        <v>0</v>
      </c>
      <c r="L68" s="332">
        <v>0</v>
      </c>
      <c r="M68" s="493" t="s">
        <v>1390</v>
      </c>
    </row>
    <row r="69" spans="2:13" ht="30" customHeight="1">
      <c r="B69" s="157"/>
      <c r="C69" s="176"/>
      <c r="D69" s="225" t="s">
        <v>717</v>
      </c>
      <c r="E69" s="275"/>
      <c r="F69" s="333">
        <v>3</v>
      </c>
      <c r="G69" s="333">
        <v>0</v>
      </c>
      <c r="H69" s="333">
        <v>3</v>
      </c>
      <c r="I69" s="333"/>
      <c r="J69" s="333"/>
      <c r="K69" s="333">
        <v>0</v>
      </c>
      <c r="L69" s="333">
        <v>0</v>
      </c>
      <c r="M69" s="493"/>
    </row>
    <row r="70" spans="2:13" ht="30" customHeight="1">
      <c r="B70" s="157"/>
      <c r="C70" s="174" t="s">
        <v>1336</v>
      </c>
      <c r="D70" s="229" t="s">
        <v>21</v>
      </c>
      <c r="E70" s="280"/>
      <c r="F70" s="334">
        <v>21</v>
      </c>
      <c r="G70" s="334">
        <v>0</v>
      </c>
      <c r="H70" s="334">
        <v>21</v>
      </c>
      <c r="I70" s="334"/>
      <c r="J70" s="334"/>
      <c r="K70" s="334">
        <v>0</v>
      </c>
      <c r="L70" s="334">
        <v>0</v>
      </c>
      <c r="M70" s="493"/>
    </row>
    <row r="71" spans="2:13" ht="30" customHeight="1">
      <c r="B71" s="157"/>
      <c r="C71" s="176"/>
      <c r="D71" s="225" t="s">
        <v>717</v>
      </c>
      <c r="E71" s="275"/>
      <c r="F71" s="333">
        <v>37</v>
      </c>
      <c r="G71" s="333">
        <v>0</v>
      </c>
      <c r="H71" s="311">
        <v>37</v>
      </c>
      <c r="I71" s="313"/>
      <c r="J71" s="447"/>
      <c r="K71" s="333">
        <v>0</v>
      </c>
      <c r="L71" s="333">
        <v>0</v>
      </c>
      <c r="M71" s="494"/>
    </row>
    <row r="72" spans="2:13" ht="30" customHeight="1">
      <c r="B72" s="157"/>
      <c r="C72" s="174" t="s">
        <v>209</v>
      </c>
      <c r="D72" s="230" t="s">
        <v>21</v>
      </c>
      <c r="E72" s="281"/>
      <c r="F72" s="335">
        <v>15</v>
      </c>
      <c r="G72" s="387">
        <v>2</v>
      </c>
      <c r="H72" s="320">
        <v>2</v>
      </c>
      <c r="I72" s="435">
        <v>8</v>
      </c>
      <c r="J72" s="435">
        <v>1</v>
      </c>
      <c r="K72" s="387">
        <v>0</v>
      </c>
      <c r="L72" s="387">
        <v>2</v>
      </c>
      <c r="M72" s="496" t="s">
        <v>1090</v>
      </c>
    </row>
    <row r="73" spans="2:13" ht="36.75" customHeight="1">
      <c r="B73" s="157"/>
      <c r="C73" s="176"/>
      <c r="D73" s="227" t="s">
        <v>1351</v>
      </c>
      <c r="E73" s="277"/>
      <c r="F73" s="331">
        <v>8</v>
      </c>
      <c r="G73" s="386">
        <v>1</v>
      </c>
      <c r="H73" s="319">
        <v>6</v>
      </c>
      <c r="I73" s="314"/>
      <c r="J73" s="448"/>
      <c r="K73" s="386">
        <v>0</v>
      </c>
      <c r="L73" s="386">
        <v>1</v>
      </c>
      <c r="M73" s="157" t="s">
        <v>1393</v>
      </c>
    </row>
    <row r="74" spans="2:13" ht="30" customHeight="1">
      <c r="B74" s="157"/>
      <c r="C74" s="180" t="s">
        <v>64</v>
      </c>
      <c r="D74" s="231" t="s">
        <v>200</v>
      </c>
      <c r="E74" s="282"/>
      <c r="F74" s="328">
        <v>123</v>
      </c>
      <c r="G74" s="384">
        <v>9</v>
      </c>
      <c r="H74" s="416">
        <v>90</v>
      </c>
      <c r="I74" s="312"/>
      <c r="J74" s="449"/>
      <c r="K74" s="384">
        <v>6</v>
      </c>
      <c r="L74" s="384">
        <v>18</v>
      </c>
      <c r="M74" s="388" t="s">
        <v>1225</v>
      </c>
    </row>
    <row r="75" spans="2:13" ht="30" customHeight="1">
      <c r="B75" s="157"/>
      <c r="C75" s="180"/>
      <c r="D75" s="232" t="s">
        <v>556</v>
      </c>
      <c r="E75" s="232"/>
      <c r="F75" s="329">
        <v>123</v>
      </c>
      <c r="G75" s="333">
        <v>9</v>
      </c>
      <c r="H75" s="333">
        <v>17</v>
      </c>
      <c r="I75" s="436">
        <v>58</v>
      </c>
      <c r="J75" s="436">
        <v>15</v>
      </c>
      <c r="K75" s="333">
        <v>7</v>
      </c>
      <c r="L75" s="333">
        <v>17</v>
      </c>
      <c r="M75" s="494"/>
    </row>
    <row r="76" spans="2:13" ht="30" customHeight="1">
      <c r="B76" s="157" t="s">
        <v>1000</v>
      </c>
      <c r="C76" s="175" t="s">
        <v>669</v>
      </c>
      <c r="D76" s="233" t="s">
        <v>1078</v>
      </c>
      <c r="E76" s="283"/>
      <c r="F76" s="336">
        <v>25.7</v>
      </c>
      <c r="G76" s="384" t="s">
        <v>505</v>
      </c>
      <c r="H76" s="417">
        <v>32.200000000000003</v>
      </c>
      <c r="I76" s="437"/>
      <c r="J76" s="450"/>
      <c r="K76" s="384">
        <v>0</v>
      </c>
      <c r="L76" s="384">
        <v>18.5</v>
      </c>
      <c r="M76" s="388" t="s">
        <v>306</v>
      </c>
    </row>
    <row r="77" spans="2:13" ht="30" customHeight="1">
      <c r="B77" s="157"/>
      <c r="C77" s="176"/>
      <c r="D77" s="234" t="s">
        <v>1157</v>
      </c>
      <c r="E77" s="284"/>
      <c r="F77" s="337">
        <v>28.5</v>
      </c>
      <c r="G77" s="333" t="s">
        <v>505</v>
      </c>
      <c r="H77" s="333">
        <v>35.299999999999997</v>
      </c>
      <c r="I77" s="333"/>
      <c r="J77" s="333"/>
      <c r="K77" s="333">
        <v>0</v>
      </c>
      <c r="L77" s="333">
        <v>15.7</v>
      </c>
      <c r="M77" s="493"/>
    </row>
    <row r="78" spans="2:13" ht="30" customHeight="1">
      <c r="B78" s="157"/>
      <c r="C78" s="174" t="s">
        <v>1132</v>
      </c>
      <c r="D78" s="235" t="s">
        <v>1078</v>
      </c>
      <c r="E78" s="235"/>
      <c r="F78" s="338">
        <v>9.4</v>
      </c>
      <c r="G78" s="320">
        <v>0</v>
      </c>
      <c r="H78" s="318">
        <v>12.3</v>
      </c>
      <c r="I78" s="438"/>
      <c r="J78" s="451"/>
      <c r="K78" s="320">
        <v>0</v>
      </c>
      <c r="L78" s="320" t="s">
        <v>505</v>
      </c>
      <c r="M78" s="493"/>
    </row>
    <row r="79" spans="2:13" ht="30" customHeight="1">
      <c r="B79" s="157"/>
      <c r="C79" s="176"/>
      <c r="D79" s="236" t="s">
        <v>1157</v>
      </c>
      <c r="E79" s="285"/>
      <c r="F79" s="339">
        <v>18.3</v>
      </c>
      <c r="G79" s="321" t="s">
        <v>84</v>
      </c>
      <c r="H79" s="319">
        <v>22.5</v>
      </c>
      <c r="I79" s="314"/>
      <c r="J79" s="448"/>
      <c r="K79" s="321">
        <v>0</v>
      </c>
      <c r="L79" s="321">
        <v>13.3</v>
      </c>
      <c r="M79" s="493"/>
    </row>
    <row r="80" spans="2:13" ht="30" customHeight="1">
      <c r="B80" s="157"/>
      <c r="C80" s="174" t="s">
        <v>1107</v>
      </c>
      <c r="D80" s="233" t="s">
        <v>1078</v>
      </c>
      <c r="E80" s="283"/>
      <c r="F80" s="336">
        <v>7.6</v>
      </c>
      <c r="G80" s="384" t="s">
        <v>505</v>
      </c>
      <c r="H80" s="417">
        <v>8.1</v>
      </c>
      <c r="I80" s="437"/>
      <c r="J80" s="450"/>
      <c r="K80" s="384">
        <v>0</v>
      </c>
      <c r="L80" s="384">
        <v>10.9</v>
      </c>
      <c r="M80" s="493"/>
    </row>
    <row r="81" spans="2:13" ht="30" customHeight="1">
      <c r="B81" s="157"/>
      <c r="C81" s="176"/>
      <c r="D81" s="237" t="s">
        <v>1157</v>
      </c>
      <c r="E81" s="237"/>
      <c r="F81" s="337">
        <v>4.3</v>
      </c>
      <c r="G81" s="333">
        <v>0</v>
      </c>
      <c r="H81" s="333">
        <v>5.7</v>
      </c>
      <c r="I81" s="333"/>
      <c r="J81" s="333"/>
      <c r="K81" s="333">
        <v>0</v>
      </c>
      <c r="L81" s="333" t="s">
        <v>505</v>
      </c>
      <c r="M81" s="493"/>
    </row>
    <row r="82" spans="2:13" ht="30" customHeight="1">
      <c r="B82" s="157"/>
      <c r="C82" s="175" t="s">
        <v>470</v>
      </c>
      <c r="D82" s="238" t="s">
        <v>1078</v>
      </c>
      <c r="E82" s="286"/>
      <c r="F82" s="336">
        <v>4.5999999999999996</v>
      </c>
      <c r="G82" s="384" t="s">
        <v>505</v>
      </c>
      <c r="H82" s="417">
        <v>6.1</v>
      </c>
      <c r="I82" s="437"/>
      <c r="J82" s="450"/>
      <c r="K82" s="384" t="s">
        <v>505</v>
      </c>
      <c r="L82" s="384" t="s">
        <v>505</v>
      </c>
      <c r="M82" s="493"/>
    </row>
    <row r="83" spans="2:13" ht="30" customHeight="1">
      <c r="B83" s="157"/>
      <c r="C83" s="176"/>
      <c r="D83" s="237" t="s">
        <v>1157</v>
      </c>
      <c r="E83" s="237"/>
      <c r="F83" s="337">
        <v>6.9</v>
      </c>
      <c r="G83" s="333" t="s">
        <v>505</v>
      </c>
      <c r="H83" s="311">
        <v>9.3000000000000007</v>
      </c>
      <c r="I83" s="313"/>
      <c r="J83" s="447"/>
      <c r="K83" s="333">
        <v>0</v>
      </c>
      <c r="L83" s="333" t="s">
        <v>505</v>
      </c>
      <c r="M83" s="493"/>
    </row>
    <row r="84" spans="2:13" ht="30" customHeight="1">
      <c r="B84" s="157"/>
      <c r="C84" s="180" t="s">
        <v>1338</v>
      </c>
      <c r="D84" s="239" t="s">
        <v>1078</v>
      </c>
      <c r="E84" s="239"/>
      <c r="F84" s="340">
        <v>517.1</v>
      </c>
      <c r="G84" s="388">
        <v>426.4</v>
      </c>
      <c r="H84" s="418">
        <v>553</v>
      </c>
      <c r="I84" s="418"/>
      <c r="J84" s="418"/>
      <c r="K84" s="388">
        <v>181.9</v>
      </c>
      <c r="L84" s="388">
        <v>364.3</v>
      </c>
      <c r="M84" s="493"/>
    </row>
    <row r="85" spans="2:13" ht="30" customHeight="1">
      <c r="B85" s="157"/>
      <c r="C85" s="180"/>
      <c r="D85" s="237" t="s">
        <v>1157</v>
      </c>
      <c r="E85" s="237"/>
      <c r="F85" s="337">
        <v>4662.1000000000004</v>
      </c>
      <c r="G85" s="389">
        <v>3068.4</v>
      </c>
      <c r="H85" s="389">
        <v>5212</v>
      </c>
      <c r="I85" s="389"/>
      <c r="J85" s="389"/>
      <c r="K85" s="389">
        <v>3314.6</v>
      </c>
      <c r="L85" s="389">
        <v>2915.7</v>
      </c>
      <c r="M85" s="493"/>
    </row>
    <row r="86" spans="2:13" ht="30" customHeight="1">
      <c r="B86" s="157"/>
      <c r="C86" s="180" t="s">
        <v>160</v>
      </c>
      <c r="D86" s="239" t="s">
        <v>1078</v>
      </c>
      <c r="E86" s="239"/>
      <c r="F86" s="341">
        <v>3151</v>
      </c>
      <c r="G86" s="390">
        <v>1962.1</v>
      </c>
      <c r="H86" s="419">
        <v>3471.3</v>
      </c>
      <c r="I86" s="439"/>
      <c r="J86" s="452"/>
      <c r="K86" s="390">
        <v>1302.2</v>
      </c>
      <c r="L86" s="390">
        <v>1847.7</v>
      </c>
      <c r="M86" s="493"/>
    </row>
    <row r="87" spans="2:13" ht="30" customHeight="1">
      <c r="B87" s="157"/>
      <c r="C87" s="180"/>
      <c r="D87" s="237" t="s">
        <v>1157</v>
      </c>
      <c r="E87" s="237"/>
      <c r="F87" s="337">
        <v>204284.6</v>
      </c>
      <c r="G87" s="389">
        <v>117041.2</v>
      </c>
      <c r="H87" s="420">
        <v>231218.2</v>
      </c>
      <c r="I87" s="440"/>
      <c r="J87" s="453"/>
      <c r="K87" s="389">
        <v>74747.399999999994</v>
      </c>
      <c r="L87" s="389">
        <v>164739.79999999999</v>
      </c>
      <c r="M87" s="493"/>
    </row>
    <row r="88" spans="2:13" ht="30" customHeight="1">
      <c r="B88" s="157"/>
      <c r="C88" s="180" t="s">
        <v>476</v>
      </c>
      <c r="D88" s="239" t="s">
        <v>1078</v>
      </c>
      <c r="E88" s="239"/>
      <c r="F88" s="340">
        <v>108.7</v>
      </c>
      <c r="G88" s="388">
        <v>0</v>
      </c>
      <c r="H88" s="388">
        <v>126.5</v>
      </c>
      <c r="I88" s="388"/>
      <c r="J88" s="388"/>
      <c r="K88" s="388">
        <v>0</v>
      </c>
      <c r="L88" s="388">
        <v>134.9</v>
      </c>
      <c r="M88" s="493"/>
    </row>
    <row r="89" spans="2:13" ht="30" customHeight="1">
      <c r="B89" s="157"/>
      <c r="C89" s="180"/>
      <c r="D89" s="237" t="s">
        <v>1157</v>
      </c>
      <c r="E89" s="237"/>
      <c r="F89" s="337">
        <v>48</v>
      </c>
      <c r="G89" s="391">
        <v>26.4</v>
      </c>
      <c r="H89" s="391">
        <v>62.3</v>
      </c>
      <c r="I89" s="391"/>
      <c r="J89" s="391"/>
      <c r="K89" s="391">
        <v>0</v>
      </c>
      <c r="L89" s="391" t="s">
        <v>505</v>
      </c>
      <c r="M89" s="494"/>
    </row>
    <row r="90" spans="2:13" ht="41.25" customHeight="1">
      <c r="B90" s="157"/>
      <c r="C90" s="180" t="s">
        <v>1340</v>
      </c>
      <c r="D90" s="221" t="s">
        <v>1352</v>
      </c>
      <c r="E90" s="273"/>
      <c r="F90" s="273"/>
      <c r="G90" s="273"/>
      <c r="H90" s="273"/>
      <c r="I90" s="273"/>
      <c r="J90" s="273"/>
      <c r="K90" s="273"/>
      <c r="L90" s="273"/>
      <c r="M90" s="495"/>
    </row>
    <row r="91" spans="2:13" ht="30" customHeight="1">
      <c r="B91" s="157"/>
      <c r="C91" s="180" t="s">
        <v>1341</v>
      </c>
      <c r="D91" s="227" t="s">
        <v>1348</v>
      </c>
      <c r="E91" s="277"/>
      <c r="F91" s="342">
        <v>1.0999999999999999e-002</v>
      </c>
      <c r="G91" s="342">
        <v>1.e-002</v>
      </c>
      <c r="H91" s="380">
        <v>1.e-002</v>
      </c>
      <c r="I91" s="380">
        <v>1.e-002</v>
      </c>
      <c r="J91" s="380">
        <v>8.0000000000000002e-003</v>
      </c>
      <c r="K91" s="342">
        <v>1.7999999999999999e-002</v>
      </c>
      <c r="L91" s="342">
        <v>1.4e-002</v>
      </c>
      <c r="M91" s="496" t="s">
        <v>1391</v>
      </c>
    </row>
    <row r="92" spans="2:13" ht="69.75" customHeight="1">
      <c r="B92" s="157" t="s">
        <v>1059</v>
      </c>
      <c r="C92" s="174" t="s">
        <v>590</v>
      </c>
      <c r="D92" s="240" t="s">
        <v>1348</v>
      </c>
      <c r="E92" s="287"/>
      <c r="F92" s="343" t="s">
        <v>908</v>
      </c>
      <c r="G92" s="392" t="s">
        <v>1386</v>
      </c>
      <c r="H92" s="421"/>
      <c r="I92" s="421"/>
      <c r="J92" s="421"/>
      <c r="K92" s="421"/>
      <c r="L92" s="473"/>
      <c r="M92" s="496" t="s">
        <v>632</v>
      </c>
    </row>
    <row r="93" spans="2:13" ht="30" customHeight="1">
      <c r="B93" s="157"/>
      <c r="C93" s="174" t="s">
        <v>960</v>
      </c>
      <c r="D93" s="241" t="s">
        <v>200</v>
      </c>
      <c r="E93" s="241"/>
      <c r="F93" s="344">
        <v>0.31900000000000001</v>
      </c>
      <c r="G93" s="344">
        <v>0.30399999999999999</v>
      </c>
      <c r="H93" s="422">
        <v>0.29599999999999999</v>
      </c>
      <c r="I93" s="422">
        <v>0.316</v>
      </c>
      <c r="J93" s="422">
        <v>0.38300000000000001</v>
      </c>
      <c r="K93" s="344">
        <v>0.35099999999999998</v>
      </c>
      <c r="L93" s="344">
        <v>0.25</v>
      </c>
      <c r="M93" s="496" t="s">
        <v>1396</v>
      </c>
    </row>
    <row r="94" spans="2:13" ht="30" customHeight="1">
      <c r="B94" s="157"/>
      <c r="C94" s="175"/>
      <c r="D94" s="242" t="s">
        <v>21</v>
      </c>
      <c r="E94" s="242"/>
      <c r="F94" s="345">
        <v>0.31</v>
      </c>
      <c r="G94" s="345">
        <v>0.313</v>
      </c>
      <c r="H94" s="423">
        <v>0.29499999999999998</v>
      </c>
      <c r="I94" s="423">
        <v>0.30299999999999999</v>
      </c>
      <c r="J94" s="423">
        <v>0.35599999999999998</v>
      </c>
      <c r="K94" s="345">
        <v>0.33500000000000002</v>
      </c>
      <c r="L94" s="345">
        <v>0.27200000000000002</v>
      </c>
      <c r="M94" s="496"/>
    </row>
    <row r="95" spans="2:13" ht="30" customHeight="1">
      <c r="B95" s="157"/>
      <c r="C95" s="175"/>
      <c r="D95" s="242" t="s">
        <v>1115</v>
      </c>
      <c r="E95" s="242"/>
      <c r="F95" s="345">
        <v>0.30199999999999999</v>
      </c>
      <c r="G95" s="345">
        <v>0.29599999999999999</v>
      </c>
      <c r="H95" s="423">
        <v>0.28799999999999998</v>
      </c>
      <c r="I95" s="423">
        <v>0.33200000000000002</v>
      </c>
      <c r="J95" s="423">
        <v>0.318</v>
      </c>
      <c r="K95" s="345">
        <v>0.248</v>
      </c>
      <c r="L95" s="345">
        <v>0.248</v>
      </c>
      <c r="M95" s="496"/>
    </row>
    <row r="96" spans="2:13" ht="30" customHeight="1">
      <c r="B96" s="157"/>
      <c r="C96" s="175"/>
      <c r="D96" s="232" t="s">
        <v>1348</v>
      </c>
      <c r="E96" s="232"/>
      <c r="F96" s="346">
        <v>0.318</v>
      </c>
      <c r="G96" s="346">
        <v>0.32500000000000001</v>
      </c>
      <c r="H96" s="424">
        <v>0.32200000000000001</v>
      </c>
      <c r="I96" s="424">
        <v>0.318</v>
      </c>
      <c r="J96" s="424">
        <v>0.36699999999999999</v>
      </c>
      <c r="K96" s="346">
        <v>0.29599999999999999</v>
      </c>
      <c r="L96" s="346">
        <v>0.251</v>
      </c>
      <c r="M96" s="496"/>
    </row>
    <row r="97" spans="2:13" ht="49.5" customHeight="1">
      <c r="B97" s="157"/>
      <c r="C97" s="174" t="s">
        <v>151</v>
      </c>
      <c r="D97" s="229" t="s">
        <v>42</v>
      </c>
      <c r="E97" s="280"/>
      <c r="F97" s="347" t="s">
        <v>925</v>
      </c>
      <c r="G97" s="385">
        <v>66.900000000000006</v>
      </c>
      <c r="H97" s="425">
        <v>124</v>
      </c>
      <c r="I97" s="425"/>
      <c r="J97" s="425"/>
      <c r="K97" s="385">
        <v>87.8</v>
      </c>
      <c r="L97" s="385">
        <v>116.3</v>
      </c>
      <c r="M97" s="493" t="s">
        <v>1192</v>
      </c>
    </row>
    <row r="98" spans="2:13" ht="49.5" customHeight="1">
      <c r="B98" s="157"/>
      <c r="C98" s="175"/>
      <c r="D98" s="225" t="s">
        <v>21</v>
      </c>
      <c r="E98" s="275"/>
      <c r="F98" s="348" t="s">
        <v>29</v>
      </c>
      <c r="G98" s="393">
        <v>97.6</v>
      </c>
      <c r="H98" s="311">
        <v>109.7</v>
      </c>
      <c r="I98" s="313"/>
      <c r="J98" s="447"/>
      <c r="K98" s="393">
        <v>98.1</v>
      </c>
      <c r="L98" s="393">
        <v>39.5</v>
      </c>
      <c r="M98" s="494"/>
    </row>
    <row r="99" spans="2:13" s="0" customFormat="1" ht="30" customHeight="1">
      <c r="B99" s="157"/>
      <c r="C99" s="183" t="s">
        <v>97</v>
      </c>
      <c r="D99" s="221" t="s">
        <v>503</v>
      </c>
      <c r="E99" s="273"/>
      <c r="F99" s="273"/>
      <c r="G99" s="273"/>
      <c r="H99" s="273"/>
      <c r="I99" s="273"/>
      <c r="J99" s="273"/>
      <c r="K99" s="273"/>
      <c r="L99" s="273"/>
      <c r="M99" s="495"/>
    </row>
    <row r="100" spans="2:13" s="143" customFormat="1" ht="32.25" customHeight="1">
      <c r="B100" s="158"/>
      <c r="C100" s="184"/>
      <c r="D100" s="222"/>
      <c r="E100" s="222"/>
      <c r="F100" s="222"/>
      <c r="G100" s="222"/>
      <c r="H100" s="222"/>
      <c r="I100" s="222"/>
      <c r="J100" s="222"/>
      <c r="K100" s="222"/>
      <c r="L100" s="222"/>
      <c r="M100" s="222"/>
    </row>
    <row r="101" spans="2:13" s="0" customFormat="1" ht="30" customHeight="1">
      <c r="B101" s="161"/>
      <c r="C101" s="187"/>
      <c r="D101" s="104"/>
      <c r="E101" s="161"/>
      <c r="F101" s="45"/>
      <c r="G101" s="45"/>
      <c r="H101" s="45"/>
      <c r="I101" s="45"/>
      <c r="J101" s="45"/>
      <c r="K101" s="45"/>
      <c r="L101" s="45"/>
      <c r="M101" s="161"/>
    </row>
    <row r="102" spans="2:13" ht="16.5" customHeight="1">
      <c r="B102" s="148" t="s">
        <v>1321</v>
      </c>
      <c r="C102" s="167"/>
      <c r="D102" s="192" t="s">
        <v>404</v>
      </c>
      <c r="E102" s="192"/>
      <c r="F102" s="293" t="s">
        <v>1086</v>
      </c>
      <c r="G102" s="355"/>
      <c r="H102" s="355"/>
      <c r="I102" s="355"/>
      <c r="J102" s="355"/>
      <c r="K102" s="355"/>
      <c r="L102" s="457"/>
      <c r="M102" s="475" t="s">
        <v>220</v>
      </c>
    </row>
    <row r="103" spans="2:13" ht="16.5" customHeight="1">
      <c r="B103" s="149"/>
      <c r="C103" s="168"/>
      <c r="D103" s="192"/>
      <c r="E103" s="192"/>
      <c r="F103" s="294"/>
      <c r="G103" s="356" t="s">
        <v>1369</v>
      </c>
      <c r="H103" s="398" t="s">
        <v>495</v>
      </c>
      <c r="I103" s="398"/>
      <c r="J103" s="398"/>
      <c r="K103" s="356" t="s">
        <v>297</v>
      </c>
      <c r="L103" s="356" t="s">
        <v>952</v>
      </c>
      <c r="M103" s="476"/>
    </row>
    <row r="104" spans="2:13" ht="19.5" customHeight="1">
      <c r="B104" s="150"/>
      <c r="C104" s="169"/>
      <c r="D104" s="192"/>
      <c r="E104" s="192"/>
      <c r="F104" s="295"/>
      <c r="G104" s="357"/>
      <c r="H104" s="398" t="s">
        <v>528</v>
      </c>
      <c r="I104" s="398" t="s">
        <v>293</v>
      </c>
      <c r="J104" s="398" t="s">
        <v>1083</v>
      </c>
      <c r="K104" s="357"/>
      <c r="L104" s="357"/>
      <c r="M104" s="477"/>
    </row>
    <row r="105" spans="2:13" ht="45.95" customHeight="1">
      <c r="B105" s="157" t="s">
        <v>1240</v>
      </c>
      <c r="C105" s="170" t="s">
        <v>1342</v>
      </c>
      <c r="D105" s="216" t="s">
        <v>1348</v>
      </c>
      <c r="E105" s="269"/>
      <c r="F105" s="349">
        <v>1</v>
      </c>
      <c r="G105" s="351">
        <v>0</v>
      </c>
      <c r="H105" s="350">
        <v>1</v>
      </c>
      <c r="I105" s="323"/>
      <c r="J105" s="454"/>
      <c r="K105" s="351">
        <v>0</v>
      </c>
      <c r="L105" s="351">
        <v>0</v>
      </c>
      <c r="M105" s="497" t="s">
        <v>632</v>
      </c>
    </row>
    <row r="106" spans="2:13" ht="45.95" customHeight="1">
      <c r="B106" s="157"/>
      <c r="C106" s="170" t="s">
        <v>1343</v>
      </c>
      <c r="D106" s="244" t="s">
        <v>1353</v>
      </c>
      <c r="E106" s="288"/>
      <c r="F106" s="288"/>
      <c r="G106" s="288"/>
      <c r="H106" s="288"/>
      <c r="I106" s="288"/>
      <c r="J106" s="288"/>
      <c r="K106" s="288"/>
      <c r="L106" s="288"/>
      <c r="M106" s="498"/>
    </row>
    <row r="107" spans="2:13" ht="45.95" customHeight="1">
      <c r="B107" s="157" t="s">
        <v>1000</v>
      </c>
      <c r="C107" s="170" t="s">
        <v>1344</v>
      </c>
      <c r="D107" s="245" t="s">
        <v>1348</v>
      </c>
      <c r="E107" s="245"/>
      <c r="F107" s="350" t="s">
        <v>1367</v>
      </c>
      <c r="G107" s="216"/>
      <c r="H107" s="426"/>
      <c r="I107" s="426"/>
      <c r="J107" s="426"/>
      <c r="K107" s="426"/>
      <c r="L107" s="269"/>
      <c r="M107" s="499" t="s">
        <v>632</v>
      </c>
    </row>
    <row r="108" spans="2:13" ht="45.95" customHeight="1">
      <c r="B108" s="157"/>
      <c r="C108" s="170" t="s">
        <v>161</v>
      </c>
      <c r="D108" s="245" t="s">
        <v>1348</v>
      </c>
      <c r="E108" s="245"/>
      <c r="F108" s="351">
        <v>94</v>
      </c>
      <c r="G108" s="351">
        <v>83</v>
      </c>
      <c r="H108" s="350">
        <v>93</v>
      </c>
      <c r="I108" s="323"/>
      <c r="J108" s="454"/>
      <c r="K108" s="351">
        <v>100</v>
      </c>
      <c r="L108" s="351">
        <v>110</v>
      </c>
      <c r="M108" s="500"/>
    </row>
    <row r="109" spans="2:13" ht="45.95" customHeight="1">
      <c r="B109" s="157"/>
      <c r="C109" s="170" t="s">
        <v>1322</v>
      </c>
      <c r="D109" s="244" t="s">
        <v>1353</v>
      </c>
      <c r="E109" s="288"/>
      <c r="F109" s="288"/>
      <c r="G109" s="288"/>
      <c r="H109" s="288"/>
      <c r="I109" s="288"/>
      <c r="J109" s="288"/>
      <c r="K109" s="288"/>
      <c r="L109" s="288"/>
      <c r="M109" s="498"/>
    </row>
    <row r="110" spans="2:13" ht="45.95" customHeight="1">
      <c r="B110" s="157" t="s">
        <v>1059</v>
      </c>
      <c r="C110" s="174" t="s">
        <v>1071</v>
      </c>
      <c r="D110" s="228" t="s">
        <v>310</v>
      </c>
      <c r="E110" s="289"/>
      <c r="F110" s="334" t="s">
        <v>761</v>
      </c>
      <c r="G110" s="334">
        <v>58.8</v>
      </c>
      <c r="H110" s="416">
        <v>42.8</v>
      </c>
      <c r="I110" s="312"/>
      <c r="J110" s="449"/>
      <c r="K110" s="334">
        <v>65.7</v>
      </c>
      <c r="L110" s="334">
        <v>47.2</v>
      </c>
      <c r="M110" s="404" t="s">
        <v>1092</v>
      </c>
    </row>
    <row r="111" spans="2:13" ht="45.95" customHeight="1">
      <c r="B111" s="157"/>
      <c r="C111" s="175"/>
      <c r="D111" s="246" t="s">
        <v>42</v>
      </c>
      <c r="E111" s="290"/>
      <c r="F111" s="352">
        <v>52.5</v>
      </c>
      <c r="G111" s="352">
        <v>56.5</v>
      </c>
      <c r="H111" s="427">
        <v>54.9</v>
      </c>
      <c r="I111" s="441"/>
      <c r="J111" s="455"/>
      <c r="K111" s="352">
        <v>50.3</v>
      </c>
      <c r="L111" s="352">
        <v>41.3</v>
      </c>
      <c r="M111" s="152"/>
    </row>
    <row r="112" spans="2:13" ht="45.95" customHeight="1">
      <c r="B112" s="157"/>
      <c r="C112" s="176"/>
      <c r="D112" s="232" t="s">
        <v>21</v>
      </c>
      <c r="E112" s="232"/>
      <c r="F112" s="333">
        <v>58.5</v>
      </c>
      <c r="G112" s="333">
        <v>72.7</v>
      </c>
      <c r="H112" s="333">
        <v>60.2</v>
      </c>
      <c r="I112" s="333"/>
      <c r="J112" s="333"/>
      <c r="K112" s="333">
        <v>47.6</v>
      </c>
      <c r="L112" s="333">
        <v>42.8</v>
      </c>
      <c r="M112" s="488"/>
    </row>
    <row r="113" spans="2:13" ht="45.95" customHeight="1">
      <c r="B113" s="157"/>
      <c r="C113" s="182" t="s">
        <v>1345</v>
      </c>
      <c r="D113" s="245" t="s">
        <v>1348</v>
      </c>
      <c r="E113" s="245"/>
      <c r="F113" s="351">
        <v>77.2</v>
      </c>
      <c r="G113" s="394">
        <v>77</v>
      </c>
      <c r="H113" s="428">
        <v>79</v>
      </c>
      <c r="I113" s="442"/>
      <c r="J113" s="456"/>
      <c r="K113" s="351">
        <v>68.2</v>
      </c>
      <c r="L113" s="351">
        <v>67.5</v>
      </c>
      <c r="M113" s="497" t="s">
        <v>632</v>
      </c>
    </row>
    <row r="114" spans="2:13" ht="45.95" customHeight="1">
      <c r="B114" s="157"/>
      <c r="C114" s="188" t="s">
        <v>97</v>
      </c>
      <c r="D114" s="221" t="s">
        <v>503</v>
      </c>
      <c r="E114" s="273"/>
      <c r="F114" s="273"/>
      <c r="G114" s="273"/>
      <c r="H114" s="273"/>
      <c r="I114" s="273"/>
      <c r="J114" s="273"/>
      <c r="K114" s="273"/>
      <c r="L114" s="273"/>
      <c r="M114" s="495"/>
    </row>
    <row r="115" spans="2:13" ht="24.75" customHeight="1">
      <c r="B115" s="1"/>
      <c r="C115" s="189"/>
      <c r="D115" s="103"/>
      <c r="E115" s="189"/>
      <c r="F115" s="353"/>
      <c r="G115" s="395"/>
      <c r="H115" s="395"/>
      <c r="I115" s="395"/>
      <c r="J115" s="395"/>
      <c r="K115" s="395"/>
      <c r="L115" s="395"/>
      <c r="M115" s="189"/>
    </row>
    <row r="116" spans="2:13" ht="16.5" customHeight="1">
      <c r="B116" s="148" t="s">
        <v>3</v>
      </c>
      <c r="C116" s="167"/>
      <c r="D116" s="192" t="s">
        <v>404</v>
      </c>
      <c r="E116" s="192"/>
      <c r="F116" s="293" t="s">
        <v>1086</v>
      </c>
      <c r="G116" s="355"/>
      <c r="H116" s="355"/>
      <c r="I116" s="355"/>
      <c r="J116" s="355"/>
      <c r="K116" s="355"/>
      <c r="L116" s="457"/>
      <c r="M116" s="475" t="s">
        <v>220</v>
      </c>
    </row>
    <row r="117" spans="2:13" ht="16.5" customHeight="1">
      <c r="B117" s="149"/>
      <c r="C117" s="168"/>
      <c r="D117" s="192"/>
      <c r="E117" s="192"/>
      <c r="F117" s="294"/>
      <c r="G117" s="356" t="s">
        <v>1005</v>
      </c>
      <c r="H117" s="398" t="s">
        <v>495</v>
      </c>
      <c r="I117" s="398"/>
      <c r="J117" s="398"/>
      <c r="K117" s="356" t="s">
        <v>297</v>
      </c>
      <c r="L117" s="356" t="s">
        <v>952</v>
      </c>
      <c r="M117" s="476"/>
    </row>
    <row r="118" spans="2:13" ht="19.5" customHeight="1">
      <c r="B118" s="150"/>
      <c r="C118" s="169"/>
      <c r="D118" s="192"/>
      <c r="E118" s="192"/>
      <c r="F118" s="295"/>
      <c r="G118" s="357"/>
      <c r="H118" s="398" t="s">
        <v>528</v>
      </c>
      <c r="I118" s="398" t="s">
        <v>293</v>
      </c>
      <c r="J118" s="398" t="s">
        <v>1083</v>
      </c>
      <c r="K118" s="357"/>
      <c r="L118" s="357"/>
      <c r="M118" s="477"/>
    </row>
    <row r="119" spans="2:13" ht="45.95" customHeight="1">
      <c r="B119" s="162" t="s">
        <v>1240</v>
      </c>
      <c r="C119" s="170" t="s">
        <v>1343</v>
      </c>
      <c r="D119" s="244" t="s">
        <v>1353</v>
      </c>
      <c r="E119" s="288"/>
      <c r="F119" s="288"/>
      <c r="G119" s="288"/>
      <c r="H119" s="288"/>
      <c r="I119" s="288"/>
      <c r="J119" s="288"/>
      <c r="K119" s="288"/>
      <c r="L119" s="288"/>
      <c r="M119" s="498"/>
    </row>
    <row r="120" spans="2:13" ht="45.95" customHeight="1">
      <c r="B120" s="151" t="s">
        <v>1000</v>
      </c>
      <c r="C120" s="170" t="s">
        <v>1322</v>
      </c>
      <c r="D120" s="244" t="s">
        <v>1353</v>
      </c>
      <c r="E120" s="288"/>
      <c r="F120" s="288"/>
      <c r="G120" s="288"/>
      <c r="H120" s="288"/>
      <c r="I120" s="288"/>
      <c r="J120" s="288"/>
      <c r="K120" s="288"/>
      <c r="L120" s="288"/>
      <c r="M120" s="498"/>
    </row>
    <row r="121" spans="2:13" ht="45.95" customHeight="1">
      <c r="B121" s="163" t="s">
        <v>1059</v>
      </c>
      <c r="C121" s="183" t="s">
        <v>1347</v>
      </c>
      <c r="D121" s="247" t="s">
        <v>640</v>
      </c>
      <c r="E121" s="247"/>
      <c r="F121" s="354">
        <v>0.14899999999999999</v>
      </c>
      <c r="G121" s="396" t="s">
        <v>929</v>
      </c>
      <c r="H121" s="429"/>
      <c r="I121" s="429"/>
      <c r="J121" s="429"/>
      <c r="K121" s="429"/>
      <c r="L121" s="429"/>
      <c r="M121" s="157" t="s">
        <v>1070</v>
      </c>
    </row>
    <row r="122" spans="2:13" ht="45.95" customHeight="1">
      <c r="B122" s="164"/>
      <c r="C122" s="183" t="s">
        <v>960</v>
      </c>
      <c r="D122" s="229" t="s">
        <v>1353</v>
      </c>
      <c r="E122" s="291"/>
      <c r="F122" s="291"/>
      <c r="G122" s="291"/>
      <c r="H122" s="291"/>
      <c r="I122" s="291"/>
      <c r="J122" s="291"/>
      <c r="K122" s="291"/>
      <c r="L122" s="291"/>
      <c r="M122" s="280"/>
    </row>
    <row r="123" spans="2:13" ht="45.95" customHeight="1">
      <c r="B123" s="164"/>
      <c r="C123" s="183" t="s">
        <v>151</v>
      </c>
      <c r="D123" s="248"/>
      <c r="E123" s="292"/>
      <c r="F123" s="292"/>
      <c r="G123" s="292"/>
      <c r="H123" s="292"/>
      <c r="I123" s="292"/>
      <c r="J123" s="292"/>
      <c r="K123" s="292"/>
      <c r="L123" s="292"/>
      <c r="M123" s="501"/>
    </row>
    <row r="124" spans="2:13" ht="45.95" customHeight="1">
      <c r="B124" s="165"/>
      <c r="C124" s="190" t="s">
        <v>97</v>
      </c>
      <c r="D124" s="244" t="s">
        <v>503</v>
      </c>
      <c r="E124" s="288"/>
      <c r="F124" s="288"/>
      <c r="G124" s="288"/>
      <c r="H124" s="288"/>
      <c r="I124" s="288"/>
      <c r="J124" s="288"/>
      <c r="K124" s="288"/>
      <c r="L124" s="288"/>
      <c r="M124" s="498"/>
    </row>
    <row r="125" spans="2:13" ht="45" customHeight="1"/>
  </sheetData>
  <mergeCells count="271">
    <mergeCell ref="C2:L2"/>
    <mergeCell ref="G5:L5"/>
    <mergeCell ref="H6:J6"/>
    <mergeCell ref="D8:E8"/>
    <mergeCell ref="H8:J8"/>
    <mergeCell ref="D9:E9"/>
    <mergeCell ref="H9:J9"/>
    <mergeCell ref="D10:E10"/>
    <mergeCell ref="H10:J10"/>
    <mergeCell ref="D11:E11"/>
    <mergeCell ref="D12:E12"/>
    <mergeCell ref="D13:E13"/>
    <mergeCell ref="D14:E14"/>
    <mergeCell ref="G14:L14"/>
    <mergeCell ref="D15:E15"/>
    <mergeCell ref="G15:L15"/>
    <mergeCell ref="D16:E16"/>
    <mergeCell ref="G16:L16"/>
    <mergeCell ref="D17:E17"/>
    <mergeCell ref="G17:L17"/>
    <mergeCell ref="D18:E18"/>
    <mergeCell ref="G18:L18"/>
    <mergeCell ref="D19:E19"/>
    <mergeCell ref="G19:L19"/>
    <mergeCell ref="D20:E20"/>
    <mergeCell ref="G20:L20"/>
    <mergeCell ref="D21:E21"/>
    <mergeCell ref="G21:L21"/>
    <mergeCell ref="D22:E22"/>
    <mergeCell ref="G22:L22"/>
    <mergeCell ref="D23:E23"/>
    <mergeCell ref="G23:L23"/>
    <mergeCell ref="D24:E24"/>
    <mergeCell ref="G24:L24"/>
    <mergeCell ref="D25:E25"/>
    <mergeCell ref="G25:L25"/>
    <mergeCell ref="D26:E26"/>
    <mergeCell ref="G26:L26"/>
    <mergeCell ref="D27:E27"/>
    <mergeCell ref="G27:L27"/>
    <mergeCell ref="D28:E28"/>
    <mergeCell ref="G28:L28"/>
    <mergeCell ref="D29:E29"/>
    <mergeCell ref="G29:L29"/>
    <mergeCell ref="D30:E30"/>
    <mergeCell ref="G30:L30"/>
    <mergeCell ref="D31:E31"/>
    <mergeCell ref="D32:E32"/>
    <mergeCell ref="D33:E33"/>
    <mergeCell ref="D34:E34"/>
    <mergeCell ref="D37:E37"/>
    <mergeCell ref="D38:E38"/>
    <mergeCell ref="D39:E39"/>
    <mergeCell ref="D40:E40"/>
    <mergeCell ref="D41:E41"/>
    <mergeCell ref="D42:E42"/>
    <mergeCell ref="D43:E43"/>
    <mergeCell ref="G43:L43"/>
    <mergeCell ref="D44:E44"/>
    <mergeCell ref="G44:L44"/>
    <mergeCell ref="D45:E45"/>
    <mergeCell ref="G45:L45"/>
    <mergeCell ref="D46:E46"/>
    <mergeCell ref="G46:L46"/>
    <mergeCell ref="G48:L48"/>
    <mergeCell ref="H49:J49"/>
    <mergeCell ref="D51:E51"/>
    <mergeCell ref="G51:L51"/>
    <mergeCell ref="D52:E52"/>
    <mergeCell ref="G52:L52"/>
    <mergeCell ref="D53:E53"/>
    <mergeCell ref="G53:L53"/>
    <mergeCell ref="D54:E54"/>
    <mergeCell ref="G54:L54"/>
    <mergeCell ref="D55:E55"/>
    <mergeCell ref="H55:J55"/>
    <mergeCell ref="D56:M56"/>
    <mergeCell ref="G59:L59"/>
    <mergeCell ref="H60:J60"/>
    <mergeCell ref="D62:E62"/>
    <mergeCell ref="D63:E63"/>
    <mergeCell ref="D64:E64"/>
    <mergeCell ref="D65:E65"/>
    <mergeCell ref="D66:E66"/>
    <mergeCell ref="H66:J66"/>
    <mergeCell ref="D67:E67"/>
    <mergeCell ref="H67:J67"/>
    <mergeCell ref="D68:E68"/>
    <mergeCell ref="H68:J68"/>
    <mergeCell ref="D69:E69"/>
    <mergeCell ref="H69:J69"/>
    <mergeCell ref="D70:E70"/>
    <mergeCell ref="H70:J70"/>
    <mergeCell ref="D71:E71"/>
    <mergeCell ref="H71:J71"/>
    <mergeCell ref="D72:E72"/>
    <mergeCell ref="D73:E73"/>
    <mergeCell ref="H73:J73"/>
    <mergeCell ref="D74:E74"/>
    <mergeCell ref="H74:J74"/>
    <mergeCell ref="D75:E75"/>
    <mergeCell ref="D76:E76"/>
    <mergeCell ref="H76:J76"/>
    <mergeCell ref="D77:E77"/>
    <mergeCell ref="H77:J77"/>
    <mergeCell ref="D78:E78"/>
    <mergeCell ref="H78:J78"/>
    <mergeCell ref="D79:E79"/>
    <mergeCell ref="H79:J79"/>
    <mergeCell ref="D80:E80"/>
    <mergeCell ref="H80:J80"/>
    <mergeCell ref="D81:E81"/>
    <mergeCell ref="H81:J81"/>
    <mergeCell ref="D82:E82"/>
    <mergeCell ref="H82:J82"/>
    <mergeCell ref="D83:E83"/>
    <mergeCell ref="H83:J83"/>
    <mergeCell ref="D84:E84"/>
    <mergeCell ref="H84:J84"/>
    <mergeCell ref="D85:E85"/>
    <mergeCell ref="H85:J85"/>
    <mergeCell ref="D86:E86"/>
    <mergeCell ref="H86:J86"/>
    <mergeCell ref="D87:E87"/>
    <mergeCell ref="H87:J87"/>
    <mergeCell ref="D88:E88"/>
    <mergeCell ref="H88:J88"/>
    <mergeCell ref="D89:E89"/>
    <mergeCell ref="H89:J89"/>
    <mergeCell ref="D90:M90"/>
    <mergeCell ref="D91:E91"/>
    <mergeCell ref="D92:E92"/>
    <mergeCell ref="G92:L92"/>
    <mergeCell ref="D93:E93"/>
    <mergeCell ref="D94:E94"/>
    <mergeCell ref="D95:E95"/>
    <mergeCell ref="D96:E96"/>
    <mergeCell ref="D97:E97"/>
    <mergeCell ref="H97:J97"/>
    <mergeCell ref="D98:E98"/>
    <mergeCell ref="H98:J98"/>
    <mergeCell ref="D99:M99"/>
    <mergeCell ref="G102:L102"/>
    <mergeCell ref="H103:J103"/>
    <mergeCell ref="D105:E105"/>
    <mergeCell ref="H105:J105"/>
    <mergeCell ref="D106:M106"/>
    <mergeCell ref="D107:E107"/>
    <mergeCell ref="G107:L107"/>
    <mergeCell ref="D108:E108"/>
    <mergeCell ref="H108:J108"/>
    <mergeCell ref="D109:M109"/>
    <mergeCell ref="D110:E110"/>
    <mergeCell ref="H110:J110"/>
    <mergeCell ref="D111:E111"/>
    <mergeCell ref="H111:J111"/>
    <mergeCell ref="D112:E112"/>
    <mergeCell ref="H112:J112"/>
    <mergeCell ref="D113:E113"/>
    <mergeCell ref="H113:J113"/>
    <mergeCell ref="D114:M114"/>
    <mergeCell ref="G116:L116"/>
    <mergeCell ref="H117:J117"/>
    <mergeCell ref="D119:M119"/>
    <mergeCell ref="D120:M120"/>
    <mergeCell ref="D121:E121"/>
    <mergeCell ref="G121:L121"/>
    <mergeCell ref="D124:M124"/>
    <mergeCell ref="B5:C7"/>
    <mergeCell ref="D5:E7"/>
    <mergeCell ref="F5:F7"/>
    <mergeCell ref="M5:M7"/>
    <mergeCell ref="G6:G7"/>
    <mergeCell ref="K6:K7"/>
    <mergeCell ref="L6:L7"/>
    <mergeCell ref="B8:B13"/>
    <mergeCell ref="C8:C9"/>
    <mergeCell ref="C10:C13"/>
    <mergeCell ref="M10:M13"/>
    <mergeCell ref="C14:C16"/>
    <mergeCell ref="M14:M16"/>
    <mergeCell ref="C17:C20"/>
    <mergeCell ref="C21:C24"/>
    <mergeCell ref="C25:C26"/>
    <mergeCell ref="M25:M30"/>
    <mergeCell ref="C27:C28"/>
    <mergeCell ref="C29:C30"/>
    <mergeCell ref="C31:C34"/>
    <mergeCell ref="G31:L34"/>
    <mergeCell ref="M31:M34"/>
    <mergeCell ref="C35:C36"/>
    <mergeCell ref="D35:E36"/>
    <mergeCell ref="G35:L36"/>
    <mergeCell ref="M35:M36"/>
    <mergeCell ref="C37:C40"/>
    <mergeCell ref="G37:L40"/>
    <mergeCell ref="M37:M40"/>
    <mergeCell ref="C41:C42"/>
    <mergeCell ref="G41:L42"/>
    <mergeCell ref="M41:M42"/>
    <mergeCell ref="C43:C46"/>
    <mergeCell ref="M43:M46"/>
    <mergeCell ref="B48:C50"/>
    <mergeCell ref="D48:E50"/>
    <mergeCell ref="F48:F50"/>
    <mergeCell ref="M48:M50"/>
    <mergeCell ref="G49:G50"/>
    <mergeCell ref="K49:K50"/>
    <mergeCell ref="L49:L50"/>
    <mergeCell ref="B51:B55"/>
    <mergeCell ref="C52:C54"/>
    <mergeCell ref="M52:M55"/>
    <mergeCell ref="B59:C61"/>
    <mergeCell ref="D59:E61"/>
    <mergeCell ref="F59:F61"/>
    <mergeCell ref="M59:M61"/>
    <mergeCell ref="G60:G61"/>
    <mergeCell ref="K60:K61"/>
    <mergeCell ref="L60:L61"/>
    <mergeCell ref="C62:C63"/>
    <mergeCell ref="M62:M63"/>
    <mergeCell ref="C64:C65"/>
    <mergeCell ref="M64:M65"/>
    <mergeCell ref="C66:C67"/>
    <mergeCell ref="M66:M67"/>
    <mergeCell ref="C68:C69"/>
    <mergeCell ref="M68:M71"/>
    <mergeCell ref="C70:C71"/>
    <mergeCell ref="C72:C73"/>
    <mergeCell ref="C74:C75"/>
    <mergeCell ref="M74:M75"/>
    <mergeCell ref="C76:C77"/>
    <mergeCell ref="C78:C79"/>
    <mergeCell ref="C80:C81"/>
    <mergeCell ref="C82:C83"/>
    <mergeCell ref="C84:C85"/>
    <mergeCell ref="C86:C87"/>
    <mergeCell ref="C88:C89"/>
    <mergeCell ref="C93:C96"/>
    <mergeCell ref="M93:M96"/>
    <mergeCell ref="C97:C98"/>
    <mergeCell ref="M97:M98"/>
    <mergeCell ref="B102:C104"/>
    <mergeCell ref="D102:E104"/>
    <mergeCell ref="F102:F104"/>
    <mergeCell ref="M102:M104"/>
    <mergeCell ref="G103:G104"/>
    <mergeCell ref="K103:K104"/>
    <mergeCell ref="L103:L104"/>
    <mergeCell ref="B105:B106"/>
    <mergeCell ref="B107:B109"/>
    <mergeCell ref="M107:M108"/>
    <mergeCell ref="B110:B114"/>
    <mergeCell ref="C110:C112"/>
    <mergeCell ref="M110:M112"/>
    <mergeCell ref="B116:C118"/>
    <mergeCell ref="D116:E118"/>
    <mergeCell ref="F116:F118"/>
    <mergeCell ref="M116:M118"/>
    <mergeCell ref="G117:G118"/>
    <mergeCell ref="K117:K118"/>
    <mergeCell ref="L117:L118"/>
    <mergeCell ref="B121:B124"/>
    <mergeCell ref="D122:M123"/>
    <mergeCell ref="B14:B36"/>
    <mergeCell ref="M17:M24"/>
    <mergeCell ref="B37:B46"/>
    <mergeCell ref="B62:B75"/>
    <mergeCell ref="B76:B91"/>
    <mergeCell ref="M76:M89"/>
    <mergeCell ref="B92:B99"/>
  </mergeCells>
  <phoneticPr fontId="7"/>
  <printOptions horizontalCentered="1"/>
  <pageMargins left="0.11811023622047244" right="0.11811023622047244" top="0.35433070866141736" bottom="0.55118110236220463" header="0.31496062992125984" footer="0.31496062992125984"/>
  <pageSetup paperSize="9" scale="51" firstPageNumber="447" fitToWidth="1" fitToHeight="0" orientation="portrait" usePrinterDefaults="1" useFirstPageNumber="1" r:id="rId1"/>
  <headerFooter>
    <oddFooter>&amp;C&amp;"ＭＳ 明朝,regular"&amp;20- &amp;P -</oddFooter>
  </headerFooter>
  <rowBreaks count="2" manualBreakCount="2">
    <brk id="57" max="12" man="1"/>
    <brk id="10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sheetPr>
  <dimension ref="B2:K129"/>
  <sheetViews>
    <sheetView view="pageBreakPreview" zoomScale="85" zoomScaleNormal="55" zoomScaleSheetLayoutView="85" workbookViewId="0">
      <selection activeCell="G118" sqref="G118"/>
    </sheetView>
  </sheetViews>
  <sheetFormatPr defaultRowHeight="13.5"/>
  <cols>
    <col min="1" max="1" width="2" customWidth="1"/>
    <col min="2" max="2" width="20.625" style="143" customWidth="1"/>
    <col min="3" max="3" width="26.125" style="144" customWidth="1"/>
    <col min="4" max="4" width="26" style="144" customWidth="1"/>
    <col min="5" max="5" width="12.625" style="144" customWidth="1"/>
    <col min="6" max="6" width="22" style="144" customWidth="1"/>
    <col min="7" max="10" width="12.625" style="143" customWidth="1"/>
    <col min="11" max="11" width="29.5" style="144" customWidth="1"/>
  </cols>
  <sheetData>
    <row r="1" spans="2:11" ht="18.75" customHeight="1"/>
    <row r="2" spans="2:11" ht="36" customHeight="1">
      <c r="B2" s="505" t="s">
        <v>1400</v>
      </c>
      <c r="C2" s="505"/>
      <c r="D2" s="505"/>
      <c r="E2" s="505"/>
      <c r="F2" s="505"/>
      <c r="G2" s="505"/>
      <c r="H2" s="505"/>
      <c r="I2" s="505"/>
      <c r="J2" s="505"/>
      <c r="K2" s="505"/>
    </row>
    <row r="3" spans="2:11" ht="25.5" customHeight="1">
      <c r="B3" s="506" t="s">
        <v>1401</v>
      </c>
      <c r="C3" s="506"/>
      <c r="D3" s="506"/>
      <c r="E3" s="506"/>
      <c r="F3" s="506"/>
      <c r="G3" s="506"/>
      <c r="H3" s="506"/>
      <c r="I3" s="506"/>
      <c r="J3" s="506"/>
      <c r="K3" s="506"/>
    </row>
    <row r="4" spans="2:11" ht="20.25" customHeight="1">
      <c r="B4" s="507" t="s">
        <v>71</v>
      </c>
      <c r="C4" s="507"/>
      <c r="D4" s="507"/>
      <c r="E4" s="534" t="s">
        <v>711</v>
      </c>
      <c r="F4" s="548" t="s">
        <v>1086</v>
      </c>
      <c r="G4" s="566"/>
      <c r="H4" s="577"/>
      <c r="I4" s="577"/>
      <c r="J4" s="577"/>
      <c r="K4" s="534" t="s">
        <v>220</v>
      </c>
    </row>
    <row r="5" spans="2:11" ht="45" customHeight="1">
      <c r="B5" s="507"/>
      <c r="C5" s="507"/>
      <c r="D5" s="507"/>
      <c r="E5" s="534"/>
      <c r="F5" s="548"/>
      <c r="G5" s="534" t="s">
        <v>1442</v>
      </c>
      <c r="H5" s="534" t="s">
        <v>1453</v>
      </c>
      <c r="I5" s="534" t="s">
        <v>1467</v>
      </c>
      <c r="J5" s="534" t="s">
        <v>1469</v>
      </c>
      <c r="K5" s="534"/>
    </row>
    <row r="6" spans="2:11" ht="28.5" customHeight="1">
      <c r="B6" s="404" t="s">
        <v>827</v>
      </c>
      <c r="C6" s="177" t="s">
        <v>180</v>
      </c>
      <c r="D6" s="177" t="s">
        <v>1422</v>
      </c>
      <c r="E6" s="517" t="s">
        <v>42</v>
      </c>
      <c r="F6" s="151">
        <v>62</v>
      </c>
      <c r="G6" s="435">
        <v>9</v>
      </c>
      <c r="H6" s="435">
        <v>45</v>
      </c>
      <c r="I6" s="435">
        <v>4</v>
      </c>
      <c r="J6" s="435">
        <v>4</v>
      </c>
      <c r="K6" s="404" t="s">
        <v>1390</v>
      </c>
    </row>
    <row r="7" spans="2:11" ht="28.5" customHeight="1">
      <c r="B7" s="152"/>
      <c r="C7" s="178"/>
      <c r="D7" s="179"/>
      <c r="E7" s="535" t="s">
        <v>21</v>
      </c>
      <c r="F7" s="351">
        <v>58</v>
      </c>
      <c r="G7" s="349">
        <v>8</v>
      </c>
      <c r="H7" s="349">
        <v>42</v>
      </c>
      <c r="I7" s="349">
        <v>3</v>
      </c>
      <c r="J7" s="349">
        <v>5</v>
      </c>
      <c r="K7" s="152"/>
    </row>
    <row r="8" spans="2:11" ht="28.5" customHeight="1">
      <c r="B8" s="152"/>
      <c r="C8" s="178"/>
      <c r="D8" s="178" t="s">
        <v>54</v>
      </c>
      <c r="E8" s="517" t="s">
        <v>42</v>
      </c>
      <c r="F8" s="151">
        <v>42</v>
      </c>
      <c r="G8" s="435">
        <v>1</v>
      </c>
      <c r="H8" s="435">
        <v>35</v>
      </c>
      <c r="I8" s="435">
        <v>2</v>
      </c>
      <c r="J8" s="435">
        <v>4</v>
      </c>
      <c r="K8" s="152"/>
    </row>
    <row r="9" spans="2:11" ht="28.5" customHeight="1">
      <c r="B9" s="152"/>
      <c r="C9" s="178"/>
      <c r="D9" s="179"/>
      <c r="E9" s="535" t="s">
        <v>21</v>
      </c>
      <c r="F9" s="351">
        <v>41</v>
      </c>
      <c r="G9" s="349">
        <v>1</v>
      </c>
      <c r="H9" s="349">
        <v>34</v>
      </c>
      <c r="I9" s="349">
        <v>2</v>
      </c>
      <c r="J9" s="349">
        <v>4</v>
      </c>
      <c r="K9" s="488"/>
    </row>
    <row r="10" spans="2:11" ht="28.5" customHeight="1">
      <c r="B10" s="152"/>
      <c r="C10" s="178"/>
      <c r="D10" s="170" t="s">
        <v>1314</v>
      </c>
      <c r="E10" s="536" t="s">
        <v>1281</v>
      </c>
      <c r="F10" s="549">
        <v>107</v>
      </c>
      <c r="G10" s="435">
        <v>9</v>
      </c>
      <c r="H10" s="435">
        <v>85</v>
      </c>
      <c r="I10" s="435">
        <v>5</v>
      </c>
      <c r="J10" s="435">
        <v>8</v>
      </c>
      <c r="K10" s="404" t="s">
        <v>1470</v>
      </c>
    </row>
    <row r="11" spans="2:11" ht="28.5" customHeight="1">
      <c r="B11" s="152"/>
      <c r="C11" s="178"/>
      <c r="D11" s="170"/>
      <c r="E11" s="536" t="s">
        <v>794</v>
      </c>
      <c r="F11" s="549">
        <v>106</v>
      </c>
      <c r="G11" s="435">
        <v>9</v>
      </c>
      <c r="H11" s="435">
        <v>84</v>
      </c>
      <c r="I11" s="435">
        <v>4</v>
      </c>
      <c r="J11" s="435">
        <v>9</v>
      </c>
      <c r="K11" s="152"/>
    </row>
    <row r="12" spans="2:11" ht="28.5" customHeight="1">
      <c r="B12" s="152"/>
      <c r="C12" s="178"/>
      <c r="D12" s="170"/>
      <c r="E12" s="536" t="s">
        <v>143</v>
      </c>
      <c r="F12" s="549">
        <v>111</v>
      </c>
      <c r="G12" s="435">
        <v>10</v>
      </c>
      <c r="H12" s="435">
        <v>86</v>
      </c>
      <c r="I12" s="435">
        <v>4</v>
      </c>
      <c r="J12" s="435">
        <v>11</v>
      </c>
      <c r="K12" s="152"/>
    </row>
    <row r="13" spans="2:11" ht="28.5" customHeight="1">
      <c r="B13" s="488"/>
      <c r="C13" s="179"/>
      <c r="D13" s="170"/>
      <c r="E13" s="537" t="s">
        <v>1237</v>
      </c>
      <c r="F13" s="550">
        <v>109</v>
      </c>
      <c r="G13" s="349">
        <v>9</v>
      </c>
      <c r="H13" s="349">
        <v>85</v>
      </c>
      <c r="I13" s="349">
        <v>4</v>
      </c>
      <c r="J13" s="349">
        <v>11</v>
      </c>
      <c r="K13" s="488"/>
    </row>
    <row r="14" spans="2:11" ht="43.5" customHeight="1">
      <c r="B14" s="152" t="s">
        <v>1000</v>
      </c>
      <c r="C14" s="511" t="s">
        <v>1406</v>
      </c>
      <c r="D14" s="524"/>
      <c r="E14" s="517" t="s">
        <v>337</v>
      </c>
      <c r="F14" s="381" t="s">
        <v>1430</v>
      </c>
      <c r="G14" s="567" t="s">
        <v>1038</v>
      </c>
      <c r="H14" s="578"/>
      <c r="I14" s="578"/>
      <c r="J14" s="585"/>
      <c r="K14" s="404" t="s">
        <v>988</v>
      </c>
    </row>
    <row r="15" spans="2:11" ht="41.25" customHeight="1">
      <c r="B15" s="152"/>
      <c r="C15" s="511"/>
      <c r="D15" s="524"/>
      <c r="E15" s="517" t="s">
        <v>200</v>
      </c>
      <c r="F15" s="381" t="s">
        <v>1259</v>
      </c>
      <c r="G15" s="567" t="s">
        <v>1443</v>
      </c>
      <c r="H15" s="578"/>
      <c r="I15" s="578"/>
      <c r="J15" s="585"/>
      <c r="K15" s="152"/>
    </row>
    <row r="16" spans="2:11" ht="41.25" customHeight="1">
      <c r="B16" s="152"/>
      <c r="C16" s="512"/>
      <c r="D16" s="525"/>
      <c r="E16" s="538" t="s">
        <v>1348</v>
      </c>
      <c r="F16" s="551" t="s">
        <v>1431</v>
      </c>
      <c r="G16" s="568" t="s">
        <v>1444</v>
      </c>
      <c r="H16" s="568"/>
      <c r="I16" s="568"/>
      <c r="J16" s="568"/>
      <c r="K16" s="488"/>
    </row>
    <row r="17" spans="2:11" ht="28.5" customHeight="1">
      <c r="B17" s="152"/>
      <c r="C17" s="513" t="s">
        <v>1408</v>
      </c>
      <c r="D17" s="526"/>
      <c r="E17" s="517" t="s">
        <v>42</v>
      </c>
      <c r="F17" s="381">
        <v>254.3</v>
      </c>
      <c r="G17" s="569" t="s">
        <v>677</v>
      </c>
      <c r="H17" s="569"/>
      <c r="I17" s="569"/>
      <c r="J17" s="569"/>
      <c r="K17" s="404" t="s">
        <v>1390</v>
      </c>
    </row>
    <row r="18" spans="2:11" ht="28.5" customHeight="1">
      <c r="B18" s="152"/>
      <c r="C18" s="514"/>
      <c r="D18" s="527"/>
      <c r="E18" s="539" t="s">
        <v>21</v>
      </c>
      <c r="F18" s="552">
        <v>259.7</v>
      </c>
      <c r="G18" s="568" t="s">
        <v>1194</v>
      </c>
      <c r="H18" s="568"/>
      <c r="I18" s="568"/>
      <c r="J18" s="568"/>
      <c r="K18" s="152"/>
    </row>
    <row r="19" spans="2:11" ht="28.5" customHeight="1">
      <c r="B19" s="152"/>
      <c r="C19" s="515" t="s">
        <v>1409</v>
      </c>
      <c r="D19" s="528"/>
      <c r="E19" s="540" t="s">
        <v>42</v>
      </c>
      <c r="F19" s="155">
        <v>43.9</v>
      </c>
      <c r="G19" s="569" t="s">
        <v>1445</v>
      </c>
      <c r="H19" s="569"/>
      <c r="I19" s="569"/>
      <c r="J19" s="569"/>
      <c r="K19" s="152"/>
    </row>
    <row r="20" spans="2:11" ht="28.5" customHeight="1">
      <c r="B20" s="152"/>
      <c r="C20" s="514"/>
      <c r="D20" s="527"/>
      <c r="E20" s="539" t="s">
        <v>21</v>
      </c>
      <c r="F20" s="552">
        <v>55.4</v>
      </c>
      <c r="G20" s="568" t="s">
        <v>1446</v>
      </c>
      <c r="H20" s="568"/>
      <c r="I20" s="568"/>
      <c r="J20" s="568"/>
      <c r="K20" s="152"/>
    </row>
    <row r="21" spans="2:11" ht="28.5" customHeight="1">
      <c r="B21" s="152"/>
      <c r="C21" s="515" t="s">
        <v>921</v>
      </c>
      <c r="D21" s="528"/>
      <c r="E21" s="540" t="s">
        <v>42</v>
      </c>
      <c r="F21" s="155">
        <v>99.4</v>
      </c>
      <c r="G21" s="569" t="s">
        <v>1447</v>
      </c>
      <c r="H21" s="569"/>
      <c r="I21" s="569"/>
      <c r="J21" s="569"/>
      <c r="K21" s="152"/>
    </row>
    <row r="22" spans="2:11" ht="28.5" customHeight="1">
      <c r="B22" s="152"/>
      <c r="C22" s="514"/>
      <c r="D22" s="527"/>
      <c r="E22" s="539" t="s">
        <v>21</v>
      </c>
      <c r="F22" s="552">
        <v>84.2</v>
      </c>
      <c r="G22" s="568" t="s">
        <v>1448</v>
      </c>
      <c r="H22" s="568"/>
      <c r="I22" s="568"/>
      <c r="J22" s="568"/>
      <c r="K22" s="488"/>
    </row>
    <row r="23" spans="2:11" ht="28.5" customHeight="1">
      <c r="B23" s="152"/>
      <c r="C23" s="515" t="s">
        <v>868</v>
      </c>
      <c r="D23" s="528"/>
      <c r="E23" s="517" t="s">
        <v>337</v>
      </c>
      <c r="F23" s="381" t="s">
        <v>1228</v>
      </c>
      <c r="G23" s="569" t="s">
        <v>84</v>
      </c>
      <c r="H23" s="569"/>
      <c r="I23" s="569"/>
      <c r="J23" s="569"/>
      <c r="K23" s="404" t="s">
        <v>615</v>
      </c>
    </row>
    <row r="24" spans="2:11" ht="28.5" customHeight="1">
      <c r="B24" s="488"/>
      <c r="C24" s="514"/>
      <c r="D24" s="527"/>
      <c r="E24" s="535" t="s">
        <v>200</v>
      </c>
      <c r="F24" s="350" t="s">
        <v>408</v>
      </c>
      <c r="G24" s="568" t="s">
        <v>84</v>
      </c>
      <c r="H24" s="568"/>
      <c r="I24" s="568"/>
      <c r="J24" s="568"/>
      <c r="K24" s="488"/>
    </row>
    <row r="25" spans="2:11" ht="28.5" customHeight="1">
      <c r="B25" s="404" t="s">
        <v>261</v>
      </c>
      <c r="C25" s="177" t="s">
        <v>97</v>
      </c>
      <c r="D25" s="177" t="s">
        <v>1113</v>
      </c>
      <c r="E25" s="517" t="s">
        <v>640</v>
      </c>
      <c r="F25" s="151" t="s">
        <v>1417</v>
      </c>
      <c r="G25" s="569" t="s">
        <v>1449</v>
      </c>
      <c r="H25" s="569"/>
      <c r="I25" s="569"/>
      <c r="J25" s="569"/>
      <c r="K25" s="404" t="s">
        <v>1203</v>
      </c>
    </row>
    <row r="26" spans="2:11" ht="28.5" customHeight="1">
      <c r="B26" s="152"/>
      <c r="C26" s="178"/>
      <c r="D26" s="178"/>
      <c r="E26" s="517" t="s">
        <v>200</v>
      </c>
      <c r="F26" s="151" t="s">
        <v>1432</v>
      </c>
      <c r="G26" s="567" t="s">
        <v>442</v>
      </c>
      <c r="H26" s="579"/>
      <c r="I26" s="579"/>
      <c r="J26" s="586"/>
      <c r="K26" s="152"/>
    </row>
    <row r="27" spans="2:11" ht="28.5" customHeight="1">
      <c r="B27" s="152"/>
      <c r="C27" s="178"/>
      <c r="D27" s="178"/>
      <c r="E27" s="517" t="s">
        <v>21</v>
      </c>
      <c r="F27" s="151" t="s">
        <v>1433</v>
      </c>
      <c r="G27" s="567" t="s">
        <v>1450</v>
      </c>
      <c r="H27" s="579"/>
      <c r="I27" s="579"/>
      <c r="J27" s="586"/>
      <c r="K27" s="152"/>
    </row>
    <row r="28" spans="2:11" ht="28.5" customHeight="1">
      <c r="B28" s="152"/>
      <c r="C28" s="178"/>
      <c r="D28" s="179"/>
      <c r="E28" s="535" t="s">
        <v>1115</v>
      </c>
      <c r="F28" s="351" t="s">
        <v>694</v>
      </c>
      <c r="G28" s="570" t="s">
        <v>636</v>
      </c>
      <c r="H28" s="580"/>
      <c r="I28" s="580"/>
      <c r="J28" s="587"/>
      <c r="K28" s="152"/>
    </row>
    <row r="29" spans="2:11" ht="28.5" customHeight="1">
      <c r="B29" s="152"/>
      <c r="C29" s="178"/>
      <c r="D29" s="177" t="s">
        <v>1023</v>
      </c>
      <c r="E29" s="517" t="s">
        <v>640</v>
      </c>
      <c r="F29" s="151" t="s">
        <v>1434</v>
      </c>
      <c r="G29" s="569" t="s">
        <v>948</v>
      </c>
      <c r="H29" s="569"/>
      <c r="I29" s="569"/>
      <c r="J29" s="569"/>
      <c r="K29" s="152"/>
    </row>
    <row r="30" spans="2:11" ht="28.5" customHeight="1">
      <c r="B30" s="152"/>
      <c r="C30" s="178"/>
      <c r="D30" s="178"/>
      <c r="E30" s="517" t="s">
        <v>200</v>
      </c>
      <c r="F30" s="151" t="s">
        <v>1435</v>
      </c>
      <c r="G30" s="567" t="s">
        <v>1091</v>
      </c>
      <c r="H30" s="579"/>
      <c r="I30" s="579"/>
      <c r="J30" s="586"/>
      <c r="K30" s="152"/>
    </row>
    <row r="31" spans="2:11" ht="28.5" customHeight="1">
      <c r="B31" s="152"/>
      <c r="C31" s="178"/>
      <c r="D31" s="178"/>
      <c r="E31" s="517" t="s">
        <v>21</v>
      </c>
      <c r="F31" s="151" t="s">
        <v>1436</v>
      </c>
      <c r="G31" s="567" t="s">
        <v>1451</v>
      </c>
      <c r="H31" s="579"/>
      <c r="I31" s="579"/>
      <c r="J31" s="586"/>
      <c r="K31" s="152"/>
    </row>
    <row r="32" spans="2:11" ht="28.5" customHeight="1">
      <c r="B32" s="488"/>
      <c r="C32" s="179"/>
      <c r="D32" s="179"/>
      <c r="E32" s="535" t="s">
        <v>1115</v>
      </c>
      <c r="F32" s="351" t="s">
        <v>774</v>
      </c>
      <c r="G32" s="570" t="s">
        <v>1452</v>
      </c>
      <c r="H32" s="580"/>
      <c r="I32" s="580"/>
      <c r="J32" s="587"/>
      <c r="K32" s="488"/>
    </row>
    <row r="33" spans="2:11" s="504" customFormat="1" ht="29.25" customHeight="1">
      <c r="B33" s="508"/>
      <c r="C33" s="508"/>
      <c r="D33" s="508"/>
      <c r="E33" s="508"/>
      <c r="F33" s="508"/>
      <c r="G33" s="571"/>
      <c r="H33" s="571"/>
      <c r="I33" s="571"/>
      <c r="J33" s="571"/>
      <c r="K33" s="508"/>
    </row>
    <row r="34" spans="2:11" s="143" customFormat="1" ht="20.25" customHeight="1">
      <c r="B34" s="507" t="s">
        <v>1062</v>
      </c>
      <c r="C34" s="507"/>
      <c r="D34" s="507"/>
      <c r="E34" s="534" t="s">
        <v>1428</v>
      </c>
      <c r="F34" s="548" t="s">
        <v>701</v>
      </c>
      <c r="G34" s="572"/>
      <c r="H34" s="572"/>
      <c r="I34" s="572"/>
      <c r="J34" s="566"/>
      <c r="K34" s="590" t="s">
        <v>220</v>
      </c>
    </row>
    <row r="35" spans="2:11" ht="45" customHeight="1">
      <c r="B35" s="507"/>
      <c r="C35" s="507"/>
      <c r="D35" s="507"/>
      <c r="E35" s="534"/>
      <c r="F35" s="548"/>
      <c r="G35" s="534" t="s">
        <v>1442</v>
      </c>
      <c r="H35" s="534" t="s">
        <v>1453</v>
      </c>
      <c r="I35" s="534" t="s">
        <v>1467</v>
      </c>
      <c r="J35" s="534" t="s">
        <v>1469</v>
      </c>
      <c r="K35" s="591"/>
    </row>
    <row r="36" spans="2:11" ht="28.5" customHeight="1">
      <c r="B36" s="404" t="s">
        <v>1240</v>
      </c>
      <c r="C36" s="516" t="s">
        <v>1095</v>
      </c>
      <c r="D36" s="529"/>
      <c r="E36" s="517" t="s">
        <v>1074</v>
      </c>
      <c r="F36" s="553">
        <v>3036</v>
      </c>
      <c r="G36" s="435">
        <v>262</v>
      </c>
      <c r="H36" s="435">
        <v>1966</v>
      </c>
      <c r="I36" s="435">
        <v>366</v>
      </c>
      <c r="J36" s="435">
        <v>442</v>
      </c>
      <c r="K36" s="404" t="s">
        <v>1122</v>
      </c>
    </row>
    <row r="37" spans="2:11" ht="28.5" customHeight="1">
      <c r="B37" s="152"/>
      <c r="C37" s="511"/>
      <c r="D37" s="524"/>
      <c r="E37" s="517" t="s">
        <v>70</v>
      </c>
      <c r="F37" s="553">
        <v>3337</v>
      </c>
      <c r="G37" s="435">
        <v>274</v>
      </c>
      <c r="H37" s="435">
        <v>2205</v>
      </c>
      <c r="I37" s="435">
        <v>394</v>
      </c>
      <c r="J37" s="435">
        <v>464</v>
      </c>
      <c r="K37" s="152"/>
    </row>
    <row r="38" spans="2:11" ht="28.5" customHeight="1">
      <c r="B38" s="152"/>
      <c r="C38" s="511"/>
      <c r="D38" s="524"/>
      <c r="E38" s="517" t="s">
        <v>143</v>
      </c>
      <c r="F38" s="553">
        <v>3410</v>
      </c>
      <c r="G38" s="555" t="s">
        <v>505</v>
      </c>
      <c r="H38" s="578"/>
      <c r="I38" s="578"/>
      <c r="J38" s="585"/>
      <c r="K38" s="152"/>
    </row>
    <row r="39" spans="2:11" ht="28.5" customHeight="1">
      <c r="B39" s="488"/>
      <c r="C39" s="512"/>
      <c r="D39" s="525"/>
      <c r="E39" s="535" t="s">
        <v>1237</v>
      </c>
      <c r="F39" s="554">
        <v>3539</v>
      </c>
      <c r="G39" s="556" t="s">
        <v>84</v>
      </c>
      <c r="H39" s="581"/>
      <c r="I39" s="581"/>
      <c r="J39" s="588"/>
      <c r="K39" s="488"/>
    </row>
    <row r="40" spans="2:11" ht="28.5" customHeight="1">
      <c r="B40" s="404" t="s">
        <v>1000</v>
      </c>
      <c r="C40" s="515" t="s">
        <v>1097</v>
      </c>
      <c r="D40" s="528"/>
      <c r="E40" s="541" t="s">
        <v>640</v>
      </c>
      <c r="F40" s="555" t="s">
        <v>1437</v>
      </c>
      <c r="G40" s="567" t="s">
        <v>248</v>
      </c>
      <c r="H40" s="579"/>
      <c r="I40" s="579"/>
      <c r="J40" s="579"/>
      <c r="K40" s="404" t="s">
        <v>223</v>
      </c>
    </row>
    <row r="41" spans="2:11" ht="28.5" customHeight="1">
      <c r="B41" s="152"/>
      <c r="C41" s="513"/>
      <c r="D41" s="526"/>
      <c r="E41" s="541" t="s">
        <v>200</v>
      </c>
      <c r="F41" s="555" t="s">
        <v>422</v>
      </c>
      <c r="G41" s="567" t="s">
        <v>1455</v>
      </c>
      <c r="H41" s="579"/>
      <c r="I41" s="579"/>
      <c r="J41" s="579"/>
      <c r="K41" s="152"/>
    </row>
    <row r="42" spans="2:11" ht="28.5" customHeight="1">
      <c r="B42" s="152"/>
      <c r="C42" s="513"/>
      <c r="D42" s="526"/>
      <c r="E42" s="541" t="s">
        <v>21</v>
      </c>
      <c r="F42" s="555" t="s">
        <v>1131</v>
      </c>
      <c r="G42" s="567" t="s">
        <v>1455</v>
      </c>
      <c r="H42" s="579"/>
      <c r="I42" s="579"/>
      <c r="J42" s="579"/>
      <c r="K42" s="152"/>
    </row>
    <row r="43" spans="2:11" ht="28.5" customHeight="1">
      <c r="B43" s="152"/>
      <c r="C43" s="514"/>
      <c r="D43" s="527"/>
      <c r="E43" s="542" t="s">
        <v>1115</v>
      </c>
      <c r="F43" s="556" t="s">
        <v>1156</v>
      </c>
      <c r="G43" s="570" t="s">
        <v>1458</v>
      </c>
      <c r="H43" s="580"/>
      <c r="I43" s="580"/>
      <c r="J43" s="580"/>
      <c r="K43" s="152"/>
    </row>
    <row r="44" spans="2:11" ht="28.5" customHeight="1">
      <c r="B44" s="152"/>
      <c r="C44" s="515" t="s">
        <v>1098</v>
      </c>
      <c r="D44" s="528"/>
      <c r="E44" s="541" t="s">
        <v>640</v>
      </c>
      <c r="F44" s="555" t="s">
        <v>1212</v>
      </c>
      <c r="G44" s="567" t="s">
        <v>631</v>
      </c>
      <c r="H44" s="579"/>
      <c r="I44" s="579"/>
      <c r="J44" s="579"/>
      <c r="K44" s="152"/>
    </row>
    <row r="45" spans="2:11" ht="28.5" customHeight="1">
      <c r="B45" s="152"/>
      <c r="C45" s="513"/>
      <c r="D45" s="526"/>
      <c r="E45" s="541" t="s">
        <v>200</v>
      </c>
      <c r="F45" s="555" t="s">
        <v>1365</v>
      </c>
      <c r="G45" s="567" t="s">
        <v>1459</v>
      </c>
      <c r="H45" s="579"/>
      <c r="I45" s="579"/>
      <c r="J45" s="579"/>
      <c r="K45" s="152"/>
    </row>
    <row r="46" spans="2:11" ht="28.5" customHeight="1">
      <c r="B46" s="152"/>
      <c r="C46" s="513"/>
      <c r="D46" s="526"/>
      <c r="E46" s="541" t="s">
        <v>21</v>
      </c>
      <c r="F46" s="555" t="s">
        <v>1212</v>
      </c>
      <c r="G46" s="567" t="s">
        <v>631</v>
      </c>
      <c r="H46" s="579"/>
      <c r="I46" s="579"/>
      <c r="J46" s="579"/>
      <c r="K46" s="152"/>
    </row>
    <row r="47" spans="2:11" ht="28.5" customHeight="1">
      <c r="B47" s="152"/>
      <c r="C47" s="514"/>
      <c r="D47" s="527"/>
      <c r="E47" s="542" t="s">
        <v>1115</v>
      </c>
      <c r="F47" s="556" t="s">
        <v>1394</v>
      </c>
      <c r="G47" s="570" t="s">
        <v>1461</v>
      </c>
      <c r="H47" s="580"/>
      <c r="I47" s="580"/>
      <c r="J47" s="580"/>
      <c r="K47" s="152"/>
    </row>
    <row r="48" spans="2:11" ht="28.5" customHeight="1">
      <c r="B48" s="152"/>
      <c r="C48" s="515" t="s">
        <v>897</v>
      </c>
      <c r="D48" s="528"/>
      <c r="E48" s="541" t="s">
        <v>640</v>
      </c>
      <c r="F48" s="555" t="s">
        <v>1439</v>
      </c>
      <c r="G48" s="567" t="s">
        <v>1464</v>
      </c>
      <c r="H48" s="579"/>
      <c r="I48" s="579"/>
      <c r="J48" s="579"/>
      <c r="K48" s="152"/>
    </row>
    <row r="49" spans="2:11" ht="28.5" customHeight="1">
      <c r="B49" s="152"/>
      <c r="C49" s="513"/>
      <c r="D49" s="526"/>
      <c r="E49" s="541" t="s">
        <v>200</v>
      </c>
      <c r="F49" s="555" t="s">
        <v>1440</v>
      </c>
      <c r="G49" s="567" t="s">
        <v>1213</v>
      </c>
      <c r="H49" s="579"/>
      <c r="I49" s="579"/>
      <c r="J49" s="579"/>
      <c r="K49" s="152"/>
    </row>
    <row r="50" spans="2:11" ht="28.5" customHeight="1">
      <c r="B50" s="152"/>
      <c r="C50" s="513"/>
      <c r="D50" s="526"/>
      <c r="E50" s="541" t="s">
        <v>21</v>
      </c>
      <c r="F50" s="555" t="s">
        <v>1441</v>
      </c>
      <c r="G50" s="567" t="s">
        <v>1286</v>
      </c>
      <c r="H50" s="579"/>
      <c r="I50" s="579"/>
      <c r="J50" s="579"/>
      <c r="K50" s="152"/>
    </row>
    <row r="51" spans="2:11" ht="28.5" customHeight="1">
      <c r="B51" s="152"/>
      <c r="C51" s="514"/>
      <c r="D51" s="527"/>
      <c r="E51" s="542" t="s">
        <v>1115</v>
      </c>
      <c r="F51" s="556" t="s">
        <v>1440</v>
      </c>
      <c r="G51" s="570" t="s">
        <v>1170</v>
      </c>
      <c r="H51" s="580"/>
      <c r="I51" s="580"/>
      <c r="J51" s="580"/>
      <c r="K51" s="152"/>
    </row>
    <row r="52" spans="2:11" ht="28.5" customHeight="1">
      <c r="B52" s="152"/>
      <c r="C52" s="174" t="s">
        <v>1100</v>
      </c>
      <c r="D52" s="174" t="s">
        <v>210</v>
      </c>
      <c r="E52" s="541" t="s">
        <v>640</v>
      </c>
      <c r="F52" s="557">
        <v>0.16200000000000001</v>
      </c>
      <c r="G52" s="555" t="s">
        <v>144</v>
      </c>
      <c r="H52" s="578"/>
      <c r="I52" s="578"/>
      <c r="J52" s="578"/>
      <c r="K52" s="152"/>
    </row>
    <row r="53" spans="2:11" ht="28.5" customHeight="1">
      <c r="B53" s="152"/>
      <c r="C53" s="175"/>
      <c r="D53" s="175"/>
      <c r="E53" s="541" t="s">
        <v>200</v>
      </c>
      <c r="F53" s="557">
        <v>0.11600000000000001</v>
      </c>
      <c r="G53" s="555" t="s">
        <v>1346</v>
      </c>
      <c r="H53" s="578"/>
      <c r="I53" s="578"/>
      <c r="J53" s="578"/>
      <c r="K53" s="152"/>
    </row>
    <row r="54" spans="2:11" ht="28.5" customHeight="1">
      <c r="B54" s="152"/>
      <c r="C54" s="175"/>
      <c r="D54" s="175"/>
      <c r="E54" s="541" t="s">
        <v>21</v>
      </c>
      <c r="F54" s="557">
        <v>0.11600000000000001</v>
      </c>
      <c r="G54" s="555" t="s">
        <v>1128</v>
      </c>
      <c r="H54" s="578"/>
      <c r="I54" s="578"/>
      <c r="J54" s="578"/>
      <c r="K54" s="152"/>
    </row>
    <row r="55" spans="2:11" ht="28.5" customHeight="1">
      <c r="B55" s="152"/>
      <c r="C55" s="175"/>
      <c r="D55" s="176"/>
      <c r="E55" s="543" t="s">
        <v>1115</v>
      </c>
      <c r="F55" s="558">
        <v>0.124</v>
      </c>
      <c r="G55" s="556" t="s">
        <v>1456</v>
      </c>
      <c r="H55" s="581"/>
      <c r="I55" s="581"/>
      <c r="J55" s="581"/>
      <c r="K55" s="152"/>
    </row>
    <row r="56" spans="2:11" ht="28.5" customHeight="1">
      <c r="B56" s="152"/>
      <c r="C56" s="175"/>
      <c r="D56" s="174" t="s">
        <v>227</v>
      </c>
      <c r="E56" s="544" t="s">
        <v>640</v>
      </c>
      <c r="F56" s="557">
        <v>0.10299999999999999</v>
      </c>
      <c r="G56" s="555" t="s">
        <v>1465</v>
      </c>
      <c r="H56" s="578"/>
      <c r="I56" s="578"/>
      <c r="J56" s="578"/>
      <c r="K56" s="152"/>
    </row>
    <row r="57" spans="2:11" ht="28.5" customHeight="1">
      <c r="B57" s="152"/>
      <c r="C57" s="175"/>
      <c r="D57" s="175"/>
      <c r="E57" s="541" t="s">
        <v>200</v>
      </c>
      <c r="F57" s="557">
        <v>8.3000000000000004e-002</v>
      </c>
      <c r="G57" s="555" t="s">
        <v>1466</v>
      </c>
      <c r="H57" s="578"/>
      <c r="I57" s="578"/>
      <c r="J57" s="578"/>
      <c r="K57" s="152"/>
    </row>
    <row r="58" spans="2:11" ht="28.5" customHeight="1">
      <c r="B58" s="152"/>
      <c r="C58" s="175"/>
      <c r="D58" s="175"/>
      <c r="E58" s="541" t="s">
        <v>21</v>
      </c>
      <c r="F58" s="557">
        <v>3.9e-002</v>
      </c>
      <c r="G58" s="555" t="s">
        <v>1466</v>
      </c>
      <c r="H58" s="578"/>
      <c r="I58" s="578"/>
      <c r="J58" s="578"/>
      <c r="K58" s="152"/>
    </row>
    <row r="59" spans="2:11" ht="28.5" customHeight="1">
      <c r="B59" s="488"/>
      <c r="C59" s="176"/>
      <c r="D59" s="176"/>
      <c r="E59" s="542" t="s">
        <v>1115</v>
      </c>
      <c r="F59" s="559">
        <v>7.0999999999999994e-002</v>
      </c>
      <c r="G59" s="349" t="s">
        <v>455</v>
      </c>
      <c r="H59" s="349"/>
      <c r="I59" s="349"/>
      <c r="J59" s="349"/>
      <c r="K59" s="488"/>
    </row>
    <row r="60" spans="2:11" ht="48" customHeight="1">
      <c r="B60" s="151" t="s">
        <v>261</v>
      </c>
      <c r="C60" s="517" t="s">
        <v>97</v>
      </c>
      <c r="D60" s="517" t="s">
        <v>1424</v>
      </c>
      <c r="E60" s="153" t="s">
        <v>76</v>
      </c>
      <c r="F60" s="431"/>
      <c r="G60" s="431"/>
      <c r="H60" s="431"/>
      <c r="I60" s="431"/>
      <c r="J60" s="431"/>
      <c r="K60" s="444"/>
    </row>
    <row r="61" spans="2:11" s="0" customFormat="1" ht="48" customHeight="1">
      <c r="B61" s="151"/>
      <c r="C61" s="517"/>
      <c r="D61" s="517" t="s">
        <v>1426</v>
      </c>
      <c r="E61" s="155"/>
      <c r="F61" s="560"/>
      <c r="G61" s="560"/>
      <c r="H61" s="560"/>
      <c r="I61" s="560"/>
      <c r="J61" s="560"/>
      <c r="K61" s="485"/>
    </row>
    <row r="62" spans="2:11" s="504" customFormat="1" ht="41.25" customHeight="1">
      <c r="B62" s="508"/>
      <c r="C62" s="508"/>
      <c r="D62" s="508"/>
      <c r="E62" s="545"/>
      <c r="F62" s="545"/>
      <c r="G62" s="571"/>
      <c r="H62" s="571"/>
      <c r="I62" s="571"/>
      <c r="J62" s="571"/>
      <c r="K62" s="508"/>
    </row>
    <row r="63" spans="2:11" ht="12" customHeight="1">
      <c r="B63" s="509"/>
      <c r="C63" s="509"/>
      <c r="D63" s="509"/>
      <c r="E63" s="509"/>
      <c r="F63" s="509"/>
      <c r="G63" s="560"/>
      <c r="H63" s="560"/>
      <c r="I63" s="560"/>
      <c r="J63" s="560"/>
      <c r="K63" s="560"/>
    </row>
    <row r="64" spans="2:11" ht="20.25" customHeight="1">
      <c r="B64" s="507" t="s">
        <v>1064</v>
      </c>
      <c r="C64" s="507"/>
      <c r="D64" s="507"/>
      <c r="E64" s="546" t="s">
        <v>711</v>
      </c>
      <c r="F64" s="561" t="s">
        <v>701</v>
      </c>
      <c r="G64" s="573"/>
      <c r="H64" s="534"/>
      <c r="I64" s="534"/>
      <c r="J64" s="534"/>
      <c r="K64" s="534" t="s">
        <v>220</v>
      </c>
    </row>
    <row r="65" spans="2:11" ht="45" customHeight="1">
      <c r="B65" s="507"/>
      <c r="C65" s="507"/>
      <c r="D65" s="507"/>
      <c r="E65" s="546"/>
      <c r="F65" s="561"/>
      <c r="G65" s="534" t="s">
        <v>1442</v>
      </c>
      <c r="H65" s="534" t="s">
        <v>1453</v>
      </c>
      <c r="I65" s="534" t="s">
        <v>1467</v>
      </c>
      <c r="J65" s="534" t="s">
        <v>1469</v>
      </c>
      <c r="K65" s="534"/>
    </row>
    <row r="66" spans="2:11" ht="28.5" customHeight="1">
      <c r="B66" s="404" t="s">
        <v>1240</v>
      </c>
      <c r="C66" s="516" t="s">
        <v>428</v>
      </c>
      <c r="D66" s="529"/>
      <c r="E66" s="517" t="s">
        <v>42</v>
      </c>
      <c r="F66" s="151">
        <v>27</v>
      </c>
      <c r="G66" s="435">
        <v>0</v>
      </c>
      <c r="H66" s="435">
        <v>25</v>
      </c>
      <c r="I66" s="435">
        <v>1</v>
      </c>
      <c r="J66" s="435">
        <v>1</v>
      </c>
      <c r="K66" s="404" t="s">
        <v>1229</v>
      </c>
    </row>
    <row r="67" spans="2:11" ht="28.5" customHeight="1">
      <c r="B67" s="152"/>
      <c r="C67" s="511"/>
      <c r="D67" s="524"/>
      <c r="E67" s="517" t="s">
        <v>200</v>
      </c>
      <c r="F67" s="151">
        <v>24</v>
      </c>
      <c r="G67" s="435">
        <v>0</v>
      </c>
      <c r="H67" s="435">
        <v>23</v>
      </c>
      <c r="I67" s="435">
        <v>1</v>
      </c>
      <c r="J67" s="435">
        <v>0</v>
      </c>
      <c r="K67" s="152"/>
    </row>
    <row r="68" spans="2:11" ht="28.5" customHeight="1">
      <c r="B68" s="152"/>
      <c r="C68" s="512"/>
      <c r="D68" s="525"/>
      <c r="E68" s="535" t="s">
        <v>1115</v>
      </c>
      <c r="F68" s="351">
        <v>24</v>
      </c>
      <c r="G68" s="349">
        <v>0</v>
      </c>
      <c r="H68" s="349">
        <v>23</v>
      </c>
      <c r="I68" s="349">
        <v>1</v>
      </c>
      <c r="J68" s="349">
        <v>0</v>
      </c>
      <c r="K68" s="488"/>
    </row>
    <row r="69" spans="2:11" ht="28.5" customHeight="1">
      <c r="B69" s="152"/>
      <c r="C69" s="516" t="s">
        <v>1410</v>
      </c>
      <c r="D69" s="529"/>
      <c r="E69" s="517" t="s">
        <v>1074</v>
      </c>
      <c r="F69" s="151">
        <v>14</v>
      </c>
      <c r="G69" s="435">
        <v>0</v>
      </c>
      <c r="H69" s="435">
        <v>14</v>
      </c>
      <c r="I69" s="435">
        <v>0</v>
      </c>
      <c r="J69" s="435">
        <v>0</v>
      </c>
      <c r="K69" s="404" t="s">
        <v>1471</v>
      </c>
    </row>
    <row r="70" spans="2:11" ht="28.5" customHeight="1">
      <c r="B70" s="152"/>
      <c r="C70" s="511"/>
      <c r="D70" s="524"/>
      <c r="E70" s="517" t="s">
        <v>225</v>
      </c>
      <c r="F70" s="151">
        <v>14</v>
      </c>
      <c r="G70" s="435">
        <v>0</v>
      </c>
      <c r="H70" s="435">
        <v>14</v>
      </c>
      <c r="I70" s="435">
        <v>0</v>
      </c>
      <c r="J70" s="435">
        <v>0</v>
      </c>
      <c r="K70" s="592"/>
    </row>
    <row r="71" spans="2:11" ht="28.5" customHeight="1">
      <c r="B71" s="152"/>
      <c r="C71" s="511"/>
      <c r="D71" s="524"/>
      <c r="E71" s="517" t="s">
        <v>143</v>
      </c>
      <c r="F71" s="151">
        <v>14</v>
      </c>
      <c r="G71" s="435">
        <v>0</v>
      </c>
      <c r="H71" s="435">
        <v>14</v>
      </c>
      <c r="I71" s="435">
        <v>0</v>
      </c>
      <c r="J71" s="435">
        <v>0</v>
      </c>
      <c r="K71" s="592"/>
    </row>
    <row r="72" spans="2:11" ht="28.5" customHeight="1">
      <c r="B72" s="152"/>
      <c r="C72" s="512"/>
      <c r="D72" s="525"/>
      <c r="E72" s="535" t="s">
        <v>1237</v>
      </c>
      <c r="F72" s="351">
        <v>18</v>
      </c>
      <c r="G72" s="556" t="s">
        <v>505</v>
      </c>
      <c r="H72" s="581"/>
      <c r="I72" s="581"/>
      <c r="J72" s="588"/>
      <c r="K72" s="593"/>
    </row>
    <row r="73" spans="2:11" ht="28.5" customHeight="1">
      <c r="B73" s="152"/>
      <c r="C73" s="516" t="s">
        <v>1236</v>
      </c>
      <c r="D73" s="529"/>
      <c r="E73" s="517" t="s">
        <v>42</v>
      </c>
      <c r="F73" s="151">
        <v>86</v>
      </c>
      <c r="G73" s="435">
        <v>3</v>
      </c>
      <c r="H73" s="435">
        <v>77</v>
      </c>
      <c r="I73" s="435">
        <v>0</v>
      </c>
      <c r="J73" s="435">
        <v>6</v>
      </c>
      <c r="K73" s="151" t="s">
        <v>1472</v>
      </c>
    </row>
    <row r="74" spans="2:11" ht="28.5" customHeight="1">
      <c r="B74" s="152"/>
      <c r="C74" s="511"/>
      <c r="D74" s="524"/>
      <c r="E74" s="517" t="s">
        <v>200</v>
      </c>
      <c r="F74" s="151">
        <v>90</v>
      </c>
      <c r="G74" s="435">
        <v>4</v>
      </c>
      <c r="H74" s="435">
        <v>78</v>
      </c>
      <c r="I74" s="435">
        <v>0</v>
      </c>
      <c r="J74" s="435">
        <v>8</v>
      </c>
      <c r="K74" s="151"/>
    </row>
    <row r="75" spans="2:11" ht="28.5" customHeight="1">
      <c r="B75" s="152"/>
      <c r="C75" s="512"/>
      <c r="D75" s="525"/>
      <c r="E75" s="535" t="s">
        <v>1115</v>
      </c>
      <c r="F75" s="351">
        <v>97</v>
      </c>
      <c r="G75" s="349">
        <v>4</v>
      </c>
      <c r="H75" s="349">
        <v>85</v>
      </c>
      <c r="I75" s="349">
        <v>1</v>
      </c>
      <c r="J75" s="349">
        <v>7</v>
      </c>
      <c r="K75" s="151"/>
    </row>
    <row r="76" spans="2:11" ht="28.5" customHeight="1">
      <c r="B76" s="152"/>
      <c r="C76" s="516" t="s">
        <v>1411</v>
      </c>
      <c r="D76" s="529"/>
      <c r="E76" s="517" t="s">
        <v>200</v>
      </c>
      <c r="F76" s="151">
        <v>6</v>
      </c>
      <c r="G76" s="435">
        <v>0</v>
      </c>
      <c r="H76" s="435">
        <v>6</v>
      </c>
      <c r="I76" s="435">
        <v>0</v>
      </c>
      <c r="J76" s="435">
        <v>0</v>
      </c>
      <c r="K76" s="151" t="s">
        <v>1473</v>
      </c>
    </row>
    <row r="77" spans="2:11" ht="28.5" customHeight="1">
      <c r="B77" s="152"/>
      <c r="C77" s="511"/>
      <c r="D77" s="524"/>
      <c r="E77" s="535" t="s">
        <v>902</v>
      </c>
      <c r="F77" s="351">
        <v>8</v>
      </c>
      <c r="G77" s="349">
        <v>0</v>
      </c>
      <c r="H77" s="349">
        <v>8</v>
      </c>
      <c r="I77" s="349">
        <v>0</v>
      </c>
      <c r="J77" s="349">
        <v>0</v>
      </c>
      <c r="K77" s="151"/>
    </row>
    <row r="78" spans="2:11" ht="28.5" customHeight="1">
      <c r="B78" s="152"/>
      <c r="C78" s="516" t="s">
        <v>283</v>
      </c>
      <c r="D78" s="529"/>
      <c r="E78" s="517" t="s">
        <v>200</v>
      </c>
      <c r="F78" s="151">
        <v>3</v>
      </c>
      <c r="G78" s="435">
        <v>0</v>
      </c>
      <c r="H78" s="435">
        <v>3</v>
      </c>
      <c r="I78" s="435">
        <v>0</v>
      </c>
      <c r="J78" s="435">
        <v>0</v>
      </c>
      <c r="K78" s="404" t="s">
        <v>1474</v>
      </c>
    </row>
    <row r="79" spans="2:11" ht="28.5" customHeight="1">
      <c r="B79" s="152"/>
      <c r="C79" s="512"/>
      <c r="D79" s="525"/>
      <c r="E79" s="535" t="s">
        <v>556</v>
      </c>
      <c r="F79" s="351">
        <v>3</v>
      </c>
      <c r="G79" s="349">
        <v>0</v>
      </c>
      <c r="H79" s="349">
        <v>3</v>
      </c>
      <c r="I79" s="349">
        <v>0</v>
      </c>
      <c r="J79" s="349">
        <v>0</v>
      </c>
      <c r="K79" s="152"/>
    </row>
    <row r="80" spans="2:11" ht="28.5" customHeight="1">
      <c r="B80" s="152"/>
      <c r="C80" s="516" t="s">
        <v>308</v>
      </c>
      <c r="D80" s="529"/>
      <c r="E80" s="523" t="s">
        <v>42</v>
      </c>
      <c r="F80" s="151">
        <v>13</v>
      </c>
      <c r="G80" s="435">
        <v>1</v>
      </c>
      <c r="H80" s="435">
        <v>11</v>
      </c>
      <c r="I80" s="435">
        <v>0</v>
      </c>
      <c r="J80" s="435">
        <v>1</v>
      </c>
      <c r="K80" s="404" t="s">
        <v>1388</v>
      </c>
    </row>
    <row r="81" spans="2:11" ht="28.5" customHeight="1">
      <c r="B81" s="152"/>
      <c r="C81" s="511"/>
      <c r="D81" s="524"/>
      <c r="E81" s="245" t="s">
        <v>21</v>
      </c>
      <c r="F81" s="351">
        <v>12</v>
      </c>
      <c r="G81" s="349">
        <v>1</v>
      </c>
      <c r="H81" s="349">
        <v>10</v>
      </c>
      <c r="I81" s="349">
        <v>0</v>
      </c>
      <c r="J81" s="349">
        <v>1</v>
      </c>
      <c r="K81" s="488"/>
    </row>
    <row r="82" spans="2:11" ht="28.5" customHeight="1">
      <c r="B82" s="152"/>
      <c r="C82" s="170" t="s">
        <v>1103</v>
      </c>
      <c r="D82" s="170"/>
      <c r="E82" s="536" t="s">
        <v>1116</v>
      </c>
      <c r="F82" s="549">
        <v>13</v>
      </c>
      <c r="G82" s="435">
        <v>1</v>
      </c>
      <c r="H82" s="435">
        <v>11</v>
      </c>
      <c r="I82" s="435">
        <v>0</v>
      </c>
      <c r="J82" s="435">
        <v>1</v>
      </c>
      <c r="K82" s="404" t="s">
        <v>1470</v>
      </c>
    </row>
    <row r="83" spans="2:11" ht="28.5" customHeight="1">
      <c r="B83" s="152"/>
      <c r="C83" s="170"/>
      <c r="D83" s="170"/>
      <c r="E83" s="536" t="s">
        <v>794</v>
      </c>
      <c r="F83" s="549">
        <v>14</v>
      </c>
      <c r="G83" s="435">
        <v>1</v>
      </c>
      <c r="H83" s="435">
        <v>12</v>
      </c>
      <c r="I83" s="435">
        <v>0</v>
      </c>
      <c r="J83" s="435">
        <v>1</v>
      </c>
      <c r="K83" s="152"/>
    </row>
    <row r="84" spans="2:11" ht="28.5" customHeight="1">
      <c r="B84" s="152"/>
      <c r="C84" s="170"/>
      <c r="D84" s="170"/>
      <c r="E84" s="536" t="s">
        <v>143</v>
      </c>
      <c r="F84" s="549">
        <v>14</v>
      </c>
      <c r="G84" s="435">
        <v>1</v>
      </c>
      <c r="H84" s="435">
        <v>12</v>
      </c>
      <c r="I84" s="435">
        <v>0</v>
      </c>
      <c r="J84" s="435">
        <v>1</v>
      </c>
      <c r="K84" s="152"/>
    </row>
    <row r="85" spans="2:11" ht="28.5" customHeight="1">
      <c r="B85" s="152"/>
      <c r="C85" s="170"/>
      <c r="D85" s="170"/>
      <c r="E85" s="537" t="s">
        <v>1237</v>
      </c>
      <c r="F85" s="550">
        <v>13</v>
      </c>
      <c r="G85" s="349">
        <v>1</v>
      </c>
      <c r="H85" s="349">
        <v>11</v>
      </c>
      <c r="I85" s="349">
        <v>0</v>
      </c>
      <c r="J85" s="349">
        <v>1</v>
      </c>
      <c r="K85" s="488"/>
    </row>
    <row r="86" spans="2:11" ht="45" customHeight="1">
      <c r="B86" s="152"/>
      <c r="C86" s="518" t="s">
        <v>889</v>
      </c>
      <c r="D86" s="530"/>
      <c r="E86" s="517" t="s">
        <v>21</v>
      </c>
      <c r="F86" s="151">
        <v>4</v>
      </c>
      <c r="G86" s="435">
        <v>0</v>
      </c>
      <c r="H86" s="435">
        <v>4</v>
      </c>
      <c r="I86" s="435">
        <v>0</v>
      </c>
      <c r="J86" s="435">
        <v>0</v>
      </c>
      <c r="K86" s="151" t="s">
        <v>1082</v>
      </c>
    </row>
    <row r="87" spans="2:11" ht="28.5" customHeight="1">
      <c r="B87" s="152"/>
      <c r="C87" s="516" t="s">
        <v>1105</v>
      </c>
      <c r="D87" s="529"/>
      <c r="E87" s="536" t="s">
        <v>1116</v>
      </c>
      <c r="F87" s="549">
        <v>11</v>
      </c>
      <c r="G87" s="435">
        <v>0</v>
      </c>
      <c r="H87" s="435">
        <v>8</v>
      </c>
      <c r="I87" s="435">
        <v>2</v>
      </c>
      <c r="J87" s="435">
        <v>1</v>
      </c>
      <c r="K87" s="404" t="s">
        <v>1475</v>
      </c>
    </row>
    <row r="88" spans="2:11" ht="28.5" customHeight="1">
      <c r="B88" s="152"/>
      <c r="C88" s="511"/>
      <c r="D88" s="524"/>
      <c r="E88" s="536" t="s">
        <v>794</v>
      </c>
      <c r="F88" s="549">
        <v>12</v>
      </c>
      <c r="G88" s="435">
        <v>1</v>
      </c>
      <c r="H88" s="435">
        <v>8</v>
      </c>
      <c r="I88" s="435">
        <v>2</v>
      </c>
      <c r="J88" s="435">
        <v>1</v>
      </c>
      <c r="K88" s="152"/>
    </row>
    <row r="89" spans="2:11" ht="28.5" customHeight="1">
      <c r="B89" s="152"/>
      <c r="C89" s="511"/>
      <c r="D89" s="524"/>
      <c r="E89" s="536" t="s">
        <v>143</v>
      </c>
      <c r="F89" s="549">
        <v>12</v>
      </c>
      <c r="G89" s="435">
        <v>1</v>
      </c>
      <c r="H89" s="435">
        <v>8</v>
      </c>
      <c r="I89" s="435">
        <v>1</v>
      </c>
      <c r="J89" s="435">
        <v>2</v>
      </c>
      <c r="K89" s="152"/>
    </row>
    <row r="90" spans="2:11" ht="28.5" customHeight="1">
      <c r="B90" s="488"/>
      <c r="C90" s="512"/>
      <c r="D90" s="525"/>
      <c r="E90" s="537" t="s">
        <v>1237</v>
      </c>
      <c r="F90" s="550">
        <v>13</v>
      </c>
      <c r="G90" s="349">
        <v>1</v>
      </c>
      <c r="H90" s="349">
        <v>8</v>
      </c>
      <c r="I90" s="349">
        <v>2</v>
      </c>
      <c r="J90" s="349">
        <v>2</v>
      </c>
      <c r="K90" s="488"/>
    </row>
    <row r="91" spans="2:11" ht="28.5" customHeight="1">
      <c r="B91" s="404" t="s">
        <v>1000</v>
      </c>
      <c r="C91" s="516" t="s">
        <v>1106</v>
      </c>
      <c r="D91" s="529"/>
      <c r="E91" s="517" t="s">
        <v>453</v>
      </c>
      <c r="F91" s="151">
        <v>95</v>
      </c>
      <c r="G91" s="555" t="s">
        <v>84</v>
      </c>
      <c r="H91" s="578"/>
      <c r="I91" s="578"/>
      <c r="J91" s="585"/>
      <c r="K91" s="404" t="s">
        <v>1390</v>
      </c>
    </row>
    <row r="92" spans="2:11" ht="28.5" customHeight="1">
      <c r="B92" s="152"/>
      <c r="C92" s="511"/>
      <c r="D92" s="524"/>
      <c r="E92" s="517" t="s">
        <v>640</v>
      </c>
      <c r="F92" s="151">
        <v>289</v>
      </c>
      <c r="G92" s="435">
        <v>25</v>
      </c>
      <c r="H92" s="435">
        <v>241</v>
      </c>
      <c r="I92" s="435">
        <v>0</v>
      </c>
      <c r="J92" s="435">
        <v>23</v>
      </c>
      <c r="K92" s="152"/>
    </row>
    <row r="93" spans="2:11" ht="28.5" customHeight="1">
      <c r="B93" s="152"/>
      <c r="C93" s="512"/>
      <c r="D93" s="525"/>
      <c r="E93" s="535" t="s">
        <v>1115</v>
      </c>
      <c r="F93" s="351">
        <v>923</v>
      </c>
      <c r="G93" s="349">
        <v>82</v>
      </c>
      <c r="H93" s="349">
        <v>734</v>
      </c>
      <c r="I93" s="349">
        <v>0</v>
      </c>
      <c r="J93" s="349">
        <v>107</v>
      </c>
      <c r="K93" s="152"/>
    </row>
    <row r="94" spans="2:11" ht="28.5" customHeight="1">
      <c r="B94" s="152"/>
      <c r="C94" s="516" t="s">
        <v>1109</v>
      </c>
      <c r="D94" s="529"/>
      <c r="E94" s="517" t="s">
        <v>453</v>
      </c>
      <c r="F94" s="151">
        <v>56</v>
      </c>
      <c r="G94" s="435"/>
      <c r="H94" s="435">
        <v>56</v>
      </c>
      <c r="I94" s="435"/>
      <c r="J94" s="435"/>
      <c r="K94" s="152"/>
    </row>
    <row r="95" spans="2:11" ht="28.5" customHeight="1">
      <c r="B95" s="152"/>
      <c r="C95" s="511"/>
      <c r="D95" s="524"/>
      <c r="E95" s="517" t="s">
        <v>640</v>
      </c>
      <c r="F95" s="151">
        <v>61</v>
      </c>
      <c r="G95" s="435">
        <v>0</v>
      </c>
      <c r="H95" s="435">
        <v>61</v>
      </c>
      <c r="I95" s="435">
        <v>0</v>
      </c>
      <c r="J95" s="435">
        <v>0</v>
      </c>
      <c r="K95" s="152"/>
    </row>
    <row r="96" spans="2:11" ht="28.5" customHeight="1">
      <c r="B96" s="152"/>
      <c r="C96" s="512"/>
      <c r="D96" s="525"/>
      <c r="E96" s="535" t="s">
        <v>1115</v>
      </c>
      <c r="F96" s="351">
        <v>49</v>
      </c>
      <c r="G96" s="349">
        <v>0</v>
      </c>
      <c r="H96" s="349">
        <v>49</v>
      </c>
      <c r="I96" s="349">
        <v>0</v>
      </c>
      <c r="J96" s="349">
        <v>0</v>
      </c>
      <c r="K96" s="152"/>
    </row>
    <row r="97" spans="2:11" ht="28.5" customHeight="1">
      <c r="B97" s="152"/>
      <c r="C97" s="516" t="s">
        <v>1414</v>
      </c>
      <c r="D97" s="529"/>
      <c r="E97" s="517" t="s">
        <v>640</v>
      </c>
      <c r="F97" s="562">
        <v>1407</v>
      </c>
      <c r="G97" s="435" t="s">
        <v>84</v>
      </c>
      <c r="H97" s="582">
        <v>1252</v>
      </c>
      <c r="I97" s="435">
        <v>37</v>
      </c>
      <c r="J97" s="435">
        <v>118</v>
      </c>
      <c r="K97" s="152"/>
    </row>
    <row r="98" spans="2:11" ht="28.5" customHeight="1">
      <c r="B98" s="488"/>
      <c r="C98" s="511"/>
      <c r="D98" s="524"/>
      <c r="E98" s="535" t="s">
        <v>1115</v>
      </c>
      <c r="F98" s="563">
        <v>1296</v>
      </c>
      <c r="G98" s="349">
        <v>76</v>
      </c>
      <c r="H98" s="583">
        <v>1107</v>
      </c>
      <c r="I98" s="349">
        <v>14</v>
      </c>
      <c r="J98" s="349">
        <v>99</v>
      </c>
      <c r="K98" s="488"/>
    </row>
    <row r="99" spans="2:11" ht="28.5" customHeight="1">
      <c r="B99" s="404" t="s">
        <v>261</v>
      </c>
      <c r="C99" s="170" t="s">
        <v>637</v>
      </c>
      <c r="D99" s="170"/>
      <c r="E99" s="517" t="s">
        <v>453</v>
      </c>
      <c r="F99" s="151">
        <v>13.4</v>
      </c>
      <c r="G99" s="574" t="s">
        <v>1044</v>
      </c>
      <c r="H99" s="574">
        <v>10.7</v>
      </c>
      <c r="I99" s="574">
        <v>35.9</v>
      </c>
      <c r="J99" s="574">
        <v>40.200000000000003</v>
      </c>
      <c r="K99" s="404" t="s">
        <v>1092</v>
      </c>
    </row>
    <row r="100" spans="2:11" ht="28.5" customHeight="1">
      <c r="B100" s="152"/>
      <c r="C100" s="170"/>
      <c r="D100" s="170"/>
      <c r="E100" s="517" t="s">
        <v>42</v>
      </c>
      <c r="F100" s="151">
        <v>23.1</v>
      </c>
      <c r="G100" s="574">
        <v>2.6</v>
      </c>
      <c r="H100" s="574">
        <v>25.1</v>
      </c>
      <c r="I100" s="574">
        <v>30.7</v>
      </c>
      <c r="J100" s="574">
        <v>5.6</v>
      </c>
      <c r="K100" s="152"/>
    </row>
    <row r="101" spans="2:11" ht="28.5" customHeight="1">
      <c r="B101" s="152"/>
      <c r="C101" s="170"/>
      <c r="D101" s="170"/>
      <c r="E101" s="535" t="s">
        <v>21</v>
      </c>
      <c r="F101" s="351">
        <v>28.9</v>
      </c>
      <c r="G101" s="575">
        <v>2.8</v>
      </c>
      <c r="H101" s="575">
        <v>31.9</v>
      </c>
      <c r="I101" s="575">
        <v>8</v>
      </c>
      <c r="J101" s="575">
        <v>23.5</v>
      </c>
      <c r="K101" s="488"/>
    </row>
    <row r="102" spans="2:11" ht="51" customHeight="1">
      <c r="B102" s="152"/>
      <c r="C102" s="517" t="s">
        <v>97</v>
      </c>
      <c r="D102" s="517" t="s">
        <v>1424</v>
      </c>
      <c r="E102" s="153" t="s">
        <v>1117</v>
      </c>
      <c r="F102" s="431"/>
      <c r="G102" s="431"/>
      <c r="H102" s="431"/>
      <c r="I102" s="431"/>
      <c r="J102" s="431"/>
      <c r="K102" s="444"/>
    </row>
    <row r="103" spans="2:11" ht="51" customHeight="1">
      <c r="B103" s="488"/>
      <c r="C103" s="517"/>
      <c r="D103" s="517" t="s">
        <v>1426</v>
      </c>
      <c r="E103" s="155"/>
      <c r="F103" s="560"/>
      <c r="G103" s="560"/>
      <c r="H103" s="560"/>
      <c r="I103" s="560"/>
      <c r="J103" s="560"/>
      <c r="K103" s="485"/>
    </row>
    <row r="104" spans="2:11" ht="59.25" customHeight="1">
      <c r="B104" s="510"/>
      <c r="C104" s="519"/>
      <c r="D104" s="519"/>
      <c r="E104" s="519"/>
      <c r="F104" s="519"/>
      <c r="G104" s="510"/>
      <c r="H104" s="510"/>
      <c r="I104" s="510"/>
      <c r="J104" s="510"/>
      <c r="K104" s="519"/>
    </row>
    <row r="105" spans="2:11" ht="20.25" customHeight="1">
      <c r="B105" s="507" t="s">
        <v>537</v>
      </c>
      <c r="C105" s="507"/>
      <c r="D105" s="507"/>
      <c r="E105" s="534" t="s">
        <v>711</v>
      </c>
      <c r="F105" s="548" t="s">
        <v>701</v>
      </c>
      <c r="G105" s="572"/>
      <c r="H105" s="572"/>
      <c r="I105" s="572"/>
      <c r="J105" s="566"/>
      <c r="K105" s="534" t="s">
        <v>220</v>
      </c>
    </row>
    <row r="106" spans="2:11" ht="45" customHeight="1">
      <c r="B106" s="507"/>
      <c r="C106" s="507"/>
      <c r="D106" s="507"/>
      <c r="E106" s="534"/>
      <c r="F106" s="548"/>
      <c r="G106" s="534" t="s">
        <v>1442</v>
      </c>
      <c r="H106" s="534" t="s">
        <v>1453</v>
      </c>
      <c r="I106" s="534" t="s">
        <v>1467</v>
      </c>
      <c r="J106" s="534" t="s">
        <v>1469</v>
      </c>
      <c r="K106" s="534"/>
    </row>
    <row r="107" spans="2:11" ht="65.25" customHeight="1">
      <c r="B107" s="151" t="s">
        <v>1240</v>
      </c>
      <c r="C107" s="520" t="s">
        <v>53</v>
      </c>
      <c r="D107" s="531"/>
      <c r="E107" s="381" t="s">
        <v>605</v>
      </c>
      <c r="F107" s="415"/>
      <c r="G107" s="415"/>
      <c r="H107" s="415"/>
      <c r="I107" s="415"/>
      <c r="J107" s="415"/>
      <c r="K107" s="594"/>
    </row>
    <row r="108" spans="2:11" ht="28.5" customHeight="1">
      <c r="B108" s="404" t="s">
        <v>1000</v>
      </c>
      <c r="C108" s="520" t="s">
        <v>1415</v>
      </c>
      <c r="D108" s="531"/>
      <c r="E108" s="381" t="s">
        <v>605</v>
      </c>
      <c r="F108" s="415"/>
      <c r="G108" s="415"/>
      <c r="H108" s="415"/>
      <c r="I108" s="415"/>
      <c r="J108" s="415"/>
      <c r="K108" s="594"/>
    </row>
    <row r="109" spans="2:11" ht="28.5" customHeight="1">
      <c r="B109" s="152"/>
      <c r="C109" s="193" t="s">
        <v>1416</v>
      </c>
      <c r="D109" s="249"/>
      <c r="E109" s="520" t="s">
        <v>640</v>
      </c>
      <c r="F109" s="381">
        <v>482</v>
      </c>
      <c r="G109" s="435" t="s">
        <v>84</v>
      </c>
      <c r="H109" s="435">
        <v>482</v>
      </c>
      <c r="I109" s="435" t="s">
        <v>84</v>
      </c>
      <c r="J109" s="435" t="s">
        <v>84</v>
      </c>
      <c r="K109" s="332" t="s">
        <v>1390</v>
      </c>
    </row>
    <row r="110" spans="2:11" ht="28.5" customHeight="1">
      <c r="B110" s="152"/>
      <c r="C110" s="521"/>
      <c r="D110" s="532"/>
      <c r="E110" s="547" t="s">
        <v>1115</v>
      </c>
      <c r="F110" s="350">
        <v>710</v>
      </c>
      <c r="G110" s="349">
        <v>30</v>
      </c>
      <c r="H110" s="349">
        <v>680</v>
      </c>
      <c r="I110" s="349">
        <v>0</v>
      </c>
      <c r="J110" s="349">
        <v>0</v>
      </c>
      <c r="K110" s="593"/>
    </row>
    <row r="111" spans="2:11" ht="28.5" customHeight="1">
      <c r="B111" s="151" t="s">
        <v>261</v>
      </c>
      <c r="C111" s="193" t="s">
        <v>534</v>
      </c>
      <c r="D111" s="249"/>
      <c r="E111" s="517" t="s">
        <v>310</v>
      </c>
      <c r="F111" s="564">
        <v>0.92500000000000004</v>
      </c>
      <c r="G111" s="576">
        <v>1</v>
      </c>
      <c r="H111" s="576">
        <v>0.96299999999999997</v>
      </c>
      <c r="I111" s="576">
        <v>0.83199999999999985</v>
      </c>
      <c r="J111" s="576">
        <v>0.90600000000000003</v>
      </c>
      <c r="K111" s="404" t="s">
        <v>1092</v>
      </c>
    </row>
    <row r="112" spans="2:11" ht="28.5" customHeight="1">
      <c r="B112" s="151"/>
      <c r="C112" s="521"/>
      <c r="D112" s="532"/>
      <c r="E112" s="517" t="s">
        <v>42</v>
      </c>
      <c r="F112" s="564">
        <v>0.91800000000000004</v>
      </c>
      <c r="G112" s="576">
        <v>0.88900000000000001</v>
      </c>
      <c r="H112" s="576">
        <v>0.93200000000000005</v>
      </c>
      <c r="I112" s="576">
        <v>0.65799999999999992</v>
      </c>
      <c r="J112" s="576">
        <v>0.8</v>
      </c>
      <c r="K112" s="152"/>
    </row>
    <row r="113" spans="2:11" ht="28.5" customHeight="1">
      <c r="B113" s="151"/>
      <c r="C113" s="522"/>
      <c r="D113" s="533"/>
      <c r="E113" s="535" t="s">
        <v>21</v>
      </c>
      <c r="F113" s="565">
        <v>0.91300000000000003</v>
      </c>
      <c r="G113" s="559">
        <v>1</v>
      </c>
      <c r="H113" s="559">
        <v>0.92200000000000004</v>
      </c>
      <c r="I113" s="559" t="s">
        <v>84</v>
      </c>
      <c r="J113" s="559">
        <v>0.72599999999999998</v>
      </c>
      <c r="K113" s="488"/>
    </row>
    <row r="114" spans="2:11" ht="40.5" customHeight="1">
      <c r="B114" s="151"/>
      <c r="C114" s="522" t="s">
        <v>1418</v>
      </c>
      <c r="D114" s="533"/>
      <c r="E114" s="535" t="s">
        <v>854</v>
      </c>
      <c r="F114" s="565">
        <v>0.29199999999999998</v>
      </c>
      <c r="G114" s="558" t="s">
        <v>505</v>
      </c>
      <c r="H114" s="584"/>
      <c r="I114" s="584"/>
      <c r="J114" s="589"/>
      <c r="K114" s="151" t="s">
        <v>1476</v>
      </c>
    </row>
    <row r="115" spans="2:11" ht="50.25" customHeight="1">
      <c r="B115" s="151"/>
      <c r="C115" s="520" t="s">
        <v>1419</v>
      </c>
      <c r="D115" s="531"/>
      <c r="E115" s="381" t="s">
        <v>605</v>
      </c>
      <c r="F115" s="415"/>
      <c r="G115" s="415"/>
      <c r="H115" s="415"/>
      <c r="I115" s="415"/>
      <c r="J115" s="415"/>
      <c r="K115" s="594"/>
    </row>
    <row r="116" spans="2:11" ht="45.75" customHeight="1">
      <c r="B116" s="151"/>
      <c r="C116" s="517" t="s">
        <v>97</v>
      </c>
      <c r="D116" s="517" t="s">
        <v>1424</v>
      </c>
      <c r="E116" s="153" t="s">
        <v>76</v>
      </c>
      <c r="F116" s="431"/>
      <c r="G116" s="431"/>
      <c r="H116" s="431"/>
      <c r="I116" s="431"/>
      <c r="J116" s="431"/>
      <c r="K116" s="444"/>
    </row>
    <row r="117" spans="2:11" ht="45" customHeight="1">
      <c r="B117" s="151"/>
      <c r="C117" s="517"/>
      <c r="D117" s="517" t="s">
        <v>1426</v>
      </c>
      <c r="E117" s="155"/>
      <c r="F117" s="560"/>
      <c r="G117" s="560"/>
      <c r="H117" s="560"/>
      <c r="I117" s="560"/>
      <c r="J117" s="560"/>
      <c r="K117" s="485"/>
    </row>
    <row r="118" spans="2:11" ht="68.25" customHeight="1">
      <c r="B118" s="510"/>
      <c r="C118" s="519"/>
      <c r="D118" s="519"/>
      <c r="E118" s="519"/>
      <c r="F118" s="519"/>
      <c r="G118" s="510"/>
      <c r="H118" s="510"/>
      <c r="I118" s="510"/>
      <c r="J118" s="510"/>
      <c r="K118" s="519"/>
    </row>
    <row r="119" spans="2:11" ht="43.5" customHeight="1">
      <c r="B119" s="510"/>
      <c r="C119" s="519"/>
      <c r="D119" s="519"/>
      <c r="E119" s="519"/>
      <c r="F119" s="519"/>
      <c r="G119" s="510"/>
      <c r="H119" s="510"/>
      <c r="I119" s="510"/>
      <c r="J119" s="510"/>
      <c r="K119" s="519"/>
    </row>
    <row r="120" spans="2:11" ht="20.25" customHeight="1">
      <c r="B120" s="507" t="s">
        <v>1403</v>
      </c>
      <c r="C120" s="507"/>
      <c r="D120" s="507"/>
      <c r="E120" s="534" t="s">
        <v>711</v>
      </c>
      <c r="F120" s="548" t="s">
        <v>701</v>
      </c>
      <c r="G120" s="566"/>
      <c r="H120" s="577"/>
      <c r="I120" s="577"/>
      <c r="J120" s="577"/>
      <c r="K120" s="534" t="s">
        <v>220</v>
      </c>
    </row>
    <row r="121" spans="2:11" ht="45" customHeight="1">
      <c r="B121" s="507"/>
      <c r="C121" s="507"/>
      <c r="D121" s="507"/>
      <c r="E121" s="534"/>
      <c r="F121" s="548"/>
      <c r="G121" s="534" t="s">
        <v>1442</v>
      </c>
      <c r="H121" s="534" t="s">
        <v>1453</v>
      </c>
      <c r="I121" s="534" t="s">
        <v>1467</v>
      </c>
      <c r="J121" s="534" t="s">
        <v>1469</v>
      </c>
      <c r="K121" s="534"/>
    </row>
    <row r="122" spans="2:11" ht="65.25" customHeight="1">
      <c r="B122" s="151" t="s">
        <v>1240</v>
      </c>
      <c r="C122" s="520" t="s">
        <v>53</v>
      </c>
      <c r="D122" s="531"/>
      <c r="E122" s="381" t="s">
        <v>605</v>
      </c>
      <c r="F122" s="415"/>
      <c r="G122" s="415"/>
      <c r="H122" s="415"/>
      <c r="I122" s="415"/>
      <c r="J122" s="415"/>
      <c r="K122" s="594"/>
    </row>
    <row r="123" spans="2:11" ht="39.75" customHeight="1">
      <c r="B123" s="404" t="s">
        <v>1000</v>
      </c>
      <c r="C123" s="520" t="s">
        <v>1415</v>
      </c>
      <c r="D123" s="531"/>
      <c r="E123" s="381" t="s">
        <v>605</v>
      </c>
      <c r="F123" s="415"/>
      <c r="G123" s="415"/>
      <c r="H123" s="415"/>
      <c r="I123" s="415"/>
      <c r="J123" s="415"/>
      <c r="K123" s="594"/>
    </row>
    <row r="124" spans="2:11" ht="40.5" customHeight="1">
      <c r="B124" s="152"/>
      <c r="C124" s="193" t="s">
        <v>1421</v>
      </c>
      <c r="D124" s="249"/>
      <c r="E124" s="381" t="s">
        <v>1429</v>
      </c>
      <c r="F124" s="415"/>
      <c r="G124" s="415"/>
      <c r="H124" s="415"/>
      <c r="I124" s="415"/>
      <c r="J124" s="415"/>
      <c r="K124" s="594"/>
    </row>
    <row r="125" spans="2:11" ht="38.25" customHeight="1">
      <c r="B125" s="404" t="s">
        <v>261</v>
      </c>
      <c r="C125" s="523" t="s">
        <v>534</v>
      </c>
      <c r="D125" s="523"/>
      <c r="E125" s="381" t="s">
        <v>1429</v>
      </c>
      <c r="F125" s="415"/>
      <c r="G125" s="415"/>
      <c r="H125" s="415"/>
      <c r="I125" s="415"/>
      <c r="J125" s="415"/>
      <c r="K125" s="594"/>
    </row>
    <row r="126" spans="2:11" ht="40.5" customHeight="1">
      <c r="B126" s="152"/>
      <c r="C126" s="523" t="s">
        <v>726</v>
      </c>
      <c r="D126" s="523"/>
      <c r="E126" s="381" t="s">
        <v>1429</v>
      </c>
      <c r="F126" s="415"/>
      <c r="G126" s="415"/>
      <c r="H126" s="415"/>
      <c r="I126" s="415"/>
      <c r="J126" s="415"/>
      <c r="K126" s="594"/>
    </row>
    <row r="127" spans="2:11" ht="49.5" customHeight="1">
      <c r="B127" s="152"/>
      <c r="C127" s="520" t="s">
        <v>1111</v>
      </c>
      <c r="D127" s="531"/>
      <c r="E127" s="381" t="s">
        <v>605</v>
      </c>
      <c r="F127" s="415"/>
      <c r="G127" s="415"/>
      <c r="H127" s="415"/>
      <c r="I127" s="415"/>
      <c r="J127" s="415"/>
      <c r="K127" s="594"/>
    </row>
    <row r="128" spans="2:11" ht="60.75" customHeight="1">
      <c r="B128" s="152"/>
      <c r="C128" s="517" t="s">
        <v>97</v>
      </c>
      <c r="D128" s="517" t="s">
        <v>1424</v>
      </c>
      <c r="E128" s="153" t="s">
        <v>76</v>
      </c>
      <c r="F128" s="431"/>
      <c r="G128" s="431"/>
      <c r="H128" s="431"/>
      <c r="I128" s="431"/>
      <c r="J128" s="431"/>
      <c r="K128" s="444"/>
    </row>
    <row r="129" spans="2:11" ht="55.5" customHeight="1">
      <c r="B129" s="488"/>
      <c r="C129" s="517"/>
      <c r="D129" s="517" t="s">
        <v>1426</v>
      </c>
      <c r="E129" s="155"/>
      <c r="F129" s="560"/>
      <c r="G129" s="560"/>
      <c r="H129" s="560"/>
      <c r="I129" s="560"/>
      <c r="J129" s="560"/>
      <c r="K129" s="485"/>
    </row>
    <row r="130" spans="2:11" ht="31.5" customHeight="1"/>
    <row r="209" ht="30" customHeight="1"/>
    <row r="210" ht="87" customHeight="1"/>
    <row r="211" ht="48" customHeight="1"/>
  </sheetData>
  <mergeCells count="166">
    <mergeCell ref="B2:K2"/>
    <mergeCell ref="B3:K3"/>
    <mergeCell ref="G4:J4"/>
    <mergeCell ref="G14:J14"/>
    <mergeCell ref="G15:J15"/>
    <mergeCell ref="G16:J16"/>
    <mergeCell ref="G17:J17"/>
    <mergeCell ref="G18:J18"/>
    <mergeCell ref="G19:J19"/>
    <mergeCell ref="G20:J20"/>
    <mergeCell ref="G21:J21"/>
    <mergeCell ref="G22:J22"/>
    <mergeCell ref="G23:J23"/>
    <mergeCell ref="G24:J24"/>
    <mergeCell ref="G25:J25"/>
    <mergeCell ref="G26:J26"/>
    <mergeCell ref="G27:J27"/>
    <mergeCell ref="G28:J28"/>
    <mergeCell ref="G29:J29"/>
    <mergeCell ref="G30:J30"/>
    <mergeCell ref="G31:J31"/>
    <mergeCell ref="G32:J32"/>
    <mergeCell ref="G34:J34"/>
    <mergeCell ref="G38:J38"/>
    <mergeCell ref="G39:J39"/>
    <mergeCell ref="G40:J40"/>
    <mergeCell ref="G41:J41"/>
    <mergeCell ref="G42:J42"/>
    <mergeCell ref="G43:J43"/>
    <mergeCell ref="G44:J44"/>
    <mergeCell ref="G45:J45"/>
    <mergeCell ref="G46:J46"/>
    <mergeCell ref="G47:J47"/>
    <mergeCell ref="G48:J48"/>
    <mergeCell ref="G49:J49"/>
    <mergeCell ref="G50:J50"/>
    <mergeCell ref="G51:J51"/>
    <mergeCell ref="G52:J52"/>
    <mergeCell ref="G53:J53"/>
    <mergeCell ref="G54:J54"/>
    <mergeCell ref="G55:J55"/>
    <mergeCell ref="G56:J56"/>
    <mergeCell ref="G57:J57"/>
    <mergeCell ref="G58:J58"/>
    <mergeCell ref="G59:J59"/>
    <mergeCell ref="B63:E63"/>
    <mergeCell ref="G64:J64"/>
    <mergeCell ref="G72:J72"/>
    <mergeCell ref="C86:D86"/>
    <mergeCell ref="G91:J91"/>
    <mergeCell ref="G105:J105"/>
    <mergeCell ref="C107:D107"/>
    <mergeCell ref="E107:K107"/>
    <mergeCell ref="C108:D108"/>
    <mergeCell ref="E108:K108"/>
    <mergeCell ref="C114:D114"/>
    <mergeCell ref="G114:J114"/>
    <mergeCell ref="C115:D115"/>
    <mergeCell ref="E115:K115"/>
    <mergeCell ref="G120:J120"/>
    <mergeCell ref="C122:D122"/>
    <mergeCell ref="E122:K122"/>
    <mergeCell ref="C123:D123"/>
    <mergeCell ref="E123:K123"/>
    <mergeCell ref="C124:D124"/>
    <mergeCell ref="E124:K124"/>
    <mergeCell ref="C125:D125"/>
    <mergeCell ref="E125:K125"/>
    <mergeCell ref="C126:D126"/>
    <mergeCell ref="E126:K126"/>
    <mergeCell ref="C127:D127"/>
    <mergeCell ref="E127:K127"/>
    <mergeCell ref="B4:D5"/>
    <mergeCell ref="E4:E5"/>
    <mergeCell ref="F4:F5"/>
    <mergeCell ref="K4:K5"/>
    <mergeCell ref="D6:D7"/>
    <mergeCell ref="K6:K9"/>
    <mergeCell ref="D8:D9"/>
    <mergeCell ref="D10:D13"/>
    <mergeCell ref="K10:K13"/>
    <mergeCell ref="C14:D16"/>
    <mergeCell ref="K14:K16"/>
    <mergeCell ref="C17:D18"/>
    <mergeCell ref="K17:K22"/>
    <mergeCell ref="C19:D20"/>
    <mergeCell ref="C21:D22"/>
    <mergeCell ref="C23:D24"/>
    <mergeCell ref="K23:K24"/>
    <mergeCell ref="D25:D28"/>
    <mergeCell ref="D29:D32"/>
    <mergeCell ref="B34:D35"/>
    <mergeCell ref="E34:E35"/>
    <mergeCell ref="F34:F35"/>
    <mergeCell ref="K34:K35"/>
    <mergeCell ref="B36:B39"/>
    <mergeCell ref="C36:D39"/>
    <mergeCell ref="K36:K39"/>
    <mergeCell ref="C40:D43"/>
    <mergeCell ref="C44:D47"/>
    <mergeCell ref="C48:D51"/>
    <mergeCell ref="D52:D55"/>
    <mergeCell ref="D56:D59"/>
    <mergeCell ref="B60:B61"/>
    <mergeCell ref="C60:C61"/>
    <mergeCell ref="E60:K61"/>
    <mergeCell ref="B64:D65"/>
    <mergeCell ref="E64:E65"/>
    <mergeCell ref="F64:F65"/>
    <mergeCell ref="K64:K65"/>
    <mergeCell ref="C66:D68"/>
    <mergeCell ref="K66:K68"/>
    <mergeCell ref="C69:D72"/>
    <mergeCell ref="K69:K72"/>
    <mergeCell ref="C73:D75"/>
    <mergeCell ref="K73:K75"/>
    <mergeCell ref="C76:D77"/>
    <mergeCell ref="K76:K77"/>
    <mergeCell ref="C78:D79"/>
    <mergeCell ref="K78:K79"/>
    <mergeCell ref="C80:D81"/>
    <mergeCell ref="K80:K81"/>
    <mergeCell ref="C82:D85"/>
    <mergeCell ref="K82:K85"/>
    <mergeCell ref="C87:D90"/>
    <mergeCell ref="K87:K90"/>
    <mergeCell ref="C91:D93"/>
    <mergeCell ref="C94:D96"/>
    <mergeCell ref="C97:D98"/>
    <mergeCell ref="B99:B103"/>
    <mergeCell ref="C99:D101"/>
    <mergeCell ref="K99:K101"/>
    <mergeCell ref="C102:C103"/>
    <mergeCell ref="E102:K103"/>
    <mergeCell ref="B105:D106"/>
    <mergeCell ref="E105:E106"/>
    <mergeCell ref="F105:F106"/>
    <mergeCell ref="K105:K106"/>
    <mergeCell ref="B108:B110"/>
    <mergeCell ref="C109:D110"/>
    <mergeCell ref="K109:K110"/>
    <mergeCell ref="C111:D113"/>
    <mergeCell ref="K111:K113"/>
    <mergeCell ref="C116:C117"/>
    <mergeCell ref="E116:K117"/>
    <mergeCell ref="B120:D121"/>
    <mergeCell ref="E120:E121"/>
    <mergeCell ref="F120:F121"/>
    <mergeCell ref="K120:K121"/>
    <mergeCell ref="B123:B124"/>
    <mergeCell ref="B125:B129"/>
    <mergeCell ref="C128:C129"/>
    <mergeCell ref="E128:K129"/>
    <mergeCell ref="B6:B13"/>
    <mergeCell ref="C6:C13"/>
    <mergeCell ref="B14:B24"/>
    <mergeCell ref="B25:B32"/>
    <mergeCell ref="C25:C32"/>
    <mergeCell ref="K25:K32"/>
    <mergeCell ref="B40:B59"/>
    <mergeCell ref="K40:K59"/>
    <mergeCell ref="C52:C59"/>
    <mergeCell ref="B66:B90"/>
    <mergeCell ref="B91:B98"/>
    <mergeCell ref="K91:K98"/>
    <mergeCell ref="B111:B117"/>
  </mergeCells>
  <phoneticPr fontId="7"/>
  <pageMargins left="0.70866141732283472" right="0.70866141732283472" top="0.74803149606299213" bottom="0.55118110236220474" header="0.31496062992125984" footer="0.31496062992125984"/>
  <pageSetup paperSize="9" scale="43" firstPageNumber="450" fitToWidth="1" fitToHeight="1" orientation="portrait" usePrinterDefaults="1" useFirstPageNumber="1" r:id="rId1"/>
  <headerFooter>
    <oddFooter>&amp;C&amp;"ＭＳ 明朝,regular"&amp;22- &amp;P -</oddFooter>
  </headerFooter>
  <rowBreaks count="2" manualBreakCount="2">
    <brk id="62" max="10" man="1"/>
    <brk id="11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sheetPr>
  <dimension ref="B2:P135"/>
  <sheetViews>
    <sheetView view="pageBreakPreview" topLeftCell="C121" zoomScale="85" zoomScaleNormal="55" zoomScaleSheetLayoutView="85" workbookViewId="0">
      <selection activeCell="C86" sqref="C86:D86"/>
    </sheetView>
  </sheetViews>
  <sheetFormatPr defaultRowHeight="13.5"/>
  <cols>
    <col min="1" max="1" width="2" customWidth="1"/>
    <col min="2" max="2" width="22" style="143" customWidth="1"/>
    <col min="3" max="3" width="28.625" style="144" customWidth="1"/>
    <col min="4" max="4" width="31.125" style="144" customWidth="1"/>
    <col min="5" max="5" width="12.625" style="144" customWidth="1"/>
    <col min="6" max="6" width="33.375" style="144" customWidth="1"/>
    <col min="7" max="10" width="12.625" style="143" customWidth="1"/>
    <col min="11" max="11" width="38.625" style="144" customWidth="1"/>
  </cols>
  <sheetData>
    <row r="1" spans="2:16" ht="18.75" customHeight="1"/>
    <row r="2" spans="2:16" ht="36" customHeight="1">
      <c r="B2" s="505" t="s">
        <v>1477</v>
      </c>
      <c r="C2" s="505"/>
      <c r="D2" s="505"/>
      <c r="E2" s="505"/>
      <c r="F2" s="505"/>
      <c r="G2" s="505"/>
      <c r="H2" s="505"/>
      <c r="I2" s="505"/>
      <c r="J2" s="505"/>
      <c r="K2" s="505"/>
    </row>
    <row r="3" spans="2:16" ht="25.5" customHeight="1">
      <c r="B3" s="506" t="s">
        <v>1401</v>
      </c>
      <c r="C3" s="506"/>
      <c r="D3" s="506"/>
      <c r="E3" s="506"/>
      <c r="F3" s="506"/>
      <c r="G3" s="506"/>
      <c r="H3" s="506"/>
      <c r="I3" s="506"/>
      <c r="J3" s="506"/>
      <c r="K3" s="506"/>
    </row>
    <row r="4" spans="2:16" ht="20.25" customHeight="1">
      <c r="B4" s="507" t="s">
        <v>71</v>
      </c>
      <c r="C4" s="507"/>
      <c r="D4" s="507"/>
      <c r="E4" s="534" t="s">
        <v>711</v>
      </c>
      <c r="F4" s="548" t="s">
        <v>1086</v>
      </c>
      <c r="G4" s="566"/>
      <c r="H4" s="577"/>
      <c r="I4" s="577"/>
      <c r="J4" s="577"/>
      <c r="K4" s="534" t="s">
        <v>220</v>
      </c>
    </row>
    <row r="5" spans="2:16" ht="45" customHeight="1">
      <c r="B5" s="507"/>
      <c r="C5" s="507"/>
      <c r="D5" s="507"/>
      <c r="E5" s="534"/>
      <c r="F5" s="548"/>
      <c r="G5" s="534" t="s">
        <v>1442</v>
      </c>
      <c r="H5" s="534" t="s">
        <v>1453</v>
      </c>
      <c r="I5" s="534" t="s">
        <v>1467</v>
      </c>
      <c r="J5" s="534" t="s">
        <v>1469</v>
      </c>
      <c r="K5" s="534"/>
    </row>
    <row r="6" spans="2:16" s="143" customFormat="1" ht="29.1" customHeight="1">
      <c r="B6" s="404" t="s">
        <v>1240</v>
      </c>
      <c r="C6" s="180" t="s">
        <v>1325</v>
      </c>
      <c r="D6" s="180"/>
      <c r="E6" s="256" t="s">
        <v>640</v>
      </c>
      <c r="F6" s="305">
        <v>0.46600000000000003</v>
      </c>
      <c r="G6" s="364" t="s">
        <v>1177</v>
      </c>
      <c r="H6" s="402"/>
      <c r="I6" s="402"/>
      <c r="J6" s="402"/>
      <c r="K6" s="686" t="s">
        <v>1522</v>
      </c>
      <c r="L6" s="688"/>
      <c r="M6" s="279"/>
      <c r="N6" s="502"/>
    </row>
    <row r="7" spans="2:16" s="143" customFormat="1" ht="29.1" customHeight="1">
      <c r="B7" s="152"/>
      <c r="C7" s="180"/>
      <c r="D7" s="180"/>
      <c r="E7" s="257" t="s">
        <v>200</v>
      </c>
      <c r="F7" s="308">
        <v>0.48199999999999998</v>
      </c>
      <c r="G7" s="365" t="s">
        <v>1371</v>
      </c>
      <c r="H7" s="403"/>
      <c r="I7" s="403"/>
      <c r="J7" s="403"/>
      <c r="K7" s="379"/>
      <c r="L7" s="688"/>
      <c r="M7" s="279"/>
    </row>
    <row r="8" spans="2:16" s="143" customFormat="1" ht="29.1" customHeight="1">
      <c r="B8" s="152"/>
      <c r="C8" s="180"/>
      <c r="D8" s="180"/>
      <c r="E8" s="600" t="s">
        <v>21</v>
      </c>
      <c r="F8" s="621">
        <v>0.49199999999999999</v>
      </c>
      <c r="G8" s="644" t="s">
        <v>510</v>
      </c>
      <c r="H8" s="623"/>
      <c r="I8" s="623"/>
      <c r="J8" s="623"/>
      <c r="K8" s="379"/>
      <c r="L8" s="689"/>
      <c r="M8" s="279"/>
      <c r="N8" s="502"/>
    </row>
    <row r="9" spans="2:16" s="143" customFormat="1" ht="29.1" customHeight="1">
      <c r="B9" s="152"/>
      <c r="C9" s="170" t="s">
        <v>1327</v>
      </c>
      <c r="D9" s="170"/>
      <c r="E9" s="257" t="s">
        <v>640</v>
      </c>
      <c r="F9" s="622">
        <v>0.14599999999999999</v>
      </c>
      <c r="G9" s="364" t="s">
        <v>1171</v>
      </c>
      <c r="H9" s="402"/>
      <c r="I9" s="402"/>
      <c r="J9" s="402"/>
      <c r="K9" s="379"/>
      <c r="L9" s="688"/>
      <c r="M9" s="279"/>
      <c r="N9" s="503"/>
    </row>
    <row r="10" spans="2:16" s="143" customFormat="1" ht="29.1" customHeight="1">
      <c r="B10" s="152"/>
      <c r="C10" s="170"/>
      <c r="D10" s="170"/>
      <c r="E10" s="601" t="s">
        <v>200</v>
      </c>
      <c r="F10" s="308">
        <v>0.18</v>
      </c>
      <c r="G10" s="365" t="s">
        <v>1375</v>
      </c>
      <c r="H10" s="403"/>
      <c r="I10" s="403"/>
      <c r="J10" s="403"/>
      <c r="K10" s="379"/>
      <c r="L10" s="688"/>
      <c r="M10" s="279"/>
      <c r="N10" s="503"/>
    </row>
    <row r="11" spans="2:16" s="143" customFormat="1" ht="29.1" customHeight="1">
      <c r="B11" s="152"/>
      <c r="C11" s="170"/>
      <c r="D11" s="170"/>
      <c r="E11" s="602" t="s">
        <v>21</v>
      </c>
      <c r="F11" s="623">
        <v>0.17899999999999999</v>
      </c>
      <c r="G11" s="644" t="s">
        <v>1040</v>
      </c>
      <c r="H11" s="623"/>
      <c r="I11" s="623"/>
      <c r="J11" s="623"/>
      <c r="K11" s="379"/>
      <c r="L11" s="689"/>
      <c r="M11" s="694"/>
      <c r="N11" s="503"/>
    </row>
    <row r="12" spans="2:16" s="143" customFormat="1" ht="29.1" customHeight="1">
      <c r="B12" s="404" t="s">
        <v>1000</v>
      </c>
      <c r="C12" s="515" t="s">
        <v>1323</v>
      </c>
      <c r="D12" s="528"/>
      <c r="E12" s="603" t="s">
        <v>337</v>
      </c>
      <c r="F12" s="301" t="s">
        <v>1104</v>
      </c>
      <c r="G12" s="645" t="s">
        <v>612</v>
      </c>
      <c r="H12" s="662"/>
      <c r="I12" s="662"/>
      <c r="J12" s="674"/>
      <c r="K12" s="332" t="s">
        <v>1524</v>
      </c>
      <c r="L12" s="690"/>
      <c r="M12" s="482"/>
      <c r="P12" s="143" t="s">
        <v>1399</v>
      </c>
    </row>
    <row r="13" spans="2:16" s="143" customFormat="1" ht="29.1" customHeight="1">
      <c r="B13" s="152"/>
      <c r="C13" s="513"/>
      <c r="D13" s="526"/>
      <c r="E13" s="254" t="s">
        <v>200</v>
      </c>
      <c r="F13" s="302" t="s">
        <v>1354</v>
      </c>
      <c r="G13" s="646" t="s">
        <v>1370</v>
      </c>
      <c r="H13" s="663"/>
      <c r="I13" s="663"/>
      <c r="J13" s="675"/>
      <c r="K13" s="592"/>
      <c r="L13" s="270"/>
      <c r="M13" s="482"/>
    </row>
    <row r="14" spans="2:16" s="143" customFormat="1" ht="29.1" customHeight="1">
      <c r="B14" s="152"/>
      <c r="C14" s="514"/>
      <c r="D14" s="527"/>
      <c r="E14" s="604" t="s">
        <v>1348</v>
      </c>
      <c r="F14" s="624" t="s">
        <v>417</v>
      </c>
      <c r="G14" s="647" t="s">
        <v>474</v>
      </c>
      <c r="H14" s="664"/>
      <c r="I14" s="664"/>
      <c r="J14" s="676"/>
      <c r="K14" s="593"/>
      <c r="L14" s="691"/>
      <c r="M14" s="483"/>
    </row>
    <row r="15" spans="2:16" s="143" customFormat="1" ht="29.1" customHeight="1">
      <c r="B15" s="152"/>
      <c r="C15" s="515" t="s">
        <v>62</v>
      </c>
      <c r="D15" s="528"/>
      <c r="E15" s="263" t="s">
        <v>42</v>
      </c>
      <c r="F15" s="310">
        <v>254.3</v>
      </c>
      <c r="G15" s="648" t="s">
        <v>829</v>
      </c>
      <c r="H15" s="665"/>
      <c r="I15" s="665"/>
      <c r="J15" s="677"/>
      <c r="K15" s="404" t="s">
        <v>306</v>
      </c>
      <c r="L15" s="617"/>
      <c r="M15" s="695"/>
      <c r="N15" s="502"/>
      <c r="P15" s="143" t="s">
        <v>464</v>
      </c>
    </row>
    <row r="16" spans="2:16" s="143" customFormat="1" ht="29.1" customHeight="1">
      <c r="B16" s="488"/>
      <c r="C16" s="514"/>
      <c r="D16" s="527"/>
      <c r="E16" s="600" t="s">
        <v>21</v>
      </c>
      <c r="F16" s="625">
        <v>259.7</v>
      </c>
      <c r="G16" s="649" t="s">
        <v>1377</v>
      </c>
      <c r="H16" s="666"/>
      <c r="I16" s="666"/>
      <c r="J16" s="678"/>
      <c r="K16" s="488"/>
      <c r="L16" s="692"/>
      <c r="M16" s="696"/>
      <c r="N16" s="503"/>
      <c r="P16" s="143" t="s">
        <v>932</v>
      </c>
    </row>
    <row r="17" spans="2:14" s="143" customFormat="1" ht="29.1" customHeight="1">
      <c r="B17" s="404" t="s">
        <v>261</v>
      </c>
      <c r="C17" s="595" t="s">
        <v>1479</v>
      </c>
      <c r="D17" s="598"/>
      <c r="E17" s="605" t="s">
        <v>42</v>
      </c>
      <c r="F17" s="626">
        <v>32565</v>
      </c>
      <c r="G17" s="648" t="s">
        <v>84</v>
      </c>
      <c r="H17" s="665"/>
      <c r="I17" s="665"/>
      <c r="J17" s="677"/>
      <c r="K17" s="404" t="s">
        <v>1420</v>
      </c>
      <c r="L17" s="693"/>
      <c r="M17" s="697"/>
      <c r="N17" s="503"/>
    </row>
    <row r="18" spans="2:14" s="143" customFormat="1" ht="29.1" customHeight="1">
      <c r="B18" s="152"/>
      <c r="C18" s="595"/>
      <c r="D18" s="598"/>
      <c r="E18" s="606" t="s">
        <v>200</v>
      </c>
      <c r="F18" s="627">
        <v>40438</v>
      </c>
      <c r="G18" s="650" t="s">
        <v>84</v>
      </c>
      <c r="H18" s="667"/>
      <c r="I18" s="667"/>
      <c r="J18" s="679"/>
      <c r="K18" s="152"/>
      <c r="L18" s="693"/>
      <c r="M18" s="697"/>
      <c r="N18" s="503"/>
    </row>
    <row r="19" spans="2:14" s="143" customFormat="1" ht="29.1" customHeight="1">
      <c r="B19" s="152"/>
      <c r="C19" s="595"/>
      <c r="D19" s="598"/>
      <c r="E19" s="607" t="s">
        <v>21</v>
      </c>
      <c r="F19" s="628">
        <v>41682</v>
      </c>
      <c r="G19" s="651" t="s">
        <v>84</v>
      </c>
      <c r="H19" s="668"/>
      <c r="I19" s="668"/>
      <c r="J19" s="680"/>
      <c r="K19" s="152"/>
      <c r="L19" s="693"/>
      <c r="M19" s="697"/>
      <c r="N19" s="503"/>
    </row>
    <row r="20" spans="2:14" s="143" customFormat="1" ht="29.1" customHeight="1">
      <c r="B20" s="152"/>
      <c r="C20" s="595" t="s">
        <v>1480</v>
      </c>
      <c r="D20" s="598"/>
      <c r="E20" s="605" t="s">
        <v>42</v>
      </c>
      <c r="F20" s="626">
        <v>28608</v>
      </c>
      <c r="G20" s="648" t="s">
        <v>84</v>
      </c>
      <c r="H20" s="665"/>
      <c r="I20" s="665"/>
      <c r="J20" s="677"/>
      <c r="K20" s="152"/>
      <c r="L20" s="693"/>
      <c r="M20" s="697"/>
      <c r="N20" s="503"/>
    </row>
    <row r="21" spans="2:14" s="143" customFormat="1" ht="29.1" customHeight="1">
      <c r="B21" s="152"/>
      <c r="C21" s="595"/>
      <c r="D21" s="598"/>
      <c r="E21" s="606" t="s">
        <v>200</v>
      </c>
      <c r="F21" s="627">
        <v>33312</v>
      </c>
      <c r="G21" s="650" t="s">
        <v>84</v>
      </c>
      <c r="H21" s="667"/>
      <c r="I21" s="667"/>
      <c r="J21" s="679"/>
      <c r="K21" s="152"/>
      <c r="L21" s="693"/>
      <c r="M21" s="697"/>
      <c r="N21" s="503"/>
    </row>
    <row r="22" spans="2:14" s="143" customFormat="1" ht="29.1" customHeight="1">
      <c r="B22" s="488"/>
      <c r="C22" s="595"/>
      <c r="D22" s="598"/>
      <c r="E22" s="607" t="s">
        <v>21</v>
      </c>
      <c r="F22" s="628">
        <v>33299</v>
      </c>
      <c r="G22" s="651" t="s">
        <v>84</v>
      </c>
      <c r="H22" s="668"/>
      <c r="I22" s="668"/>
      <c r="J22" s="680"/>
      <c r="K22" s="488"/>
      <c r="L22" s="693"/>
      <c r="M22" s="697"/>
      <c r="N22" s="503"/>
    </row>
    <row r="23" spans="2:14" s="143" customFormat="1" ht="29.1" customHeight="1">
      <c r="B23" s="415"/>
      <c r="C23" s="596"/>
      <c r="D23" s="596"/>
      <c r="E23" s="608"/>
      <c r="F23" s="629"/>
      <c r="G23" s="652"/>
      <c r="H23" s="652"/>
      <c r="I23" s="652"/>
      <c r="J23" s="652"/>
      <c r="K23" s="415"/>
      <c r="L23" s="693"/>
      <c r="M23" s="697"/>
      <c r="N23" s="503"/>
    </row>
    <row r="24" spans="2:14" ht="20.25" customHeight="1">
      <c r="B24" s="507" t="s">
        <v>329</v>
      </c>
      <c r="C24" s="507"/>
      <c r="D24" s="507"/>
      <c r="E24" s="534" t="s">
        <v>711</v>
      </c>
      <c r="F24" s="548" t="s">
        <v>1086</v>
      </c>
      <c r="G24" s="566"/>
      <c r="H24" s="577"/>
      <c r="I24" s="577"/>
      <c r="J24" s="577"/>
      <c r="K24" s="534" t="s">
        <v>220</v>
      </c>
    </row>
    <row r="25" spans="2:14" ht="45" customHeight="1">
      <c r="B25" s="507"/>
      <c r="C25" s="507"/>
      <c r="D25" s="507"/>
      <c r="E25" s="534"/>
      <c r="F25" s="548"/>
      <c r="G25" s="534" t="s">
        <v>1442</v>
      </c>
      <c r="H25" s="534" t="s">
        <v>1453</v>
      </c>
      <c r="I25" s="534" t="s">
        <v>1467</v>
      </c>
      <c r="J25" s="534" t="s">
        <v>1469</v>
      </c>
      <c r="K25" s="534"/>
    </row>
    <row r="26" spans="2:14" ht="28.5" customHeight="1">
      <c r="B26" s="404" t="s">
        <v>1240</v>
      </c>
      <c r="C26" s="516" t="s">
        <v>1337</v>
      </c>
      <c r="D26" s="529"/>
      <c r="E26" s="609" t="s">
        <v>200</v>
      </c>
      <c r="F26" s="630">
        <v>22</v>
      </c>
      <c r="G26" s="359">
        <v>0</v>
      </c>
      <c r="H26" s="359">
        <v>21</v>
      </c>
      <c r="I26" s="359">
        <v>0</v>
      </c>
      <c r="J26" s="359">
        <v>1</v>
      </c>
      <c r="K26" s="404" t="s">
        <v>1392</v>
      </c>
    </row>
    <row r="27" spans="2:14" ht="28.5" customHeight="1">
      <c r="B27" s="152"/>
      <c r="C27" s="512"/>
      <c r="D27" s="525"/>
      <c r="E27" s="610" t="s">
        <v>1115</v>
      </c>
      <c r="F27" s="155">
        <v>24</v>
      </c>
      <c r="G27" s="488">
        <v>0</v>
      </c>
      <c r="H27" s="488">
        <v>24</v>
      </c>
      <c r="I27" s="488">
        <v>0</v>
      </c>
      <c r="J27" s="488">
        <v>0</v>
      </c>
      <c r="K27" s="152"/>
    </row>
    <row r="28" spans="2:14" ht="28.5" customHeight="1">
      <c r="B28" s="152"/>
      <c r="C28" s="516" t="s">
        <v>1462</v>
      </c>
      <c r="D28" s="529"/>
      <c r="E28" s="609" t="s">
        <v>42</v>
      </c>
      <c r="F28" s="630">
        <v>22</v>
      </c>
      <c r="G28" s="359">
        <v>0</v>
      </c>
      <c r="H28" s="359">
        <v>20</v>
      </c>
      <c r="I28" s="359">
        <v>0</v>
      </c>
      <c r="J28" s="359">
        <v>2</v>
      </c>
      <c r="K28" s="404" t="s">
        <v>306</v>
      </c>
    </row>
    <row r="29" spans="2:14" ht="28.5" customHeight="1">
      <c r="B29" s="152"/>
      <c r="C29" s="512"/>
      <c r="D29" s="525"/>
      <c r="E29" s="610" t="s">
        <v>21</v>
      </c>
      <c r="F29" s="155">
        <v>23</v>
      </c>
      <c r="G29" s="488">
        <v>0</v>
      </c>
      <c r="H29" s="488">
        <v>20</v>
      </c>
      <c r="I29" s="488">
        <v>0</v>
      </c>
      <c r="J29" s="488">
        <v>3</v>
      </c>
      <c r="K29" s="488"/>
    </row>
    <row r="30" spans="2:14" ht="28.5" customHeight="1">
      <c r="B30" s="152"/>
      <c r="C30" s="516" t="s">
        <v>1123</v>
      </c>
      <c r="D30" s="529"/>
      <c r="E30" s="609" t="s">
        <v>21</v>
      </c>
      <c r="F30" s="630">
        <v>35</v>
      </c>
      <c r="G30" s="359">
        <v>4</v>
      </c>
      <c r="H30" s="359">
        <v>27</v>
      </c>
      <c r="I30" s="359">
        <v>1</v>
      </c>
      <c r="J30" s="359">
        <v>3</v>
      </c>
      <c r="K30" s="151" t="s">
        <v>1525</v>
      </c>
    </row>
    <row r="31" spans="2:14" ht="28.5" customHeight="1">
      <c r="B31" s="488"/>
      <c r="C31" s="512"/>
      <c r="D31" s="525"/>
      <c r="E31" s="610" t="s">
        <v>1237</v>
      </c>
      <c r="F31" s="155">
        <v>197</v>
      </c>
      <c r="G31" s="488">
        <v>14</v>
      </c>
      <c r="H31" s="488">
        <v>144</v>
      </c>
      <c r="I31" s="488">
        <v>13</v>
      </c>
      <c r="J31" s="488">
        <v>26</v>
      </c>
      <c r="K31" s="151" t="s">
        <v>1093</v>
      </c>
    </row>
    <row r="32" spans="2:14" ht="28.5" customHeight="1">
      <c r="B32" s="404" t="s">
        <v>1000</v>
      </c>
      <c r="C32" s="516" t="s">
        <v>1080</v>
      </c>
      <c r="D32" s="529"/>
      <c r="E32" s="609" t="s">
        <v>640</v>
      </c>
      <c r="F32" s="630">
        <v>99.4</v>
      </c>
      <c r="G32" s="630" t="s">
        <v>1447</v>
      </c>
      <c r="H32" s="669"/>
      <c r="I32" s="669"/>
      <c r="J32" s="681"/>
      <c r="K32" s="404" t="s">
        <v>1390</v>
      </c>
    </row>
    <row r="33" spans="2:11" ht="28.5" customHeight="1">
      <c r="B33" s="152"/>
      <c r="C33" s="512"/>
      <c r="D33" s="525"/>
      <c r="E33" s="610" t="s">
        <v>21</v>
      </c>
      <c r="F33" s="155">
        <v>84.2</v>
      </c>
      <c r="G33" s="155" t="s">
        <v>1448</v>
      </c>
      <c r="H33" s="560"/>
      <c r="I33" s="560"/>
      <c r="J33" s="485"/>
      <c r="K33" s="152"/>
    </row>
    <row r="34" spans="2:11" ht="28.5" customHeight="1">
      <c r="B34" s="152"/>
      <c r="C34" s="597" t="s">
        <v>748</v>
      </c>
      <c r="D34" s="599"/>
      <c r="E34" s="217" t="s">
        <v>640</v>
      </c>
      <c r="F34" s="631">
        <v>56268.3</v>
      </c>
      <c r="G34" s="653">
        <v>58109.7</v>
      </c>
      <c r="H34" s="653">
        <v>57321.6</v>
      </c>
      <c r="I34" s="653">
        <v>50131.4</v>
      </c>
      <c r="J34" s="653">
        <v>52961.3</v>
      </c>
      <c r="K34" s="404" t="s">
        <v>1390</v>
      </c>
    </row>
    <row r="35" spans="2:11" ht="28.5" customHeight="1">
      <c r="B35" s="152"/>
      <c r="C35" s="597"/>
      <c r="D35" s="599"/>
      <c r="E35" s="540" t="s">
        <v>21</v>
      </c>
      <c r="F35" s="632">
        <v>60958.1</v>
      </c>
      <c r="G35" s="654">
        <v>67445.100000000006</v>
      </c>
      <c r="H35" s="654">
        <v>61376.4</v>
      </c>
      <c r="I35" s="654">
        <v>56559.6</v>
      </c>
      <c r="J35" s="654">
        <v>57569.9</v>
      </c>
      <c r="K35" s="152"/>
    </row>
    <row r="36" spans="2:11" ht="28.5" customHeight="1">
      <c r="B36" s="152"/>
      <c r="C36" s="597" t="s">
        <v>1278</v>
      </c>
      <c r="D36" s="599"/>
      <c r="E36" s="217" t="s">
        <v>640</v>
      </c>
      <c r="F36" s="631">
        <v>1187.5</v>
      </c>
      <c r="G36" s="653">
        <v>268.2</v>
      </c>
      <c r="H36" s="653">
        <v>1377.8</v>
      </c>
      <c r="I36" s="653">
        <v>668.8</v>
      </c>
      <c r="J36" s="653">
        <v>914.6</v>
      </c>
      <c r="K36" s="152"/>
    </row>
    <row r="37" spans="2:11" ht="28.5" customHeight="1">
      <c r="B37" s="152"/>
      <c r="C37" s="597"/>
      <c r="D37" s="599"/>
      <c r="E37" s="540" t="s">
        <v>21</v>
      </c>
      <c r="F37" s="632">
        <v>1460.3</v>
      </c>
      <c r="G37" s="654">
        <v>398.4</v>
      </c>
      <c r="H37" s="654">
        <v>1490.7</v>
      </c>
      <c r="I37" s="654">
        <v>709.9</v>
      </c>
      <c r="J37" s="654">
        <v>2334.6999999999998</v>
      </c>
      <c r="K37" s="152"/>
    </row>
    <row r="38" spans="2:11" ht="28.5" customHeight="1">
      <c r="B38" s="152"/>
      <c r="C38" s="597" t="s">
        <v>517</v>
      </c>
      <c r="D38" s="599"/>
      <c r="E38" s="217" t="s">
        <v>640</v>
      </c>
      <c r="F38" s="631">
        <v>42674.4</v>
      </c>
      <c r="G38" s="653">
        <v>49495.5</v>
      </c>
      <c r="H38" s="653">
        <v>43795</v>
      </c>
      <c r="I38" s="653">
        <v>34191.9</v>
      </c>
      <c r="J38" s="653">
        <v>37676.4</v>
      </c>
      <c r="K38" s="152"/>
    </row>
    <row r="39" spans="2:11" ht="28.5" customHeight="1">
      <c r="B39" s="152"/>
      <c r="C39" s="597"/>
      <c r="D39" s="599"/>
      <c r="E39" s="540" t="s">
        <v>21</v>
      </c>
      <c r="F39" s="632">
        <v>47378</v>
      </c>
      <c r="G39" s="654">
        <v>53793.7</v>
      </c>
      <c r="H39" s="654">
        <v>48157.9</v>
      </c>
      <c r="I39" s="654">
        <v>41800.9</v>
      </c>
      <c r="J39" s="654">
        <v>42493</v>
      </c>
      <c r="K39" s="152"/>
    </row>
    <row r="40" spans="2:11" ht="28.5" customHeight="1">
      <c r="B40" s="152"/>
      <c r="C40" s="597" t="s">
        <v>1481</v>
      </c>
      <c r="D40" s="599"/>
      <c r="E40" s="217" t="s">
        <v>640</v>
      </c>
      <c r="F40" s="631">
        <v>6704.9</v>
      </c>
      <c r="G40" s="653">
        <v>8118.4</v>
      </c>
      <c r="H40" s="653">
        <v>6641.1</v>
      </c>
      <c r="I40" s="653">
        <v>6487.3</v>
      </c>
      <c r="J40" s="653">
        <v>6426</v>
      </c>
      <c r="K40" s="152"/>
    </row>
    <row r="41" spans="2:11" ht="28.5" customHeight="1">
      <c r="B41" s="152"/>
      <c r="C41" s="597"/>
      <c r="D41" s="599"/>
      <c r="E41" s="540" t="s">
        <v>21</v>
      </c>
      <c r="F41" s="632">
        <v>7324.5</v>
      </c>
      <c r="G41" s="654">
        <v>9260.2000000000007</v>
      </c>
      <c r="H41" s="654">
        <v>7319.1</v>
      </c>
      <c r="I41" s="654">
        <v>6813.1</v>
      </c>
      <c r="J41" s="654">
        <v>6624.1</v>
      </c>
      <c r="K41" s="152"/>
    </row>
    <row r="42" spans="2:11" ht="28.5" customHeight="1">
      <c r="B42" s="152"/>
      <c r="C42" s="597" t="s">
        <v>1349</v>
      </c>
      <c r="D42" s="599"/>
      <c r="E42" s="217" t="s">
        <v>640</v>
      </c>
      <c r="F42" s="631">
        <v>4223.1000000000004</v>
      </c>
      <c r="G42" s="653">
        <v>4001.3</v>
      </c>
      <c r="H42" s="653">
        <v>4394.7</v>
      </c>
      <c r="I42" s="653">
        <v>2324.6999999999998</v>
      </c>
      <c r="J42" s="653">
        <v>4558.8</v>
      </c>
      <c r="K42" s="152"/>
    </row>
    <row r="43" spans="2:11" ht="28.5" customHeight="1">
      <c r="B43" s="152"/>
      <c r="C43" s="597"/>
      <c r="D43" s="599"/>
      <c r="E43" s="540" t="s">
        <v>21</v>
      </c>
      <c r="F43" s="632">
        <v>4640</v>
      </c>
      <c r="G43" s="654">
        <v>5185.8999999999996</v>
      </c>
      <c r="H43" s="654">
        <v>4820.1000000000004</v>
      </c>
      <c r="I43" s="654">
        <v>2773.7</v>
      </c>
      <c r="J43" s="654">
        <v>4399.5</v>
      </c>
      <c r="K43" s="152"/>
    </row>
    <row r="44" spans="2:11" ht="28.5" customHeight="1">
      <c r="B44" s="152"/>
      <c r="C44" s="597" t="s">
        <v>775</v>
      </c>
      <c r="D44" s="599"/>
      <c r="E44" s="217" t="s">
        <v>640</v>
      </c>
      <c r="F44" s="631">
        <v>53035.9</v>
      </c>
      <c r="G44" s="653">
        <v>6818.4</v>
      </c>
      <c r="H44" s="653">
        <v>51820</v>
      </c>
      <c r="I44" s="653">
        <v>53852.6</v>
      </c>
      <c r="J44" s="653">
        <v>51932.5</v>
      </c>
      <c r="K44" s="152"/>
    </row>
    <row r="45" spans="2:11" ht="28.5" customHeight="1">
      <c r="B45" s="152"/>
      <c r="C45" s="597"/>
      <c r="D45" s="599"/>
      <c r="E45" s="540" t="s">
        <v>21</v>
      </c>
      <c r="F45" s="632">
        <v>56833.6</v>
      </c>
      <c r="G45" s="654">
        <v>78926.3</v>
      </c>
      <c r="H45" s="654">
        <v>54930.5</v>
      </c>
      <c r="I45" s="654">
        <v>59603.8</v>
      </c>
      <c r="J45" s="654">
        <v>54983.5</v>
      </c>
      <c r="K45" s="152"/>
    </row>
    <row r="46" spans="2:11" ht="28.5" customHeight="1">
      <c r="B46" s="152"/>
      <c r="C46" s="597" t="s">
        <v>1483</v>
      </c>
      <c r="D46" s="599"/>
      <c r="E46" s="217" t="s">
        <v>640</v>
      </c>
      <c r="F46" s="631">
        <v>927</v>
      </c>
      <c r="G46" s="653">
        <v>480.4</v>
      </c>
      <c r="H46" s="653">
        <v>1126.3</v>
      </c>
      <c r="I46" s="653">
        <v>160</v>
      </c>
      <c r="J46" s="653">
        <v>494.8</v>
      </c>
      <c r="K46" s="152"/>
    </row>
    <row r="47" spans="2:11" ht="28.5" customHeight="1">
      <c r="B47" s="488"/>
      <c r="C47" s="597"/>
      <c r="D47" s="599"/>
      <c r="E47" s="540" t="s">
        <v>21</v>
      </c>
      <c r="F47" s="632">
        <v>1146.4000000000001</v>
      </c>
      <c r="G47" s="654">
        <v>922.3</v>
      </c>
      <c r="H47" s="654">
        <v>1333.8</v>
      </c>
      <c r="I47" s="654">
        <v>255.4</v>
      </c>
      <c r="J47" s="654">
        <v>653.6</v>
      </c>
      <c r="K47" s="488"/>
    </row>
    <row r="48" spans="2:11" ht="28.5" customHeight="1">
      <c r="B48" s="151" t="s">
        <v>261</v>
      </c>
      <c r="C48" s="170" t="s">
        <v>97</v>
      </c>
      <c r="D48" s="170"/>
      <c r="E48" s="217" t="s">
        <v>640</v>
      </c>
      <c r="F48" s="359" t="s">
        <v>1503</v>
      </c>
      <c r="G48" s="382" t="s">
        <v>392</v>
      </c>
      <c r="H48" s="382"/>
      <c r="I48" s="382"/>
      <c r="J48" s="382"/>
      <c r="K48" s="151" t="s">
        <v>1203</v>
      </c>
    </row>
    <row r="49" spans="2:11" ht="28.5" customHeight="1">
      <c r="B49" s="151"/>
      <c r="C49" s="170"/>
      <c r="D49" s="170"/>
      <c r="E49" s="611" t="s">
        <v>200</v>
      </c>
      <c r="F49" s="633" t="s">
        <v>999</v>
      </c>
      <c r="G49" s="655" t="s">
        <v>1512</v>
      </c>
      <c r="H49" s="655"/>
      <c r="I49" s="655"/>
      <c r="J49" s="655"/>
      <c r="K49" s="151"/>
    </row>
    <row r="50" spans="2:11" ht="28.5" customHeight="1">
      <c r="B50" s="151"/>
      <c r="C50" s="170"/>
      <c r="D50" s="170"/>
      <c r="E50" s="611" t="s">
        <v>21</v>
      </c>
      <c r="F50" s="633" t="s">
        <v>1504</v>
      </c>
      <c r="G50" s="655" t="s">
        <v>1310</v>
      </c>
      <c r="H50" s="655"/>
      <c r="I50" s="655"/>
      <c r="J50" s="655"/>
      <c r="K50" s="151"/>
    </row>
    <row r="51" spans="2:11" ht="28.5" customHeight="1">
      <c r="B51" s="151"/>
      <c r="C51" s="170"/>
      <c r="D51" s="170"/>
      <c r="E51" s="540" t="s">
        <v>1115</v>
      </c>
      <c r="F51" s="488" t="s">
        <v>1140</v>
      </c>
      <c r="G51" s="327" t="s">
        <v>1514</v>
      </c>
      <c r="H51" s="327"/>
      <c r="I51" s="327"/>
      <c r="J51" s="327"/>
      <c r="K51" s="151"/>
    </row>
    <row r="52" spans="2:11" ht="28.5" customHeight="1">
      <c r="B52" s="151"/>
      <c r="C52" s="523" t="s">
        <v>1484</v>
      </c>
      <c r="D52" s="523"/>
      <c r="E52" s="151" t="s">
        <v>1497</v>
      </c>
      <c r="F52" s="151"/>
      <c r="G52" s="151"/>
      <c r="H52" s="151"/>
      <c r="I52" s="151"/>
      <c r="J52" s="151"/>
      <c r="K52" s="151"/>
    </row>
    <row r="53" spans="2:11" ht="28.5" customHeight="1">
      <c r="B53" s="151"/>
      <c r="C53" s="170" t="s">
        <v>746</v>
      </c>
      <c r="D53" s="170"/>
      <c r="E53" s="609" t="s">
        <v>42</v>
      </c>
      <c r="F53" s="359">
        <v>43.3</v>
      </c>
      <c r="G53" s="359">
        <v>29.3</v>
      </c>
      <c r="H53" s="359">
        <v>41.9</v>
      </c>
      <c r="I53" s="673">
        <v>162</v>
      </c>
      <c r="J53" s="359">
        <v>34.700000000000003</v>
      </c>
      <c r="K53" s="151" t="s">
        <v>1092</v>
      </c>
    </row>
    <row r="54" spans="2:11" ht="28.5" customHeight="1">
      <c r="B54" s="151"/>
      <c r="C54" s="170"/>
      <c r="D54" s="170"/>
      <c r="E54" s="610" t="s">
        <v>21</v>
      </c>
      <c r="F54" s="488">
        <v>66.5</v>
      </c>
      <c r="G54" s="488" t="s">
        <v>1251</v>
      </c>
      <c r="H54" s="488"/>
      <c r="I54" s="488"/>
      <c r="J54" s="488"/>
      <c r="K54" s="151"/>
    </row>
    <row r="55" spans="2:11" s="504" customFormat="1" ht="29.25" customHeight="1">
      <c r="B55" s="508"/>
      <c r="C55" s="508"/>
      <c r="D55" s="508"/>
      <c r="E55" s="508"/>
      <c r="F55" s="508"/>
      <c r="G55" s="571"/>
      <c r="H55" s="571"/>
      <c r="I55" s="571"/>
      <c r="J55" s="571"/>
      <c r="K55" s="508"/>
    </row>
    <row r="56" spans="2:11" s="143" customFormat="1" ht="20.25" customHeight="1">
      <c r="B56" s="507" t="s">
        <v>542</v>
      </c>
      <c r="C56" s="507"/>
      <c r="D56" s="507"/>
      <c r="E56" s="534" t="s">
        <v>1428</v>
      </c>
      <c r="F56" s="548" t="s">
        <v>701</v>
      </c>
      <c r="G56" s="572"/>
      <c r="H56" s="572"/>
      <c r="I56" s="572"/>
      <c r="J56" s="566"/>
      <c r="K56" s="590" t="s">
        <v>220</v>
      </c>
    </row>
    <row r="57" spans="2:11" ht="45" customHeight="1">
      <c r="B57" s="507"/>
      <c r="C57" s="507"/>
      <c r="D57" s="507"/>
      <c r="E57" s="534"/>
      <c r="F57" s="548"/>
      <c r="G57" s="534" t="s">
        <v>1442</v>
      </c>
      <c r="H57" s="534" t="s">
        <v>1453</v>
      </c>
      <c r="I57" s="534" t="s">
        <v>1467</v>
      </c>
      <c r="J57" s="534" t="s">
        <v>1469</v>
      </c>
      <c r="K57" s="591"/>
    </row>
    <row r="58" spans="2:11" ht="48.75" customHeight="1">
      <c r="B58" s="404" t="s">
        <v>1240</v>
      </c>
      <c r="C58" s="516" t="s">
        <v>433</v>
      </c>
      <c r="D58" s="529"/>
      <c r="E58" s="523" t="s">
        <v>21</v>
      </c>
      <c r="F58" s="381">
        <v>56</v>
      </c>
      <c r="G58" s="151">
        <v>5</v>
      </c>
      <c r="H58" s="151">
        <v>36</v>
      </c>
      <c r="I58" s="151">
        <v>4</v>
      </c>
      <c r="J58" s="151">
        <v>11</v>
      </c>
      <c r="K58" s="404" t="s">
        <v>1526</v>
      </c>
    </row>
    <row r="59" spans="2:11" ht="28.5" customHeight="1">
      <c r="B59" s="152"/>
      <c r="C59" s="516" t="s">
        <v>1485</v>
      </c>
      <c r="D59" s="529"/>
      <c r="E59" s="523" t="s">
        <v>21</v>
      </c>
      <c r="F59" s="381">
        <v>16</v>
      </c>
      <c r="G59" s="151">
        <v>2</v>
      </c>
      <c r="H59" s="151">
        <v>11</v>
      </c>
      <c r="I59" s="151">
        <v>1</v>
      </c>
      <c r="J59" s="151">
        <v>2</v>
      </c>
      <c r="K59" s="488"/>
    </row>
    <row r="60" spans="2:11" ht="28.5" customHeight="1">
      <c r="B60" s="151" t="s">
        <v>261</v>
      </c>
      <c r="C60" s="523" t="s">
        <v>97</v>
      </c>
      <c r="D60" s="523"/>
      <c r="E60" s="151" t="s">
        <v>934</v>
      </c>
      <c r="F60" s="151"/>
      <c r="G60" s="151"/>
      <c r="H60" s="151"/>
      <c r="I60" s="151"/>
      <c r="J60" s="151"/>
      <c r="K60" s="151"/>
    </row>
    <row r="61" spans="2:11" ht="28.5" customHeight="1">
      <c r="B61" s="151"/>
      <c r="C61" s="523" t="s">
        <v>1484</v>
      </c>
      <c r="D61" s="523"/>
      <c r="E61" s="151"/>
      <c r="F61" s="151"/>
      <c r="G61" s="151"/>
      <c r="H61" s="151"/>
      <c r="I61" s="151"/>
      <c r="J61" s="151"/>
      <c r="K61" s="151"/>
    </row>
    <row r="62" spans="2:11" ht="28.5" customHeight="1">
      <c r="B62" s="151"/>
      <c r="C62" s="523" t="s">
        <v>746</v>
      </c>
      <c r="D62" s="523"/>
      <c r="E62" s="151"/>
      <c r="F62" s="151"/>
      <c r="G62" s="151"/>
      <c r="H62" s="151"/>
      <c r="I62" s="151"/>
      <c r="J62" s="151"/>
      <c r="K62" s="151"/>
    </row>
    <row r="63" spans="2:11" s="504" customFormat="1" ht="243" customHeight="1">
      <c r="B63" s="508"/>
      <c r="C63" s="508"/>
      <c r="D63" s="508"/>
      <c r="E63" s="545"/>
      <c r="F63" s="545"/>
      <c r="G63" s="571"/>
      <c r="H63" s="571"/>
      <c r="I63" s="571"/>
      <c r="J63" s="571"/>
      <c r="K63" s="508"/>
    </row>
    <row r="64" spans="2:11" ht="12" customHeight="1">
      <c r="B64" s="509"/>
      <c r="C64" s="509"/>
      <c r="D64" s="509"/>
      <c r="E64" s="509"/>
      <c r="F64" s="509"/>
      <c r="G64" s="560"/>
      <c r="H64" s="560"/>
      <c r="I64" s="560"/>
      <c r="J64" s="560"/>
      <c r="K64" s="560"/>
    </row>
    <row r="65" spans="2:11" ht="20.25" customHeight="1">
      <c r="B65" s="507" t="s">
        <v>1360</v>
      </c>
      <c r="C65" s="507"/>
      <c r="D65" s="507"/>
      <c r="E65" s="546" t="s">
        <v>711</v>
      </c>
      <c r="F65" s="561" t="s">
        <v>701</v>
      </c>
      <c r="G65" s="573"/>
      <c r="H65" s="534"/>
      <c r="I65" s="534"/>
      <c r="J65" s="534"/>
      <c r="K65" s="534" t="s">
        <v>220</v>
      </c>
    </row>
    <row r="66" spans="2:11" ht="45" customHeight="1">
      <c r="B66" s="507"/>
      <c r="C66" s="507"/>
      <c r="D66" s="507"/>
      <c r="E66" s="546"/>
      <c r="F66" s="561"/>
      <c r="G66" s="534" t="s">
        <v>1442</v>
      </c>
      <c r="H66" s="534" t="s">
        <v>1453</v>
      </c>
      <c r="I66" s="534" t="s">
        <v>1467</v>
      </c>
      <c r="J66" s="534" t="s">
        <v>1469</v>
      </c>
      <c r="K66" s="534"/>
    </row>
    <row r="67" spans="2:11" ht="28.5" customHeight="1">
      <c r="B67" s="404" t="s">
        <v>1240</v>
      </c>
      <c r="C67" s="516" t="s">
        <v>1039</v>
      </c>
      <c r="D67" s="529"/>
      <c r="E67" s="609" t="s">
        <v>21</v>
      </c>
      <c r="F67" s="630">
        <v>66</v>
      </c>
      <c r="G67" s="359">
        <v>3</v>
      </c>
      <c r="H67" s="359">
        <v>44</v>
      </c>
      <c r="I67" s="359">
        <v>5</v>
      </c>
      <c r="J67" s="359">
        <v>14</v>
      </c>
      <c r="K67" s="404" t="s">
        <v>1526</v>
      </c>
    </row>
    <row r="68" spans="2:11" ht="28.5" customHeight="1">
      <c r="B68" s="152"/>
      <c r="C68" s="511"/>
      <c r="D68" s="524"/>
      <c r="E68" s="610" t="s">
        <v>1237</v>
      </c>
      <c r="F68" s="155">
        <v>37</v>
      </c>
      <c r="G68" s="488">
        <v>3</v>
      </c>
      <c r="H68" s="488">
        <v>27</v>
      </c>
      <c r="I68" s="488">
        <v>3</v>
      </c>
      <c r="J68" s="488">
        <v>4</v>
      </c>
      <c r="K68" s="404" t="s">
        <v>1093</v>
      </c>
    </row>
    <row r="69" spans="2:11" ht="28.5" customHeight="1">
      <c r="B69" s="152"/>
      <c r="C69" s="516" t="s">
        <v>1486</v>
      </c>
      <c r="D69" s="529"/>
      <c r="E69" s="217" t="s">
        <v>206</v>
      </c>
      <c r="F69" s="359">
        <v>42</v>
      </c>
      <c r="G69" s="324">
        <v>0</v>
      </c>
      <c r="H69" s="324">
        <v>41</v>
      </c>
      <c r="I69" s="324">
        <v>0</v>
      </c>
      <c r="J69" s="324">
        <v>1</v>
      </c>
      <c r="K69" s="404" t="s">
        <v>1527</v>
      </c>
    </row>
    <row r="70" spans="2:11" ht="28.5" customHeight="1">
      <c r="B70" s="152"/>
      <c r="C70" s="511"/>
      <c r="D70" s="524"/>
      <c r="E70" s="611" t="s">
        <v>794</v>
      </c>
      <c r="F70" s="633">
        <v>41</v>
      </c>
      <c r="G70" s="656">
        <v>0</v>
      </c>
      <c r="H70" s="656">
        <v>40</v>
      </c>
      <c r="I70" s="656">
        <v>0</v>
      </c>
      <c r="J70" s="656">
        <v>1</v>
      </c>
      <c r="K70" s="152"/>
    </row>
    <row r="71" spans="2:11" ht="28.5" customHeight="1">
      <c r="B71" s="152"/>
      <c r="C71" s="511"/>
      <c r="D71" s="524"/>
      <c r="E71" s="611" t="s">
        <v>1498</v>
      </c>
      <c r="F71" s="633">
        <v>44</v>
      </c>
      <c r="G71" s="656">
        <v>0</v>
      </c>
      <c r="H71" s="656">
        <v>42</v>
      </c>
      <c r="I71" s="656">
        <v>1</v>
      </c>
      <c r="J71" s="656">
        <v>1</v>
      </c>
      <c r="K71" s="152"/>
    </row>
    <row r="72" spans="2:11" ht="28.5" customHeight="1">
      <c r="B72" s="152"/>
      <c r="C72" s="512"/>
      <c r="D72" s="525"/>
      <c r="E72" s="540" t="s">
        <v>1237</v>
      </c>
      <c r="F72" s="488">
        <v>42</v>
      </c>
      <c r="G72" s="593">
        <v>0</v>
      </c>
      <c r="H72" s="593">
        <v>40</v>
      </c>
      <c r="I72" s="593">
        <v>1</v>
      </c>
      <c r="J72" s="593">
        <v>1</v>
      </c>
      <c r="K72" s="488"/>
    </row>
    <row r="73" spans="2:11" ht="28.5" customHeight="1">
      <c r="B73" s="152"/>
      <c r="C73" s="516" t="s">
        <v>1487</v>
      </c>
      <c r="D73" s="529"/>
      <c r="E73" s="217" t="s">
        <v>1501</v>
      </c>
      <c r="F73" s="359">
        <v>26</v>
      </c>
      <c r="G73" s="324">
        <v>0</v>
      </c>
      <c r="H73" s="324">
        <v>25</v>
      </c>
      <c r="I73" s="324">
        <v>0</v>
      </c>
      <c r="J73" s="324">
        <v>1</v>
      </c>
      <c r="K73" s="404" t="s">
        <v>1214</v>
      </c>
    </row>
    <row r="74" spans="2:11" ht="28.5" customHeight="1">
      <c r="B74" s="152"/>
      <c r="C74" s="512"/>
      <c r="D74" s="525"/>
      <c r="E74" s="540" t="s">
        <v>1237</v>
      </c>
      <c r="F74" s="488">
        <v>28</v>
      </c>
      <c r="G74" s="593">
        <v>0</v>
      </c>
      <c r="H74" s="593">
        <v>27</v>
      </c>
      <c r="I74" s="593">
        <v>0</v>
      </c>
      <c r="J74" s="593">
        <v>1</v>
      </c>
      <c r="K74" s="593"/>
    </row>
    <row r="75" spans="2:11" ht="28.5" customHeight="1">
      <c r="B75" s="152"/>
      <c r="C75" s="516" t="s">
        <v>1488</v>
      </c>
      <c r="D75" s="529"/>
      <c r="E75" s="217" t="s">
        <v>900</v>
      </c>
      <c r="F75" s="359">
        <v>7</v>
      </c>
      <c r="G75" s="645" t="s">
        <v>84</v>
      </c>
      <c r="H75" s="662"/>
      <c r="I75" s="662"/>
      <c r="J75" s="674"/>
      <c r="K75" s="404" t="s">
        <v>927</v>
      </c>
    </row>
    <row r="76" spans="2:11" ht="28.5" customHeight="1">
      <c r="B76" s="152"/>
      <c r="C76" s="511"/>
      <c r="D76" s="524"/>
      <c r="E76" s="611" t="s">
        <v>1127</v>
      </c>
      <c r="F76" s="633">
        <v>7</v>
      </c>
      <c r="G76" s="299" t="s">
        <v>84</v>
      </c>
      <c r="H76" s="670"/>
      <c r="I76" s="670"/>
      <c r="J76" s="682"/>
      <c r="K76" s="152"/>
    </row>
    <row r="77" spans="2:11" ht="28.5" customHeight="1">
      <c r="B77" s="152"/>
      <c r="C77" s="511"/>
      <c r="D77" s="524"/>
      <c r="E77" s="611" t="s">
        <v>70</v>
      </c>
      <c r="F77" s="633">
        <v>7</v>
      </c>
      <c r="G77" s="299" t="s">
        <v>84</v>
      </c>
      <c r="H77" s="670"/>
      <c r="I77" s="670"/>
      <c r="J77" s="682"/>
      <c r="K77" s="152"/>
    </row>
    <row r="78" spans="2:11" ht="28.5" customHeight="1">
      <c r="B78" s="152"/>
      <c r="C78" s="511"/>
      <c r="D78" s="524"/>
      <c r="E78" s="611" t="s">
        <v>1498</v>
      </c>
      <c r="F78" s="633">
        <v>6</v>
      </c>
      <c r="G78" s="299" t="s">
        <v>84</v>
      </c>
      <c r="H78" s="670"/>
      <c r="I78" s="670"/>
      <c r="J78" s="682"/>
      <c r="K78" s="152"/>
    </row>
    <row r="79" spans="2:11" ht="28.5" customHeight="1">
      <c r="B79" s="152"/>
      <c r="C79" s="512"/>
      <c r="D79" s="525"/>
      <c r="E79" s="540" t="s">
        <v>1237</v>
      </c>
      <c r="F79" s="488">
        <v>6</v>
      </c>
      <c r="G79" s="657" t="s">
        <v>84</v>
      </c>
      <c r="H79" s="506"/>
      <c r="I79" s="506"/>
      <c r="J79" s="683"/>
      <c r="K79" s="488"/>
    </row>
    <row r="80" spans="2:11" ht="28.5" customHeight="1">
      <c r="B80" s="152"/>
      <c r="C80" s="516" t="s">
        <v>1489</v>
      </c>
      <c r="D80" s="529"/>
      <c r="E80" s="217" t="s">
        <v>206</v>
      </c>
      <c r="F80" s="359">
        <v>162</v>
      </c>
      <c r="G80" s="324">
        <v>9</v>
      </c>
      <c r="H80" s="324">
        <v>138</v>
      </c>
      <c r="I80" s="324">
        <v>1</v>
      </c>
      <c r="J80" s="324">
        <v>9</v>
      </c>
      <c r="K80" s="404" t="s">
        <v>226</v>
      </c>
    </row>
    <row r="81" spans="2:11" ht="28.5" customHeight="1">
      <c r="B81" s="152"/>
      <c r="C81" s="511"/>
      <c r="D81" s="524"/>
      <c r="E81" s="611" t="s">
        <v>857</v>
      </c>
      <c r="F81" s="633">
        <v>163</v>
      </c>
      <c r="G81" s="299" t="s">
        <v>84</v>
      </c>
      <c r="H81" s="670"/>
      <c r="I81" s="670"/>
      <c r="J81" s="682"/>
      <c r="K81" s="152"/>
    </row>
    <row r="82" spans="2:11" ht="28.5" customHeight="1">
      <c r="B82" s="152"/>
      <c r="C82" s="512"/>
      <c r="D82" s="525"/>
      <c r="E82" s="540" t="s">
        <v>1237</v>
      </c>
      <c r="F82" s="488">
        <v>156</v>
      </c>
      <c r="G82" s="657" t="s">
        <v>84</v>
      </c>
      <c r="H82" s="506"/>
      <c r="I82" s="506"/>
      <c r="J82" s="683"/>
      <c r="K82" s="152"/>
    </row>
    <row r="83" spans="2:11" ht="28.5" customHeight="1">
      <c r="B83" s="152"/>
      <c r="C83" s="516" t="s">
        <v>579</v>
      </c>
      <c r="D83" s="529"/>
      <c r="E83" s="217" t="s">
        <v>21</v>
      </c>
      <c r="F83" s="359">
        <v>449</v>
      </c>
      <c r="G83" s="324">
        <v>164</v>
      </c>
      <c r="H83" s="324">
        <v>206</v>
      </c>
      <c r="I83" s="324">
        <v>9</v>
      </c>
      <c r="J83" s="324">
        <v>70</v>
      </c>
      <c r="K83" s="404" t="s">
        <v>1528</v>
      </c>
    </row>
    <row r="84" spans="2:11" ht="28.5" customHeight="1">
      <c r="B84" s="152"/>
      <c r="C84" s="512"/>
      <c r="D84" s="525"/>
      <c r="E84" s="540" t="s">
        <v>1348</v>
      </c>
      <c r="F84" s="488">
        <v>463</v>
      </c>
      <c r="G84" s="657" t="s">
        <v>84</v>
      </c>
      <c r="H84" s="506"/>
      <c r="I84" s="506"/>
      <c r="J84" s="683"/>
      <c r="K84" s="152"/>
    </row>
    <row r="85" spans="2:11" ht="28.5" customHeight="1">
      <c r="B85" s="152"/>
      <c r="C85" s="516" t="s">
        <v>1261</v>
      </c>
      <c r="D85" s="529"/>
      <c r="E85" s="523" t="s">
        <v>21</v>
      </c>
      <c r="F85" s="151">
        <v>141</v>
      </c>
      <c r="G85" s="435">
        <v>9</v>
      </c>
      <c r="H85" s="435">
        <v>107</v>
      </c>
      <c r="I85" s="435">
        <v>9</v>
      </c>
      <c r="J85" s="435">
        <v>16</v>
      </c>
      <c r="K85" s="404" t="s">
        <v>1526</v>
      </c>
    </row>
    <row r="86" spans="2:11" ht="28.5" customHeight="1">
      <c r="B86" s="488"/>
      <c r="C86" s="595" t="s">
        <v>1811</v>
      </c>
      <c r="D86" s="598"/>
      <c r="E86" s="612" t="s">
        <v>1115</v>
      </c>
      <c r="F86" s="163">
        <v>6</v>
      </c>
      <c r="G86" s="318" t="s">
        <v>84</v>
      </c>
      <c r="H86" s="438"/>
      <c r="I86" s="438"/>
      <c r="J86" s="451"/>
      <c r="K86" s="163" t="s">
        <v>1390</v>
      </c>
    </row>
    <row r="87" spans="2:11" ht="28.5" customHeight="1">
      <c r="B87" s="151" t="s">
        <v>1000</v>
      </c>
      <c r="C87" s="170" t="s">
        <v>106</v>
      </c>
      <c r="D87" s="170"/>
      <c r="E87" s="613" t="s">
        <v>640</v>
      </c>
      <c r="F87" s="634">
        <v>45960</v>
      </c>
      <c r="G87" s="658">
        <v>3180</v>
      </c>
      <c r="H87" s="658">
        <v>35131</v>
      </c>
      <c r="I87" s="658">
        <v>2031</v>
      </c>
      <c r="J87" s="658">
        <v>5618</v>
      </c>
      <c r="K87" s="404" t="s">
        <v>1390</v>
      </c>
    </row>
    <row r="88" spans="2:11" ht="28.5" customHeight="1">
      <c r="B88" s="151"/>
      <c r="C88" s="170"/>
      <c r="D88" s="170"/>
      <c r="E88" s="614" t="s">
        <v>1115</v>
      </c>
      <c r="F88" s="635">
        <v>48085</v>
      </c>
      <c r="G88" s="659">
        <v>3654</v>
      </c>
      <c r="H88" s="659">
        <v>37379</v>
      </c>
      <c r="I88" s="659">
        <v>2190</v>
      </c>
      <c r="J88" s="659">
        <v>4862</v>
      </c>
      <c r="K88" s="152"/>
    </row>
    <row r="89" spans="2:11" ht="28.5" customHeight="1">
      <c r="B89" s="151"/>
      <c r="C89" s="516" t="s">
        <v>1076</v>
      </c>
      <c r="D89" s="529"/>
      <c r="E89" s="217" t="s">
        <v>640</v>
      </c>
      <c r="F89" s="636">
        <v>1395</v>
      </c>
      <c r="G89" s="658">
        <v>0</v>
      </c>
      <c r="H89" s="658">
        <v>1395</v>
      </c>
      <c r="I89" s="658">
        <v>0</v>
      </c>
      <c r="J89" s="658">
        <v>0</v>
      </c>
      <c r="K89" s="152"/>
    </row>
    <row r="90" spans="2:11" ht="28.5" customHeight="1">
      <c r="B90" s="151"/>
      <c r="C90" s="511"/>
      <c r="D90" s="524"/>
      <c r="E90" s="540" t="s">
        <v>1115</v>
      </c>
      <c r="F90" s="637">
        <v>376</v>
      </c>
      <c r="G90" s="659">
        <v>0</v>
      </c>
      <c r="H90" s="659">
        <v>360</v>
      </c>
      <c r="I90" s="659">
        <v>0</v>
      </c>
      <c r="J90" s="659">
        <v>16</v>
      </c>
      <c r="K90" s="152"/>
    </row>
    <row r="91" spans="2:11" ht="28.5" customHeight="1">
      <c r="B91" s="151" t="s">
        <v>261</v>
      </c>
      <c r="C91" s="516" t="s">
        <v>1133</v>
      </c>
      <c r="D91" s="529"/>
      <c r="E91" s="613" t="s">
        <v>640</v>
      </c>
      <c r="F91" s="634">
        <v>3045</v>
      </c>
      <c r="G91" s="658">
        <v>248</v>
      </c>
      <c r="H91" s="658">
        <v>2301</v>
      </c>
      <c r="I91" s="658">
        <v>274</v>
      </c>
      <c r="J91" s="658">
        <v>222</v>
      </c>
      <c r="K91" s="152"/>
    </row>
    <row r="92" spans="2:11" ht="28.5" customHeight="1">
      <c r="B92" s="151"/>
      <c r="C92" s="511"/>
      <c r="D92" s="524"/>
      <c r="E92" s="614" t="s">
        <v>1115</v>
      </c>
      <c r="F92" s="635">
        <v>2526</v>
      </c>
      <c r="G92" s="659">
        <v>129</v>
      </c>
      <c r="H92" s="659">
        <v>1998</v>
      </c>
      <c r="I92" s="659">
        <v>202</v>
      </c>
      <c r="J92" s="659">
        <v>197</v>
      </c>
      <c r="K92" s="152"/>
    </row>
    <row r="93" spans="2:11" ht="28.5" customHeight="1">
      <c r="B93" s="151"/>
      <c r="C93" s="516" t="s">
        <v>1490</v>
      </c>
      <c r="D93" s="529"/>
      <c r="E93" s="217" t="s">
        <v>640</v>
      </c>
      <c r="F93" s="636">
        <v>1190</v>
      </c>
      <c r="G93" s="658">
        <v>75</v>
      </c>
      <c r="H93" s="658">
        <v>864</v>
      </c>
      <c r="I93" s="658">
        <v>42</v>
      </c>
      <c r="J93" s="658">
        <v>209</v>
      </c>
      <c r="K93" s="152"/>
    </row>
    <row r="94" spans="2:11" ht="28.5" customHeight="1">
      <c r="B94" s="151"/>
      <c r="C94" s="511"/>
      <c r="D94" s="524"/>
      <c r="E94" s="540" t="s">
        <v>1115</v>
      </c>
      <c r="F94" s="637">
        <v>1235</v>
      </c>
      <c r="G94" s="659">
        <v>89</v>
      </c>
      <c r="H94" s="659">
        <v>927</v>
      </c>
      <c r="I94" s="659">
        <v>34</v>
      </c>
      <c r="J94" s="659">
        <v>185</v>
      </c>
      <c r="K94" s="488"/>
    </row>
    <row r="95" spans="2:11" ht="28.5" customHeight="1">
      <c r="B95" s="151"/>
      <c r="C95" s="523" t="s">
        <v>97</v>
      </c>
      <c r="D95" s="523"/>
      <c r="E95" s="151" t="s">
        <v>934</v>
      </c>
      <c r="F95" s="151"/>
      <c r="G95" s="151"/>
      <c r="H95" s="151"/>
      <c r="I95" s="151"/>
      <c r="J95" s="151"/>
      <c r="K95" s="151"/>
    </row>
    <row r="96" spans="2:11" ht="28.5" customHeight="1">
      <c r="B96" s="151"/>
      <c r="C96" s="523" t="s">
        <v>1484</v>
      </c>
      <c r="D96" s="523"/>
      <c r="E96" s="151"/>
      <c r="F96" s="151"/>
      <c r="G96" s="151"/>
      <c r="H96" s="151"/>
      <c r="I96" s="151"/>
      <c r="J96" s="151"/>
      <c r="K96" s="151"/>
    </row>
    <row r="97" spans="2:11" ht="28.5" customHeight="1">
      <c r="B97" s="151"/>
      <c r="C97" s="523" t="s">
        <v>746</v>
      </c>
      <c r="D97" s="523"/>
      <c r="E97" s="151"/>
      <c r="F97" s="151"/>
      <c r="G97" s="151"/>
      <c r="H97" s="151"/>
      <c r="I97" s="151"/>
      <c r="J97" s="151"/>
      <c r="K97" s="151"/>
    </row>
    <row r="98" spans="2:11" ht="19.5" customHeight="1">
      <c r="B98" s="510"/>
      <c r="C98" s="519"/>
      <c r="D98" s="519"/>
      <c r="E98" s="519"/>
      <c r="F98" s="519"/>
      <c r="G98" s="510"/>
      <c r="H98" s="510"/>
      <c r="I98" s="510"/>
      <c r="J98" s="510"/>
      <c r="K98" s="519"/>
    </row>
    <row r="99" spans="2:11" ht="20.25" customHeight="1">
      <c r="B99" s="507" t="s">
        <v>1468</v>
      </c>
      <c r="C99" s="507"/>
      <c r="D99" s="507"/>
      <c r="E99" s="534" t="s">
        <v>711</v>
      </c>
      <c r="F99" s="548" t="s">
        <v>701</v>
      </c>
      <c r="G99" s="572"/>
      <c r="H99" s="572"/>
      <c r="I99" s="572"/>
      <c r="J99" s="566"/>
      <c r="K99" s="534" t="s">
        <v>220</v>
      </c>
    </row>
    <row r="100" spans="2:11" ht="45" customHeight="1">
      <c r="B100" s="507"/>
      <c r="C100" s="507"/>
      <c r="D100" s="507"/>
      <c r="E100" s="534"/>
      <c r="F100" s="548"/>
      <c r="G100" s="534" t="s">
        <v>1442</v>
      </c>
      <c r="H100" s="534" t="s">
        <v>1453</v>
      </c>
      <c r="I100" s="534" t="s">
        <v>1467</v>
      </c>
      <c r="J100" s="534" t="s">
        <v>1469</v>
      </c>
      <c r="K100" s="534"/>
    </row>
    <row r="101" spans="2:11" ht="28.5" customHeight="1">
      <c r="B101" s="404" t="s">
        <v>1240</v>
      </c>
      <c r="C101" s="516" t="s">
        <v>1491</v>
      </c>
      <c r="D101" s="529"/>
      <c r="E101" s="217" t="s">
        <v>225</v>
      </c>
      <c r="F101" s="359">
        <v>37</v>
      </c>
      <c r="G101" s="359">
        <v>3</v>
      </c>
      <c r="H101" s="359">
        <v>27</v>
      </c>
      <c r="I101" s="359">
        <v>2</v>
      </c>
      <c r="J101" s="359">
        <v>5</v>
      </c>
      <c r="K101" s="359" t="s">
        <v>1526</v>
      </c>
    </row>
    <row r="102" spans="2:11" ht="28.5" customHeight="1">
      <c r="B102" s="152"/>
      <c r="C102" s="512"/>
      <c r="D102" s="525"/>
      <c r="E102" s="540" t="s">
        <v>276</v>
      </c>
      <c r="F102" s="488">
        <v>40</v>
      </c>
      <c r="G102" s="488">
        <v>3</v>
      </c>
      <c r="H102" s="488">
        <v>27</v>
      </c>
      <c r="I102" s="488">
        <v>4</v>
      </c>
      <c r="J102" s="488">
        <v>6</v>
      </c>
      <c r="K102" s="485" t="s">
        <v>116</v>
      </c>
    </row>
    <row r="103" spans="2:11" ht="28.5" customHeight="1">
      <c r="B103" s="152"/>
      <c r="C103" s="516" t="s">
        <v>1220</v>
      </c>
      <c r="D103" s="529"/>
      <c r="E103" s="217" t="s">
        <v>1283</v>
      </c>
      <c r="F103" s="359">
        <v>14</v>
      </c>
      <c r="G103" s="359">
        <v>0</v>
      </c>
      <c r="H103" s="359">
        <v>13</v>
      </c>
      <c r="I103" s="359">
        <v>0</v>
      </c>
      <c r="J103" s="359">
        <v>1</v>
      </c>
      <c r="K103" s="404" t="s">
        <v>1470</v>
      </c>
    </row>
    <row r="104" spans="2:11" ht="28.5" customHeight="1">
      <c r="B104" s="152"/>
      <c r="C104" s="511"/>
      <c r="D104" s="524"/>
      <c r="E104" s="611" t="s">
        <v>794</v>
      </c>
      <c r="F104" s="633">
        <v>15</v>
      </c>
      <c r="G104" s="633">
        <v>0</v>
      </c>
      <c r="H104" s="633">
        <v>14</v>
      </c>
      <c r="I104" s="633">
        <v>0</v>
      </c>
      <c r="J104" s="633">
        <v>1</v>
      </c>
      <c r="K104" s="152"/>
    </row>
    <row r="105" spans="2:11" ht="28.5" customHeight="1">
      <c r="B105" s="152"/>
      <c r="C105" s="511"/>
      <c r="D105" s="524"/>
      <c r="E105" s="611" t="s">
        <v>785</v>
      </c>
      <c r="F105" s="633">
        <v>18</v>
      </c>
      <c r="G105" s="633">
        <v>0</v>
      </c>
      <c r="H105" s="633">
        <v>15</v>
      </c>
      <c r="I105" s="633">
        <v>1</v>
      </c>
      <c r="J105" s="633">
        <v>2</v>
      </c>
      <c r="K105" s="152"/>
    </row>
    <row r="106" spans="2:11" ht="28.5" customHeight="1">
      <c r="B106" s="152"/>
      <c r="C106" s="512"/>
      <c r="D106" s="525"/>
      <c r="E106" s="615" t="s">
        <v>1237</v>
      </c>
      <c r="F106" s="638">
        <v>17</v>
      </c>
      <c r="G106" s="638">
        <v>0</v>
      </c>
      <c r="H106" s="638">
        <v>16</v>
      </c>
      <c r="I106" s="638">
        <v>0</v>
      </c>
      <c r="J106" s="638">
        <v>1</v>
      </c>
      <c r="K106" s="152"/>
    </row>
    <row r="107" spans="2:11" ht="28.5" customHeight="1">
      <c r="B107" s="152"/>
      <c r="C107" s="511" t="s">
        <v>1493</v>
      </c>
      <c r="D107" s="524"/>
      <c r="E107" s="217" t="s">
        <v>520</v>
      </c>
      <c r="F107" s="359">
        <v>21</v>
      </c>
      <c r="G107" s="359">
        <v>1</v>
      </c>
      <c r="H107" s="359">
        <v>20</v>
      </c>
      <c r="I107" s="359">
        <v>0</v>
      </c>
      <c r="J107" s="359">
        <v>0</v>
      </c>
      <c r="K107" s="152"/>
    </row>
    <row r="108" spans="2:11" ht="28.5" customHeight="1">
      <c r="B108" s="152"/>
      <c r="C108" s="511"/>
      <c r="D108" s="524"/>
      <c r="E108" s="616" t="s">
        <v>70</v>
      </c>
      <c r="F108" s="639">
        <v>23</v>
      </c>
      <c r="G108" s="639">
        <v>1</v>
      </c>
      <c r="H108" s="639">
        <v>21</v>
      </c>
      <c r="I108" s="639">
        <v>0</v>
      </c>
      <c r="J108" s="639">
        <v>0</v>
      </c>
      <c r="K108" s="152"/>
    </row>
    <row r="109" spans="2:11" ht="28.5" customHeight="1">
      <c r="B109" s="152"/>
      <c r="C109" s="511"/>
      <c r="D109" s="524"/>
      <c r="E109" s="611" t="s">
        <v>1498</v>
      </c>
      <c r="F109" s="633">
        <v>25</v>
      </c>
      <c r="G109" s="633">
        <v>2</v>
      </c>
      <c r="H109" s="633">
        <v>22</v>
      </c>
      <c r="I109" s="633">
        <v>0</v>
      </c>
      <c r="J109" s="633">
        <v>1</v>
      </c>
      <c r="K109" s="152"/>
    </row>
    <row r="110" spans="2:11" ht="28.5" customHeight="1">
      <c r="B110" s="152"/>
      <c r="C110" s="512"/>
      <c r="D110" s="525"/>
      <c r="E110" s="615" t="s">
        <v>1237</v>
      </c>
      <c r="F110" s="638">
        <v>23</v>
      </c>
      <c r="G110" s="638">
        <v>2</v>
      </c>
      <c r="H110" s="638">
        <v>20</v>
      </c>
      <c r="I110" s="638">
        <v>0</v>
      </c>
      <c r="J110" s="638">
        <v>1</v>
      </c>
      <c r="K110" s="488"/>
    </row>
    <row r="111" spans="2:11" ht="28.5" customHeight="1">
      <c r="B111" s="152"/>
      <c r="C111" s="511" t="s">
        <v>1320</v>
      </c>
      <c r="D111" s="524"/>
      <c r="E111" s="617" t="s">
        <v>21</v>
      </c>
      <c r="F111" s="404">
        <v>38</v>
      </c>
      <c r="G111" s="404">
        <v>3</v>
      </c>
      <c r="H111" s="404">
        <v>28</v>
      </c>
      <c r="I111" s="404">
        <v>2</v>
      </c>
      <c r="J111" s="404">
        <v>5</v>
      </c>
      <c r="K111" s="359" t="s">
        <v>1526</v>
      </c>
    </row>
    <row r="112" spans="2:11" ht="28.5" customHeight="1">
      <c r="B112" s="152"/>
      <c r="C112" s="512"/>
      <c r="D112" s="525"/>
      <c r="E112" s="615" t="s">
        <v>1115</v>
      </c>
      <c r="F112" s="638">
        <v>40</v>
      </c>
      <c r="G112" s="638">
        <v>3</v>
      </c>
      <c r="H112" s="638">
        <v>30</v>
      </c>
      <c r="I112" s="638">
        <v>3</v>
      </c>
      <c r="J112" s="638">
        <v>4</v>
      </c>
      <c r="K112" s="687" t="s">
        <v>1390</v>
      </c>
    </row>
    <row r="113" spans="2:11" ht="28.5" customHeight="1">
      <c r="B113" s="152"/>
      <c r="C113" s="511" t="s">
        <v>819</v>
      </c>
      <c r="D113" s="524"/>
      <c r="E113" s="617" t="s">
        <v>200</v>
      </c>
      <c r="F113" s="404">
        <v>4</v>
      </c>
      <c r="G113" s="153" t="s">
        <v>1515</v>
      </c>
      <c r="H113" s="431"/>
      <c r="I113" s="431"/>
      <c r="J113" s="444"/>
      <c r="K113" s="152"/>
    </row>
    <row r="114" spans="2:11" ht="28.5" customHeight="1">
      <c r="B114" s="152"/>
      <c r="C114" s="512"/>
      <c r="D114" s="525"/>
      <c r="E114" s="615" t="s">
        <v>143</v>
      </c>
      <c r="F114" s="638">
        <v>4</v>
      </c>
      <c r="G114" s="660" t="s">
        <v>1136</v>
      </c>
      <c r="H114" s="671"/>
      <c r="I114" s="671"/>
      <c r="J114" s="684"/>
      <c r="K114" s="488"/>
    </row>
    <row r="115" spans="2:11" ht="28.5" customHeight="1">
      <c r="B115" s="152"/>
      <c r="C115" s="511" t="s">
        <v>1494</v>
      </c>
      <c r="D115" s="524"/>
      <c r="E115" s="217" t="s">
        <v>206</v>
      </c>
      <c r="F115" s="359" t="s">
        <v>1046</v>
      </c>
      <c r="G115" s="630" t="s">
        <v>1233</v>
      </c>
      <c r="H115" s="669"/>
      <c r="I115" s="669"/>
      <c r="J115" s="681"/>
      <c r="K115" s="404" t="s">
        <v>1124</v>
      </c>
    </row>
    <row r="116" spans="2:11" ht="28.5" customHeight="1">
      <c r="B116" s="152"/>
      <c r="C116" s="512"/>
      <c r="D116" s="525"/>
      <c r="E116" s="615" t="s">
        <v>1237</v>
      </c>
      <c r="F116" s="638" t="s">
        <v>1011</v>
      </c>
      <c r="G116" s="660" t="s">
        <v>1516</v>
      </c>
      <c r="H116" s="671"/>
      <c r="I116" s="671"/>
      <c r="J116" s="684"/>
      <c r="K116" s="488"/>
    </row>
    <row r="117" spans="2:11" ht="28.5" customHeight="1">
      <c r="B117" s="404" t="s">
        <v>1000</v>
      </c>
      <c r="C117" s="516" t="s">
        <v>939</v>
      </c>
      <c r="D117" s="529"/>
      <c r="E117" s="217" t="s">
        <v>640</v>
      </c>
      <c r="F117" s="636">
        <v>11337</v>
      </c>
      <c r="G117" s="636">
        <v>1107</v>
      </c>
      <c r="H117" s="636">
        <v>8647</v>
      </c>
      <c r="I117" s="636">
        <v>685</v>
      </c>
      <c r="J117" s="636">
        <v>898</v>
      </c>
      <c r="K117" s="404" t="s">
        <v>1390</v>
      </c>
    </row>
    <row r="118" spans="2:11" ht="28.5" customHeight="1">
      <c r="B118" s="152"/>
      <c r="C118" s="511"/>
      <c r="D118" s="524"/>
      <c r="E118" s="615" t="s">
        <v>1115</v>
      </c>
      <c r="F118" s="640">
        <v>12648</v>
      </c>
      <c r="G118" s="640">
        <v>1262</v>
      </c>
      <c r="H118" s="640">
        <v>9901</v>
      </c>
      <c r="I118" s="640">
        <v>580</v>
      </c>
      <c r="J118" s="640">
        <v>905</v>
      </c>
      <c r="K118" s="152"/>
    </row>
    <row r="119" spans="2:11" ht="28.5" customHeight="1">
      <c r="B119" s="152"/>
      <c r="C119" s="516" t="s">
        <v>604</v>
      </c>
      <c r="D119" s="529"/>
      <c r="E119" s="618" t="s">
        <v>640</v>
      </c>
      <c r="F119" s="630">
        <v>815</v>
      </c>
      <c r="G119" s="324">
        <v>0</v>
      </c>
      <c r="H119" s="324">
        <v>815</v>
      </c>
      <c r="I119" s="324">
        <v>0</v>
      </c>
      <c r="J119" s="324">
        <v>0</v>
      </c>
      <c r="K119" s="152"/>
    </row>
    <row r="120" spans="2:11" ht="28.5" customHeight="1">
      <c r="B120" s="152"/>
      <c r="C120" s="511"/>
      <c r="D120" s="524"/>
      <c r="E120" s="619" t="s">
        <v>1115</v>
      </c>
      <c r="F120" s="641">
        <v>1452</v>
      </c>
      <c r="G120" s="659">
        <v>0</v>
      </c>
      <c r="H120" s="659">
        <v>1452</v>
      </c>
      <c r="I120" s="659">
        <v>0</v>
      </c>
      <c r="J120" s="659">
        <v>0</v>
      </c>
      <c r="K120" s="152"/>
    </row>
    <row r="121" spans="2:11" ht="28.5" customHeight="1">
      <c r="B121" s="152"/>
      <c r="C121" s="516" t="s">
        <v>1209</v>
      </c>
      <c r="D121" s="529"/>
      <c r="E121" s="618" t="s">
        <v>640</v>
      </c>
      <c r="F121" s="642">
        <v>614</v>
      </c>
      <c r="G121" s="658">
        <v>24</v>
      </c>
      <c r="H121" s="658">
        <v>548</v>
      </c>
      <c r="I121" s="658">
        <v>23</v>
      </c>
      <c r="J121" s="658">
        <v>19</v>
      </c>
      <c r="K121" s="152"/>
    </row>
    <row r="122" spans="2:11" ht="28.5" customHeight="1">
      <c r="B122" s="488"/>
      <c r="C122" s="512"/>
      <c r="D122" s="525"/>
      <c r="E122" s="619" t="s">
        <v>1115</v>
      </c>
      <c r="F122" s="641">
        <v>575</v>
      </c>
      <c r="G122" s="659">
        <v>10</v>
      </c>
      <c r="H122" s="659">
        <v>530</v>
      </c>
      <c r="I122" s="659">
        <v>16</v>
      </c>
      <c r="J122" s="659">
        <v>19</v>
      </c>
      <c r="K122" s="488"/>
    </row>
    <row r="123" spans="2:11" ht="28.5" customHeight="1">
      <c r="B123" s="151" t="s">
        <v>261</v>
      </c>
      <c r="C123" s="516" t="s">
        <v>1161</v>
      </c>
      <c r="D123" s="529"/>
      <c r="E123" s="217" t="s">
        <v>640</v>
      </c>
      <c r="F123" s="643" t="s">
        <v>688</v>
      </c>
      <c r="G123" s="645" t="s">
        <v>84</v>
      </c>
      <c r="H123" s="662"/>
      <c r="I123" s="662"/>
      <c r="J123" s="674"/>
      <c r="K123" s="404" t="s">
        <v>764</v>
      </c>
    </row>
    <row r="124" spans="2:11" ht="28.5" customHeight="1">
      <c r="B124" s="151"/>
      <c r="C124" s="511"/>
      <c r="D124" s="524"/>
      <c r="E124" s="611" t="s">
        <v>200</v>
      </c>
      <c r="F124" s="633" t="s">
        <v>1506</v>
      </c>
      <c r="G124" s="299" t="s">
        <v>84</v>
      </c>
      <c r="H124" s="670"/>
      <c r="I124" s="670"/>
      <c r="J124" s="682"/>
      <c r="K124" s="152"/>
    </row>
    <row r="125" spans="2:11" ht="28.5" customHeight="1">
      <c r="B125" s="151"/>
      <c r="C125" s="511"/>
      <c r="D125" s="524"/>
      <c r="E125" s="611" t="s">
        <v>21</v>
      </c>
      <c r="F125" s="633" t="s">
        <v>482</v>
      </c>
      <c r="G125" s="299" t="s">
        <v>84</v>
      </c>
      <c r="H125" s="670"/>
      <c r="I125" s="670"/>
      <c r="J125" s="682"/>
      <c r="K125" s="152"/>
    </row>
    <row r="126" spans="2:11" ht="28.5" customHeight="1">
      <c r="B126" s="151"/>
      <c r="C126" s="512"/>
      <c r="D126" s="525"/>
      <c r="E126" s="540" t="s">
        <v>1115</v>
      </c>
      <c r="F126" s="488" t="s">
        <v>1508</v>
      </c>
      <c r="G126" s="657" t="s">
        <v>84</v>
      </c>
      <c r="H126" s="506"/>
      <c r="I126" s="506"/>
      <c r="J126" s="683"/>
      <c r="K126" s="488"/>
    </row>
    <row r="127" spans="2:11" ht="28.5" customHeight="1">
      <c r="B127" s="151"/>
      <c r="C127" s="511" t="s">
        <v>65</v>
      </c>
      <c r="D127" s="524"/>
      <c r="E127" s="217" t="s">
        <v>640</v>
      </c>
      <c r="F127" s="359" t="s">
        <v>1151</v>
      </c>
      <c r="G127" s="324" t="s">
        <v>1517</v>
      </c>
      <c r="H127" s="324"/>
      <c r="I127" s="324"/>
      <c r="J127" s="324"/>
      <c r="K127" s="404" t="s">
        <v>1412</v>
      </c>
    </row>
    <row r="128" spans="2:11" ht="28.5" customHeight="1">
      <c r="B128" s="151"/>
      <c r="C128" s="511"/>
      <c r="D128" s="524"/>
      <c r="E128" s="611" t="s">
        <v>200</v>
      </c>
      <c r="F128" s="633" t="s">
        <v>1509</v>
      </c>
      <c r="G128" s="299" t="s">
        <v>1518</v>
      </c>
      <c r="H128" s="670"/>
      <c r="I128" s="670"/>
      <c r="J128" s="682"/>
      <c r="K128" s="152"/>
    </row>
    <row r="129" spans="2:11" ht="28.5" customHeight="1">
      <c r="B129" s="151"/>
      <c r="C129" s="511"/>
      <c r="D129" s="524"/>
      <c r="E129" s="611" t="s">
        <v>21</v>
      </c>
      <c r="F129" s="633" t="s">
        <v>1499</v>
      </c>
      <c r="G129" s="299" t="s">
        <v>1521</v>
      </c>
      <c r="H129" s="670"/>
      <c r="I129" s="670"/>
      <c r="J129" s="682"/>
      <c r="K129" s="152"/>
    </row>
    <row r="130" spans="2:11" ht="28.5" customHeight="1">
      <c r="B130" s="151"/>
      <c r="C130" s="512"/>
      <c r="D130" s="525"/>
      <c r="E130" s="615" t="s">
        <v>1115</v>
      </c>
      <c r="F130" s="638" t="s">
        <v>1511</v>
      </c>
      <c r="G130" s="661" t="s">
        <v>685</v>
      </c>
      <c r="H130" s="672"/>
      <c r="I130" s="672"/>
      <c r="J130" s="685"/>
      <c r="K130" s="488"/>
    </row>
    <row r="131" spans="2:11" ht="28.5" customHeight="1">
      <c r="B131" s="151"/>
      <c r="C131" s="514" t="s">
        <v>1402</v>
      </c>
      <c r="D131" s="527"/>
      <c r="E131" s="620" t="s">
        <v>1115</v>
      </c>
      <c r="F131" s="165">
        <v>59</v>
      </c>
      <c r="G131" s="318" t="s">
        <v>84</v>
      </c>
      <c r="H131" s="438"/>
      <c r="I131" s="438"/>
      <c r="J131" s="451"/>
      <c r="K131" s="165" t="s">
        <v>1390</v>
      </c>
    </row>
    <row r="132" spans="2:11" ht="28.5" customHeight="1">
      <c r="B132" s="151"/>
      <c r="C132" s="523" t="s">
        <v>97</v>
      </c>
      <c r="D132" s="523"/>
      <c r="E132" s="151" t="s">
        <v>934</v>
      </c>
      <c r="F132" s="151"/>
      <c r="G132" s="151"/>
      <c r="H132" s="151"/>
      <c r="I132" s="151"/>
      <c r="J132" s="151"/>
      <c r="K132" s="151"/>
    </row>
    <row r="133" spans="2:11" ht="28.5" customHeight="1">
      <c r="B133" s="151"/>
      <c r="C133" s="523" t="s">
        <v>1484</v>
      </c>
      <c r="D133" s="523"/>
      <c r="E133" s="151"/>
      <c r="F133" s="151"/>
      <c r="G133" s="151"/>
      <c r="H133" s="151"/>
      <c r="I133" s="151"/>
      <c r="J133" s="151"/>
      <c r="K133" s="151"/>
    </row>
    <row r="134" spans="2:11" ht="28.5" customHeight="1">
      <c r="B134" s="151"/>
      <c r="C134" s="523" t="s">
        <v>746</v>
      </c>
      <c r="D134" s="523"/>
      <c r="E134" s="151"/>
      <c r="F134" s="151"/>
      <c r="G134" s="151"/>
      <c r="H134" s="151"/>
      <c r="I134" s="151"/>
      <c r="J134" s="151"/>
      <c r="K134" s="151"/>
    </row>
    <row r="135" spans="2:11" ht="96.75" customHeight="1">
      <c r="B135" s="510"/>
      <c r="C135" s="519"/>
      <c r="D135" s="519"/>
      <c r="E135" s="519"/>
      <c r="F135" s="519"/>
      <c r="G135" s="510"/>
      <c r="H135" s="510"/>
      <c r="I135" s="510"/>
      <c r="J135" s="510"/>
      <c r="K135" s="519"/>
    </row>
  </sheetData>
  <mergeCells count="171">
    <mergeCell ref="B2:K2"/>
    <mergeCell ref="B3:K3"/>
    <mergeCell ref="G4:J4"/>
    <mergeCell ref="G6:J6"/>
    <mergeCell ref="G7:J7"/>
    <mergeCell ref="G8:J8"/>
    <mergeCell ref="G9:J9"/>
    <mergeCell ref="G10:J10"/>
    <mergeCell ref="G11:J11"/>
    <mergeCell ref="G12:J12"/>
    <mergeCell ref="G13:J13"/>
    <mergeCell ref="G14:J14"/>
    <mergeCell ref="G15:J15"/>
    <mergeCell ref="G16:J16"/>
    <mergeCell ref="G17:J17"/>
    <mergeCell ref="G18:J18"/>
    <mergeCell ref="G19:J19"/>
    <mergeCell ref="G20:J20"/>
    <mergeCell ref="G21:J21"/>
    <mergeCell ref="G22:J22"/>
    <mergeCell ref="G24:J24"/>
    <mergeCell ref="G32:J32"/>
    <mergeCell ref="G33:J33"/>
    <mergeCell ref="G48:J48"/>
    <mergeCell ref="G49:J49"/>
    <mergeCell ref="G50:J50"/>
    <mergeCell ref="G51:J51"/>
    <mergeCell ref="C52:D52"/>
    <mergeCell ref="E52:K52"/>
    <mergeCell ref="G54:J54"/>
    <mergeCell ref="G56:J56"/>
    <mergeCell ref="C58:D58"/>
    <mergeCell ref="C59:D59"/>
    <mergeCell ref="C60:D60"/>
    <mergeCell ref="C61:D61"/>
    <mergeCell ref="C62:D62"/>
    <mergeCell ref="B64:E64"/>
    <mergeCell ref="G65:J65"/>
    <mergeCell ref="G75:J75"/>
    <mergeCell ref="G76:J76"/>
    <mergeCell ref="G77:J77"/>
    <mergeCell ref="G78:J78"/>
    <mergeCell ref="G79:J79"/>
    <mergeCell ref="G81:J81"/>
    <mergeCell ref="G82:J82"/>
    <mergeCell ref="G84:J84"/>
    <mergeCell ref="C85:D85"/>
    <mergeCell ref="C86:D86"/>
    <mergeCell ref="G86:J86"/>
    <mergeCell ref="C95:D95"/>
    <mergeCell ref="C96:D96"/>
    <mergeCell ref="C97:D97"/>
    <mergeCell ref="G99:J99"/>
    <mergeCell ref="G113:J113"/>
    <mergeCell ref="G114:J114"/>
    <mergeCell ref="G115:J115"/>
    <mergeCell ref="G116:J116"/>
    <mergeCell ref="G123:J123"/>
    <mergeCell ref="G124:J124"/>
    <mergeCell ref="G125:J125"/>
    <mergeCell ref="G126:J126"/>
    <mergeCell ref="G127:J127"/>
    <mergeCell ref="G128:J128"/>
    <mergeCell ref="G129:J129"/>
    <mergeCell ref="G130:J130"/>
    <mergeCell ref="C131:D131"/>
    <mergeCell ref="G131:J131"/>
    <mergeCell ref="C132:D132"/>
    <mergeCell ref="C133:D133"/>
    <mergeCell ref="C134:D134"/>
    <mergeCell ref="B4:D5"/>
    <mergeCell ref="E4:E5"/>
    <mergeCell ref="F4:F5"/>
    <mergeCell ref="K4:K5"/>
    <mergeCell ref="B6:B11"/>
    <mergeCell ref="C6:D8"/>
    <mergeCell ref="K6:K11"/>
    <mergeCell ref="C9:D11"/>
    <mergeCell ref="B12:B16"/>
    <mergeCell ref="C12:D14"/>
    <mergeCell ref="K12:K14"/>
    <mergeCell ref="M12:M14"/>
    <mergeCell ref="C15:D16"/>
    <mergeCell ref="K15:K16"/>
    <mergeCell ref="B17:B22"/>
    <mergeCell ref="C17:D19"/>
    <mergeCell ref="K17:K22"/>
    <mergeCell ref="C20:D22"/>
    <mergeCell ref="B24:D25"/>
    <mergeCell ref="E24:E25"/>
    <mergeCell ref="F24:F25"/>
    <mergeCell ref="K24:K25"/>
    <mergeCell ref="B26:B31"/>
    <mergeCell ref="C26:D27"/>
    <mergeCell ref="K26:K27"/>
    <mergeCell ref="C28:D29"/>
    <mergeCell ref="K28:K29"/>
    <mergeCell ref="C30:D31"/>
    <mergeCell ref="C32:D33"/>
    <mergeCell ref="K32:K33"/>
    <mergeCell ref="C34:D35"/>
    <mergeCell ref="C36:D37"/>
    <mergeCell ref="C38:D39"/>
    <mergeCell ref="C40:D41"/>
    <mergeCell ref="C42:D43"/>
    <mergeCell ref="C44:D45"/>
    <mergeCell ref="C46:D47"/>
    <mergeCell ref="C48:D51"/>
    <mergeCell ref="K48:K51"/>
    <mergeCell ref="C53:D54"/>
    <mergeCell ref="K53:K54"/>
    <mergeCell ref="B56:D57"/>
    <mergeCell ref="E56:E57"/>
    <mergeCell ref="F56:F57"/>
    <mergeCell ref="K56:K57"/>
    <mergeCell ref="B58:B59"/>
    <mergeCell ref="K58:K59"/>
    <mergeCell ref="B60:B62"/>
    <mergeCell ref="E60:K62"/>
    <mergeCell ref="B65:D66"/>
    <mergeCell ref="E65:E66"/>
    <mergeCell ref="F65:F66"/>
    <mergeCell ref="K65:K66"/>
    <mergeCell ref="C67:D68"/>
    <mergeCell ref="C69:D72"/>
    <mergeCell ref="K69:K72"/>
    <mergeCell ref="C73:D74"/>
    <mergeCell ref="K73:K74"/>
    <mergeCell ref="C75:D79"/>
    <mergeCell ref="K75:K79"/>
    <mergeCell ref="C80:D82"/>
    <mergeCell ref="K80:K82"/>
    <mergeCell ref="C83:D84"/>
    <mergeCell ref="K83:K84"/>
    <mergeCell ref="B87:B90"/>
    <mergeCell ref="C87:D88"/>
    <mergeCell ref="C89:D90"/>
    <mergeCell ref="C91:D92"/>
    <mergeCell ref="C93:D94"/>
    <mergeCell ref="E95:K97"/>
    <mergeCell ref="B99:D100"/>
    <mergeCell ref="E99:E100"/>
    <mergeCell ref="F99:F100"/>
    <mergeCell ref="K99:K100"/>
    <mergeCell ref="C101:D102"/>
    <mergeCell ref="C103:D106"/>
    <mergeCell ref="C107:D110"/>
    <mergeCell ref="C111:D112"/>
    <mergeCell ref="K112:K114"/>
    <mergeCell ref="C113:D114"/>
    <mergeCell ref="C115:D116"/>
    <mergeCell ref="K115:K116"/>
    <mergeCell ref="B117:B122"/>
    <mergeCell ref="C117:D118"/>
    <mergeCell ref="K117:K122"/>
    <mergeCell ref="C119:D120"/>
    <mergeCell ref="C121:D122"/>
    <mergeCell ref="C123:D126"/>
    <mergeCell ref="K123:K126"/>
    <mergeCell ref="C127:D130"/>
    <mergeCell ref="K127:K130"/>
    <mergeCell ref="E132:K134"/>
    <mergeCell ref="B32:B47"/>
    <mergeCell ref="K34:K47"/>
    <mergeCell ref="B48:B54"/>
    <mergeCell ref="B67:B86"/>
    <mergeCell ref="K87:K94"/>
    <mergeCell ref="B91:B97"/>
    <mergeCell ref="B101:B116"/>
    <mergeCell ref="K103:K110"/>
    <mergeCell ref="B123:B134"/>
  </mergeCells>
  <phoneticPr fontId="7"/>
  <pageMargins left="0.70866141732283472" right="0.70866141732283472" top="0.74803149606299213" bottom="0.55118110236220474" header="0.31496062992125984" footer="0.31496062992125984"/>
  <pageSetup paperSize="9" scale="39" firstPageNumber="453" fitToWidth="1" fitToHeight="0" orientation="portrait" usePrinterDefaults="1" useFirstPageNumber="1" r:id="rId1"/>
  <headerFooter>
    <oddFooter>&amp;C&amp;"ＭＳ 明朝,regular"&amp;22- &amp;P -</oddFooter>
  </headerFooter>
  <rowBreaks count="1" manualBreakCount="1">
    <brk id="6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F65"/>
  <sheetViews>
    <sheetView topLeftCell="A23" workbookViewId="0">
      <selection activeCell="A65" sqref="A65"/>
    </sheetView>
  </sheetViews>
  <sheetFormatPr defaultRowHeight="13.5"/>
  <cols>
    <col min="1" max="1" width="4.375" style="143" customWidth="1"/>
    <col min="2" max="2" width="4.25" style="143" customWidth="1"/>
    <col min="3" max="32" width="6.75" style="143" customWidth="1"/>
    <col min="33" max="16384" width="9" style="143" customWidth="1"/>
  </cols>
  <sheetData>
    <row r="1" spans="1:32" ht="32.25" customHeight="1">
      <c r="A1" s="698" t="s">
        <v>1827</v>
      </c>
      <c r="B1" s="699" t="s">
        <v>1767</v>
      </c>
      <c r="K1" s="750"/>
      <c r="M1" s="750" t="s">
        <v>656</v>
      </c>
      <c r="O1" s="750"/>
    </row>
    <row r="2" spans="1:32" s="147" customFormat="1" ht="13.5" customHeight="1">
      <c r="A2" s="2"/>
      <c r="B2" s="700"/>
      <c r="C2" s="705" t="s">
        <v>380</v>
      </c>
      <c r="D2" s="721"/>
      <c r="E2" s="721"/>
      <c r="F2" s="721"/>
      <c r="G2" s="738"/>
      <c r="H2" s="705" t="s">
        <v>1777</v>
      </c>
      <c r="I2" s="721"/>
      <c r="J2" s="721"/>
      <c r="K2" s="721"/>
      <c r="L2" s="721"/>
      <c r="M2" s="705" t="s">
        <v>199</v>
      </c>
      <c r="N2" s="721"/>
      <c r="O2" s="721"/>
      <c r="P2" s="721"/>
      <c r="Q2" s="721"/>
      <c r="R2" s="705" t="s">
        <v>1785</v>
      </c>
      <c r="S2" s="721"/>
      <c r="T2" s="721"/>
      <c r="U2" s="721"/>
      <c r="V2" s="738"/>
      <c r="W2" s="705" t="s">
        <v>1764</v>
      </c>
      <c r="X2" s="721"/>
      <c r="Y2" s="721"/>
      <c r="Z2" s="721"/>
      <c r="AA2" s="738"/>
      <c r="AB2" s="705" t="s">
        <v>1793</v>
      </c>
      <c r="AC2" s="721"/>
      <c r="AD2" s="721"/>
      <c r="AE2" s="721"/>
      <c r="AF2" s="738"/>
    </row>
    <row r="3" spans="1:32" s="147" customFormat="1">
      <c r="A3" s="2"/>
      <c r="B3" s="701"/>
      <c r="C3" s="706"/>
      <c r="D3" s="722"/>
      <c r="E3" s="722"/>
      <c r="F3" s="722"/>
      <c r="G3" s="739"/>
      <c r="H3" s="706"/>
      <c r="I3" s="722"/>
      <c r="J3" s="722"/>
      <c r="K3" s="722"/>
      <c r="L3" s="722"/>
      <c r="M3" s="706"/>
      <c r="N3" s="722"/>
      <c r="O3" s="722"/>
      <c r="P3" s="722"/>
      <c r="Q3" s="722"/>
      <c r="R3" s="768"/>
      <c r="S3" s="774"/>
      <c r="T3" s="774"/>
      <c r="U3" s="774"/>
      <c r="V3" s="784"/>
      <c r="W3" s="768"/>
      <c r="X3" s="722"/>
      <c r="Y3" s="722"/>
      <c r="Z3" s="722"/>
      <c r="AA3" s="739"/>
      <c r="AB3" s="706"/>
      <c r="AC3" s="722"/>
      <c r="AD3" s="722"/>
      <c r="AE3" s="722"/>
      <c r="AF3" s="739"/>
    </row>
    <row r="4" spans="1:32" ht="13.5" customHeight="1">
      <c r="A4" s="2"/>
      <c r="B4" s="702" t="s">
        <v>413</v>
      </c>
      <c r="C4" s="707" t="s">
        <v>1768</v>
      </c>
      <c r="D4" s="723"/>
      <c r="E4" s="723"/>
      <c r="F4" s="729"/>
      <c r="G4" s="740"/>
      <c r="H4" s="709" t="s">
        <v>1768</v>
      </c>
      <c r="I4" s="729"/>
      <c r="J4" s="729"/>
      <c r="K4" s="729"/>
      <c r="L4" s="740"/>
      <c r="M4" s="730" t="s">
        <v>1768</v>
      </c>
      <c r="N4" s="725"/>
      <c r="O4" s="725"/>
      <c r="P4" s="725"/>
      <c r="Q4" s="764"/>
      <c r="R4" s="769" t="s">
        <v>1786</v>
      </c>
      <c r="S4" s="775"/>
      <c r="T4" s="775"/>
      <c r="U4" s="775"/>
      <c r="V4" s="775"/>
      <c r="W4" s="789" t="s">
        <v>1768</v>
      </c>
      <c r="X4" s="729"/>
      <c r="Y4" s="729"/>
      <c r="Z4" s="797"/>
      <c r="AB4" s="709" t="s">
        <v>1768</v>
      </c>
      <c r="AC4" s="725"/>
      <c r="AD4" s="729"/>
      <c r="AE4" s="720"/>
      <c r="AF4" s="740"/>
    </row>
    <row r="5" spans="1:32">
      <c r="A5" s="2"/>
      <c r="B5" s="702"/>
      <c r="C5" s="708" t="s">
        <v>42</v>
      </c>
      <c r="D5" s="710"/>
      <c r="E5" s="732"/>
      <c r="F5" s="734"/>
      <c r="G5" s="734"/>
      <c r="H5" s="708" t="s">
        <v>42</v>
      </c>
      <c r="I5" s="725"/>
      <c r="J5" s="725"/>
      <c r="K5" s="725"/>
      <c r="L5" s="741"/>
      <c r="M5" s="708" t="s">
        <v>42</v>
      </c>
      <c r="N5" s="725"/>
      <c r="O5" s="725"/>
      <c r="P5" s="725"/>
      <c r="Q5" s="725"/>
      <c r="R5" s="770"/>
      <c r="S5" s="727"/>
      <c r="T5" s="727"/>
      <c r="U5" s="727"/>
      <c r="V5" s="727"/>
      <c r="W5" s="790" t="s">
        <v>42</v>
      </c>
      <c r="X5" s="725"/>
      <c r="Y5" s="725"/>
      <c r="AB5" s="708" t="s">
        <v>42</v>
      </c>
      <c r="AC5" s="725"/>
      <c r="AD5" s="725"/>
      <c r="AE5" s="720"/>
      <c r="AF5" s="741"/>
    </row>
    <row r="6" spans="1:32">
      <c r="A6" s="2"/>
      <c r="B6" s="702"/>
      <c r="C6" s="708">
        <v>24</v>
      </c>
      <c r="D6" s="724"/>
      <c r="E6" s="733"/>
      <c r="F6" s="733"/>
      <c r="G6" s="733"/>
      <c r="H6" s="708">
        <v>24</v>
      </c>
      <c r="I6" s="725"/>
      <c r="J6" s="725"/>
      <c r="K6" s="725"/>
      <c r="L6" s="741"/>
      <c r="M6" s="708">
        <v>23</v>
      </c>
      <c r="N6" s="725"/>
      <c r="O6" s="725"/>
      <c r="P6" s="725"/>
      <c r="Q6" s="725"/>
      <c r="R6" s="708" t="s">
        <v>42</v>
      </c>
      <c r="S6" s="725"/>
      <c r="T6" s="725"/>
      <c r="U6" s="725"/>
      <c r="V6" s="741"/>
      <c r="W6" s="708">
        <v>15</v>
      </c>
      <c r="X6" s="725"/>
      <c r="Y6" s="725"/>
      <c r="AB6" s="708">
        <v>22</v>
      </c>
      <c r="AC6" s="725"/>
      <c r="AD6" s="725"/>
      <c r="AE6" s="720"/>
      <c r="AF6" s="741"/>
    </row>
    <row r="7" spans="1:32">
      <c r="A7" s="2"/>
      <c r="B7" s="702"/>
      <c r="C7" s="709"/>
      <c r="D7" s="725"/>
      <c r="E7" s="725"/>
      <c r="F7" s="725"/>
      <c r="G7" s="741"/>
      <c r="H7" s="714"/>
      <c r="I7" s="725"/>
      <c r="J7" s="725"/>
      <c r="K7" s="725"/>
      <c r="L7" s="741"/>
      <c r="M7" s="725"/>
      <c r="N7" s="725"/>
      <c r="O7" s="725"/>
      <c r="P7" s="725"/>
      <c r="Q7" s="725"/>
      <c r="R7" s="708">
        <v>11</v>
      </c>
      <c r="S7" s="725"/>
      <c r="T7" s="735"/>
      <c r="U7" s="735"/>
      <c r="V7" s="744"/>
      <c r="W7" s="735"/>
      <c r="X7" s="735"/>
      <c r="Y7" s="735"/>
      <c r="AB7" s="714"/>
      <c r="AC7" s="725"/>
      <c r="AD7" s="725"/>
      <c r="AE7" s="720"/>
      <c r="AF7" s="741"/>
    </row>
    <row r="8" spans="1:32">
      <c r="A8" s="2"/>
      <c r="B8" s="702"/>
      <c r="C8" s="710" t="s">
        <v>372</v>
      </c>
      <c r="D8" s="725"/>
      <c r="E8" s="725"/>
      <c r="F8" s="725"/>
      <c r="G8" s="741"/>
      <c r="H8" s="716" t="s">
        <v>372</v>
      </c>
      <c r="I8" s="725"/>
      <c r="J8" s="725"/>
      <c r="K8" s="725"/>
      <c r="L8" s="741"/>
      <c r="M8" s="711" t="s">
        <v>1780</v>
      </c>
      <c r="N8" s="727"/>
      <c r="O8" s="727"/>
      <c r="P8" s="727"/>
      <c r="Q8" s="742"/>
      <c r="R8" s="714"/>
      <c r="S8" s="730"/>
      <c r="T8" s="736"/>
      <c r="U8" s="736"/>
      <c r="V8" s="745"/>
      <c r="W8" s="791" t="s">
        <v>1780</v>
      </c>
      <c r="X8" s="794"/>
      <c r="Y8" s="794"/>
      <c r="Z8" s="794"/>
      <c r="AA8" s="799"/>
      <c r="AB8" s="716" t="s">
        <v>410</v>
      </c>
      <c r="AC8" s="725"/>
      <c r="AD8" s="725"/>
      <c r="AE8" s="720"/>
      <c r="AF8" s="741"/>
    </row>
    <row r="9" spans="1:32">
      <c r="A9" s="2"/>
      <c r="B9" s="702"/>
      <c r="C9" s="708" t="s">
        <v>42</v>
      </c>
      <c r="D9" s="725"/>
      <c r="E9" s="725"/>
      <c r="F9" s="725"/>
      <c r="G9" s="741"/>
      <c r="H9" s="708" t="s">
        <v>42</v>
      </c>
      <c r="I9" s="725"/>
      <c r="J9" s="725"/>
      <c r="K9" s="725"/>
      <c r="L9" s="741"/>
      <c r="M9" s="711"/>
      <c r="N9" s="727"/>
      <c r="O9" s="727"/>
      <c r="P9" s="727"/>
      <c r="Q9" s="742"/>
      <c r="R9" s="716" t="s">
        <v>1787</v>
      </c>
      <c r="S9" s="730"/>
      <c r="T9" s="736"/>
      <c r="U9" s="736"/>
      <c r="V9" s="745"/>
      <c r="W9" s="791"/>
      <c r="X9" s="794"/>
      <c r="Y9" s="794"/>
      <c r="Z9" s="794"/>
      <c r="AA9" s="799"/>
      <c r="AB9" s="708" t="s">
        <v>42</v>
      </c>
      <c r="AC9" s="725"/>
      <c r="AD9" s="725"/>
      <c r="AE9" s="720"/>
      <c r="AF9" s="741"/>
    </row>
    <row r="10" spans="1:32">
      <c r="A10" s="2"/>
      <c r="B10" s="702"/>
      <c r="C10" s="708">
        <v>51</v>
      </c>
      <c r="D10" s="725"/>
      <c r="E10" s="725"/>
      <c r="F10" s="725"/>
      <c r="G10" s="741"/>
      <c r="H10" s="708">
        <v>58</v>
      </c>
      <c r="I10" s="725"/>
      <c r="J10" s="725"/>
      <c r="K10" s="725"/>
      <c r="L10" s="741"/>
      <c r="M10" s="708" t="s">
        <v>42</v>
      </c>
      <c r="N10" s="725"/>
      <c r="O10" s="725"/>
      <c r="P10" s="725"/>
      <c r="Q10" s="730"/>
      <c r="R10" s="708" t="s">
        <v>42</v>
      </c>
      <c r="S10" s="730"/>
      <c r="T10" s="736"/>
      <c r="U10" s="736"/>
      <c r="V10" s="745"/>
      <c r="W10" s="715" t="s">
        <v>42</v>
      </c>
      <c r="X10" s="736"/>
      <c r="Y10" s="736"/>
      <c r="AB10" s="708">
        <v>36</v>
      </c>
      <c r="AC10" s="725"/>
      <c r="AD10" s="725"/>
      <c r="AE10" s="720"/>
      <c r="AF10" s="741"/>
    </row>
    <row r="11" spans="1:32" ht="13.5" customHeight="1">
      <c r="A11" s="2"/>
      <c r="B11" s="702"/>
      <c r="C11" s="710"/>
      <c r="D11" s="726"/>
      <c r="E11" s="726"/>
      <c r="F11" s="725"/>
      <c r="G11" s="741"/>
      <c r="H11" s="714"/>
      <c r="I11" s="725"/>
      <c r="J11" s="725"/>
      <c r="K11" s="725"/>
      <c r="L11" s="741"/>
      <c r="M11" s="708">
        <v>46</v>
      </c>
      <c r="N11" s="725"/>
      <c r="O11" s="725"/>
      <c r="P11" s="725"/>
      <c r="Q11" s="730"/>
      <c r="R11" s="708">
        <v>46</v>
      </c>
      <c r="S11" s="730"/>
      <c r="T11" s="737"/>
      <c r="U11" s="737"/>
      <c r="V11" s="746"/>
      <c r="W11" s="715">
        <v>36</v>
      </c>
      <c r="X11" s="737"/>
      <c r="Y11" s="737"/>
      <c r="AB11" s="714"/>
      <c r="AC11" s="725"/>
      <c r="AD11" s="725"/>
      <c r="AE11" s="720"/>
      <c r="AF11" s="741"/>
    </row>
    <row r="12" spans="1:32">
      <c r="A12" s="2"/>
      <c r="B12" s="702"/>
      <c r="C12" s="711" t="s">
        <v>83</v>
      </c>
      <c r="D12" s="727"/>
      <c r="E12" s="727"/>
      <c r="F12" s="727"/>
      <c r="G12" s="742"/>
      <c r="H12" s="711" t="s">
        <v>176</v>
      </c>
      <c r="I12" s="727"/>
      <c r="J12" s="727"/>
      <c r="K12" s="727"/>
      <c r="L12" s="742"/>
      <c r="M12" s="730" t="s">
        <v>1752</v>
      </c>
      <c r="N12" s="725"/>
      <c r="O12" s="725"/>
      <c r="P12" s="725"/>
      <c r="Q12" s="730"/>
      <c r="R12" s="716"/>
      <c r="S12" s="730"/>
      <c r="T12" s="736"/>
      <c r="U12" s="736"/>
      <c r="V12" s="745"/>
      <c r="W12" s="759" t="s">
        <v>266</v>
      </c>
      <c r="X12" s="736"/>
      <c r="Y12" s="736"/>
      <c r="AB12" s="711" t="s">
        <v>1794</v>
      </c>
      <c r="AC12" s="727"/>
      <c r="AD12" s="727"/>
      <c r="AE12" s="727"/>
      <c r="AF12" s="742"/>
    </row>
    <row r="13" spans="1:32" ht="13.5" customHeight="1">
      <c r="A13" s="2"/>
      <c r="B13" s="702"/>
      <c r="C13" s="711"/>
      <c r="D13" s="727"/>
      <c r="E13" s="727"/>
      <c r="F13" s="727"/>
      <c r="G13" s="742"/>
      <c r="H13" s="711"/>
      <c r="I13" s="727"/>
      <c r="J13" s="727"/>
      <c r="K13" s="727"/>
      <c r="L13" s="742"/>
      <c r="M13" s="708" t="s">
        <v>42</v>
      </c>
      <c r="N13" s="725"/>
      <c r="O13" s="725"/>
      <c r="P13" s="725"/>
      <c r="Q13" s="730"/>
      <c r="R13" s="711" t="s">
        <v>1788</v>
      </c>
      <c r="S13" s="727"/>
      <c r="T13" s="727"/>
      <c r="U13" s="727"/>
      <c r="V13" s="742"/>
      <c r="W13" s="715" t="s">
        <v>42</v>
      </c>
      <c r="X13" s="737"/>
      <c r="Y13" s="737"/>
      <c r="AB13" s="711"/>
      <c r="AC13" s="727"/>
      <c r="AD13" s="727"/>
      <c r="AE13" s="727"/>
      <c r="AF13" s="742"/>
    </row>
    <row r="14" spans="1:32">
      <c r="A14" s="2"/>
      <c r="B14" s="702"/>
      <c r="C14" s="708" t="s">
        <v>42</v>
      </c>
      <c r="D14" s="725"/>
      <c r="E14" s="725"/>
      <c r="F14" s="725"/>
      <c r="G14" s="741"/>
      <c r="H14" s="708" t="s">
        <v>42</v>
      </c>
      <c r="I14" s="725"/>
      <c r="J14" s="725"/>
      <c r="K14" s="725"/>
      <c r="L14" s="741"/>
      <c r="M14" s="708">
        <v>400</v>
      </c>
      <c r="N14" s="725"/>
      <c r="O14" s="725"/>
      <c r="P14" s="725"/>
      <c r="Q14" s="725"/>
      <c r="R14" s="711"/>
      <c r="S14" s="727"/>
      <c r="T14" s="727"/>
      <c r="U14" s="727"/>
      <c r="V14" s="742"/>
      <c r="W14" s="792">
        <v>184</v>
      </c>
      <c r="X14" s="725"/>
      <c r="Y14" s="725"/>
      <c r="AB14" s="800" t="s">
        <v>1312</v>
      </c>
      <c r="AF14" s="748"/>
    </row>
    <row r="15" spans="1:32">
      <c r="A15" s="2"/>
      <c r="B15" s="702"/>
      <c r="C15" s="708" t="s">
        <v>1769</v>
      </c>
      <c r="D15" s="725"/>
      <c r="E15" s="725"/>
      <c r="F15" s="725"/>
      <c r="G15" s="741"/>
      <c r="H15" s="708" t="s">
        <v>1769</v>
      </c>
      <c r="I15" s="725"/>
      <c r="J15" s="725"/>
      <c r="K15" s="725"/>
      <c r="L15" s="741"/>
      <c r="M15" s="725"/>
      <c r="N15" s="725"/>
      <c r="O15" s="725"/>
      <c r="P15" s="725"/>
      <c r="Q15" s="725"/>
      <c r="R15" s="708" t="s">
        <v>42</v>
      </c>
      <c r="S15" s="725"/>
      <c r="T15" s="735"/>
      <c r="U15" s="735"/>
      <c r="V15" s="744"/>
      <c r="W15" s="735"/>
      <c r="X15" s="735"/>
      <c r="Y15" s="735"/>
      <c r="AB15" s="800">
        <v>3</v>
      </c>
      <c r="AF15" s="748"/>
    </row>
    <row r="16" spans="1:32" ht="13.5" customHeight="1">
      <c r="A16" s="2"/>
      <c r="B16" s="702"/>
      <c r="C16" s="712"/>
      <c r="D16" s="726"/>
      <c r="E16" s="726"/>
      <c r="F16" s="726"/>
      <c r="G16" s="743"/>
      <c r="H16" s="714"/>
      <c r="I16" s="725"/>
      <c r="J16" s="725"/>
      <c r="K16" s="725"/>
      <c r="L16" s="741"/>
      <c r="M16" s="730" t="s">
        <v>33</v>
      </c>
      <c r="N16" s="725"/>
      <c r="O16" s="725"/>
      <c r="P16" s="725"/>
      <c r="Q16" s="730"/>
      <c r="R16" s="708">
        <v>3</v>
      </c>
      <c r="S16" s="730"/>
      <c r="T16" s="736"/>
      <c r="U16" s="779"/>
      <c r="V16" s="745"/>
      <c r="W16" s="779"/>
      <c r="X16" s="779"/>
      <c r="Y16" s="736"/>
      <c r="AB16" s="718"/>
      <c r="AF16" s="748"/>
    </row>
    <row r="17" spans="1:32" ht="13.5" customHeight="1">
      <c r="A17" s="2"/>
      <c r="B17" s="702"/>
      <c r="C17" s="711" t="s">
        <v>1770</v>
      </c>
      <c r="D17" s="727"/>
      <c r="E17" s="727"/>
      <c r="F17" s="727"/>
      <c r="G17" s="742"/>
      <c r="H17" s="716" t="s">
        <v>1778</v>
      </c>
      <c r="I17" s="725"/>
      <c r="J17" s="725"/>
      <c r="K17" s="725"/>
      <c r="L17" s="741"/>
      <c r="M17" s="708" t="s">
        <v>42</v>
      </c>
      <c r="N17" s="725"/>
      <c r="O17" s="725"/>
      <c r="P17" s="725"/>
      <c r="Q17" s="730"/>
      <c r="R17" s="714"/>
      <c r="S17" s="730"/>
      <c r="T17" s="736"/>
      <c r="U17" s="779"/>
      <c r="V17" s="745"/>
      <c r="W17" s="779"/>
      <c r="X17" s="736"/>
      <c r="Y17" s="736"/>
      <c r="AB17" s="801" t="s">
        <v>1496</v>
      </c>
      <c r="AC17" s="809"/>
      <c r="AD17" s="809"/>
      <c r="AE17" s="809"/>
      <c r="AF17" s="810"/>
    </row>
    <row r="18" spans="1:32" ht="13.5" customHeight="1">
      <c r="A18" s="2"/>
      <c r="B18" s="702"/>
      <c r="C18" s="711"/>
      <c r="D18" s="727"/>
      <c r="E18" s="727"/>
      <c r="F18" s="727"/>
      <c r="G18" s="742"/>
      <c r="H18" s="708" t="s">
        <v>42</v>
      </c>
      <c r="I18" s="725"/>
      <c r="J18" s="725"/>
      <c r="K18" s="725"/>
      <c r="L18" s="741"/>
      <c r="M18" s="708">
        <v>5</v>
      </c>
      <c r="N18" s="725"/>
      <c r="O18" s="725"/>
      <c r="P18" s="725"/>
      <c r="Q18" s="730"/>
      <c r="R18" s="716" t="s">
        <v>1789</v>
      </c>
      <c r="S18" s="730"/>
      <c r="T18" s="736"/>
      <c r="U18" s="736"/>
      <c r="V18" s="745"/>
      <c r="W18" s="736"/>
      <c r="X18" s="736"/>
      <c r="Y18" s="736"/>
      <c r="AB18" s="802"/>
      <c r="AC18" s="809"/>
      <c r="AD18" s="809"/>
      <c r="AE18" s="809"/>
      <c r="AF18" s="810"/>
    </row>
    <row r="19" spans="1:32" ht="13.5" customHeight="1">
      <c r="A19" s="2"/>
      <c r="B19" s="702"/>
      <c r="C19" s="713" t="s">
        <v>42</v>
      </c>
      <c r="D19" s="728"/>
      <c r="E19" s="728"/>
      <c r="F19" s="725"/>
      <c r="G19" s="741"/>
      <c r="H19" s="708" t="s">
        <v>1769</v>
      </c>
      <c r="I19" s="725"/>
      <c r="J19" s="725"/>
      <c r="K19" s="725"/>
      <c r="L19" s="741"/>
      <c r="M19" s="725"/>
      <c r="N19" s="725"/>
      <c r="O19" s="725"/>
      <c r="P19" s="725"/>
      <c r="Q19" s="730"/>
      <c r="R19" s="708" t="s">
        <v>42</v>
      </c>
      <c r="S19" s="730"/>
      <c r="T19" s="737"/>
      <c r="U19" s="737"/>
      <c r="V19" s="746"/>
      <c r="W19" s="737"/>
      <c r="X19" s="737"/>
      <c r="Y19" s="737"/>
      <c r="AB19" s="803">
        <v>44165</v>
      </c>
      <c r="AC19" s="1"/>
      <c r="AD19" s="1"/>
      <c r="AE19" s="1"/>
      <c r="AF19" s="83"/>
    </row>
    <row r="20" spans="1:32" ht="13.5" customHeight="1">
      <c r="A20" s="2"/>
      <c r="B20" s="702"/>
      <c r="C20" s="708" t="s">
        <v>1769</v>
      </c>
      <c r="D20" s="725"/>
      <c r="E20" s="725"/>
      <c r="F20" s="725"/>
      <c r="G20" s="741"/>
      <c r="H20" s="714"/>
      <c r="I20" s="725"/>
      <c r="J20" s="725"/>
      <c r="K20" s="725"/>
      <c r="L20" s="741"/>
      <c r="M20" s="730" t="s">
        <v>663</v>
      </c>
      <c r="N20" s="725"/>
      <c r="O20" s="725"/>
      <c r="P20" s="725"/>
      <c r="Q20" s="725"/>
      <c r="R20" s="708">
        <v>13</v>
      </c>
      <c r="S20" s="726"/>
      <c r="T20" s="726"/>
      <c r="U20" s="726"/>
      <c r="V20" s="743"/>
      <c r="W20" s="725"/>
      <c r="X20" s="725"/>
      <c r="Y20" s="725"/>
      <c r="AB20" s="804">
        <v>1</v>
      </c>
      <c r="AC20" s="1"/>
      <c r="AD20" s="1"/>
      <c r="AE20" s="1"/>
      <c r="AF20" s="83"/>
    </row>
    <row r="21" spans="1:32" ht="13.5" customHeight="1">
      <c r="A21" s="2"/>
      <c r="B21" s="702"/>
      <c r="C21" s="714"/>
      <c r="D21" s="725"/>
      <c r="E21" s="725"/>
      <c r="F21" s="725"/>
      <c r="G21" s="741"/>
      <c r="H21" s="714"/>
      <c r="I21" s="725"/>
      <c r="J21" s="725"/>
      <c r="K21" s="725"/>
      <c r="L21" s="725"/>
      <c r="M21" s="751" t="s">
        <v>42</v>
      </c>
      <c r="N21" s="762"/>
      <c r="O21" s="725"/>
      <c r="P21" s="725"/>
      <c r="Q21" s="725"/>
      <c r="R21" s="716"/>
      <c r="S21" s="726"/>
      <c r="T21" s="726"/>
      <c r="U21" s="726"/>
      <c r="V21" s="743"/>
      <c r="W21" s="725"/>
      <c r="X21" s="725"/>
      <c r="Y21" s="725"/>
      <c r="AB21" s="805"/>
      <c r="AC21" s="1"/>
      <c r="AD21" s="1"/>
      <c r="AE21" s="1"/>
      <c r="AF21" s="83"/>
    </row>
    <row r="22" spans="1:32" ht="13.5" customHeight="1">
      <c r="A22" s="2"/>
      <c r="B22" s="702"/>
      <c r="C22" s="714"/>
      <c r="D22" s="725"/>
      <c r="E22" s="725"/>
      <c r="F22" s="725"/>
      <c r="G22" s="741"/>
      <c r="H22" s="714"/>
      <c r="I22" s="725"/>
      <c r="J22" s="725"/>
      <c r="K22" s="725"/>
      <c r="L22" s="725"/>
      <c r="M22" s="752">
        <v>35</v>
      </c>
      <c r="N22" s="725"/>
      <c r="O22" s="725"/>
      <c r="P22" s="725"/>
      <c r="Q22" s="725"/>
      <c r="R22" s="711" t="s">
        <v>1790</v>
      </c>
      <c r="S22" s="727"/>
      <c r="T22" s="727"/>
      <c r="U22" s="727"/>
      <c r="V22" s="742"/>
      <c r="W22" s="725"/>
      <c r="X22" s="725"/>
      <c r="Y22" s="725"/>
      <c r="AB22" s="806" t="s">
        <v>1781</v>
      </c>
      <c r="AC22" s="1"/>
      <c r="AD22" s="1"/>
      <c r="AE22" s="1"/>
      <c r="AF22" s="83"/>
    </row>
    <row r="23" spans="1:32" ht="13.5" customHeight="1">
      <c r="A23" s="2"/>
      <c r="B23" s="702"/>
      <c r="C23" s="712"/>
      <c r="D23" s="726"/>
      <c r="E23" s="726"/>
      <c r="F23" s="726"/>
      <c r="G23" s="743"/>
      <c r="H23" s="714"/>
      <c r="I23" s="725"/>
      <c r="J23" s="725"/>
      <c r="K23" s="725"/>
      <c r="L23" s="741"/>
      <c r="M23" s="725"/>
      <c r="N23" s="725"/>
      <c r="O23" s="725"/>
      <c r="P23" s="725"/>
      <c r="Q23" s="730"/>
      <c r="R23" s="711"/>
      <c r="S23" s="727"/>
      <c r="T23" s="727"/>
      <c r="U23" s="727"/>
      <c r="V23" s="742"/>
      <c r="W23" s="725"/>
      <c r="X23" s="725"/>
      <c r="Y23" s="725"/>
      <c r="AB23" s="754" t="s">
        <v>1743</v>
      </c>
      <c r="AC23" s="1"/>
      <c r="AD23" s="1"/>
      <c r="AE23" s="1"/>
      <c r="AF23" s="83"/>
    </row>
    <row r="24" spans="1:32" ht="13.5" customHeight="1">
      <c r="A24" s="2"/>
      <c r="B24" s="702"/>
      <c r="C24" s="712"/>
      <c r="D24" s="726"/>
      <c r="E24" s="726"/>
      <c r="F24" s="726"/>
      <c r="G24" s="743"/>
      <c r="H24" s="714"/>
      <c r="I24" s="725"/>
      <c r="J24" s="725"/>
      <c r="K24" s="725"/>
      <c r="L24" s="741"/>
      <c r="M24" s="730" t="s">
        <v>1782</v>
      </c>
      <c r="N24" s="725"/>
      <c r="O24" s="725"/>
      <c r="P24" s="725"/>
      <c r="Q24" s="730"/>
      <c r="R24" s="708" t="s">
        <v>42</v>
      </c>
      <c r="S24" s="737"/>
      <c r="T24" s="737"/>
      <c r="U24" s="725"/>
      <c r="V24" s="741"/>
      <c r="W24" s="725"/>
      <c r="X24" s="725"/>
      <c r="Y24" s="725"/>
      <c r="AB24" s="800">
        <v>1</v>
      </c>
      <c r="AC24" s="1"/>
      <c r="AD24" s="1"/>
      <c r="AE24" s="1"/>
      <c r="AF24" s="83"/>
    </row>
    <row r="25" spans="1:32" ht="13.5" customHeight="1">
      <c r="A25" s="2"/>
      <c r="B25" s="702"/>
      <c r="C25" s="710"/>
      <c r="D25" s="726"/>
      <c r="E25" s="726"/>
      <c r="F25" s="725"/>
      <c r="G25" s="741"/>
      <c r="H25" s="714"/>
      <c r="I25" s="725"/>
      <c r="J25" s="725"/>
      <c r="K25" s="725"/>
      <c r="L25" s="741"/>
      <c r="M25" s="751" t="s">
        <v>42</v>
      </c>
      <c r="N25" s="762"/>
      <c r="O25" s="725"/>
      <c r="P25" s="725"/>
      <c r="Q25" s="725"/>
      <c r="R25" s="708">
        <v>1</v>
      </c>
      <c r="S25" s="725"/>
      <c r="T25" s="725"/>
      <c r="U25" s="725"/>
      <c r="V25" s="741"/>
      <c r="W25" s="725"/>
      <c r="X25" s="725"/>
      <c r="Y25" s="725"/>
      <c r="AB25" s="718"/>
      <c r="AF25" s="748"/>
    </row>
    <row r="26" spans="1:32">
      <c r="A26" s="2"/>
      <c r="B26" s="702"/>
      <c r="C26" s="712"/>
      <c r="D26" s="726"/>
      <c r="E26" s="726"/>
      <c r="F26" s="725"/>
      <c r="G26" s="741"/>
      <c r="H26" s="714"/>
      <c r="I26" s="725"/>
      <c r="J26" s="725"/>
      <c r="K26" s="725"/>
      <c r="L26" s="725"/>
      <c r="M26" s="752">
        <v>325</v>
      </c>
      <c r="N26" s="725"/>
      <c r="O26" s="725"/>
      <c r="P26" s="725"/>
      <c r="Q26" s="765"/>
      <c r="R26" s="714"/>
      <c r="S26" s="725"/>
      <c r="T26" s="725"/>
      <c r="U26" s="725"/>
      <c r="V26" s="741"/>
      <c r="W26" s="725"/>
      <c r="X26" s="725"/>
      <c r="Y26" s="725"/>
      <c r="AB26" s="718"/>
      <c r="AF26" s="748"/>
    </row>
    <row r="27" spans="1:32">
      <c r="A27" s="2"/>
      <c r="B27" s="702"/>
      <c r="C27" s="714"/>
      <c r="D27" s="725"/>
      <c r="E27" s="725"/>
      <c r="F27" s="725"/>
      <c r="G27" s="741"/>
      <c r="H27" s="714"/>
      <c r="I27" s="725"/>
      <c r="J27" s="725"/>
      <c r="K27" s="725"/>
      <c r="L27" s="741"/>
      <c r="N27" s="725"/>
      <c r="O27" s="725"/>
      <c r="P27" s="725"/>
      <c r="Q27" s="725"/>
      <c r="R27" s="714"/>
      <c r="S27" s="725"/>
      <c r="T27" s="725"/>
      <c r="U27" s="725"/>
      <c r="V27" s="741"/>
      <c r="W27" s="725"/>
      <c r="X27" s="725"/>
      <c r="Y27" s="725"/>
      <c r="AB27" s="718"/>
      <c r="AF27" s="748"/>
    </row>
    <row r="28" spans="1:32">
      <c r="A28" s="2"/>
      <c r="B28" s="702"/>
      <c r="C28" s="714"/>
      <c r="D28" s="725"/>
      <c r="E28" s="725"/>
      <c r="F28" s="725"/>
      <c r="G28" s="741"/>
      <c r="H28" s="714"/>
      <c r="I28" s="725"/>
      <c r="J28" s="725"/>
      <c r="K28" s="725"/>
      <c r="L28" s="741"/>
      <c r="M28" s="753" t="s">
        <v>699</v>
      </c>
      <c r="N28" s="763"/>
      <c r="O28" s="763"/>
      <c r="P28" s="763"/>
      <c r="Q28" s="725"/>
      <c r="R28" s="714"/>
      <c r="S28" s="725"/>
      <c r="T28" s="735"/>
      <c r="U28" s="735"/>
      <c r="V28" s="744"/>
      <c r="W28" s="735"/>
      <c r="X28" s="735"/>
      <c r="Y28" s="735"/>
      <c r="AB28" s="718"/>
      <c r="AF28" s="748"/>
    </row>
    <row r="29" spans="1:32">
      <c r="A29" s="2"/>
      <c r="B29" s="702"/>
      <c r="C29" s="714"/>
      <c r="D29" s="725"/>
      <c r="E29" s="725"/>
      <c r="F29" s="725"/>
      <c r="G29" s="741"/>
      <c r="H29" s="714"/>
      <c r="I29" s="725"/>
      <c r="J29" s="725"/>
      <c r="K29" s="725"/>
      <c r="L29" s="741"/>
      <c r="M29" s="754" t="s">
        <v>1743</v>
      </c>
      <c r="N29" s="763"/>
      <c r="O29" s="763"/>
      <c r="P29" s="763"/>
      <c r="Q29" s="730"/>
      <c r="R29" s="716"/>
      <c r="S29" s="730"/>
      <c r="T29" s="736"/>
      <c r="U29" s="780"/>
      <c r="V29" s="745"/>
      <c r="W29" s="780"/>
      <c r="X29" s="780"/>
      <c r="Y29" s="736"/>
      <c r="AB29" s="718"/>
      <c r="AF29" s="748"/>
    </row>
    <row r="30" spans="1:32">
      <c r="A30" s="2"/>
      <c r="B30" s="703"/>
      <c r="C30" s="714"/>
      <c r="D30" s="725"/>
      <c r="E30" s="725"/>
      <c r="F30" s="725"/>
      <c r="G30" s="741"/>
      <c r="H30" s="714"/>
      <c r="I30" s="725"/>
      <c r="J30" s="725"/>
      <c r="K30" s="725"/>
      <c r="L30" s="741"/>
      <c r="M30" s="755">
        <v>2</v>
      </c>
      <c r="N30" s="763"/>
      <c r="O30" s="763"/>
      <c r="P30" s="763"/>
      <c r="Q30" s="766"/>
      <c r="R30" s="771"/>
      <c r="S30" s="766"/>
      <c r="T30" s="777"/>
      <c r="U30" s="777"/>
      <c r="V30" s="785"/>
      <c r="W30" s="777"/>
      <c r="X30" s="777"/>
      <c r="Y30" s="796"/>
      <c r="AB30" s="718"/>
      <c r="AD30" s="767"/>
      <c r="AE30" s="767"/>
      <c r="AF30" s="788"/>
    </row>
    <row r="31" spans="1:32">
      <c r="A31" s="2"/>
      <c r="B31" s="704" t="s">
        <v>621</v>
      </c>
      <c r="C31" s="709" t="s">
        <v>1771</v>
      </c>
      <c r="D31" s="729"/>
      <c r="E31" s="729"/>
      <c r="F31" s="729"/>
      <c r="G31" s="740"/>
      <c r="H31" s="709" t="s">
        <v>1771</v>
      </c>
      <c r="I31" s="729"/>
      <c r="J31" s="729"/>
      <c r="K31" s="729"/>
      <c r="L31" s="740"/>
      <c r="M31" s="756" t="s">
        <v>1771</v>
      </c>
      <c r="N31" s="729"/>
      <c r="O31" s="729"/>
      <c r="P31" s="729"/>
      <c r="Q31" s="729"/>
      <c r="R31" s="709" t="s">
        <v>340</v>
      </c>
      <c r="S31" s="729"/>
      <c r="T31" s="729"/>
      <c r="U31" s="729"/>
      <c r="V31" s="740"/>
      <c r="W31" s="756" t="s">
        <v>1771</v>
      </c>
      <c r="X31" s="729"/>
      <c r="Y31" s="729"/>
      <c r="Z31" s="797"/>
      <c r="AA31" s="797"/>
      <c r="AB31" s="709" t="s">
        <v>1771</v>
      </c>
      <c r="AC31" s="729"/>
      <c r="AD31" s="725"/>
      <c r="AE31" s="720"/>
      <c r="AF31" s="741"/>
    </row>
    <row r="32" spans="1:32">
      <c r="A32" s="2"/>
      <c r="B32" s="702"/>
      <c r="C32" s="708" t="s">
        <v>42</v>
      </c>
      <c r="D32" s="725"/>
      <c r="E32" s="725"/>
      <c r="F32" s="725"/>
      <c r="G32" s="741"/>
      <c r="H32" s="708" t="s">
        <v>42</v>
      </c>
      <c r="I32" s="725"/>
      <c r="J32" s="725"/>
      <c r="K32" s="725"/>
      <c r="L32" s="741"/>
      <c r="M32" s="708" t="s">
        <v>42</v>
      </c>
      <c r="N32" s="725"/>
      <c r="O32" s="725"/>
      <c r="P32" s="725"/>
      <c r="Q32" s="725"/>
      <c r="R32" s="708" t="s">
        <v>42</v>
      </c>
      <c r="S32" s="725"/>
      <c r="T32" s="735"/>
      <c r="U32" s="735"/>
      <c r="V32" s="744"/>
      <c r="W32" s="708" t="s">
        <v>42</v>
      </c>
      <c r="X32" s="735"/>
      <c r="Y32" s="735"/>
      <c r="AB32" s="708" t="s">
        <v>42</v>
      </c>
      <c r="AC32" s="725"/>
      <c r="AD32" s="725"/>
      <c r="AE32" s="720"/>
      <c r="AF32" s="741"/>
    </row>
    <row r="33" spans="1:32">
      <c r="A33" s="2"/>
      <c r="B33" s="702"/>
      <c r="C33" s="715">
        <v>3128</v>
      </c>
      <c r="D33" s="730"/>
      <c r="E33" s="730"/>
      <c r="F33" s="735"/>
      <c r="G33" s="744"/>
      <c r="H33" s="715">
        <v>1949</v>
      </c>
      <c r="I33" s="725"/>
      <c r="J33" s="725"/>
      <c r="K33" s="725"/>
      <c r="L33" s="741"/>
      <c r="M33" s="715">
        <v>1552</v>
      </c>
      <c r="N33" s="725"/>
      <c r="O33" s="725"/>
      <c r="P33" s="725"/>
      <c r="Q33" s="730"/>
      <c r="R33" s="708">
        <v>45</v>
      </c>
      <c r="S33" s="730"/>
      <c r="T33" s="736"/>
      <c r="U33" s="780"/>
      <c r="V33" s="745"/>
      <c r="W33" s="715">
        <v>127</v>
      </c>
      <c r="X33" s="780"/>
      <c r="Y33" s="736"/>
      <c r="AB33" s="708">
        <v>395</v>
      </c>
      <c r="AC33" s="725"/>
      <c r="AD33" s="725"/>
      <c r="AE33" s="720"/>
      <c r="AF33" s="741"/>
    </row>
    <row r="34" spans="1:32">
      <c r="A34" s="2"/>
      <c r="B34" s="702"/>
      <c r="C34" s="716"/>
      <c r="D34" s="730"/>
      <c r="E34" s="730"/>
      <c r="F34" s="736"/>
      <c r="G34" s="745"/>
      <c r="H34" s="714"/>
      <c r="I34" s="725"/>
      <c r="J34" s="725"/>
      <c r="K34" s="725"/>
      <c r="L34" s="741"/>
      <c r="M34" s="725"/>
      <c r="N34" s="725"/>
      <c r="O34" s="725"/>
      <c r="P34" s="725"/>
      <c r="Q34" s="730"/>
      <c r="R34" s="716"/>
      <c r="S34" s="730"/>
      <c r="T34" s="737"/>
      <c r="U34" s="781"/>
      <c r="V34" s="786"/>
      <c r="W34" s="781"/>
      <c r="X34" s="781"/>
      <c r="Y34" s="778"/>
      <c r="AB34" s="714"/>
      <c r="AC34" s="725"/>
      <c r="AD34" s="725"/>
      <c r="AE34" s="720"/>
      <c r="AF34" s="741"/>
    </row>
    <row r="35" spans="1:32">
      <c r="A35" s="2"/>
      <c r="B35" s="702"/>
      <c r="C35" s="716" t="s">
        <v>1772</v>
      </c>
      <c r="D35" s="730"/>
      <c r="E35" s="730"/>
      <c r="F35" s="737"/>
      <c r="G35" s="746"/>
      <c r="H35" s="716" t="s">
        <v>1772</v>
      </c>
      <c r="I35" s="725"/>
      <c r="J35" s="725"/>
      <c r="K35" s="725"/>
      <c r="L35" s="741"/>
      <c r="M35" s="730" t="s">
        <v>1783</v>
      </c>
      <c r="N35" s="725"/>
      <c r="O35" s="725"/>
      <c r="P35" s="725"/>
      <c r="Q35" s="725"/>
      <c r="R35" s="716" t="s">
        <v>201</v>
      </c>
      <c r="S35" s="725"/>
      <c r="T35" s="725"/>
      <c r="U35" s="725"/>
      <c r="V35" s="741"/>
      <c r="W35" s="730" t="s">
        <v>1783</v>
      </c>
      <c r="X35" s="725"/>
      <c r="Y35" s="725"/>
      <c r="AB35" s="716" t="s">
        <v>1772</v>
      </c>
      <c r="AC35" s="725"/>
      <c r="AD35" s="725"/>
      <c r="AE35" s="720"/>
      <c r="AF35" s="741"/>
    </row>
    <row r="36" spans="1:32">
      <c r="A36" s="2"/>
      <c r="B36" s="702"/>
      <c r="C36" s="708" t="s">
        <v>42</v>
      </c>
      <c r="D36" s="730"/>
      <c r="E36" s="730"/>
      <c r="F36" s="736"/>
      <c r="G36" s="745"/>
      <c r="H36" s="715" t="s">
        <v>42</v>
      </c>
      <c r="I36" s="725"/>
      <c r="J36" s="725"/>
      <c r="K36" s="725"/>
      <c r="L36" s="741"/>
      <c r="M36" s="708" t="s">
        <v>42</v>
      </c>
      <c r="N36" s="725"/>
      <c r="O36" s="725"/>
      <c r="P36" s="725"/>
      <c r="Q36" s="765"/>
      <c r="R36" s="708" t="s">
        <v>42</v>
      </c>
      <c r="S36" s="725"/>
      <c r="T36" s="725"/>
      <c r="U36" s="725"/>
      <c r="V36" s="741"/>
      <c r="W36" s="708" t="s">
        <v>42</v>
      </c>
      <c r="X36" s="725"/>
      <c r="Y36" s="725"/>
      <c r="AB36" s="708" t="s">
        <v>42</v>
      </c>
      <c r="AC36" s="725"/>
      <c r="AD36" s="725"/>
      <c r="AE36" s="720"/>
      <c r="AF36" s="741"/>
    </row>
    <row r="37" spans="1:32">
      <c r="A37" s="2"/>
      <c r="B37" s="702"/>
      <c r="C37" s="715">
        <v>9673</v>
      </c>
      <c r="D37" s="730"/>
      <c r="E37" s="730"/>
      <c r="F37" s="737"/>
      <c r="G37" s="746"/>
      <c r="H37" s="715">
        <v>15121</v>
      </c>
      <c r="I37" s="725"/>
      <c r="J37" s="725"/>
      <c r="K37" s="725"/>
      <c r="L37" s="741"/>
      <c r="M37" s="715">
        <v>4471</v>
      </c>
      <c r="N37" s="725"/>
      <c r="O37" s="725"/>
      <c r="P37" s="725"/>
      <c r="Q37" s="725"/>
      <c r="R37" s="715">
        <v>2213</v>
      </c>
      <c r="S37" s="725"/>
      <c r="T37" s="725"/>
      <c r="U37" s="725"/>
      <c r="V37" s="741"/>
      <c r="W37" s="715">
        <v>2249</v>
      </c>
      <c r="X37" s="725"/>
      <c r="Y37" s="725"/>
      <c r="AB37" s="708">
        <v>925</v>
      </c>
      <c r="AC37" s="725"/>
      <c r="AD37" s="725"/>
      <c r="AE37" s="720"/>
      <c r="AF37" s="741"/>
    </row>
    <row r="38" spans="1:32">
      <c r="A38" s="2"/>
      <c r="B38" s="702"/>
      <c r="C38" s="716" t="s">
        <v>1773</v>
      </c>
      <c r="D38" s="725"/>
      <c r="E38" s="725"/>
      <c r="F38" s="725"/>
      <c r="G38" s="741"/>
      <c r="H38" s="716" t="s">
        <v>1773</v>
      </c>
      <c r="I38" s="725"/>
      <c r="J38" s="725"/>
      <c r="K38" s="725"/>
      <c r="L38" s="741"/>
      <c r="M38" s="730" t="s">
        <v>1784</v>
      </c>
      <c r="N38" s="725"/>
      <c r="O38" s="725"/>
      <c r="P38" s="725"/>
      <c r="Q38" s="725"/>
      <c r="R38" s="716" t="s">
        <v>1773</v>
      </c>
      <c r="S38" s="725"/>
      <c r="T38" s="725"/>
      <c r="U38" s="725"/>
      <c r="V38" s="741"/>
      <c r="W38" s="730" t="s">
        <v>1784</v>
      </c>
      <c r="X38" s="725"/>
      <c r="Y38" s="725"/>
      <c r="AB38" s="714"/>
      <c r="AC38" s="725"/>
      <c r="AD38" s="725"/>
      <c r="AE38" s="720"/>
      <c r="AF38" s="741"/>
    </row>
    <row r="39" spans="1:32">
      <c r="A39" s="2"/>
      <c r="B39" s="702"/>
      <c r="C39" s="708" t="s">
        <v>42</v>
      </c>
      <c r="D39" s="725"/>
      <c r="E39" s="725"/>
      <c r="F39" s="725"/>
      <c r="G39" s="741"/>
      <c r="H39" s="708" t="s">
        <v>42</v>
      </c>
      <c r="I39" s="725"/>
      <c r="J39" s="725"/>
      <c r="K39" s="725"/>
      <c r="L39" s="741"/>
      <c r="M39" s="708" t="s">
        <v>42</v>
      </c>
      <c r="N39" s="725"/>
      <c r="O39" s="725"/>
      <c r="P39" s="725"/>
      <c r="Q39" s="730"/>
      <c r="R39" s="708" t="s">
        <v>42</v>
      </c>
      <c r="S39" s="730"/>
      <c r="T39" s="735"/>
      <c r="U39" s="735"/>
      <c r="V39" s="744"/>
      <c r="W39" s="708" t="s">
        <v>42</v>
      </c>
      <c r="X39" s="735"/>
      <c r="Y39" s="725"/>
      <c r="AB39" s="716" t="s">
        <v>1722</v>
      </c>
      <c r="AC39" s="725"/>
      <c r="AD39" s="725"/>
      <c r="AE39" s="720"/>
      <c r="AF39" s="741"/>
    </row>
    <row r="40" spans="1:32">
      <c r="A40" s="2"/>
      <c r="B40" s="702"/>
      <c r="C40" s="715">
        <v>9096</v>
      </c>
      <c r="D40" s="725"/>
      <c r="E40" s="725"/>
      <c r="F40" s="725"/>
      <c r="G40" s="741"/>
      <c r="H40" s="715">
        <v>13845</v>
      </c>
      <c r="I40" s="735"/>
      <c r="J40" s="735"/>
      <c r="K40" s="735"/>
      <c r="L40" s="744"/>
      <c r="M40" s="715">
        <v>3891</v>
      </c>
      <c r="N40" s="735"/>
      <c r="O40" s="735"/>
      <c r="P40" s="735"/>
      <c r="Q40" s="730"/>
      <c r="R40" s="715">
        <v>1360</v>
      </c>
      <c r="S40" s="730"/>
      <c r="T40" s="736"/>
      <c r="U40" s="782"/>
      <c r="V40" s="745"/>
      <c r="W40" s="715">
        <v>1861</v>
      </c>
      <c r="X40" s="782"/>
      <c r="Y40" s="725"/>
      <c r="AB40" s="708" t="s">
        <v>42</v>
      </c>
      <c r="AC40" s="725"/>
      <c r="AD40" s="725"/>
      <c r="AE40" s="720"/>
      <c r="AF40" s="741"/>
    </row>
    <row r="41" spans="1:32">
      <c r="A41" s="2"/>
      <c r="B41" s="702"/>
      <c r="C41" s="716"/>
      <c r="D41" s="725"/>
      <c r="E41" s="725"/>
      <c r="F41" s="725"/>
      <c r="G41" s="747"/>
      <c r="H41" s="716"/>
      <c r="I41" s="736"/>
      <c r="J41" s="736"/>
      <c r="K41" s="736"/>
      <c r="L41" s="745"/>
      <c r="M41" s="757" t="s">
        <v>1592</v>
      </c>
      <c r="N41" s="736"/>
      <c r="O41" s="736"/>
      <c r="P41" s="736"/>
      <c r="Q41" s="730"/>
      <c r="R41" s="716"/>
      <c r="S41" s="730"/>
      <c r="T41" s="725"/>
      <c r="U41" s="782"/>
      <c r="V41" s="741"/>
      <c r="W41" s="793" t="s">
        <v>1592</v>
      </c>
      <c r="X41" s="782"/>
      <c r="Y41" s="725"/>
      <c r="AB41" s="708">
        <v>811</v>
      </c>
      <c r="AC41" s="725"/>
      <c r="AD41" s="725"/>
      <c r="AE41" s="720"/>
      <c r="AF41" s="741"/>
    </row>
    <row r="42" spans="1:32">
      <c r="A42" s="2"/>
      <c r="B42" s="702"/>
      <c r="C42" s="711" t="s">
        <v>390</v>
      </c>
      <c r="D42" s="727"/>
      <c r="E42" s="727"/>
      <c r="F42" s="727"/>
      <c r="G42" s="742"/>
      <c r="H42" s="711" t="s">
        <v>1779</v>
      </c>
      <c r="I42" s="727"/>
      <c r="J42" s="727"/>
      <c r="K42" s="727"/>
      <c r="L42" s="742"/>
      <c r="M42" s="758" t="s">
        <v>42</v>
      </c>
      <c r="N42" s="737"/>
      <c r="O42" s="737"/>
      <c r="P42" s="737"/>
      <c r="Q42" s="730"/>
      <c r="R42" s="716" t="s">
        <v>43</v>
      </c>
      <c r="S42" s="730"/>
      <c r="T42" s="725"/>
      <c r="U42" s="782"/>
      <c r="V42" s="741"/>
      <c r="W42" s="708" t="s">
        <v>42</v>
      </c>
      <c r="X42" s="782"/>
      <c r="Y42" s="725"/>
      <c r="AB42" s="714"/>
      <c r="AC42" s="725"/>
      <c r="AD42" s="725"/>
      <c r="AE42" s="720"/>
      <c r="AF42" s="741"/>
    </row>
    <row r="43" spans="1:32">
      <c r="A43" s="2"/>
      <c r="B43" s="702"/>
      <c r="C43" s="711"/>
      <c r="D43" s="727"/>
      <c r="E43" s="727"/>
      <c r="F43" s="727"/>
      <c r="G43" s="742"/>
      <c r="H43" s="711"/>
      <c r="I43" s="727"/>
      <c r="J43" s="727"/>
      <c r="K43" s="727"/>
      <c r="L43" s="742"/>
      <c r="M43" s="715">
        <v>21244</v>
      </c>
      <c r="N43" s="736"/>
      <c r="O43" s="736"/>
      <c r="P43" s="736"/>
      <c r="Q43" s="730"/>
      <c r="R43" s="708" t="s">
        <v>42</v>
      </c>
      <c r="S43" s="730"/>
      <c r="T43" s="725"/>
      <c r="U43" s="782"/>
      <c r="V43" s="741"/>
      <c r="W43" s="715">
        <v>6090</v>
      </c>
      <c r="X43" s="782"/>
      <c r="Y43" s="725"/>
      <c r="AB43" s="711" t="s">
        <v>521</v>
      </c>
      <c r="AC43" s="727"/>
      <c r="AD43" s="727"/>
      <c r="AE43" s="727"/>
      <c r="AF43" s="742"/>
    </row>
    <row r="44" spans="1:32">
      <c r="A44" s="2"/>
      <c r="B44" s="702"/>
      <c r="C44" s="708" t="s">
        <v>42</v>
      </c>
      <c r="D44" s="725"/>
      <c r="E44" s="725"/>
      <c r="F44" s="725"/>
      <c r="G44" s="747"/>
      <c r="H44" s="708" t="s">
        <v>42</v>
      </c>
      <c r="I44" s="737"/>
      <c r="J44" s="737"/>
      <c r="K44" s="737"/>
      <c r="L44" s="746"/>
      <c r="M44" s="759" t="s">
        <v>478</v>
      </c>
      <c r="N44" s="737"/>
      <c r="O44" s="737"/>
      <c r="P44" s="737"/>
      <c r="Q44" s="725"/>
      <c r="R44" s="708" t="s">
        <v>119</v>
      </c>
      <c r="S44" s="725"/>
      <c r="T44" s="725"/>
      <c r="U44" s="725"/>
      <c r="V44" s="741"/>
      <c r="W44" s="730" t="s">
        <v>478</v>
      </c>
      <c r="X44" s="725"/>
      <c r="Y44" s="725"/>
      <c r="AB44" s="711"/>
      <c r="AC44" s="727"/>
      <c r="AD44" s="727"/>
      <c r="AE44" s="727"/>
      <c r="AF44" s="742"/>
    </row>
    <row r="45" spans="1:32">
      <c r="A45" s="2"/>
      <c r="B45" s="702"/>
      <c r="C45" s="708" t="s">
        <v>119</v>
      </c>
      <c r="D45" s="725"/>
      <c r="E45" s="725"/>
      <c r="F45" s="725"/>
      <c r="G45" s="747"/>
      <c r="H45" s="708" t="s">
        <v>119</v>
      </c>
      <c r="I45" s="736"/>
      <c r="J45" s="736"/>
      <c r="K45" s="736"/>
      <c r="L45" s="745"/>
      <c r="M45" s="715" t="s">
        <v>42</v>
      </c>
      <c r="N45" s="736"/>
      <c r="O45" s="736"/>
      <c r="P45" s="736"/>
      <c r="Q45" s="765"/>
      <c r="R45" s="714"/>
      <c r="S45" s="725"/>
      <c r="T45" s="725"/>
      <c r="U45" s="725"/>
      <c r="V45" s="741"/>
      <c r="W45" s="708" t="s">
        <v>42</v>
      </c>
      <c r="X45" s="765"/>
      <c r="Y45" s="725"/>
      <c r="Z45" s="725"/>
      <c r="AA45" s="725"/>
      <c r="AB45" s="708" t="s">
        <v>42</v>
      </c>
      <c r="AF45" s="748"/>
    </row>
    <row r="46" spans="1:32">
      <c r="A46" s="2"/>
      <c r="B46" s="702"/>
      <c r="C46" s="716"/>
      <c r="D46" s="725"/>
      <c r="E46" s="725"/>
      <c r="F46" s="725"/>
      <c r="G46" s="747"/>
      <c r="H46" s="716"/>
      <c r="I46" s="737"/>
      <c r="J46" s="737"/>
      <c r="K46" s="737"/>
      <c r="L46" s="746"/>
      <c r="M46" s="715">
        <v>18321</v>
      </c>
      <c r="N46" s="737"/>
      <c r="O46" s="737"/>
      <c r="P46" s="737"/>
      <c r="Q46" s="730"/>
      <c r="R46" s="716" t="s">
        <v>1791</v>
      </c>
      <c r="V46" s="748"/>
      <c r="W46" s="715">
        <v>5162</v>
      </c>
      <c r="X46" s="795"/>
      <c r="AB46" s="708">
        <v>64</v>
      </c>
      <c r="AF46" s="748"/>
    </row>
    <row r="47" spans="1:32">
      <c r="A47" s="2"/>
      <c r="B47" s="702"/>
      <c r="C47" s="711" t="s">
        <v>1774</v>
      </c>
      <c r="D47" s="727"/>
      <c r="E47" s="727"/>
      <c r="F47" s="727"/>
      <c r="G47" s="742"/>
      <c r="H47" s="711" t="s">
        <v>644</v>
      </c>
      <c r="I47" s="727"/>
      <c r="J47" s="727"/>
      <c r="K47" s="727"/>
      <c r="L47" s="742"/>
      <c r="M47" s="736"/>
      <c r="N47" s="736"/>
      <c r="O47" s="736"/>
      <c r="P47" s="736"/>
      <c r="Q47" s="730"/>
      <c r="R47" s="708" t="s">
        <v>42</v>
      </c>
      <c r="S47" s="735"/>
      <c r="T47" s="735"/>
      <c r="U47" s="725"/>
      <c r="V47" s="741"/>
      <c r="W47" s="725"/>
      <c r="X47" s="730"/>
      <c r="Y47" s="730"/>
      <c r="Z47" s="735"/>
      <c r="AA47" s="735"/>
      <c r="AB47" s="718"/>
      <c r="AF47" s="748"/>
    </row>
    <row r="48" spans="1:32">
      <c r="A48" s="2"/>
      <c r="B48" s="702"/>
      <c r="C48" s="711"/>
      <c r="D48" s="727"/>
      <c r="E48" s="727"/>
      <c r="F48" s="727"/>
      <c r="G48" s="742"/>
      <c r="H48" s="711"/>
      <c r="I48" s="727"/>
      <c r="J48" s="727"/>
      <c r="K48" s="727"/>
      <c r="L48" s="742"/>
      <c r="M48" s="759"/>
      <c r="N48" s="737"/>
      <c r="O48" s="737"/>
      <c r="P48" s="737"/>
      <c r="Q48" s="730"/>
      <c r="R48" s="708">
        <v>336</v>
      </c>
      <c r="S48" s="736"/>
      <c r="T48" s="736"/>
      <c r="U48" s="725"/>
      <c r="V48" s="741"/>
      <c r="W48" s="725"/>
      <c r="X48" s="730"/>
      <c r="Y48" s="730"/>
      <c r="Z48" s="798"/>
      <c r="AA48" s="736"/>
      <c r="AB48" s="718"/>
      <c r="AF48" s="748"/>
    </row>
    <row r="49" spans="1:32">
      <c r="A49" s="2"/>
      <c r="B49" s="702"/>
      <c r="C49" s="708" t="s">
        <v>42</v>
      </c>
      <c r="D49" s="725"/>
      <c r="E49" s="725"/>
      <c r="F49" s="725"/>
      <c r="G49" s="741"/>
      <c r="H49" s="708" t="s">
        <v>42</v>
      </c>
      <c r="I49" s="725"/>
      <c r="J49" s="725"/>
      <c r="K49" s="725"/>
      <c r="L49" s="741"/>
      <c r="M49" s="760"/>
      <c r="N49" s="725"/>
      <c r="O49" s="725"/>
      <c r="P49" s="725"/>
      <c r="Q49" s="730"/>
      <c r="R49" s="716" t="s">
        <v>1773</v>
      </c>
      <c r="S49" s="737"/>
      <c r="T49" s="737"/>
      <c r="U49" s="725"/>
      <c r="V49" s="741"/>
      <c r="W49" s="725"/>
      <c r="X49" s="730"/>
      <c r="Y49" s="730"/>
      <c r="Z49" s="737"/>
      <c r="AA49" s="737"/>
      <c r="AB49" s="718"/>
      <c r="AF49" s="748"/>
    </row>
    <row r="50" spans="1:32">
      <c r="A50" s="2"/>
      <c r="B50" s="702"/>
      <c r="C50" s="708" t="s">
        <v>119</v>
      </c>
      <c r="D50" s="725"/>
      <c r="E50" s="725"/>
      <c r="F50" s="725"/>
      <c r="G50" s="741"/>
      <c r="H50" s="708" t="s">
        <v>119</v>
      </c>
      <c r="I50" s="725"/>
      <c r="J50" s="725"/>
      <c r="K50" s="725"/>
      <c r="L50" s="741"/>
      <c r="M50" s="761"/>
      <c r="N50" s="725"/>
      <c r="O50" s="725"/>
      <c r="P50" s="725"/>
      <c r="Q50" s="730"/>
      <c r="R50" s="708" t="s">
        <v>42</v>
      </c>
      <c r="S50" s="736"/>
      <c r="T50" s="736"/>
      <c r="U50" s="725"/>
      <c r="V50" s="741"/>
      <c r="W50" s="725"/>
      <c r="X50" s="725"/>
      <c r="Y50" s="725"/>
      <c r="AB50" s="718"/>
      <c r="AF50" s="748"/>
    </row>
    <row r="51" spans="1:32">
      <c r="A51" s="2"/>
      <c r="B51" s="702"/>
      <c r="C51" s="716" t="s">
        <v>1773</v>
      </c>
      <c r="D51" s="725"/>
      <c r="E51" s="725"/>
      <c r="F51" s="725"/>
      <c r="G51" s="741"/>
      <c r="H51" s="716" t="s">
        <v>1773</v>
      </c>
      <c r="I51" s="725"/>
      <c r="J51" s="725"/>
      <c r="K51" s="725"/>
      <c r="L51" s="741"/>
      <c r="M51" s="725"/>
      <c r="N51" s="725"/>
      <c r="O51" s="725"/>
      <c r="P51" s="725"/>
      <c r="Q51" s="730"/>
      <c r="R51" s="708">
        <v>233</v>
      </c>
      <c r="S51" s="737"/>
      <c r="T51" s="737"/>
      <c r="U51" s="725"/>
      <c r="V51" s="741"/>
      <c r="W51" s="725"/>
      <c r="X51" s="725"/>
      <c r="Y51" s="725"/>
      <c r="AB51" s="718"/>
      <c r="AF51" s="748"/>
    </row>
    <row r="52" spans="1:32">
      <c r="A52" s="2"/>
      <c r="B52" s="702"/>
      <c r="C52" s="708" t="s">
        <v>42</v>
      </c>
      <c r="D52" s="730"/>
      <c r="E52" s="730"/>
      <c r="F52" s="735"/>
      <c r="G52" s="744"/>
      <c r="H52" s="708" t="s">
        <v>42</v>
      </c>
      <c r="I52" s="725"/>
      <c r="J52" s="725"/>
      <c r="K52" s="725"/>
      <c r="L52" s="741"/>
      <c r="M52" s="725"/>
      <c r="N52" s="725"/>
      <c r="O52" s="725"/>
      <c r="P52" s="725"/>
      <c r="R52" s="718"/>
      <c r="U52" s="725"/>
      <c r="V52" s="741"/>
      <c r="W52" s="725"/>
      <c r="X52" s="725"/>
      <c r="Y52" s="725"/>
      <c r="AB52" s="718"/>
      <c r="AF52" s="748"/>
    </row>
    <row r="53" spans="1:32">
      <c r="A53" s="2"/>
      <c r="B53" s="702"/>
      <c r="C53" s="708" t="s">
        <v>119</v>
      </c>
      <c r="D53" s="730"/>
      <c r="E53" s="730"/>
      <c r="F53" s="736"/>
      <c r="G53" s="745"/>
      <c r="H53" s="708" t="s">
        <v>119</v>
      </c>
      <c r="I53" s="725"/>
      <c r="J53" s="725"/>
      <c r="K53" s="725"/>
      <c r="L53" s="741"/>
      <c r="M53" s="725"/>
      <c r="N53" s="725"/>
      <c r="O53" s="725"/>
      <c r="P53" s="725"/>
      <c r="Q53" s="765"/>
      <c r="R53" s="711" t="s">
        <v>1792</v>
      </c>
      <c r="S53" s="776"/>
      <c r="T53" s="776"/>
      <c r="U53" s="776"/>
      <c r="V53" s="787"/>
      <c r="W53" s="725"/>
      <c r="X53" s="765"/>
      <c r="Y53" s="725"/>
      <c r="Z53" s="725"/>
      <c r="AA53" s="725"/>
      <c r="AB53" s="714"/>
      <c r="AC53" s="725"/>
      <c r="AF53" s="748"/>
    </row>
    <row r="54" spans="1:32">
      <c r="A54" s="2"/>
      <c r="B54" s="702"/>
      <c r="C54" s="716"/>
      <c r="D54" s="730"/>
      <c r="E54" s="730"/>
      <c r="F54" s="737"/>
      <c r="G54" s="746"/>
      <c r="H54" s="714"/>
      <c r="I54" s="725"/>
      <c r="J54" s="725"/>
      <c r="K54" s="725"/>
      <c r="L54" s="741"/>
      <c r="M54" s="725"/>
      <c r="N54" s="725"/>
      <c r="O54" s="725"/>
      <c r="P54" s="725"/>
      <c r="Q54" s="730"/>
      <c r="R54" s="772"/>
      <c r="S54" s="776"/>
      <c r="T54" s="776"/>
      <c r="U54" s="776"/>
      <c r="V54" s="787"/>
      <c r="X54" s="730"/>
      <c r="AB54" s="718"/>
      <c r="AF54" s="748"/>
    </row>
    <row r="55" spans="1:32">
      <c r="A55" s="2"/>
      <c r="B55" s="702"/>
      <c r="C55" s="711" t="s">
        <v>1776</v>
      </c>
      <c r="D55" s="727"/>
      <c r="E55" s="727"/>
      <c r="F55" s="727"/>
      <c r="G55" s="742"/>
      <c r="H55" s="714"/>
      <c r="I55" s="725"/>
      <c r="J55" s="725"/>
      <c r="K55" s="725"/>
      <c r="L55" s="741"/>
      <c r="M55" s="725"/>
      <c r="N55" s="725"/>
      <c r="O55" s="725"/>
      <c r="P55" s="725"/>
      <c r="Q55" s="730"/>
      <c r="R55" s="708" t="s">
        <v>42</v>
      </c>
      <c r="S55" s="730"/>
      <c r="T55" s="735"/>
      <c r="U55" s="735"/>
      <c r="V55" s="741"/>
      <c r="W55" s="725"/>
      <c r="X55" s="725"/>
      <c r="Y55" s="725"/>
      <c r="Z55" s="725"/>
      <c r="AA55" s="725"/>
      <c r="AB55" s="760"/>
      <c r="AC55" s="735"/>
      <c r="AF55" s="748"/>
    </row>
    <row r="56" spans="1:32">
      <c r="A56" s="2"/>
      <c r="B56" s="702"/>
      <c r="C56" s="711"/>
      <c r="D56" s="727"/>
      <c r="E56" s="727"/>
      <c r="F56" s="727"/>
      <c r="G56" s="742"/>
      <c r="H56" s="714"/>
      <c r="I56" s="725"/>
      <c r="J56" s="725"/>
      <c r="K56" s="725"/>
      <c r="L56" s="741"/>
      <c r="M56" s="725"/>
      <c r="N56" s="725"/>
      <c r="O56" s="725"/>
      <c r="P56" s="725"/>
      <c r="Q56" s="730"/>
      <c r="R56" s="708">
        <v>9</v>
      </c>
      <c r="S56" s="730"/>
      <c r="T56" s="736"/>
      <c r="U56" s="736"/>
      <c r="V56" s="741"/>
      <c r="W56" s="725"/>
      <c r="X56" s="730"/>
      <c r="Y56" s="725"/>
      <c r="Z56" s="725"/>
      <c r="AA56" s="725"/>
      <c r="AB56" s="807"/>
      <c r="AC56" s="736"/>
      <c r="AF56" s="748"/>
    </row>
    <row r="57" spans="1:32">
      <c r="A57" s="2"/>
      <c r="B57" s="702"/>
      <c r="C57" s="708" t="s">
        <v>42</v>
      </c>
      <c r="D57" s="725"/>
      <c r="E57" s="725"/>
      <c r="F57" s="725"/>
      <c r="G57" s="741"/>
      <c r="H57" s="714"/>
      <c r="I57" s="725"/>
      <c r="J57" s="725"/>
      <c r="K57" s="725"/>
      <c r="L57" s="741"/>
      <c r="M57" s="725"/>
      <c r="N57" s="725"/>
      <c r="O57" s="725"/>
      <c r="P57" s="725"/>
      <c r="Q57" s="730"/>
      <c r="R57" s="716"/>
      <c r="S57" s="730"/>
      <c r="T57" s="737"/>
      <c r="U57" s="737"/>
      <c r="V57" s="741"/>
      <c r="W57" s="725"/>
      <c r="X57" s="730"/>
      <c r="Y57" s="725"/>
      <c r="Z57" s="725"/>
      <c r="AA57" s="725"/>
      <c r="AB57" s="808"/>
      <c r="AC57" s="737"/>
      <c r="AF57" s="748"/>
    </row>
    <row r="58" spans="1:32">
      <c r="A58" s="2"/>
      <c r="B58" s="702"/>
      <c r="C58" s="717">
        <v>1.1999999999999999e-003</v>
      </c>
      <c r="D58" s="725"/>
      <c r="E58" s="725"/>
      <c r="F58" s="725"/>
      <c r="G58" s="741"/>
      <c r="H58" s="714"/>
      <c r="I58" s="725"/>
      <c r="J58" s="725"/>
      <c r="K58" s="725"/>
      <c r="L58" s="741"/>
      <c r="M58" s="725"/>
      <c r="N58" s="725"/>
      <c r="O58" s="725"/>
      <c r="P58" s="725"/>
      <c r="Q58" s="730"/>
      <c r="R58" s="716"/>
      <c r="S58" s="730"/>
      <c r="T58" s="736"/>
      <c r="U58" s="783"/>
      <c r="V58" s="741"/>
      <c r="W58" s="725"/>
      <c r="X58" s="730"/>
      <c r="Y58" s="725"/>
      <c r="Z58" s="725"/>
      <c r="AA58" s="725"/>
      <c r="AB58" s="807"/>
      <c r="AC58" s="736"/>
      <c r="AF58" s="748"/>
    </row>
    <row r="59" spans="1:32">
      <c r="A59" s="2"/>
      <c r="B59" s="702"/>
      <c r="C59" s="718"/>
      <c r="D59" s="725"/>
      <c r="G59" s="748"/>
      <c r="H59" s="714"/>
      <c r="I59" s="725"/>
      <c r="J59" s="725"/>
      <c r="K59" s="725"/>
      <c r="L59" s="741"/>
      <c r="M59" s="725"/>
      <c r="N59" s="725"/>
      <c r="O59" s="725"/>
      <c r="P59" s="725"/>
      <c r="Q59" s="730"/>
      <c r="R59" s="716"/>
      <c r="S59" s="730"/>
      <c r="T59" s="778"/>
      <c r="U59" s="737"/>
      <c r="V59" s="741"/>
      <c r="W59" s="725"/>
      <c r="X59" s="730"/>
      <c r="Y59" s="725"/>
      <c r="Z59" s="725"/>
      <c r="AA59" s="725"/>
      <c r="AB59" s="808"/>
      <c r="AC59" s="737"/>
      <c r="AF59" s="748"/>
    </row>
    <row r="60" spans="1:32">
      <c r="A60" s="2"/>
      <c r="B60" s="702"/>
      <c r="C60" s="716"/>
      <c r="D60" s="730"/>
      <c r="E60" s="730"/>
      <c r="F60" s="735"/>
      <c r="G60" s="744"/>
      <c r="H60" s="714"/>
      <c r="I60" s="725"/>
      <c r="J60" s="725"/>
      <c r="K60" s="725"/>
      <c r="L60" s="741"/>
      <c r="M60" s="725"/>
      <c r="N60" s="725"/>
      <c r="O60" s="725"/>
      <c r="P60" s="725"/>
      <c r="Q60" s="725"/>
      <c r="R60" s="714"/>
      <c r="S60" s="725"/>
      <c r="T60" s="725"/>
      <c r="U60" s="725"/>
      <c r="V60" s="741"/>
      <c r="W60" s="725"/>
      <c r="X60" s="730"/>
      <c r="Y60" s="730"/>
      <c r="Z60" s="730"/>
      <c r="AA60" s="730"/>
      <c r="AB60" s="807"/>
      <c r="AC60" s="736"/>
      <c r="AF60" s="748"/>
    </row>
    <row r="61" spans="1:32">
      <c r="A61" s="2"/>
      <c r="B61" s="702"/>
      <c r="C61" s="716"/>
      <c r="D61" s="730"/>
      <c r="E61" s="730"/>
      <c r="F61" s="736"/>
      <c r="G61" s="745"/>
      <c r="H61" s="714"/>
      <c r="I61" s="725"/>
      <c r="J61" s="725"/>
      <c r="K61" s="725"/>
      <c r="L61" s="741"/>
      <c r="M61" s="725"/>
      <c r="N61" s="725"/>
      <c r="O61" s="725"/>
      <c r="P61" s="725"/>
      <c r="Q61" s="730"/>
      <c r="R61" s="716"/>
      <c r="S61" s="730"/>
      <c r="T61" s="735"/>
      <c r="U61" s="735"/>
      <c r="V61" s="748"/>
      <c r="W61" s="725"/>
      <c r="X61" s="730"/>
      <c r="Y61" s="730"/>
      <c r="Z61" s="730"/>
      <c r="AA61" s="730"/>
      <c r="AB61" s="808"/>
      <c r="AC61" s="737"/>
      <c r="AF61" s="748"/>
    </row>
    <row r="62" spans="1:32">
      <c r="A62" s="2"/>
      <c r="B62" s="702"/>
      <c r="C62" s="716"/>
      <c r="D62" s="730"/>
      <c r="E62" s="730"/>
      <c r="F62" s="737"/>
      <c r="G62" s="746"/>
      <c r="H62" s="714"/>
      <c r="I62" s="725"/>
      <c r="J62" s="725"/>
      <c r="K62" s="725"/>
      <c r="L62" s="741"/>
      <c r="M62" s="725"/>
      <c r="N62" s="725"/>
      <c r="O62" s="725"/>
      <c r="P62" s="725"/>
      <c r="Q62" s="730"/>
      <c r="R62" s="716"/>
      <c r="S62" s="730"/>
      <c r="T62" s="736"/>
      <c r="U62" s="736"/>
      <c r="V62" s="748"/>
      <c r="W62" s="725"/>
      <c r="X62" s="730"/>
      <c r="Y62" s="730"/>
      <c r="Z62" s="730"/>
      <c r="AA62" s="730"/>
      <c r="AB62" s="807"/>
      <c r="AC62" s="736"/>
      <c r="AF62" s="748"/>
    </row>
    <row r="63" spans="1:32">
      <c r="A63" s="2"/>
      <c r="B63" s="702"/>
      <c r="C63" s="716"/>
      <c r="D63" s="730"/>
      <c r="E63" s="730"/>
      <c r="F63" s="736"/>
      <c r="G63" s="745"/>
      <c r="H63" s="714"/>
      <c r="I63" s="725"/>
      <c r="J63" s="725"/>
      <c r="K63" s="725"/>
      <c r="L63" s="741"/>
      <c r="M63" s="725"/>
      <c r="N63" s="725"/>
      <c r="O63" s="725"/>
      <c r="P63" s="725"/>
      <c r="Q63" s="730"/>
      <c r="R63" s="716"/>
      <c r="S63" s="730"/>
      <c r="T63" s="736"/>
      <c r="U63" s="736"/>
      <c r="V63" s="748"/>
      <c r="W63" s="725"/>
      <c r="X63" s="730"/>
      <c r="Y63" s="730"/>
      <c r="Z63" s="730"/>
      <c r="AA63" s="730"/>
      <c r="AB63" s="808"/>
      <c r="AC63" s="737"/>
      <c r="AF63" s="748"/>
    </row>
    <row r="64" spans="1:32">
      <c r="A64" s="2"/>
      <c r="B64" s="703"/>
      <c r="C64" s="719"/>
      <c r="D64" s="731"/>
      <c r="E64" s="731"/>
      <c r="F64" s="731"/>
      <c r="G64" s="749"/>
      <c r="H64" s="719"/>
      <c r="I64" s="731"/>
      <c r="J64" s="731"/>
      <c r="K64" s="731"/>
      <c r="L64" s="749"/>
      <c r="M64" s="731"/>
      <c r="N64" s="731"/>
      <c r="O64" s="731"/>
      <c r="P64" s="731"/>
      <c r="Q64" s="767"/>
      <c r="R64" s="773"/>
      <c r="S64" s="767"/>
      <c r="T64" s="767"/>
      <c r="U64" s="767"/>
      <c r="V64" s="788"/>
      <c r="W64" s="731"/>
      <c r="X64" s="731"/>
      <c r="Y64" s="731"/>
      <c r="Z64" s="767"/>
      <c r="AA64" s="767"/>
      <c r="AB64" s="773"/>
      <c r="AC64" s="767"/>
      <c r="AD64" s="767"/>
      <c r="AE64" s="767"/>
      <c r="AF64" s="788"/>
    </row>
    <row r="65" spans="3:25">
      <c r="C65" s="720"/>
      <c r="D65" s="720"/>
      <c r="E65" s="720"/>
      <c r="F65" s="720"/>
      <c r="G65" s="720"/>
      <c r="H65" s="720"/>
      <c r="I65" s="720"/>
      <c r="J65" s="720"/>
      <c r="K65" s="720"/>
      <c r="L65" s="720"/>
      <c r="M65" s="720"/>
      <c r="N65" s="720"/>
      <c r="O65" s="720"/>
      <c r="P65" s="720"/>
      <c r="Q65" s="720"/>
      <c r="R65" s="720"/>
      <c r="S65" s="720"/>
      <c r="T65" s="720"/>
      <c r="U65" s="720"/>
      <c r="V65" s="720"/>
      <c r="W65" s="720"/>
      <c r="X65" s="720"/>
      <c r="Y65" s="720"/>
    </row>
  </sheetData>
  <mergeCells count="26">
    <mergeCell ref="C2:G3"/>
    <mergeCell ref="H2:L3"/>
    <mergeCell ref="M2:Q3"/>
    <mergeCell ref="R2:V3"/>
    <mergeCell ref="W2:AA3"/>
    <mergeCell ref="AB2:AF3"/>
    <mergeCell ref="R4:V5"/>
    <mergeCell ref="M8:Q9"/>
    <mergeCell ref="W8:AA9"/>
    <mergeCell ref="C12:G13"/>
    <mergeCell ref="H12:L13"/>
    <mergeCell ref="AB12:AF13"/>
    <mergeCell ref="R13:V14"/>
    <mergeCell ref="C17:G18"/>
    <mergeCell ref="AB17:AF18"/>
    <mergeCell ref="R22:V23"/>
    <mergeCell ref="C42:G43"/>
    <mergeCell ref="H42:L43"/>
    <mergeCell ref="AB43:AF44"/>
    <mergeCell ref="C47:G48"/>
    <mergeCell ref="H47:L48"/>
    <mergeCell ref="R53:V54"/>
    <mergeCell ref="C55:G56"/>
    <mergeCell ref="A1:A64"/>
    <mergeCell ref="B4:B30"/>
    <mergeCell ref="B31:B64"/>
  </mergeCells>
  <phoneticPr fontId="7"/>
  <pageMargins left="0.3602825126262626" right="0.23622047244094488" top="0.55118110236220474" bottom="0.27559055118110237" header="0.31496062992125984" footer="0.31496062992125984"/>
  <pageSetup paperSize="9" scale="67" fitToWidth="1" fitToHeight="1" orientation="landscape" usePrinterDefaults="1" r:id="rId1"/>
  <rowBreaks count="3" manualBreakCount="3">
    <brk id="30" max="16383" man="1"/>
    <brk id="63" max="16383" man="1"/>
    <brk id="64" max="16383"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B65"/>
  <sheetViews>
    <sheetView topLeftCell="A23" workbookViewId="0">
      <selection activeCell="A65" sqref="A65"/>
    </sheetView>
  </sheetViews>
  <sheetFormatPr defaultRowHeight="13.5"/>
  <cols>
    <col min="1" max="1" width="5" style="143" customWidth="1"/>
    <col min="2" max="2" width="4.25" style="143" customWidth="1"/>
    <col min="3" max="6" width="8.25" style="143" customWidth="1"/>
    <col min="7" max="10" width="7.125" style="143" customWidth="1"/>
    <col min="11" max="23" width="8.25" style="143" customWidth="1"/>
    <col min="24" max="28" width="8" style="143" customWidth="1"/>
    <col min="29" max="16384" width="9" style="143" customWidth="1"/>
  </cols>
  <sheetData>
    <row r="1" spans="1:28" ht="32.25" customHeight="1">
      <c r="A1" s="698" t="s">
        <v>986</v>
      </c>
      <c r="B1" s="699" t="s">
        <v>1767</v>
      </c>
      <c r="J1" s="750" t="s">
        <v>656</v>
      </c>
    </row>
    <row r="2" spans="1:28" s="147" customFormat="1" ht="13.5" customHeight="1">
      <c r="A2" s="2"/>
      <c r="B2" s="811"/>
      <c r="C2" s="721" t="s">
        <v>508</v>
      </c>
      <c r="D2" s="721"/>
      <c r="E2" s="721"/>
      <c r="F2" s="818"/>
      <c r="G2" s="721" t="s">
        <v>884</v>
      </c>
      <c r="H2" s="721"/>
      <c r="I2" s="721"/>
      <c r="J2" s="818"/>
      <c r="K2" s="721" t="s">
        <v>680</v>
      </c>
      <c r="L2" s="721"/>
      <c r="M2" s="721"/>
      <c r="N2" s="818"/>
      <c r="O2" s="721" t="s">
        <v>1799</v>
      </c>
      <c r="P2" s="721"/>
      <c r="Q2" s="721"/>
      <c r="R2" s="721"/>
      <c r="S2" s="705" t="s">
        <v>1801</v>
      </c>
      <c r="T2" s="721"/>
      <c r="U2" s="721"/>
      <c r="V2" s="721"/>
      <c r="W2" s="738"/>
      <c r="X2" s="860" t="s">
        <v>1804</v>
      </c>
      <c r="Y2" s="860"/>
      <c r="Z2" s="860"/>
      <c r="AA2" s="860"/>
      <c r="AB2" s="860"/>
    </row>
    <row r="3" spans="1:28" s="147" customFormat="1">
      <c r="A3" s="2"/>
      <c r="B3" s="812"/>
      <c r="C3" s="722"/>
      <c r="D3" s="722"/>
      <c r="E3" s="722"/>
      <c r="F3" s="739"/>
      <c r="G3" s="722"/>
      <c r="H3" s="722"/>
      <c r="I3" s="722"/>
      <c r="J3" s="739"/>
      <c r="K3" s="722"/>
      <c r="L3" s="722"/>
      <c r="M3" s="722"/>
      <c r="N3" s="739"/>
      <c r="O3" s="722"/>
      <c r="P3" s="722"/>
      <c r="Q3" s="722"/>
      <c r="R3" s="722"/>
      <c r="S3" s="706"/>
      <c r="T3" s="722"/>
      <c r="U3" s="722"/>
      <c r="V3" s="722"/>
      <c r="W3" s="847"/>
      <c r="X3" s="860"/>
      <c r="Y3" s="860"/>
      <c r="Z3" s="860"/>
      <c r="AA3" s="860"/>
      <c r="AB3" s="860"/>
    </row>
    <row r="4" spans="1:28" ht="13.5" customHeight="1">
      <c r="A4" s="2"/>
      <c r="B4" s="702" t="s">
        <v>413</v>
      </c>
      <c r="C4" s="707" t="s">
        <v>1768</v>
      </c>
      <c r="D4" s="723"/>
      <c r="E4" s="723"/>
      <c r="F4" s="819"/>
      <c r="G4" s="730" t="s">
        <v>1768</v>
      </c>
      <c r="H4" s="729"/>
      <c r="I4" s="729"/>
      <c r="J4" s="819"/>
      <c r="K4" s="730" t="s">
        <v>1768</v>
      </c>
      <c r="L4" s="729"/>
      <c r="M4" s="729"/>
      <c r="N4" s="832"/>
      <c r="O4" s="756" t="s">
        <v>1768</v>
      </c>
      <c r="Q4" s="797"/>
      <c r="R4" s="748"/>
      <c r="S4" s="838" t="s">
        <v>284</v>
      </c>
      <c r="T4" s="838"/>
      <c r="U4" s="838"/>
      <c r="V4" s="838"/>
      <c r="W4" s="848"/>
      <c r="X4" s="861" t="s">
        <v>1813</v>
      </c>
      <c r="Y4" s="872"/>
      <c r="Z4" s="872"/>
      <c r="AA4" s="872"/>
      <c r="AB4" s="876"/>
    </row>
    <row r="5" spans="1:28">
      <c r="A5" s="2"/>
      <c r="B5" s="702"/>
      <c r="C5" s="708" t="s">
        <v>42</v>
      </c>
      <c r="D5" s="732"/>
      <c r="E5" s="732"/>
      <c r="F5" s="734"/>
      <c r="G5" s="708" t="s">
        <v>42</v>
      </c>
      <c r="H5" s="725"/>
      <c r="I5" s="725"/>
      <c r="J5" s="741"/>
      <c r="K5" s="708" t="s">
        <v>42</v>
      </c>
      <c r="L5" s="725"/>
      <c r="M5" s="725"/>
      <c r="O5" s="708" t="s">
        <v>42</v>
      </c>
      <c r="R5" s="748"/>
      <c r="S5" s="727"/>
      <c r="T5" s="727"/>
      <c r="U5" s="727"/>
      <c r="V5" s="727"/>
      <c r="W5" s="849"/>
      <c r="X5" s="803">
        <v>43922</v>
      </c>
      <c r="Y5" s="763"/>
      <c r="Z5" s="763"/>
      <c r="AA5" s="763"/>
      <c r="AB5" s="877"/>
    </row>
    <row r="6" spans="1:28">
      <c r="A6" s="2"/>
      <c r="B6" s="702"/>
      <c r="C6" s="708">
        <v>4</v>
      </c>
      <c r="D6" s="733"/>
      <c r="E6" s="733"/>
      <c r="F6" s="733"/>
      <c r="G6" s="751">
        <v>4</v>
      </c>
      <c r="H6" s="725"/>
      <c r="I6" s="725"/>
      <c r="J6" s="741"/>
      <c r="K6" s="751">
        <v>19</v>
      </c>
      <c r="L6" s="725"/>
      <c r="M6" s="725"/>
      <c r="O6" s="708">
        <v>24</v>
      </c>
      <c r="R6" s="748"/>
      <c r="S6" s="727"/>
      <c r="T6" s="727"/>
      <c r="U6" s="727"/>
      <c r="V6" s="727"/>
      <c r="W6" s="849"/>
      <c r="X6" s="755">
        <v>9</v>
      </c>
      <c r="Y6" s="763"/>
      <c r="Z6" s="763"/>
      <c r="AA6" s="763"/>
      <c r="AB6" s="877"/>
    </row>
    <row r="7" spans="1:28">
      <c r="A7" s="2"/>
      <c r="B7" s="702"/>
      <c r="C7" s="716"/>
      <c r="D7" s="725"/>
      <c r="E7" s="725"/>
      <c r="F7" s="725"/>
      <c r="G7" s="820"/>
      <c r="H7" s="725"/>
      <c r="I7" s="725"/>
      <c r="J7" s="741"/>
      <c r="K7" s="823"/>
      <c r="L7" s="735"/>
      <c r="M7" s="735"/>
      <c r="O7" s="714"/>
      <c r="R7" s="748"/>
      <c r="S7" s="754" t="s">
        <v>1743</v>
      </c>
      <c r="T7" s="735"/>
      <c r="U7" s="735"/>
      <c r="W7" s="850"/>
      <c r="X7" s="862"/>
      <c r="Y7" s="763"/>
      <c r="Z7" s="763"/>
      <c r="AA7" s="763"/>
      <c r="AB7" s="878"/>
    </row>
    <row r="8" spans="1:28">
      <c r="A8" s="2"/>
      <c r="B8" s="702"/>
      <c r="C8" s="716" t="s">
        <v>372</v>
      </c>
      <c r="D8" s="725"/>
      <c r="E8" s="725"/>
      <c r="F8" s="725"/>
      <c r="G8" s="821" t="s">
        <v>372</v>
      </c>
      <c r="H8" s="725"/>
      <c r="I8" s="725"/>
      <c r="J8" s="741"/>
      <c r="K8" s="824" t="s">
        <v>1780</v>
      </c>
      <c r="L8" s="736"/>
      <c r="M8" s="736"/>
      <c r="O8" s="716" t="s">
        <v>1780</v>
      </c>
      <c r="R8" s="748"/>
      <c r="S8" s="800">
        <v>0</v>
      </c>
      <c r="T8" s="736"/>
      <c r="U8" s="736"/>
      <c r="W8" s="850"/>
      <c r="X8" s="863" t="s">
        <v>1775</v>
      </c>
      <c r="Y8" s="809"/>
      <c r="Z8" s="809"/>
      <c r="AA8" s="809"/>
      <c r="AB8" s="879"/>
    </row>
    <row r="9" spans="1:28">
      <c r="A9" s="2"/>
      <c r="B9" s="702"/>
      <c r="C9" s="708" t="s">
        <v>42</v>
      </c>
      <c r="D9" s="725"/>
      <c r="E9" s="725"/>
      <c r="F9" s="725"/>
      <c r="G9" s="790" t="s">
        <v>42</v>
      </c>
      <c r="H9" s="725"/>
      <c r="I9" s="725"/>
      <c r="J9" s="741"/>
      <c r="K9" s="825" t="s">
        <v>42</v>
      </c>
      <c r="L9" s="736"/>
      <c r="M9" s="736"/>
      <c r="O9" s="708" t="s">
        <v>42</v>
      </c>
      <c r="R9" s="748"/>
      <c r="S9" s="839"/>
      <c r="T9" s="839"/>
      <c r="U9" s="839"/>
      <c r="V9" s="839"/>
      <c r="W9" s="851"/>
      <c r="X9" s="803">
        <v>43922</v>
      </c>
      <c r="Y9" s="763"/>
      <c r="Z9" s="763"/>
      <c r="AA9" s="763"/>
      <c r="AB9" s="879"/>
    </row>
    <row r="10" spans="1:28">
      <c r="A10" s="2"/>
      <c r="B10" s="702"/>
      <c r="C10" s="708">
        <v>11</v>
      </c>
      <c r="D10" s="725"/>
      <c r="E10" s="725"/>
      <c r="F10" s="725"/>
      <c r="G10" s="708">
        <v>8</v>
      </c>
      <c r="H10" s="725"/>
      <c r="I10" s="725"/>
      <c r="J10" s="741"/>
      <c r="K10" s="715">
        <v>27</v>
      </c>
      <c r="L10" s="736"/>
      <c r="M10" s="736"/>
      <c r="O10" s="708">
        <v>45</v>
      </c>
      <c r="R10" s="748"/>
      <c r="S10" s="711" t="s">
        <v>1802</v>
      </c>
      <c r="T10" s="727"/>
      <c r="U10" s="727"/>
      <c r="V10" s="727"/>
      <c r="W10" s="849"/>
      <c r="X10" s="755">
        <v>9</v>
      </c>
      <c r="Y10" s="1"/>
      <c r="Z10" s="1"/>
      <c r="AA10" s="1"/>
      <c r="AB10" s="879"/>
    </row>
    <row r="11" spans="1:28" ht="13.5" customHeight="1">
      <c r="A11" s="2"/>
      <c r="B11" s="702"/>
      <c r="C11" s="710"/>
      <c r="D11" s="726"/>
      <c r="E11" s="726"/>
      <c r="F11" s="725"/>
      <c r="G11" s="714"/>
      <c r="H11" s="725"/>
      <c r="I11" s="725"/>
      <c r="J11" s="741"/>
      <c r="K11" s="759" t="s">
        <v>1752</v>
      </c>
      <c r="L11" s="737"/>
      <c r="M11" s="737"/>
      <c r="O11" s="716" t="s">
        <v>1752</v>
      </c>
      <c r="S11" s="711"/>
      <c r="T11" s="727"/>
      <c r="U11" s="727"/>
      <c r="V11" s="727"/>
      <c r="W11" s="849"/>
      <c r="X11" s="864"/>
      <c r="Y11" s="1"/>
      <c r="Z11" s="1"/>
      <c r="AA11" s="1"/>
      <c r="AB11" s="879"/>
    </row>
    <row r="12" spans="1:28">
      <c r="A12" s="2"/>
      <c r="B12" s="702"/>
      <c r="C12" s="801" t="s">
        <v>1496</v>
      </c>
      <c r="D12" s="809"/>
      <c r="E12" s="809"/>
      <c r="F12" s="809"/>
      <c r="G12" s="714"/>
      <c r="H12" s="725"/>
      <c r="I12" s="725"/>
      <c r="J12" s="741"/>
      <c r="K12" s="715" t="s">
        <v>42</v>
      </c>
      <c r="L12" s="736"/>
      <c r="M12" s="736"/>
      <c r="O12" s="708" t="s">
        <v>42</v>
      </c>
      <c r="S12" s="708" t="s">
        <v>42</v>
      </c>
      <c r="T12" s="726"/>
      <c r="U12" s="726"/>
      <c r="V12" s="726"/>
      <c r="W12" s="852"/>
      <c r="X12" s="863" t="s">
        <v>826</v>
      </c>
      <c r="Y12" s="809"/>
      <c r="Z12" s="809"/>
      <c r="AA12" s="809"/>
      <c r="AB12" s="83"/>
    </row>
    <row r="13" spans="1:28" ht="13.5" customHeight="1">
      <c r="A13" s="2"/>
      <c r="B13" s="702"/>
      <c r="C13" s="802"/>
      <c r="D13" s="809"/>
      <c r="E13" s="809"/>
      <c r="F13" s="809"/>
      <c r="G13" s="714"/>
      <c r="H13" s="725"/>
      <c r="I13" s="725"/>
      <c r="J13" s="741"/>
      <c r="K13" s="792">
        <v>131</v>
      </c>
      <c r="L13" s="737"/>
      <c r="M13" s="737"/>
      <c r="O13" s="708">
        <v>341</v>
      </c>
      <c r="S13" s="708" t="s">
        <v>1769</v>
      </c>
      <c r="T13" s="726"/>
      <c r="U13" s="726"/>
      <c r="V13" s="726"/>
      <c r="W13" s="852"/>
      <c r="X13" s="803">
        <v>43646</v>
      </c>
      <c r="Y13" s="873"/>
      <c r="Z13" s="873"/>
      <c r="AA13" s="873"/>
      <c r="AB13" s="83"/>
    </row>
    <row r="14" spans="1:28">
      <c r="A14" s="2"/>
      <c r="B14" s="702"/>
      <c r="C14" s="803">
        <v>44165</v>
      </c>
      <c r="D14" s="763"/>
      <c r="E14" s="763"/>
      <c r="F14" s="763"/>
      <c r="G14" s="714"/>
      <c r="H14" s="725"/>
      <c r="I14" s="725"/>
      <c r="J14" s="741"/>
      <c r="K14" s="725"/>
      <c r="L14" s="725"/>
      <c r="M14" s="725"/>
      <c r="O14" s="714"/>
      <c r="P14" s="725"/>
      <c r="Q14" s="725"/>
      <c r="R14" s="725"/>
      <c r="S14" s="840"/>
      <c r="T14" s="725"/>
      <c r="U14" s="725"/>
      <c r="V14" s="725"/>
      <c r="W14" s="853"/>
      <c r="X14" s="755">
        <v>0</v>
      </c>
      <c r="Y14" s="763"/>
      <c r="Z14" s="763"/>
      <c r="AA14" s="1"/>
      <c r="AB14" s="880"/>
    </row>
    <row r="15" spans="1:28">
      <c r="A15" s="2"/>
      <c r="B15" s="702"/>
      <c r="C15" s="804">
        <v>0</v>
      </c>
      <c r="D15" s="763"/>
      <c r="E15" s="763"/>
      <c r="F15" s="763"/>
      <c r="G15" s="714"/>
      <c r="H15" s="725"/>
      <c r="I15" s="725"/>
      <c r="J15" s="741"/>
      <c r="K15" s="732" t="s">
        <v>1797</v>
      </c>
      <c r="L15" s="735"/>
      <c r="M15" s="735"/>
      <c r="O15" s="806" t="s">
        <v>1812</v>
      </c>
      <c r="P15" s="763"/>
      <c r="Q15" s="735"/>
      <c r="R15" s="735"/>
      <c r="S15" s="716" t="s">
        <v>368</v>
      </c>
      <c r="T15" s="725"/>
      <c r="U15" s="725"/>
      <c r="V15" s="725"/>
      <c r="W15" s="853"/>
      <c r="X15" s="865"/>
      <c r="Y15" s="763"/>
      <c r="Z15" s="763"/>
      <c r="AA15" s="1"/>
      <c r="AB15" s="880"/>
    </row>
    <row r="16" spans="1:28">
      <c r="A16" s="2"/>
      <c r="B16" s="702"/>
      <c r="C16" s="712"/>
      <c r="D16" s="726"/>
      <c r="E16" s="726"/>
      <c r="F16" s="726"/>
      <c r="G16" s="714"/>
      <c r="H16" s="725"/>
      <c r="I16" s="725"/>
      <c r="J16" s="741"/>
      <c r="K16" s="754" t="s">
        <v>1743</v>
      </c>
      <c r="L16" s="779"/>
      <c r="M16" s="736"/>
      <c r="O16" s="803">
        <v>44165</v>
      </c>
      <c r="P16" s="753"/>
      <c r="Q16" s="736"/>
      <c r="R16" s="779"/>
      <c r="S16" s="708" t="s">
        <v>42</v>
      </c>
      <c r="T16" s="732"/>
      <c r="U16" s="732"/>
      <c r="V16" s="732"/>
      <c r="W16" s="854"/>
      <c r="X16" s="862" t="s">
        <v>1186</v>
      </c>
      <c r="Y16" s="763"/>
      <c r="Z16" s="763"/>
      <c r="AA16" s="1"/>
      <c r="AB16" s="83"/>
    </row>
    <row r="17" spans="1:28">
      <c r="A17" s="2"/>
      <c r="B17" s="813"/>
      <c r="C17" s="721" t="s">
        <v>159</v>
      </c>
      <c r="D17" s="721"/>
      <c r="E17" s="721"/>
      <c r="F17" s="818"/>
      <c r="G17" s="721" t="s">
        <v>676</v>
      </c>
      <c r="H17" s="721"/>
      <c r="I17" s="721"/>
      <c r="J17" s="818"/>
      <c r="K17" s="826">
        <v>0</v>
      </c>
      <c r="L17" s="736"/>
      <c r="M17" s="736"/>
      <c r="O17" s="755">
        <v>0</v>
      </c>
      <c r="P17" s="753"/>
      <c r="Q17" s="736"/>
      <c r="R17" s="779"/>
      <c r="S17" s="708" t="s">
        <v>1769</v>
      </c>
      <c r="T17" s="732"/>
      <c r="U17" s="732"/>
      <c r="V17" s="732"/>
      <c r="W17" s="854"/>
      <c r="X17" s="803">
        <v>43646</v>
      </c>
      <c r="Y17" s="1"/>
      <c r="Z17" s="1"/>
      <c r="AA17" s="1"/>
      <c r="AB17" s="83"/>
    </row>
    <row r="18" spans="1:28" ht="13.5" customHeight="1">
      <c r="A18" s="2"/>
      <c r="B18" s="813"/>
      <c r="C18" s="722"/>
      <c r="D18" s="722"/>
      <c r="E18" s="722"/>
      <c r="F18" s="739"/>
      <c r="G18" s="722"/>
      <c r="H18" s="722"/>
      <c r="I18" s="722"/>
      <c r="J18" s="739"/>
      <c r="K18" s="725"/>
      <c r="L18" s="725"/>
      <c r="M18" s="725"/>
      <c r="N18" s="725"/>
      <c r="O18" s="716"/>
      <c r="P18" s="730"/>
      <c r="Q18" s="736"/>
      <c r="R18" s="736"/>
      <c r="S18" s="710"/>
      <c r="T18" s="732"/>
      <c r="U18" s="732"/>
      <c r="V18" s="732"/>
      <c r="W18" s="854"/>
      <c r="X18" s="866">
        <v>1</v>
      </c>
      <c r="Y18" s="1"/>
      <c r="Z18" s="1"/>
      <c r="AA18" s="1"/>
      <c r="AB18" s="83"/>
    </row>
    <row r="19" spans="1:28">
      <c r="A19" s="2"/>
      <c r="B19" s="702"/>
      <c r="C19" s="709" t="s">
        <v>1795</v>
      </c>
      <c r="D19" s="728"/>
      <c r="E19" s="728"/>
      <c r="F19" s="725"/>
      <c r="G19" s="709" t="s">
        <v>678</v>
      </c>
      <c r="H19" s="725"/>
      <c r="I19" s="725"/>
      <c r="J19" s="741"/>
      <c r="K19" s="753" t="s">
        <v>294</v>
      </c>
      <c r="L19" s="763"/>
      <c r="M19" s="763"/>
      <c r="N19" s="725"/>
      <c r="O19" s="716"/>
      <c r="P19" s="730"/>
      <c r="Q19" s="737"/>
      <c r="R19" s="737"/>
      <c r="S19" s="840"/>
      <c r="T19" s="725"/>
      <c r="U19" s="725"/>
      <c r="V19" s="725"/>
      <c r="W19" s="853"/>
      <c r="X19" s="1"/>
      <c r="Y19" s="1"/>
      <c r="Z19" s="1"/>
      <c r="AA19" s="1"/>
      <c r="AB19" s="83"/>
    </row>
    <row r="20" spans="1:28">
      <c r="A20" s="2"/>
      <c r="B20" s="702"/>
      <c r="C20" s="708" t="s">
        <v>42</v>
      </c>
      <c r="D20" s="725"/>
      <c r="E20" s="725"/>
      <c r="F20" s="725"/>
      <c r="G20" s="708" t="s">
        <v>42</v>
      </c>
      <c r="H20" s="725"/>
      <c r="I20" s="725"/>
      <c r="J20" s="741"/>
      <c r="K20" s="827">
        <v>44165</v>
      </c>
      <c r="L20" s="763"/>
      <c r="M20" s="763"/>
      <c r="N20" s="725"/>
      <c r="O20" s="714"/>
      <c r="P20" s="725"/>
      <c r="Q20" s="725"/>
      <c r="R20" s="725"/>
      <c r="S20" s="840"/>
      <c r="T20" s="725"/>
      <c r="U20" s="725"/>
      <c r="V20" s="725"/>
      <c r="W20" s="853"/>
      <c r="AB20" s="748"/>
    </row>
    <row r="21" spans="1:28">
      <c r="A21" s="2"/>
      <c r="B21" s="702"/>
      <c r="C21" s="708" t="s">
        <v>1769</v>
      </c>
      <c r="D21" s="725"/>
      <c r="E21" s="725"/>
      <c r="F21" s="725"/>
      <c r="G21" s="708">
        <v>1</v>
      </c>
      <c r="H21" s="725"/>
      <c r="I21" s="725"/>
      <c r="J21" s="741"/>
      <c r="K21" s="828">
        <v>0</v>
      </c>
      <c r="L21" s="763"/>
      <c r="M21" s="763"/>
      <c r="N21" s="725"/>
      <c r="O21" s="714"/>
      <c r="P21" s="725"/>
      <c r="Q21" s="725"/>
      <c r="R21" s="725"/>
      <c r="S21" s="761"/>
      <c r="T21" s="725"/>
      <c r="U21" s="725"/>
      <c r="V21" s="725"/>
      <c r="W21" s="853"/>
      <c r="X21" s="867"/>
      <c r="Y21" s="839"/>
      <c r="Z21" s="839"/>
      <c r="AA21" s="839"/>
      <c r="AB21" s="881"/>
    </row>
    <row r="22" spans="1:28">
      <c r="A22" s="2"/>
      <c r="B22" s="702"/>
      <c r="C22" s="714"/>
      <c r="D22" s="725"/>
      <c r="E22" s="725"/>
      <c r="F22" s="725"/>
      <c r="G22" s="714"/>
      <c r="H22" s="725"/>
      <c r="I22" s="725"/>
      <c r="J22" s="741"/>
      <c r="K22" s="763"/>
      <c r="L22" s="763"/>
      <c r="M22" s="763"/>
      <c r="N22" s="725"/>
      <c r="O22" s="714"/>
      <c r="P22" s="735"/>
      <c r="Q22" s="735"/>
      <c r="R22" s="725"/>
      <c r="S22" s="705" t="s">
        <v>22</v>
      </c>
      <c r="T22" s="721"/>
      <c r="U22" s="721"/>
      <c r="V22" s="721"/>
      <c r="W22" s="738"/>
      <c r="X22" s="839"/>
      <c r="Y22" s="839"/>
      <c r="Z22" s="839"/>
      <c r="AA22" s="839"/>
      <c r="AB22" s="881"/>
    </row>
    <row r="23" spans="1:28">
      <c r="A23" s="2"/>
      <c r="B23" s="702"/>
      <c r="C23" s="716" t="s">
        <v>372</v>
      </c>
      <c r="D23" s="726"/>
      <c r="E23" s="726"/>
      <c r="F23" s="726"/>
      <c r="G23" s="714"/>
      <c r="H23" s="725"/>
      <c r="I23" s="725"/>
      <c r="J23" s="741"/>
      <c r="K23" s="725"/>
      <c r="L23" s="725"/>
      <c r="M23" s="725"/>
      <c r="N23" s="725"/>
      <c r="O23" s="716"/>
      <c r="P23" s="833"/>
      <c r="Q23" s="778"/>
      <c r="R23" s="725"/>
      <c r="S23" s="841"/>
      <c r="T23" s="845"/>
      <c r="U23" s="845"/>
      <c r="V23" s="845"/>
      <c r="W23" s="855"/>
      <c r="X23" s="730"/>
      <c r="Y23" s="725"/>
      <c r="Z23" s="725"/>
      <c r="AB23" s="748"/>
    </row>
    <row r="24" spans="1:28">
      <c r="A24" s="2"/>
      <c r="B24" s="702"/>
      <c r="C24" s="708" t="s">
        <v>42</v>
      </c>
      <c r="D24" s="726"/>
      <c r="E24" s="726"/>
      <c r="F24" s="726"/>
      <c r="G24" s="714"/>
      <c r="H24" s="725"/>
      <c r="I24" s="725"/>
      <c r="J24" s="741"/>
      <c r="K24" s="725"/>
      <c r="L24" s="725"/>
      <c r="M24" s="725"/>
      <c r="N24" s="725"/>
      <c r="O24" s="716"/>
      <c r="P24" s="737"/>
      <c r="Q24" s="737"/>
      <c r="R24" s="725"/>
      <c r="S24" s="769" t="s">
        <v>152</v>
      </c>
      <c r="T24" s="775"/>
      <c r="U24" s="775"/>
      <c r="V24" s="775"/>
      <c r="W24" s="856"/>
      <c r="X24" s="762"/>
      <c r="Y24" s="725"/>
      <c r="Z24" s="725"/>
      <c r="AB24" s="748"/>
    </row>
    <row r="25" spans="1:28" ht="13.5" customHeight="1">
      <c r="A25" s="2"/>
      <c r="B25" s="702"/>
      <c r="C25" s="708">
        <v>6</v>
      </c>
      <c r="D25" s="726"/>
      <c r="E25" s="726"/>
      <c r="F25" s="725"/>
      <c r="G25" s="714"/>
      <c r="H25" s="725"/>
      <c r="I25" s="725"/>
      <c r="J25" s="741"/>
      <c r="K25" s="725"/>
      <c r="L25" s="725"/>
      <c r="M25" s="725"/>
      <c r="N25" s="725"/>
      <c r="O25" s="714"/>
      <c r="P25" s="725"/>
      <c r="Q25" s="725"/>
      <c r="R25" s="725"/>
      <c r="S25" s="711"/>
      <c r="T25" s="727"/>
      <c r="U25" s="727"/>
      <c r="V25" s="727"/>
      <c r="W25" s="849"/>
      <c r="X25" s="762"/>
      <c r="Y25" s="725"/>
      <c r="Z25" s="725"/>
      <c r="AB25" s="748"/>
    </row>
    <row r="26" spans="1:28">
      <c r="A26" s="2"/>
      <c r="B26" s="702"/>
      <c r="C26" s="712"/>
      <c r="D26" s="726"/>
      <c r="E26" s="726"/>
      <c r="F26" s="725"/>
      <c r="G26" s="714"/>
      <c r="H26" s="725"/>
      <c r="I26" s="725"/>
      <c r="J26" s="741"/>
      <c r="K26" s="725"/>
      <c r="L26" s="725"/>
      <c r="M26" s="725"/>
      <c r="N26" s="725"/>
      <c r="O26" s="714"/>
      <c r="P26" s="725"/>
      <c r="Q26" s="725"/>
      <c r="R26" s="725"/>
      <c r="S26" s="752" t="s">
        <v>42</v>
      </c>
      <c r="T26" s="725"/>
      <c r="U26" s="725"/>
      <c r="V26" s="725"/>
      <c r="W26" s="853"/>
      <c r="AB26" s="748"/>
    </row>
    <row r="27" spans="1:28">
      <c r="A27" s="2"/>
      <c r="B27" s="702"/>
      <c r="C27" s="801" t="s">
        <v>1496</v>
      </c>
      <c r="D27" s="809"/>
      <c r="E27" s="809"/>
      <c r="F27" s="809"/>
      <c r="G27" s="714"/>
      <c r="H27" s="725"/>
      <c r="I27" s="725"/>
      <c r="J27" s="741"/>
      <c r="K27" s="725"/>
      <c r="L27" s="725"/>
      <c r="M27" s="725"/>
      <c r="N27" s="725"/>
      <c r="O27" s="714"/>
      <c r="P27" s="725"/>
      <c r="Q27" s="725"/>
      <c r="R27" s="725"/>
      <c r="S27" s="752" t="s">
        <v>1769</v>
      </c>
      <c r="T27" s="725"/>
      <c r="U27" s="725"/>
      <c r="V27" s="725"/>
      <c r="W27" s="853"/>
      <c r="AB27" s="748"/>
    </row>
    <row r="28" spans="1:28">
      <c r="A28" s="2"/>
      <c r="B28" s="702"/>
      <c r="C28" s="802"/>
      <c r="D28" s="809"/>
      <c r="E28" s="809"/>
      <c r="F28" s="809"/>
      <c r="G28" s="714"/>
      <c r="H28" s="725"/>
      <c r="I28" s="725"/>
      <c r="J28" s="741"/>
      <c r="K28" s="725"/>
      <c r="L28" s="725"/>
      <c r="M28" s="725"/>
      <c r="N28" s="725"/>
      <c r="O28" s="714"/>
      <c r="P28" s="725"/>
      <c r="Q28" s="735"/>
      <c r="R28" s="744"/>
      <c r="S28" s="735"/>
      <c r="T28" s="735"/>
      <c r="U28" s="735"/>
      <c r="W28" s="850"/>
      <c r="AB28" s="748"/>
    </row>
    <row r="29" spans="1:28">
      <c r="A29" s="2"/>
      <c r="B29" s="702"/>
      <c r="C29" s="803">
        <v>44165</v>
      </c>
      <c r="D29" s="816"/>
      <c r="E29" s="816"/>
      <c r="F29" s="816"/>
      <c r="G29" s="714"/>
      <c r="H29" s="720"/>
      <c r="I29" s="720"/>
      <c r="J29" s="741"/>
      <c r="K29" s="720"/>
      <c r="L29" s="720"/>
      <c r="M29" s="720"/>
      <c r="N29" s="720"/>
      <c r="O29" s="714"/>
      <c r="P29" s="720"/>
      <c r="Q29" s="834"/>
      <c r="R29" s="744"/>
      <c r="S29" s="834"/>
      <c r="T29" s="834"/>
      <c r="U29" s="834"/>
      <c r="W29" s="850"/>
      <c r="AB29" s="748"/>
    </row>
    <row r="30" spans="1:28">
      <c r="A30" s="2"/>
      <c r="B30" s="702"/>
      <c r="C30" s="804">
        <v>0</v>
      </c>
      <c r="D30" s="817"/>
      <c r="E30" s="817"/>
      <c r="F30" s="817"/>
      <c r="G30" s="714"/>
      <c r="H30" s="720"/>
      <c r="I30" s="720"/>
      <c r="J30" s="741"/>
      <c r="K30" s="720"/>
      <c r="L30" s="720"/>
      <c r="M30" s="720"/>
      <c r="N30" s="720"/>
      <c r="O30" s="714"/>
      <c r="P30" s="720"/>
      <c r="Q30" s="834"/>
      <c r="R30" s="744"/>
      <c r="S30" s="834"/>
      <c r="T30" s="834"/>
      <c r="U30" s="834"/>
      <c r="W30" s="850"/>
      <c r="AB30" s="748"/>
    </row>
    <row r="31" spans="1:28">
      <c r="A31" s="2"/>
      <c r="B31" s="703"/>
      <c r="C31" s="719"/>
      <c r="D31" s="725"/>
      <c r="E31" s="725"/>
      <c r="F31" s="725"/>
      <c r="G31" s="714"/>
      <c r="H31" s="725"/>
      <c r="I31" s="725"/>
      <c r="J31" s="741"/>
      <c r="K31" s="725"/>
      <c r="L31" s="725"/>
      <c r="M31" s="725"/>
      <c r="N31" s="725"/>
      <c r="O31" s="771"/>
      <c r="P31" s="766"/>
      <c r="Q31" s="777"/>
      <c r="R31" s="785"/>
      <c r="S31" s="777"/>
      <c r="T31" s="777"/>
      <c r="U31" s="796"/>
      <c r="W31" s="850"/>
      <c r="AB31" s="748"/>
    </row>
    <row r="32" spans="1:28">
      <c r="A32" s="2"/>
      <c r="B32" s="814" t="s">
        <v>621</v>
      </c>
      <c r="C32" s="774" t="s">
        <v>508</v>
      </c>
      <c r="D32" s="721"/>
      <c r="E32" s="721"/>
      <c r="F32" s="818"/>
      <c r="G32" s="721" t="s">
        <v>884</v>
      </c>
      <c r="H32" s="721"/>
      <c r="I32" s="721"/>
      <c r="J32" s="818"/>
      <c r="K32" s="829" t="s">
        <v>1771</v>
      </c>
      <c r="L32" s="729"/>
      <c r="M32" s="729"/>
      <c r="N32" s="729"/>
      <c r="O32" s="709" t="s">
        <v>1771</v>
      </c>
      <c r="P32" s="729"/>
      <c r="Q32" s="729"/>
      <c r="R32" s="819"/>
      <c r="S32" s="721" t="s">
        <v>1801</v>
      </c>
      <c r="T32" s="721"/>
      <c r="U32" s="721"/>
      <c r="V32" s="721"/>
      <c r="W32" s="738"/>
      <c r="X32" s="868" t="s">
        <v>1699</v>
      </c>
      <c r="Y32" s="874"/>
      <c r="Z32" s="874"/>
      <c r="AA32" s="874"/>
      <c r="AB32" s="882"/>
    </row>
    <row r="33" spans="1:28">
      <c r="A33" s="2"/>
      <c r="B33" s="813"/>
      <c r="C33" s="722"/>
      <c r="D33" s="722"/>
      <c r="E33" s="722"/>
      <c r="F33" s="739"/>
      <c r="G33" s="722"/>
      <c r="H33" s="722"/>
      <c r="I33" s="722"/>
      <c r="J33" s="739"/>
      <c r="K33" s="790" t="s">
        <v>42</v>
      </c>
      <c r="L33" s="725"/>
      <c r="M33" s="725"/>
      <c r="N33" s="725"/>
      <c r="O33" s="708" t="s">
        <v>42</v>
      </c>
      <c r="P33" s="725"/>
      <c r="Q33" s="735"/>
      <c r="R33" s="744"/>
      <c r="S33" s="706"/>
      <c r="T33" s="722"/>
      <c r="U33" s="722"/>
      <c r="V33" s="722"/>
      <c r="W33" s="847"/>
      <c r="X33" s="869">
        <v>43921</v>
      </c>
      <c r="Y33" s="875"/>
      <c r="Z33" s="875"/>
      <c r="AA33" s="875"/>
      <c r="AB33" s="877"/>
    </row>
    <row r="34" spans="1:28">
      <c r="A34" s="2"/>
      <c r="B34" s="815"/>
      <c r="C34" s="709" t="s">
        <v>1771</v>
      </c>
      <c r="D34" s="730"/>
      <c r="E34" s="730"/>
      <c r="F34" s="744"/>
      <c r="G34" s="822" t="s">
        <v>1771</v>
      </c>
      <c r="H34" s="725"/>
      <c r="I34" s="725"/>
      <c r="J34" s="741"/>
      <c r="K34" s="830">
        <v>108</v>
      </c>
      <c r="L34" s="725"/>
      <c r="M34" s="725"/>
      <c r="N34" s="725"/>
      <c r="O34" s="708">
        <v>926</v>
      </c>
      <c r="P34" s="730"/>
      <c r="Q34" s="736"/>
      <c r="R34" s="835"/>
      <c r="S34" s="842" t="s">
        <v>1803</v>
      </c>
      <c r="T34" s="838"/>
      <c r="U34" s="838"/>
      <c r="V34" s="838"/>
      <c r="W34" s="848"/>
      <c r="X34" s="755" t="s">
        <v>1805</v>
      </c>
      <c r="Y34" s="763"/>
      <c r="Z34" s="763"/>
      <c r="AA34" s="763"/>
      <c r="AB34" s="879"/>
    </row>
    <row r="35" spans="1:28">
      <c r="A35" s="2"/>
      <c r="B35" s="702"/>
      <c r="C35" s="708" t="s">
        <v>42</v>
      </c>
      <c r="D35" s="730"/>
      <c r="E35" s="730"/>
      <c r="F35" s="736"/>
      <c r="G35" s="790" t="s">
        <v>42</v>
      </c>
      <c r="H35" s="725"/>
      <c r="I35" s="725"/>
      <c r="J35" s="741"/>
      <c r="K35" s="831"/>
      <c r="L35" s="725"/>
      <c r="M35" s="725"/>
      <c r="N35" s="725"/>
      <c r="O35" s="714"/>
      <c r="P35" s="730"/>
      <c r="Q35" s="737"/>
      <c r="R35" s="836"/>
      <c r="S35" s="711"/>
      <c r="T35" s="727"/>
      <c r="U35" s="727"/>
      <c r="V35" s="727"/>
      <c r="W35" s="849"/>
      <c r="X35" s="864"/>
      <c r="Y35" s="763"/>
      <c r="Z35" s="763"/>
      <c r="AA35" s="763"/>
      <c r="AB35" s="879"/>
    </row>
    <row r="36" spans="1:28">
      <c r="A36" s="2"/>
      <c r="B36" s="702"/>
      <c r="C36" s="708" t="s">
        <v>119</v>
      </c>
      <c r="D36" s="730"/>
      <c r="E36" s="730"/>
      <c r="F36" s="737"/>
      <c r="G36" s="751" t="s">
        <v>119</v>
      </c>
      <c r="H36" s="725"/>
      <c r="I36" s="725"/>
      <c r="J36" s="741"/>
      <c r="K36" s="822" t="s">
        <v>1783</v>
      </c>
      <c r="L36" s="725"/>
      <c r="M36" s="725"/>
      <c r="N36" s="725"/>
      <c r="O36" s="716" t="s">
        <v>1800</v>
      </c>
      <c r="P36" s="725"/>
      <c r="Q36" s="725"/>
      <c r="R36" s="741"/>
      <c r="S36" s="711"/>
      <c r="T36" s="727"/>
      <c r="U36" s="727"/>
      <c r="V36" s="727"/>
      <c r="W36" s="849"/>
      <c r="X36" s="861" t="s">
        <v>1814</v>
      </c>
      <c r="Y36" s="872"/>
      <c r="Z36" s="872"/>
      <c r="AA36" s="872"/>
      <c r="AB36" s="876"/>
    </row>
    <row r="37" spans="1:28">
      <c r="A37" s="2"/>
      <c r="B37" s="702"/>
      <c r="C37" s="716"/>
      <c r="D37" s="730"/>
      <c r="E37" s="730"/>
      <c r="F37" s="736"/>
      <c r="G37" s="820"/>
      <c r="H37" s="725"/>
      <c r="I37" s="725"/>
      <c r="J37" s="741"/>
      <c r="K37" s="790" t="s">
        <v>42</v>
      </c>
      <c r="L37" s="725"/>
      <c r="M37" s="725"/>
      <c r="N37" s="725"/>
      <c r="O37" s="708" t="s">
        <v>42</v>
      </c>
      <c r="P37" s="725"/>
      <c r="Q37" s="725"/>
      <c r="R37" s="741"/>
      <c r="S37" s="843" t="s">
        <v>42</v>
      </c>
      <c r="T37" s="726"/>
      <c r="U37" s="726"/>
      <c r="V37" s="726"/>
      <c r="W37" s="852"/>
      <c r="X37" s="803">
        <v>43921</v>
      </c>
      <c r="Y37" s="763"/>
      <c r="Z37" s="763"/>
      <c r="AA37" s="763"/>
      <c r="AB37" s="883"/>
    </row>
    <row r="38" spans="1:28">
      <c r="A38" s="2"/>
      <c r="B38" s="702"/>
      <c r="C38" s="716" t="s">
        <v>1772</v>
      </c>
      <c r="D38" s="730"/>
      <c r="E38" s="730"/>
      <c r="F38" s="737"/>
      <c r="G38" s="716" t="s">
        <v>1772</v>
      </c>
      <c r="H38" s="725"/>
      <c r="I38" s="725"/>
      <c r="J38" s="741"/>
      <c r="K38" s="751">
        <v>228</v>
      </c>
      <c r="L38" s="725"/>
      <c r="M38" s="725"/>
      <c r="N38" s="725"/>
      <c r="O38" s="715">
        <v>2447</v>
      </c>
      <c r="P38" s="725"/>
      <c r="Q38" s="725"/>
      <c r="R38" s="741"/>
      <c r="S38" s="790">
        <v>339</v>
      </c>
      <c r="T38" s="725"/>
      <c r="U38" s="725"/>
      <c r="W38" s="850"/>
      <c r="X38" s="755" t="s">
        <v>1806</v>
      </c>
      <c r="Y38" s="763"/>
      <c r="Z38" s="763"/>
      <c r="AA38" s="763"/>
      <c r="AB38" s="878"/>
    </row>
    <row r="39" spans="1:28">
      <c r="A39" s="2"/>
      <c r="B39" s="702"/>
      <c r="C39" s="708" t="s">
        <v>42</v>
      </c>
      <c r="D39" s="725"/>
      <c r="E39" s="725"/>
      <c r="F39" s="725"/>
      <c r="G39" s="708" t="s">
        <v>42</v>
      </c>
      <c r="H39" s="725"/>
      <c r="I39" s="725"/>
      <c r="J39" s="741"/>
      <c r="K39" s="829" t="s">
        <v>1784</v>
      </c>
      <c r="L39" s="725"/>
      <c r="M39" s="725"/>
      <c r="N39" s="725"/>
      <c r="O39" s="716" t="s">
        <v>1784</v>
      </c>
      <c r="P39" s="725"/>
      <c r="Q39" s="725"/>
      <c r="R39" s="741"/>
      <c r="T39" s="725"/>
      <c r="U39" s="725"/>
      <c r="W39" s="850"/>
      <c r="X39" s="1"/>
      <c r="Y39" s="1"/>
      <c r="Z39" s="1"/>
      <c r="AA39" s="1"/>
      <c r="AB39" s="83"/>
    </row>
    <row r="40" spans="1:28" ht="13.5" customHeight="1">
      <c r="A40" s="2"/>
      <c r="B40" s="702"/>
      <c r="C40" s="708">
        <v>33</v>
      </c>
      <c r="D40" s="725"/>
      <c r="E40" s="725"/>
      <c r="F40" s="725"/>
      <c r="G40" s="708">
        <v>32</v>
      </c>
      <c r="H40" s="725"/>
      <c r="I40" s="725"/>
      <c r="J40" s="741"/>
      <c r="K40" s="790" t="s">
        <v>42</v>
      </c>
      <c r="L40" s="725"/>
      <c r="M40" s="725"/>
      <c r="N40" s="725"/>
      <c r="O40" s="708" t="s">
        <v>42</v>
      </c>
      <c r="P40" s="730"/>
      <c r="Q40" s="735"/>
      <c r="R40" s="744"/>
      <c r="S40" s="711" t="s">
        <v>1505</v>
      </c>
      <c r="T40" s="727"/>
      <c r="U40" s="727"/>
      <c r="V40" s="727"/>
      <c r="W40" s="849"/>
      <c r="AB40" s="748"/>
    </row>
    <row r="41" spans="1:28">
      <c r="A41" s="2"/>
      <c r="B41" s="702"/>
      <c r="C41" s="714"/>
      <c r="D41" s="725"/>
      <c r="E41" s="725"/>
      <c r="F41" s="725"/>
      <c r="G41" s="716" t="s">
        <v>1773</v>
      </c>
      <c r="H41" s="735"/>
      <c r="I41" s="735"/>
      <c r="J41" s="744"/>
      <c r="K41" s="708">
        <v>206</v>
      </c>
      <c r="L41" s="735"/>
      <c r="M41" s="735"/>
      <c r="N41" s="735"/>
      <c r="O41" s="715">
        <v>2252</v>
      </c>
      <c r="P41" s="730"/>
      <c r="Q41" s="736"/>
      <c r="R41" s="837"/>
      <c r="S41" s="711"/>
      <c r="T41" s="727"/>
      <c r="U41" s="727"/>
      <c r="V41" s="727"/>
      <c r="W41" s="849"/>
      <c r="X41" s="761"/>
      <c r="Y41" s="725"/>
      <c r="Z41" s="725"/>
      <c r="AA41" s="725"/>
      <c r="AB41" s="741"/>
    </row>
    <row r="42" spans="1:28">
      <c r="A42" s="2"/>
      <c r="B42" s="702"/>
      <c r="C42" s="716" t="s">
        <v>1796</v>
      </c>
      <c r="D42" s="725"/>
      <c r="E42" s="725"/>
      <c r="F42" s="725"/>
      <c r="G42" s="708" t="s">
        <v>42</v>
      </c>
      <c r="H42" s="736"/>
      <c r="I42" s="736"/>
      <c r="J42" s="745"/>
      <c r="K42" s="793" t="s">
        <v>1592</v>
      </c>
      <c r="L42" s="736"/>
      <c r="M42" s="736"/>
      <c r="N42" s="736"/>
      <c r="O42" s="716" t="s">
        <v>1592</v>
      </c>
      <c r="P42" s="730"/>
      <c r="Q42" s="725"/>
      <c r="R42" s="837"/>
      <c r="S42" s="708" t="s">
        <v>42</v>
      </c>
      <c r="T42" s="726"/>
      <c r="U42" s="726"/>
      <c r="V42" s="726"/>
      <c r="W42" s="852"/>
      <c r="X42" s="761"/>
      <c r="AB42" s="748"/>
    </row>
    <row r="43" spans="1:28">
      <c r="A43" s="2"/>
      <c r="B43" s="702"/>
      <c r="C43" s="708" t="s">
        <v>42</v>
      </c>
      <c r="D43" s="725"/>
      <c r="E43" s="725"/>
      <c r="F43" s="725"/>
      <c r="G43" s="708">
        <v>23</v>
      </c>
      <c r="H43" s="737"/>
      <c r="I43" s="737"/>
      <c r="J43" s="746"/>
      <c r="K43" s="708" t="s">
        <v>42</v>
      </c>
      <c r="L43" s="737"/>
      <c r="M43" s="737"/>
      <c r="N43" s="737"/>
      <c r="O43" s="708" t="s">
        <v>42</v>
      </c>
      <c r="P43" s="730"/>
      <c r="Q43" s="725"/>
      <c r="R43" s="837"/>
      <c r="S43" s="708" t="s">
        <v>119</v>
      </c>
      <c r="T43" s="839"/>
      <c r="U43" s="839"/>
      <c r="V43" s="839"/>
      <c r="W43" s="851"/>
      <c r="X43" s="840"/>
      <c r="AB43" s="748"/>
    </row>
    <row r="44" spans="1:28">
      <c r="A44" s="2"/>
      <c r="B44" s="702"/>
      <c r="C44" s="708">
        <v>30</v>
      </c>
      <c r="D44" s="725"/>
      <c r="E44" s="725"/>
      <c r="F44" s="725"/>
      <c r="G44" s="716"/>
      <c r="H44" s="736"/>
      <c r="I44" s="736"/>
      <c r="J44" s="745"/>
      <c r="K44" s="715">
        <v>1006</v>
      </c>
      <c r="L44" s="736"/>
      <c r="M44" s="736"/>
      <c r="N44" s="736"/>
      <c r="O44" s="715">
        <v>11580</v>
      </c>
      <c r="P44" s="730"/>
      <c r="Q44" s="725"/>
      <c r="R44" s="837"/>
      <c r="T44" s="839"/>
      <c r="U44" s="839"/>
      <c r="V44" s="839"/>
      <c r="W44" s="851"/>
      <c r="X44" s="870"/>
      <c r="AB44" s="748"/>
    </row>
    <row r="45" spans="1:28">
      <c r="A45" s="2"/>
      <c r="B45" s="702"/>
      <c r="C45" s="716"/>
      <c r="D45" s="725"/>
      <c r="E45" s="725"/>
      <c r="F45" s="725"/>
      <c r="G45" s="716"/>
      <c r="H45" s="737"/>
      <c r="I45" s="737"/>
      <c r="J45" s="746"/>
      <c r="K45" s="730" t="s">
        <v>478</v>
      </c>
      <c r="L45" s="737"/>
      <c r="M45" s="737"/>
      <c r="N45" s="737"/>
      <c r="O45" s="716" t="s">
        <v>478</v>
      </c>
      <c r="P45" s="725"/>
      <c r="Q45" s="725"/>
      <c r="R45" s="741"/>
      <c r="S45" s="716" t="s">
        <v>98</v>
      </c>
      <c r="T45" s="726"/>
      <c r="U45" s="726"/>
      <c r="V45" s="726"/>
      <c r="W45" s="852"/>
      <c r="X45" s="761"/>
      <c r="AB45" s="748"/>
    </row>
    <row r="46" spans="1:28">
      <c r="A46" s="2"/>
      <c r="B46" s="702"/>
      <c r="C46" s="716"/>
      <c r="D46" s="725"/>
      <c r="E46" s="725"/>
      <c r="F46" s="725"/>
      <c r="G46" s="716"/>
      <c r="H46" s="736"/>
      <c r="I46" s="736"/>
      <c r="J46" s="745"/>
      <c r="K46" s="708" t="s">
        <v>42</v>
      </c>
      <c r="L46" s="736"/>
      <c r="M46" s="736"/>
      <c r="N46" s="736"/>
      <c r="O46" s="708" t="s">
        <v>42</v>
      </c>
      <c r="P46" s="725"/>
      <c r="Q46" s="725"/>
      <c r="R46" s="741"/>
      <c r="S46" s="708" t="s">
        <v>42</v>
      </c>
      <c r="T46" s="726"/>
      <c r="U46" s="726"/>
      <c r="V46" s="726"/>
      <c r="W46" s="852"/>
      <c r="X46" s="840"/>
      <c r="AB46" s="748"/>
    </row>
    <row r="47" spans="1:28">
      <c r="A47" s="2"/>
      <c r="B47" s="702"/>
      <c r="C47" s="760"/>
      <c r="D47" s="725"/>
      <c r="E47" s="725"/>
      <c r="F47" s="725"/>
      <c r="G47" s="716"/>
      <c r="H47" s="737"/>
      <c r="I47" s="737"/>
      <c r="J47" s="746"/>
      <c r="K47" s="708">
        <v>767</v>
      </c>
      <c r="L47" s="737"/>
      <c r="M47" s="737"/>
      <c r="N47" s="737"/>
      <c r="O47" s="715">
        <v>10316</v>
      </c>
      <c r="R47" s="748"/>
      <c r="S47" s="708" t="s">
        <v>119</v>
      </c>
      <c r="T47" s="726"/>
      <c r="U47" s="726"/>
      <c r="V47" s="726"/>
      <c r="W47" s="852"/>
      <c r="X47" s="870"/>
      <c r="AB47" s="748"/>
    </row>
    <row r="48" spans="1:28">
      <c r="A48" s="2"/>
      <c r="B48" s="702"/>
      <c r="C48" s="761"/>
      <c r="D48" s="725"/>
      <c r="E48" s="725"/>
      <c r="F48" s="725"/>
      <c r="G48" s="716"/>
      <c r="H48" s="736"/>
      <c r="I48" s="736"/>
      <c r="J48" s="745"/>
      <c r="K48" s="725"/>
      <c r="L48" s="736"/>
      <c r="M48" s="736"/>
      <c r="N48" s="736"/>
      <c r="O48" s="716"/>
      <c r="P48" s="735"/>
      <c r="Q48" s="735"/>
      <c r="R48" s="741"/>
      <c r="W48" s="852"/>
      <c r="AB48" s="748"/>
    </row>
    <row r="49" spans="1:28">
      <c r="A49" s="2"/>
      <c r="B49" s="702"/>
      <c r="C49" s="714"/>
      <c r="D49" s="725"/>
      <c r="E49" s="725"/>
      <c r="F49" s="725"/>
      <c r="G49" s="716"/>
      <c r="H49" s="737"/>
      <c r="I49" s="737"/>
      <c r="J49" s="746"/>
      <c r="K49" s="730" t="s">
        <v>1798</v>
      </c>
      <c r="L49" s="737"/>
      <c r="M49" s="737"/>
      <c r="N49" s="737"/>
      <c r="O49" s="716"/>
      <c r="P49" s="736"/>
      <c r="Q49" s="736"/>
      <c r="R49" s="741"/>
      <c r="S49" s="735"/>
      <c r="T49" s="725"/>
      <c r="U49" s="725"/>
      <c r="V49" s="725"/>
      <c r="W49" s="853"/>
      <c r="AB49" s="748"/>
    </row>
    <row r="50" spans="1:28">
      <c r="A50" s="2"/>
      <c r="B50" s="813"/>
      <c r="C50" s="714"/>
      <c r="D50" s="725"/>
      <c r="E50" s="725"/>
      <c r="F50" s="725"/>
      <c r="G50" s="714"/>
      <c r="H50" s="725"/>
      <c r="I50" s="725"/>
      <c r="J50" s="741"/>
      <c r="K50" s="708" t="s">
        <v>42</v>
      </c>
      <c r="L50" s="725"/>
      <c r="M50" s="725"/>
      <c r="N50" s="725"/>
      <c r="O50" s="716"/>
      <c r="P50" s="737"/>
      <c r="Q50" s="737"/>
      <c r="R50" s="741"/>
      <c r="S50" s="735"/>
      <c r="T50" s="725"/>
      <c r="U50" s="725"/>
      <c r="V50" s="725"/>
      <c r="W50" s="853"/>
      <c r="AB50" s="748"/>
    </row>
    <row r="51" spans="1:28">
      <c r="A51" s="2"/>
      <c r="B51" s="813"/>
      <c r="C51" s="721" t="s">
        <v>159</v>
      </c>
      <c r="D51" s="721"/>
      <c r="E51" s="721"/>
      <c r="F51" s="721"/>
      <c r="G51" s="714"/>
      <c r="H51" s="725"/>
      <c r="I51" s="725"/>
      <c r="J51" s="741"/>
      <c r="K51" s="708" t="s">
        <v>119</v>
      </c>
      <c r="L51" s="725"/>
      <c r="M51" s="725"/>
      <c r="N51" s="725"/>
      <c r="O51" s="716"/>
      <c r="P51" s="736"/>
      <c r="Q51" s="736"/>
      <c r="R51" s="741"/>
      <c r="S51" s="712"/>
      <c r="T51" s="732"/>
      <c r="U51" s="732"/>
      <c r="V51" s="732"/>
      <c r="W51" s="854"/>
      <c r="AB51" s="748"/>
    </row>
    <row r="52" spans="1:28">
      <c r="A52" s="2"/>
      <c r="B52" s="813"/>
      <c r="C52" s="722"/>
      <c r="D52" s="722"/>
      <c r="E52" s="722"/>
      <c r="F52" s="722"/>
      <c r="G52" s="714"/>
      <c r="H52" s="725"/>
      <c r="I52" s="725"/>
      <c r="J52" s="741"/>
      <c r="K52" s="725"/>
      <c r="L52" s="725"/>
      <c r="M52" s="725"/>
      <c r="N52" s="725"/>
      <c r="O52" s="716"/>
      <c r="P52" s="737"/>
      <c r="Q52" s="737"/>
      <c r="R52" s="741"/>
      <c r="S52" s="712"/>
      <c r="T52" s="726"/>
      <c r="U52" s="726"/>
      <c r="V52" s="726"/>
      <c r="W52" s="852"/>
      <c r="AB52" s="748"/>
    </row>
    <row r="53" spans="1:28">
      <c r="A53" s="2"/>
      <c r="B53" s="702"/>
      <c r="C53" s="709" t="s">
        <v>1771</v>
      </c>
      <c r="D53" s="730"/>
      <c r="E53" s="730"/>
      <c r="F53" s="735"/>
      <c r="G53" s="714"/>
      <c r="H53" s="725"/>
      <c r="I53" s="725"/>
      <c r="J53" s="741"/>
      <c r="K53" s="725"/>
      <c r="L53" s="725"/>
      <c r="M53" s="725"/>
      <c r="N53" s="725"/>
      <c r="O53" s="718"/>
      <c r="R53" s="741"/>
      <c r="S53" s="721" t="s">
        <v>22</v>
      </c>
      <c r="T53" s="721"/>
      <c r="U53" s="721"/>
      <c r="V53" s="721"/>
      <c r="W53" s="738"/>
      <c r="AB53" s="748"/>
    </row>
    <row r="54" spans="1:28">
      <c r="A54" s="2"/>
      <c r="B54" s="702"/>
      <c r="C54" s="708" t="s">
        <v>42</v>
      </c>
      <c r="D54" s="730"/>
      <c r="E54" s="730"/>
      <c r="F54" s="736"/>
      <c r="G54" s="714"/>
      <c r="H54" s="725"/>
      <c r="I54" s="725"/>
      <c r="J54" s="741"/>
      <c r="K54" s="725"/>
      <c r="L54" s="725"/>
      <c r="M54" s="725"/>
      <c r="N54" s="725"/>
      <c r="O54" s="714"/>
      <c r="P54" s="725"/>
      <c r="Q54" s="725"/>
      <c r="R54" s="741"/>
      <c r="S54" s="841"/>
      <c r="T54" s="845"/>
      <c r="U54" s="845"/>
      <c r="V54" s="845"/>
      <c r="W54" s="855"/>
      <c r="X54" s="725"/>
      <c r="Y54" s="725"/>
      <c r="AB54" s="748"/>
    </row>
    <row r="55" spans="1:28">
      <c r="A55" s="2"/>
      <c r="B55" s="702"/>
      <c r="C55" s="708" t="s">
        <v>119</v>
      </c>
      <c r="D55" s="730"/>
      <c r="E55" s="730"/>
      <c r="F55" s="737"/>
      <c r="G55" s="714"/>
      <c r="H55" s="725"/>
      <c r="I55" s="725"/>
      <c r="J55" s="741"/>
      <c r="K55" s="725"/>
      <c r="L55" s="725"/>
      <c r="M55" s="725"/>
      <c r="N55" s="725"/>
      <c r="O55" s="718"/>
      <c r="S55" s="769" t="s">
        <v>1500</v>
      </c>
      <c r="T55" s="775"/>
      <c r="U55" s="775"/>
      <c r="V55" s="775"/>
      <c r="W55" s="856"/>
      <c r="AB55" s="748"/>
    </row>
    <row r="56" spans="1:28">
      <c r="A56" s="2"/>
      <c r="B56" s="702"/>
      <c r="C56" s="714"/>
      <c r="D56" s="730"/>
      <c r="E56" s="730"/>
      <c r="F56" s="736"/>
      <c r="G56" s="714"/>
      <c r="H56" s="725"/>
      <c r="I56" s="725"/>
      <c r="J56" s="741"/>
      <c r="K56" s="725"/>
      <c r="L56" s="725"/>
      <c r="M56" s="725"/>
      <c r="N56" s="725"/>
      <c r="O56" s="716"/>
      <c r="P56" s="730"/>
      <c r="Q56" s="735"/>
      <c r="R56" s="735"/>
      <c r="S56" s="711"/>
      <c r="T56" s="727"/>
      <c r="U56" s="727"/>
      <c r="V56" s="727"/>
      <c r="W56" s="849"/>
      <c r="X56" s="735"/>
      <c r="Y56" s="735"/>
      <c r="AB56" s="748"/>
    </row>
    <row r="57" spans="1:28">
      <c r="A57" s="2"/>
      <c r="B57" s="702"/>
      <c r="C57" s="716" t="s">
        <v>1772</v>
      </c>
      <c r="D57" s="730"/>
      <c r="E57" s="730"/>
      <c r="F57" s="737"/>
      <c r="G57" s="714"/>
      <c r="H57" s="725"/>
      <c r="I57" s="725"/>
      <c r="J57" s="741"/>
      <c r="K57" s="725"/>
      <c r="L57" s="725"/>
      <c r="M57" s="725"/>
      <c r="N57" s="725"/>
      <c r="O57" s="716"/>
      <c r="P57" s="730"/>
      <c r="Q57" s="736"/>
      <c r="R57" s="736"/>
      <c r="S57" s="752" t="s">
        <v>42</v>
      </c>
      <c r="T57" s="725"/>
      <c r="U57" s="725"/>
      <c r="V57" s="725"/>
      <c r="W57" s="857"/>
      <c r="X57" s="736"/>
      <c r="Y57" s="736"/>
      <c r="AB57" s="748"/>
    </row>
    <row r="58" spans="1:28">
      <c r="A58" s="2"/>
      <c r="B58" s="702"/>
      <c r="C58" s="708" t="s">
        <v>42</v>
      </c>
      <c r="D58" s="725"/>
      <c r="E58" s="725"/>
      <c r="F58" s="725"/>
      <c r="G58" s="714"/>
      <c r="H58" s="725"/>
      <c r="I58" s="725"/>
      <c r="J58" s="741"/>
      <c r="K58" s="725"/>
      <c r="L58" s="725"/>
      <c r="M58" s="725"/>
      <c r="N58" s="725"/>
      <c r="O58" s="716"/>
      <c r="P58" s="730"/>
      <c r="Q58" s="737"/>
      <c r="R58" s="737"/>
      <c r="S58" s="752" t="s">
        <v>119</v>
      </c>
      <c r="T58" s="725"/>
      <c r="U58" s="725"/>
      <c r="V58" s="725"/>
      <c r="W58" s="857"/>
      <c r="X58" s="778"/>
      <c r="Y58" s="737"/>
      <c r="AB58" s="748"/>
    </row>
    <row r="59" spans="1:28">
      <c r="A59" s="2"/>
      <c r="B59" s="702"/>
      <c r="C59" s="708" t="s">
        <v>119</v>
      </c>
      <c r="D59" s="725"/>
      <c r="E59" s="725"/>
      <c r="F59" s="725"/>
      <c r="G59" s="714"/>
      <c r="H59" s="725"/>
      <c r="I59" s="725"/>
      <c r="J59" s="741"/>
      <c r="K59" s="725"/>
      <c r="L59" s="725"/>
      <c r="M59" s="725"/>
      <c r="N59" s="725"/>
      <c r="O59" s="716"/>
      <c r="P59" s="730"/>
      <c r="Q59" s="736"/>
      <c r="R59" s="783"/>
      <c r="S59" s="840"/>
      <c r="T59" s="736"/>
      <c r="U59" s="736"/>
      <c r="V59" s="736"/>
      <c r="W59" s="858"/>
      <c r="X59" s="736"/>
      <c r="Y59" s="736"/>
      <c r="AB59" s="748"/>
    </row>
    <row r="60" spans="1:28">
      <c r="A60" s="2"/>
      <c r="B60" s="702"/>
      <c r="C60" s="716" t="s">
        <v>1773</v>
      </c>
      <c r="D60" s="725"/>
      <c r="G60" s="714"/>
      <c r="H60" s="725"/>
      <c r="I60" s="725"/>
      <c r="J60" s="741"/>
      <c r="K60" s="725"/>
      <c r="L60" s="725"/>
      <c r="M60" s="725"/>
      <c r="N60" s="725"/>
      <c r="O60" s="716"/>
      <c r="P60" s="730"/>
      <c r="Q60" s="778"/>
      <c r="R60" s="746"/>
      <c r="S60" s="725"/>
      <c r="T60" s="730"/>
      <c r="U60" s="725"/>
      <c r="V60" s="725"/>
      <c r="W60" s="853"/>
      <c r="X60" s="778"/>
      <c r="Y60" s="737"/>
      <c r="AB60" s="748"/>
    </row>
    <row r="61" spans="1:28">
      <c r="A61" s="2"/>
      <c r="B61" s="702"/>
      <c r="C61" s="708" t="s">
        <v>42</v>
      </c>
      <c r="D61" s="730"/>
      <c r="E61" s="730"/>
      <c r="F61" s="735"/>
      <c r="G61" s="714"/>
      <c r="H61" s="725"/>
      <c r="I61" s="725"/>
      <c r="J61" s="741"/>
      <c r="K61" s="725"/>
      <c r="L61" s="725"/>
      <c r="M61" s="725"/>
      <c r="N61" s="725"/>
      <c r="O61" s="714"/>
      <c r="P61" s="725"/>
      <c r="Q61" s="725"/>
      <c r="R61" s="741"/>
      <c r="S61" s="725"/>
      <c r="T61" s="730"/>
      <c r="U61" s="730"/>
      <c r="V61" s="730"/>
      <c r="W61" s="857"/>
      <c r="X61" s="736"/>
      <c r="Y61" s="736"/>
      <c r="AB61" s="748"/>
    </row>
    <row r="62" spans="1:28">
      <c r="A62" s="2"/>
      <c r="B62" s="702"/>
      <c r="C62" s="708" t="s">
        <v>119</v>
      </c>
      <c r="D62" s="730"/>
      <c r="E62" s="730"/>
      <c r="F62" s="736"/>
      <c r="G62" s="714"/>
      <c r="H62" s="725"/>
      <c r="I62" s="725"/>
      <c r="J62" s="741"/>
      <c r="K62" s="725"/>
      <c r="L62" s="725"/>
      <c r="M62" s="725"/>
      <c r="N62" s="725"/>
      <c r="O62" s="716"/>
      <c r="P62" s="730"/>
      <c r="Q62" s="735"/>
      <c r="R62" s="744"/>
      <c r="S62" s="725"/>
      <c r="T62" s="730"/>
      <c r="U62" s="730"/>
      <c r="V62" s="730"/>
      <c r="W62" s="857"/>
      <c r="X62" s="778"/>
      <c r="Y62" s="737"/>
      <c r="AB62" s="748"/>
    </row>
    <row r="63" spans="1:28">
      <c r="A63" s="2"/>
      <c r="B63" s="702"/>
      <c r="C63" s="716"/>
      <c r="D63" s="730"/>
      <c r="E63" s="730"/>
      <c r="F63" s="737"/>
      <c r="G63" s="714"/>
      <c r="H63" s="725"/>
      <c r="I63" s="725"/>
      <c r="J63" s="741"/>
      <c r="K63" s="725"/>
      <c r="L63" s="725"/>
      <c r="M63" s="725"/>
      <c r="N63" s="725"/>
      <c r="O63" s="716"/>
      <c r="P63" s="730"/>
      <c r="Q63" s="736"/>
      <c r="R63" s="745"/>
      <c r="S63" s="725"/>
      <c r="T63" s="730"/>
      <c r="U63" s="730"/>
      <c r="V63" s="730"/>
      <c r="W63" s="857"/>
      <c r="X63" s="736"/>
      <c r="Y63" s="736"/>
      <c r="AB63" s="748"/>
    </row>
    <row r="64" spans="1:28">
      <c r="A64" s="2"/>
      <c r="B64" s="703"/>
      <c r="C64" s="719"/>
      <c r="D64" s="731"/>
      <c r="E64" s="731"/>
      <c r="F64" s="731"/>
      <c r="G64" s="719"/>
      <c r="H64" s="731"/>
      <c r="I64" s="731"/>
      <c r="J64" s="749"/>
      <c r="K64" s="731"/>
      <c r="L64" s="731"/>
      <c r="M64" s="731"/>
      <c r="N64" s="731"/>
      <c r="O64" s="773"/>
      <c r="P64" s="767"/>
      <c r="Q64" s="767"/>
      <c r="R64" s="788"/>
      <c r="S64" s="844"/>
      <c r="T64" s="844"/>
      <c r="U64" s="844"/>
      <c r="V64" s="846"/>
      <c r="W64" s="859"/>
      <c r="X64" s="871"/>
      <c r="Y64" s="767"/>
      <c r="Z64" s="767"/>
      <c r="AA64" s="767"/>
      <c r="AB64" s="788"/>
    </row>
    <row r="65" spans="3:21">
      <c r="C65" s="720"/>
      <c r="D65" s="720"/>
      <c r="E65" s="720"/>
      <c r="F65" s="720"/>
      <c r="G65" s="720"/>
      <c r="H65" s="720"/>
      <c r="I65" s="720"/>
      <c r="J65" s="720"/>
      <c r="K65" s="720"/>
      <c r="L65" s="720"/>
      <c r="M65" s="720"/>
      <c r="N65" s="720"/>
      <c r="O65" s="720"/>
      <c r="P65" s="720"/>
      <c r="Q65" s="720"/>
      <c r="R65" s="720"/>
      <c r="S65" s="720"/>
      <c r="T65" s="720"/>
      <c r="U65" s="720"/>
    </row>
  </sheetData>
  <mergeCells count="28">
    <mergeCell ref="X4:AB4"/>
    <mergeCell ref="X32:AB32"/>
    <mergeCell ref="X36:AB36"/>
    <mergeCell ref="C2:F3"/>
    <mergeCell ref="G2:J3"/>
    <mergeCell ref="K2:N3"/>
    <mergeCell ref="O2:R3"/>
    <mergeCell ref="S2:W3"/>
    <mergeCell ref="X2:AB3"/>
    <mergeCell ref="S4:W6"/>
    <mergeCell ref="S10:W11"/>
    <mergeCell ref="C12:F13"/>
    <mergeCell ref="C17:F18"/>
    <mergeCell ref="G17:J18"/>
    <mergeCell ref="S22:W23"/>
    <mergeCell ref="S24:W25"/>
    <mergeCell ref="C27:F28"/>
    <mergeCell ref="C32:F33"/>
    <mergeCell ref="G32:J33"/>
    <mergeCell ref="S32:W33"/>
    <mergeCell ref="S34:W36"/>
    <mergeCell ref="S40:W41"/>
    <mergeCell ref="C51:F52"/>
    <mergeCell ref="S53:W54"/>
    <mergeCell ref="S55:W56"/>
    <mergeCell ref="A1:A64"/>
    <mergeCell ref="B4:B31"/>
    <mergeCell ref="B32:B64"/>
  </mergeCells>
  <phoneticPr fontId="7"/>
  <pageMargins left="0.26629577020202017" right="0.25063131313131315" top="0.54825599747474751" bottom="0.15664457070707069" header="0.54825599747474751" footer="0.31496062992125984"/>
  <pageSetup paperSize="9" scale="65" fitToWidth="1" fitToHeight="1" orientation="landscape" usePrinterDefaults="1" r:id="rId1"/>
  <rowBreaks count="2" manualBreakCount="2">
    <brk id="31" max="16383" man="1"/>
    <brk id="63" max="16383"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D57"/>
  <sheetViews>
    <sheetView topLeftCell="A16" workbookViewId="0">
      <selection activeCell="A58" sqref="A58"/>
    </sheetView>
  </sheetViews>
  <sheetFormatPr defaultRowHeight="13.5"/>
  <cols>
    <col min="1" max="1" width="8" customWidth="1"/>
    <col min="14" max="14" width="9.125" customWidth="1"/>
    <col min="19" max="20" width="9.125" customWidth="1"/>
    <col min="21" max="21" width="9.25" customWidth="1"/>
    <col min="23" max="23" width="9.125" customWidth="1"/>
    <col min="25" max="30" width="1.5" customWidth="1"/>
  </cols>
  <sheetData>
    <row r="1" spans="1:30" ht="17.25">
      <c r="A1" s="884" t="s">
        <v>182</v>
      </c>
      <c r="B1" s="886" t="s">
        <v>513</v>
      </c>
      <c r="C1" s="143"/>
      <c r="D1" s="143"/>
      <c r="E1" s="143"/>
      <c r="F1" s="143"/>
      <c r="G1" s="143"/>
      <c r="H1" s="143"/>
      <c r="I1" s="143"/>
      <c r="J1" s="143"/>
      <c r="K1" s="143"/>
      <c r="L1" s="750" t="s">
        <v>656</v>
      </c>
      <c r="M1" s="143"/>
      <c r="N1" s="143"/>
      <c r="O1" s="143"/>
      <c r="P1" s="143"/>
      <c r="Q1" s="143"/>
      <c r="R1" s="143"/>
      <c r="S1" s="143"/>
      <c r="T1" s="143"/>
      <c r="U1" s="143"/>
      <c r="V1" s="143"/>
      <c r="W1" s="143"/>
      <c r="X1" s="143"/>
      <c r="Y1" s="143"/>
      <c r="Z1" s="143"/>
      <c r="AA1" s="143"/>
      <c r="AB1" s="143"/>
      <c r="AC1" s="143"/>
      <c r="AD1" s="143"/>
    </row>
    <row r="2" spans="1:30">
      <c r="A2" s="885"/>
      <c r="B2" s="887"/>
      <c r="C2" s="892" t="s">
        <v>1529</v>
      </c>
      <c r="D2" s="901"/>
      <c r="E2" s="901"/>
      <c r="F2" s="901"/>
      <c r="G2" s="901"/>
      <c r="H2" s="901"/>
      <c r="I2" s="901"/>
      <c r="J2" s="921"/>
      <c r="K2" s="926" t="s">
        <v>1543</v>
      </c>
      <c r="L2" s="901"/>
      <c r="M2" s="901"/>
      <c r="N2" s="901"/>
      <c r="O2" s="901"/>
      <c r="P2" s="901"/>
      <c r="Q2" s="901"/>
      <c r="R2" s="901"/>
      <c r="S2" s="901"/>
      <c r="T2" s="901"/>
      <c r="U2" s="901"/>
      <c r="V2" s="901"/>
      <c r="W2" s="901"/>
      <c r="X2" s="901"/>
      <c r="Y2" s="901"/>
      <c r="Z2" s="901"/>
      <c r="AA2" s="901"/>
      <c r="AB2" s="901"/>
      <c r="AC2" s="901"/>
      <c r="AD2" s="921"/>
    </row>
    <row r="3" spans="1:30">
      <c r="A3" s="885"/>
      <c r="B3" s="888"/>
      <c r="C3" s="893"/>
      <c r="D3" s="902"/>
      <c r="E3" s="902"/>
      <c r="F3" s="902"/>
      <c r="G3" s="902"/>
      <c r="H3" s="902"/>
      <c r="I3" s="902"/>
      <c r="J3" s="922"/>
      <c r="K3" s="893"/>
      <c r="L3" s="902"/>
      <c r="M3" s="902"/>
      <c r="N3" s="902"/>
      <c r="O3" s="902"/>
      <c r="P3" s="902"/>
      <c r="Q3" s="902"/>
      <c r="R3" s="902"/>
      <c r="S3" s="902"/>
      <c r="T3" s="902"/>
      <c r="U3" s="902"/>
      <c r="V3" s="902"/>
      <c r="W3" s="902"/>
      <c r="X3" s="902"/>
      <c r="Y3" s="902"/>
      <c r="Z3" s="902"/>
      <c r="AA3" s="902"/>
      <c r="AB3" s="902"/>
      <c r="AC3" s="902"/>
      <c r="AD3" s="922"/>
    </row>
    <row r="4" spans="1:30">
      <c r="A4" s="885"/>
      <c r="B4" s="889" t="s">
        <v>538</v>
      </c>
      <c r="C4" s="894" t="s">
        <v>1530</v>
      </c>
      <c r="D4" s="903"/>
      <c r="E4" s="903"/>
      <c r="F4" s="903"/>
      <c r="G4" s="903"/>
      <c r="H4" s="903"/>
      <c r="I4" s="903"/>
      <c r="J4" s="903"/>
      <c r="K4" s="927" t="s">
        <v>1507</v>
      </c>
      <c r="L4" s="725"/>
      <c r="M4" s="725"/>
      <c r="N4" s="725"/>
      <c r="O4" s="725"/>
      <c r="P4" s="725"/>
      <c r="Q4" s="725"/>
      <c r="R4" s="725"/>
      <c r="S4" s="725"/>
      <c r="AD4" s="748"/>
    </row>
    <row r="5" spans="1:30">
      <c r="A5" s="885"/>
      <c r="B5" s="890"/>
      <c r="C5" s="750" t="s">
        <v>1531</v>
      </c>
      <c r="D5" s="143"/>
      <c r="E5" s="143"/>
      <c r="F5" s="143"/>
      <c r="G5" s="143"/>
      <c r="H5" s="143"/>
      <c r="I5" s="143"/>
      <c r="J5" s="725"/>
      <c r="K5" s="927"/>
      <c r="L5" s="938"/>
      <c r="M5" s="909" t="s">
        <v>1564</v>
      </c>
      <c r="N5" s="909"/>
      <c r="O5" s="909" t="s">
        <v>1568</v>
      </c>
      <c r="P5" s="909"/>
      <c r="Q5" s="909" t="s">
        <v>286</v>
      </c>
      <c r="R5" s="909"/>
      <c r="S5" s="782" t="s">
        <v>1569</v>
      </c>
      <c r="T5" s="782"/>
      <c r="AD5" s="748"/>
    </row>
    <row r="6" spans="1:30">
      <c r="A6" s="885"/>
      <c r="B6" s="890"/>
      <c r="C6" s="895"/>
      <c r="D6" s="895"/>
      <c r="E6" s="895"/>
      <c r="F6" s="895"/>
      <c r="G6" s="905"/>
      <c r="H6" s="708" t="s">
        <v>1537</v>
      </c>
      <c r="I6" s="708" t="s">
        <v>231</v>
      </c>
      <c r="J6" s="725"/>
      <c r="K6" s="928"/>
      <c r="L6" s="939"/>
      <c r="M6" s="708" t="s">
        <v>1537</v>
      </c>
      <c r="N6" s="708" t="s">
        <v>231</v>
      </c>
      <c r="O6" s="708" t="s">
        <v>1537</v>
      </c>
      <c r="P6" s="708" t="s">
        <v>231</v>
      </c>
      <c r="Q6" s="708" t="s">
        <v>1537</v>
      </c>
      <c r="R6" s="708" t="s">
        <v>231</v>
      </c>
      <c r="S6" s="708" t="s">
        <v>1537</v>
      </c>
      <c r="T6" s="708" t="s">
        <v>231</v>
      </c>
      <c r="AD6" s="748"/>
    </row>
    <row r="7" spans="1:30">
      <c r="A7" s="885"/>
      <c r="B7" s="890"/>
      <c r="C7" s="896" t="s">
        <v>1407</v>
      </c>
      <c r="D7" s="896"/>
      <c r="E7" s="907"/>
      <c r="F7" s="771" t="s">
        <v>38</v>
      </c>
      <c r="G7" s="908"/>
      <c r="H7" s="910">
        <v>294</v>
      </c>
      <c r="I7" s="912">
        <v>49841</v>
      </c>
      <c r="J7" s="725"/>
      <c r="K7" s="928" t="s">
        <v>1544</v>
      </c>
      <c r="L7" s="939"/>
      <c r="M7" s="948">
        <v>60.4</v>
      </c>
      <c r="N7" s="948">
        <v>66</v>
      </c>
      <c r="O7" s="948">
        <v>69</v>
      </c>
      <c r="P7" s="948">
        <v>65</v>
      </c>
      <c r="Q7" s="948">
        <v>61.6</v>
      </c>
      <c r="R7" s="957">
        <v>65</v>
      </c>
      <c r="S7" s="948">
        <v>64</v>
      </c>
      <c r="T7" s="957">
        <v>64</v>
      </c>
      <c r="AD7" s="748"/>
    </row>
    <row r="8" spans="1:30">
      <c r="A8" s="885"/>
      <c r="B8" s="890"/>
      <c r="C8" s="766"/>
      <c r="D8" s="766"/>
      <c r="E8" s="908"/>
      <c r="F8" s="900" t="s">
        <v>1534</v>
      </c>
      <c r="G8" s="906"/>
      <c r="H8" s="911">
        <v>38.063130420597588</v>
      </c>
      <c r="I8" s="913">
        <v>39.227010434458762</v>
      </c>
      <c r="J8" s="725"/>
      <c r="K8" s="928" t="s">
        <v>1547</v>
      </c>
      <c r="L8" s="939"/>
      <c r="M8" s="949">
        <v>86.7</v>
      </c>
      <c r="N8" s="949">
        <v>82</v>
      </c>
      <c r="O8" s="949">
        <v>87.9</v>
      </c>
      <c r="P8" s="949">
        <v>82</v>
      </c>
      <c r="Q8" s="949">
        <v>80.3</v>
      </c>
      <c r="R8" s="958">
        <v>82</v>
      </c>
      <c r="S8" s="949">
        <v>83</v>
      </c>
      <c r="T8" s="958">
        <v>81</v>
      </c>
      <c r="AD8" s="748"/>
    </row>
    <row r="9" spans="1:30">
      <c r="A9" s="885"/>
      <c r="B9" s="890"/>
      <c r="C9" s="896" t="s">
        <v>1532</v>
      </c>
      <c r="D9" s="896"/>
      <c r="E9" s="907"/>
      <c r="F9" s="900" t="s">
        <v>38</v>
      </c>
      <c r="G9" s="906"/>
      <c r="H9" s="910">
        <v>284</v>
      </c>
      <c r="I9" s="917">
        <v>45664</v>
      </c>
      <c r="J9" s="923"/>
      <c r="K9" s="928" t="s">
        <v>1548</v>
      </c>
      <c r="L9" s="939"/>
      <c r="M9" s="949">
        <v>92.4</v>
      </c>
      <c r="N9" s="949">
        <v>90</v>
      </c>
      <c r="O9" s="949">
        <v>93.2</v>
      </c>
      <c r="P9" s="949">
        <v>90</v>
      </c>
      <c r="Q9" s="949">
        <v>86.6</v>
      </c>
      <c r="R9" s="958">
        <v>89</v>
      </c>
      <c r="S9" s="949">
        <v>91</v>
      </c>
      <c r="T9" s="958">
        <v>88</v>
      </c>
      <c r="AD9" s="748"/>
    </row>
    <row r="10" spans="1:30">
      <c r="A10" s="885"/>
      <c r="B10" s="890"/>
      <c r="C10" s="766"/>
      <c r="D10" s="766"/>
      <c r="E10" s="908"/>
      <c r="F10" s="900" t="s">
        <v>1534</v>
      </c>
      <c r="G10" s="906"/>
      <c r="H10" s="911">
        <v>36.768466120577258</v>
      </c>
      <c r="I10" s="913">
        <v>35.93953180070875</v>
      </c>
      <c r="J10" s="725"/>
      <c r="K10" s="714"/>
      <c r="L10" s="725"/>
      <c r="M10" s="725"/>
      <c r="N10" s="725"/>
      <c r="O10" s="725"/>
      <c r="P10" s="725"/>
      <c r="Q10" s="725"/>
      <c r="R10" s="725"/>
      <c r="S10" s="725"/>
      <c r="AD10" s="748"/>
    </row>
    <row r="11" spans="1:30">
      <c r="A11" s="885"/>
      <c r="B11" s="890"/>
      <c r="C11" s="897"/>
      <c r="D11" s="897"/>
      <c r="E11" s="897"/>
      <c r="F11" s="897"/>
      <c r="G11" s="897"/>
      <c r="H11" s="914"/>
      <c r="I11" s="918"/>
      <c r="J11" s="720"/>
      <c r="K11" s="714"/>
      <c r="L11" s="720"/>
      <c r="M11" s="720"/>
      <c r="N11" s="720"/>
      <c r="O11" s="720"/>
      <c r="P11" s="720"/>
      <c r="Q11" s="720"/>
      <c r="R11" s="720"/>
      <c r="S11" s="720"/>
      <c r="AD11" s="748"/>
    </row>
    <row r="12" spans="1:30">
      <c r="A12" s="885"/>
      <c r="B12" s="890"/>
      <c r="C12" s="750" t="s">
        <v>1290</v>
      </c>
      <c r="D12" s="143"/>
      <c r="E12" s="143"/>
      <c r="F12" s="143"/>
      <c r="G12" s="143"/>
      <c r="H12" s="143"/>
      <c r="I12" s="143"/>
      <c r="J12" s="725"/>
      <c r="K12" s="927" t="s">
        <v>26</v>
      </c>
      <c r="L12" s="725"/>
      <c r="M12" s="725"/>
      <c r="N12" s="725"/>
      <c r="O12" s="725"/>
      <c r="P12" s="725"/>
      <c r="Q12" s="725"/>
      <c r="R12" s="725"/>
      <c r="S12" s="725"/>
      <c r="AD12" s="748"/>
    </row>
    <row r="13" spans="1:30">
      <c r="A13" s="885"/>
      <c r="B13" s="890"/>
      <c r="C13" s="895"/>
      <c r="D13" s="895"/>
      <c r="E13" s="895"/>
      <c r="F13" s="895"/>
      <c r="G13" s="905"/>
      <c r="H13" s="708" t="s">
        <v>1537</v>
      </c>
      <c r="I13" s="708" t="s">
        <v>231</v>
      </c>
      <c r="J13" s="725"/>
      <c r="K13" s="714"/>
      <c r="L13" s="940"/>
      <c r="M13" s="909" t="s">
        <v>1565</v>
      </c>
      <c r="N13" s="909"/>
      <c r="O13" s="909" t="s">
        <v>1050</v>
      </c>
      <c r="P13" s="909"/>
      <c r="Q13" s="909" t="s">
        <v>708</v>
      </c>
      <c r="R13" s="909"/>
      <c r="S13" s="733"/>
      <c r="T13" s="733"/>
      <c r="AD13" s="748"/>
    </row>
    <row r="14" spans="1:30">
      <c r="A14" s="885"/>
      <c r="B14" s="890"/>
      <c r="C14" s="896" t="s">
        <v>1407</v>
      </c>
      <c r="D14" s="896"/>
      <c r="E14" s="907"/>
      <c r="F14" s="771" t="s">
        <v>38</v>
      </c>
      <c r="G14" s="908"/>
      <c r="H14" s="910">
        <v>281</v>
      </c>
      <c r="I14" s="912">
        <v>51430</v>
      </c>
      <c r="J14" s="725"/>
      <c r="K14" s="929"/>
      <c r="L14" s="899"/>
      <c r="M14" s="708" t="s">
        <v>1537</v>
      </c>
      <c r="N14" s="708" t="s">
        <v>231</v>
      </c>
      <c r="O14" s="708" t="s">
        <v>1537</v>
      </c>
      <c r="P14" s="708" t="s">
        <v>231</v>
      </c>
      <c r="Q14" s="708" t="s">
        <v>1537</v>
      </c>
      <c r="R14" s="959" t="s">
        <v>231</v>
      </c>
      <c r="S14" s="735"/>
      <c r="T14" s="735"/>
      <c r="AD14" s="748"/>
    </row>
    <row r="15" spans="1:30">
      <c r="A15" s="885"/>
      <c r="B15" s="890"/>
      <c r="C15" s="766"/>
      <c r="D15" s="766"/>
      <c r="E15" s="908"/>
      <c r="F15" s="900" t="s">
        <v>1534</v>
      </c>
      <c r="G15" s="906"/>
      <c r="H15" s="911">
        <f>H14/728276*100000</f>
        <v>38.584272995402841</v>
      </c>
      <c r="I15" s="913">
        <f>I14/127094745*100000</f>
        <v>40.465874493866764</v>
      </c>
      <c r="J15" s="725"/>
      <c r="K15" s="930" t="s">
        <v>242</v>
      </c>
      <c r="L15" s="899"/>
      <c r="M15" s="912">
        <v>569</v>
      </c>
      <c r="N15" s="912">
        <v>68046</v>
      </c>
      <c r="O15" s="912">
        <v>526</v>
      </c>
      <c r="P15" s="912">
        <v>64870</v>
      </c>
      <c r="Q15" s="912">
        <v>540</v>
      </c>
      <c r="R15" s="919">
        <v>61088</v>
      </c>
      <c r="S15" s="725"/>
      <c r="AD15" s="748"/>
    </row>
    <row r="16" spans="1:30">
      <c r="A16" s="885"/>
      <c r="B16" s="890"/>
      <c r="C16" s="896" t="s">
        <v>1532</v>
      </c>
      <c r="D16" s="896"/>
      <c r="E16" s="907"/>
      <c r="F16" s="900" t="s">
        <v>38</v>
      </c>
      <c r="G16" s="906"/>
      <c r="H16" s="910">
        <v>330</v>
      </c>
      <c r="I16" s="919">
        <v>55954</v>
      </c>
      <c r="J16" s="725"/>
      <c r="K16" s="930" t="s">
        <v>1550</v>
      </c>
      <c r="L16" s="941"/>
      <c r="M16" s="950">
        <v>1232</v>
      </c>
      <c r="N16" s="950">
        <v>106246</v>
      </c>
      <c r="O16" s="950">
        <v>1265</v>
      </c>
      <c r="P16" s="950">
        <v>106750</v>
      </c>
      <c r="Q16" s="950">
        <v>1294</v>
      </c>
      <c r="R16" s="960">
        <v>104880</v>
      </c>
      <c r="S16" s="778"/>
      <c r="T16" s="961"/>
      <c r="AD16" s="748"/>
    </row>
    <row r="17" spans="1:30">
      <c r="A17" s="885"/>
      <c r="B17" s="890"/>
      <c r="C17" s="766"/>
      <c r="D17" s="766"/>
      <c r="E17" s="908"/>
      <c r="F17" s="900" t="s">
        <v>1534</v>
      </c>
      <c r="G17" s="906"/>
      <c r="H17" s="911">
        <f>H16/728276*100000</f>
        <v>45.312491418088747</v>
      </c>
      <c r="I17" s="913">
        <f>I16/127094745*100000</f>
        <v>44.02542371047678</v>
      </c>
      <c r="J17" s="853"/>
      <c r="K17" s="730"/>
      <c r="L17" s="725"/>
      <c r="M17" s="736"/>
      <c r="N17" s="736"/>
      <c r="O17" s="736"/>
      <c r="P17" s="736"/>
      <c r="Q17" s="736"/>
      <c r="R17" s="736"/>
      <c r="S17" s="725"/>
      <c r="T17" s="962"/>
      <c r="AD17" s="748"/>
    </row>
    <row r="18" spans="1:30">
      <c r="A18" s="885"/>
      <c r="B18" s="890"/>
      <c r="C18" s="897"/>
      <c r="D18" s="897"/>
      <c r="E18" s="897"/>
      <c r="F18" s="897"/>
      <c r="G18" s="897"/>
      <c r="H18" s="915"/>
      <c r="I18" s="920"/>
      <c r="J18" s="853"/>
      <c r="K18" s="897"/>
      <c r="L18" s="720"/>
      <c r="M18" s="920"/>
      <c r="N18" s="920"/>
      <c r="O18" s="920"/>
      <c r="P18" s="920"/>
      <c r="Q18" s="920"/>
      <c r="R18" s="920"/>
      <c r="S18" s="720"/>
      <c r="T18" s="963"/>
      <c r="AD18" s="748"/>
    </row>
    <row r="19" spans="1:30">
      <c r="A19" s="885"/>
      <c r="B19" s="890"/>
      <c r="C19" s="730"/>
      <c r="D19" s="730"/>
      <c r="E19" s="730"/>
      <c r="F19" s="730"/>
      <c r="G19" s="730"/>
      <c r="H19" s="916"/>
      <c r="I19" s="778"/>
      <c r="J19" s="853"/>
      <c r="K19" s="931" t="s">
        <v>938</v>
      </c>
      <c r="L19" s="942"/>
      <c r="M19" s="737"/>
      <c r="N19" s="737"/>
      <c r="O19" s="737"/>
      <c r="P19" s="737"/>
      <c r="Q19" s="737"/>
      <c r="R19" s="737"/>
      <c r="S19" s="778"/>
      <c r="T19" s="961"/>
      <c r="AD19" s="748"/>
    </row>
    <row r="20" spans="1:30">
      <c r="A20" s="885"/>
      <c r="B20" s="890"/>
      <c r="C20" s="730"/>
      <c r="D20" s="730"/>
      <c r="E20" s="730"/>
      <c r="F20" s="730"/>
      <c r="G20" s="730"/>
      <c r="H20" s="798"/>
      <c r="I20" s="736"/>
      <c r="J20" s="853"/>
      <c r="K20" s="931"/>
      <c r="L20" s="943"/>
      <c r="M20" s="782"/>
      <c r="N20" s="782"/>
      <c r="O20" s="782"/>
      <c r="P20" s="782"/>
      <c r="Q20" s="782"/>
      <c r="R20" s="782"/>
      <c r="S20" s="782"/>
      <c r="T20" s="782"/>
      <c r="AD20" s="748"/>
    </row>
    <row r="21" spans="1:30">
      <c r="A21" s="885"/>
      <c r="B21" s="890"/>
      <c r="C21" s="730"/>
      <c r="D21" s="730"/>
      <c r="E21" s="730"/>
      <c r="F21" s="730"/>
      <c r="G21" s="730"/>
      <c r="H21" s="916"/>
      <c r="I21" s="778"/>
      <c r="J21" s="853"/>
      <c r="K21" s="800" t="s">
        <v>731</v>
      </c>
      <c r="L21" s="944"/>
      <c r="M21" s="735"/>
      <c r="N21" s="735"/>
      <c r="O21" s="735"/>
      <c r="P21" s="735"/>
      <c r="Q21" s="735"/>
      <c r="R21" s="735"/>
      <c r="S21" s="735"/>
      <c r="T21" s="735"/>
      <c r="AD21" s="748"/>
    </row>
    <row r="22" spans="1:30">
      <c r="A22" s="885"/>
      <c r="B22" s="890"/>
      <c r="C22" s="716"/>
      <c r="D22" s="730"/>
      <c r="E22" s="730"/>
      <c r="F22" s="730"/>
      <c r="G22" s="730"/>
      <c r="H22" s="798"/>
      <c r="I22" s="736"/>
      <c r="J22" s="853"/>
      <c r="K22" s="932">
        <v>298</v>
      </c>
      <c r="L22" s="945"/>
      <c r="M22" s="725"/>
      <c r="N22" s="725"/>
      <c r="O22" s="725"/>
      <c r="P22" s="725"/>
      <c r="Q22" s="725"/>
      <c r="R22" s="725"/>
      <c r="S22" s="725"/>
      <c r="T22" s="725"/>
      <c r="AD22" s="748"/>
    </row>
    <row r="23" spans="1:30">
      <c r="A23" s="885"/>
      <c r="B23" s="890"/>
      <c r="C23" s="714"/>
      <c r="D23" s="725"/>
      <c r="E23" s="725"/>
      <c r="G23" s="143"/>
      <c r="H23" s="143"/>
      <c r="I23" s="143"/>
      <c r="J23" s="850"/>
      <c r="K23" s="763"/>
      <c r="L23" s="725"/>
      <c r="M23" s="725"/>
      <c r="N23" s="725"/>
      <c r="O23" s="725"/>
      <c r="P23" s="735"/>
      <c r="Q23" s="735"/>
      <c r="R23" s="735"/>
      <c r="S23" s="735"/>
      <c r="T23" s="735"/>
      <c r="U23" s="735"/>
      <c r="V23" s="735"/>
      <c r="W23" s="735"/>
      <c r="X23" s="143"/>
      <c r="Y23" s="143"/>
      <c r="Z23" s="725"/>
      <c r="AA23" s="725"/>
      <c r="AB23" s="725"/>
      <c r="AC23" s="725"/>
      <c r="AD23" s="741"/>
    </row>
    <row r="24" spans="1:30">
      <c r="A24" s="885"/>
      <c r="B24" s="890"/>
      <c r="C24" s="725"/>
      <c r="D24" s="725"/>
      <c r="E24" s="725"/>
      <c r="F24" s="143"/>
      <c r="G24" s="143"/>
      <c r="H24" s="143"/>
      <c r="I24" s="143"/>
      <c r="J24" s="850"/>
      <c r="K24" s="725"/>
      <c r="L24" s="725"/>
      <c r="M24" s="725"/>
      <c r="N24" s="725"/>
      <c r="O24" s="725"/>
      <c r="P24" s="725"/>
      <c r="Q24" s="725"/>
      <c r="R24" s="725"/>
      <c r="S24" s="143"/>
      <c r="T24" s="143"/>
      <c r="U24" s="143"/>
      <c r="V24" s="143"/>
      <c r="W24" s="143"/>
      <c r="X24" s="143"/>
      <c r="Y24" s="143"/>
      <c r="Z24" s="725"/>
      <c r="AA24" s="725"/>
      <c r="AB24" s="725"/>
      <c r="AC24" s="725"/>
      <c r="AD24" s="741"/>
    </row>
    <row r="25" spans="1:30">
      <c r="A25" s="885"/>
      <c r="B25" s="890"/>
      <c r="C25" s="725"/>
      <c r="D25" s="725"/>
      <c r="E25" s="725"/>
      <c r="F25" s="143"/>
      <c r="G25" s="143"/>
      <c r="H25" s="143"/>
      <c r="I25" s="143"/>
      <c r="J25" s="748"/>
      <c r="K25" s="927" t="s">
        <v>88</v>
      </c>
      <c r="L25" s="725"/>
      <c r="M25" s="725"/>
      <c r="N25" s="725"/>
      <c r="O25" s="725"/>
      <c r="P25" s="725"/>
      <c r="Q25" s="725"/>
      <c r="R25" s="725"/>
      <c r="S25" s="143"/>
      <c r="T25" s="143"/>
      <c r="U25" s="143"/>
      <c r="V25" s="143"/>
      <c r="W25" s="143"/>
      <c r="X25" s="143"/>
      <c r="Y25" s="143"/>
      <c r="Z25" s="725"/>
      <c r="AA25" s="725"/>
      <c r="AB25" s="725"/>
      <c r="AC25" s="725"/>
      <c r="AD25" s="741"/>
    </row>
    <row r="26" spans="1:30">
      <c r="A26" s="885"/>
      <c r="B26" s="890"/>
      <c r="C26" s="725"/>
      <c r="D26" s="725"/>
      <c r="E26" s="725"/>
      <c r="F26" s="143"/>
      <c r="G26" s="143"/>
      <c r="H26" s="143"/>
      <c r="I26" s="143"/>
      <c r="J26" s="748"/>
      <c r="K26" s="933"/>
      <c r="L26" s="938"/>
      <c r="M26" s="938"/>
      <c r="N26" s="909" t="s">
        <v>1564</v>
      </c>
      <c r="O26" s="909"/>
      <c r="P26" s="909" t="s">
        <v>1568</v>
      </c>
      <c r="Q26" s="909"/>
      <c r="R26" s="909" t="s">
        <v>286</v>
      </c>
      <c r="S26" s="909"/>
      <c r="T26" s="782" t="s">
        <v>1569</v>
      </c>
      <c r="U26" s="782"/>
      <c r="V26" s="733"/>
      <c r="W26" s="143"/>
      <c r="X26" s="143"/>
      <c r="Y26" s="143"/>
      <c r="Z26" s="725"/>
      <c r="AA26" s="725"/>
      <c r="AB26" s="725"/>
      <c r="AC26" s="725"/>
      <c r="AD26" s="741"/>
    </row>
    <row r="27" spans="1:30">
      <c r="A27" s="885"/>
      <c r="B27" s="890"/>
      <c r="C27" s="725"/>
      <c r="D27" s="725"/>
      <c r="E27" s="725"/>
      <c r="F27" s="143"/>
      <c r="G27" s="143"/>
      <c r="H27" s="143"/>
      <c r="I27" s="143"/>
      <c r="J27" s="748"/>
      <c r="K27" s="928"/>
      <c r="L27" s="946"/>
      <c r="M27" s="939"/>
      <c r="N27" s="708" t="s">
        <v>1537</v>
      </c>
      <c r="O27" s="708" t="s">
        <v>231</v>
      </c>
      <c r="P27" s="708" t="s">
        <v>1537</v>
      </c>
      <c r="Q27" s="708" t="s">
        <v>231</v>
      </c>
      <c r="R27" s="708" t="s">
        <v>1537</v>
      </c>
      <c r="S27" s="708" t="s">
        <v>231</v>
      </c>
      <c r="T27" s="708" t="s">
        <v>1537</v>
      </c>
      <c r="U27" s="959" t="s">
        <v>231</v>
      </c>
      <c r="V27" s="735"/>
      <c r="W27" s="143"/>
      <c r="X27" s="143"/>
      <c r="Y27" s="143"/>
      <c r="Z27" s="725"/>
      <c r="AA27" s="725"/>
      <c r="AB27" s="725"/>
      <c r="AC27" s="725"/>
      <c r="AD27" s="741"/>
    </row>
    <row r="28" spans="1:30">
      <c r="A28" s="885"/>
      <c r="B28" s="890"/>
      <c r="C28" s="725"/>
      <c r="D28" s="725"/>
      <c r="E28" s="725"/>
      <c r="F28" s="143"/>
      <c r="G28" s="143"/>
      <c r="H28" s="143"/>
      <c r="I28" s="143"/>
      <c r="J28" s="748"/>
      <c r="K28" s="934" t="s">
        <v>666</v>
      </c>
      <c r="L28" s="947"/>
      <c r="M28" s="951"/>
      <c r="N28" s="952">
        <v>137</v>
      </c>
      <c r="O28" s="952">
        <v>128</v>
      </c>
      <c r="P28" s="952">
        <v>132</v>
      </c>
      <c r="Q28" s="952">
        <v>127</v>
      </c>
      <c r="R28" s="952">
        <v>136</v>
      </c>
      <c r="S28" s="952">
        <v>129</v>
      </c>
      <c r="T28" s="964">
        <v>141</v>
      </c>
      <c r="U28" s="964">
        <v>127</v>
      </c>
      <c r="V28" s="967"/>
      <c r="W28" s="143"/>
      <c r="X28" s="143"/>
      <c r="Y28" s="143"/>
      <c r="Z28" s="725"/>
      <c r="AA28" s="725"/>
      <c r="AB28" s="725"/>
      <c r="AC28" s="725"/>
      <c r="AD28" s="741"/>
    </row>
    <row r="29" spans="1:30">
      <c r="A29" s="885"/>
      <c r="B29" s="890"/>
      <c r="C29" s="725"/>
      <c r="D29" s="725"/>
      <c r="E29" s="725"/>
      <c r="F29" s="143"/>
      <c r="G29" s="143"/>
      <c r="H29" s="143"/>
      <c r="I29" s="143"/>
      <c r="J29" s="748"/>
      <c r="K29" s="935"/>
      <c r="L29" s="725"/>
      <c r="M29" s="725"/>
      <c r="N29" s="725"/>
      <c r="O29" s="725"/>
      <c r="P29" s="725"/>
      <c r="Q29" s="725"/>
      <c r="R29" s="725"/>
      <c r="S29" s="725"/>
      <c r="T29" s="725"/>
      <c r="U29" s="725"/>
      <c r="V29" s="725"/>
      <c r="W29" s="725"/>
      <c r="X29" s="725"/>
      <c r="Y29" s="725"/>
      <c r="Z29" s="725"/>
      <c r="AA29" s="725"/>
      <c r="AB29" s="725"/>
      <c r="AC29" s="725"/>
      <c r="AD29" s="741"/>
    </row>
    <row r="30" spans="1:30">
      <c r="A30" s="885"/>
      <c r="B30" s="890"/>
      <c r="C30" s="720"/>
      <c r="D30" s="720"/>
      <c r="E30" s="720"/>
      <c r="F30" s="143"/>
      <c r="G30" s="143"/>
      <c r="H30" s="143"/>
      <c r="I30" s="143"/>
      <c r="J30" s="748"/>
      <c r="K30" s="714"/>
      <c r="L30" s="720"/>
      <c r="M30" s="720"/>
      <c r="N30" s="720"/>
      <c r="O30" s="720"/>
      <c r="P30" s="720"/>
      <c r="Q30" s="720"/>
      <c r="R30" s="720"/>
      <c r="S30" s="720"/>
      <c r="T30" s="720"/>
      <c r="U30" s="720"/>
      <c r="V30" s="720"/>
      <c r="W30" s="720"/>
      <c r="X30" s="720"/>
      <c r="Y30" s="720"/>
      <c r="Z30" s="720"/>
      <c r="AA30" s="720"/>
      <c r="AB30" s="720"/>
      <c r="AC30" s="720"/>
      <c r="AD30" s="741"/>
    </row>
    <row r="31" spans="1:30">
      <c r="A31" s="885"/>
      <c r="B31" s="890"/>
      <c r="C31" s="725"/>
      <c r="D31" s="725"/>
      <c r="E31" s="725"/>
      <c r="F31" s="143"/>
      <c r="G31" s="143"/>
      <c r="H31" s="143"/>
      <c r="I31" s="143"/>
      <c r="J31" s="748"/>
      <c r="K31" s="927" t="s">
        <v>896</v>
      </c>
      <c r="L31" s="725"/>
      <c r="M31" s="725"/>
      <c r="N31" s="725"/>
      <c r="O31" s="725"/>
      <c r="P31" s="725"/>
      <c r="Q31" s="725"/>
      <c r="R31" s="725"/>
      <c r="S31" s="725"/>
      <c r="T31" s="725"/>
      <c r="U31" s="725"/>
      <c r="V31" s="725"/>
      <c r="W31" s="725"/>
      <c r="X31" s="725"/>
      <c r="Y31" s="725"/>
      <c r="Z31" s="725"/>
      <c r="AA31" s="725"/>
      <c r="AB31" s="725"/>
      <c r="AC31" s="725"/>
      <c r="AD31" s="741"/>
    </row>
    <row r="32" spans="1:30">
      <c r="A32" s="885"/>
      <c r="B32" s="890"/>
      <c r="C32" s="725"/>
      <c r="D32" s="725"/>
      <c r="E32" s="725"/>
      <c r="F32" s="143"/>
      <c r="G32" s="143"/>
      <c r="H32" s="143"/>
      <c r="I32" s="143"/>
      <c r="J32" s="748"/>
      <c r="K32" s="714"/>
      <c r="L32" s="725" t="s">
        <v>1215</v>
      </c>
      <c r="M32" s="725"/>
      <c r="N32" s="725"/>
      <c r="O32" s="725"/>
      <c r="P32" s="725"/>
      <c r="Q32" s="725"/>
      <c r="R32" s="725"/>
      <c r="S32" s="725"/>
      <c r="T32" s="725"/>
      <c r="U32" s="725"/>
      <c r="V32" s="725"/>
      <c r="W32" s="725"/>
      <c r="X32" s="725"/>
      <c r="Y32" s="725"/>
      <c r="Z32" s="725"/>
      <c r="AA32" s="725"/>
      <c r="AB32" s="725"/>
      <c r="AC32" s="725"/>
      <c r="AD32" s="741"/>
    </row>
    <row r="33" spans="1:30">
      <c r="A33" s="885"/>
      <c r="B33" s="890"/>
      <c r="C33" s="725"/>
      <c r="D33" s="725"/>
      <c r="E33" s="725"/>
      <c r="F33" s="143"/>
      <c r="G33" s="143"/>
      <c r="H33" s="143"/>
      <c r="I33" s="143"/>
      <c r="J33" s="748"/>
      <c r="K33" s="900" t="s">
        <v>1551</v>
      </c>
      <c r="L33" s="899"/>
      <c r="M33" s="899"/>
      <c r="N33" s="948">
        <v>169.7</v>
      </c>
      <c r="O33" s="725"/>
      <c r="P33" s="725"/>
      <c r="Q33" s="725"/>
      <c r="R33" s="725"/>
      <c r="S33" s="725"/>
      <c r="T33" s="725"/>
      <c r="U33" s="725"/>
      <c r="V33" s="725"/>
      <c r="W33" s="725"/>
      <c r="X33" s="725"/>
      <c r="Y33" s="725"/>
      <c r="Z33" s="725"/>
      <c r="AA33" s="725"/>
      <c r="AB33" s="725"/>
      <c r="AC33" s="725"/>
      <c r="AD33" s="741"/>
    </row>
    <row r="34" spans="1:30">
      <c r="A34" s="885"/>
      <c r="B34" s="890"/>
      <c r="C34" s="725"/>
      <c r="D34" s="725"/>
      <c r="E34" s="725"/>
      <c r="F34" s="143"/>
      <c r="G34" s="143"/>
      <c r="H34" s="143"/>
      <c r="I34" s="143"/>
      <c r="J34" s="748"/>
      <c r="K34" s="900" t="s">
        <v>1552</v>
      </c>
      <c r="L34" s="899"/>
      <c r="M34" s="899"/>
      <c r="N34" s="948">
        <v>124.9</v>
      </c>
      <c r="O34" s="725"/>
      <c r="P34" s="725"/>
      <c r="Q34" s="725"/>
      <c r="R34" s="725"/>
      <c r="S34" s="725"/>
      <c r="T34" s="725"/>
      <c r="U34" s="725"/>
      <c r="V34" s="725"/>
      <c r="W34" s="725"/>
      <c r="X34" s="725"/>
      <c r="Y34" s="725"/>
      <c r="Z34" s="725"/>
      <c r="AA34" s="725"/>
      <c r="AB34" s="725"/>
      <c r="AC34" s="725"/>
      <c r="AD34" s="741"/>
    </row>
    <row r="35" spans="1:30">
      <c r="A35" s="885"/>
      <c r="B35" s="890"/>
      <c r="C35" s="725"/>
      <c r="D35" s="725"/>
      <c r="E35" s="725"/>
      <c r="F35" s="143"/>
      <c r="G35" s="143"/>
      <c r="H35" s="143"/>
      <c r="I35" s="143"/>
      <c r="J35" s="748"/>
      <c r="K35" s="900" t="s">
        <v>1553</v>
      </c>
      <c r="L35" s="899"/>
      <c r="M35" s="899"/>
      <c r="N35" s="948">
        <v>147.30000000000001</v>
      </c>
      <c r="O35" s="725"/>
      <c r="P35" s="725"/>
      <c r="Q35" s="725"/>
      <c r="R35" s="725"/>
      <c r="S35" s="725"/>
      <c r="T35" s="725"/>
      <c r="U35" s="725"/>
      <c r="V35" s="725"/>
      <c r="W35" s="725"/>
      <c r="X35" s="725"/>
      <c r="Y35" s="725"/>
      <c r="Z35" s="725"/>
      <c r="AA35" s="725"/>
      <c r="AB35" s="725"/>
      <c r="AC35" s="725"/>
      <c r="AD35" s="741"/>
    </row>
    <row r="36" spans="1:30">
      <c r="A36" s="885"/>
      <c r="B36" s="890"/>
      <c r="C36" s="725"/>
      <c r="D36" s="725"/>
      <c r="E36" s="725"/>
      <c r="F36" s="143"/>
      <c r="G36" s="143"/>
      <c r="H36" s="143"/>
      <c r="I36" s="143"/>
      <c r="J36" s="748"/>
      <c r="K36" s="936"/>
      <c r="L36" s="725"/>
      <c r="M36" s="725"/>
      <c r="N36" s="725"/>
      <c r="O36" s="725"/>
      <c r="P36" s="725"/>
      <c r="Q36" s="725"/>
      <c r="R36" s="725"/>
      <c r="S36" s="725"/>
      <c r="T36" s="725"/>
      <c r="U36" s="725"/>
      <c r="V36" s="725"/>
      <c r="W36" s="725"/>
      <c r="X36" s="725"/>
      <c r="Y36" s="725"/>
      <c r="Z36" s="725"/>
      <c r="AA36" s="725"/>
      <c r="AB36" s="725"/>
      <c r="AC36" s="725"/>
      <c r="AD36" s="741"/>
    </row>
    <row r="37" spans="1:30">
      <c r="A37" s="885"/>
      <c r="B37" s="890"/>
      <c r="C37" s="720"/>
      <c r="D37" s="720"/>
      <c r="E37" s="720"/>
      <c r="F37" s="143"/>
      <c r="G37" s="143"/>
      <c r="H37" s="143"/>
      <c r="I37" s="143"/>
      <c r="J37" s="748"/>
      <c r="K37" s="716"/>
      <c r="L37" s="720"/>
      <c r="M37" s="720"/>
      <c r="N37" s="720"/>
      <c r="O37" s="720"/>
      <c r="P37" s="720"/>
      <c r="Q37" s="720"/>
      <c r="R37" s="720"/>
      <c r="S37" s="720"/>
      <c r="T37" s="720"/>
      <c r="U37" s="720"/>
      <c r="V37" s="720"/>
      <c r="W37" s="720"/>
      <c r="X37" s="720"/>
      <c r="Y37" s="720"/>
      <c r="Z37" s="720"/>
      <c r="AA37" s="720"/>
      <c r="AB37" s="720"/>
      <c r="AC37" s="720"/>
      <c r="AD37" s="741"/>
    </row>
    <row r="38" spans="1:30">
      <c r="A38" s="885"/>
      <c r="B38" s="890"/>
      <c r="C38" s="725"/>
      <c r="D38" s="725"/>
      <c r="E38" s="725"/>
      <c r="F38" s="143"/>
      <c r="G38" s="143"/>
      <c r="H38" s="143"/>
      <c r="I38" s="143"/>
      <c r="J38" s="748"/>
      <c r="K38" s="927" t="s">
        <v>1554</v>
      </c>
      <c r="L38" s="725"/>
      <c r="M38" s="725"/>
      <c r="N38" s="725"/>
      <c r="O38" s="725"/>
      <c r="P38" s="725"/>
      <c r="Q38" s="725"/>
      <c r="R38" s="725"/>
      <c r="S38" s="725"/>
      <c r="T38" s="725"/>
      <c r="U38" s="725"/>
      <c r="V38" s="725"/>
      <c r="W38" s="725"/>
      <c r="X38" s="725"/>
      <c r="Y38" s="725"/>
      <c r="Z38" s="725"/>
      <c r="AA38" s="725"/>
      <c r="AB38" s="725"/>
      <c r="AC38" s="725"/>
      <c r="AD38" s="741"/>
    </row>
    <row r="39" spans="1:30">
      <c r="A39" s="885"/>
      <c r="B39" s="890"/>
      <c r="C39" s="725"/>
      <c r="D39" s="725"/>
      <c r="E39" s="725"/>
      <c r="F39" s="143"/>
      <c r="G39" s="143"/>
      <c r="H39" s="143"/>
      <c r="I39" s="143"/>
      <c r="J39" s="748"/>
      <c r="K39" s="719"/>
      <c r="L39" s="725" t="s">
        <v>1215</v>
      </c>
      <c r="M39" s="725"/>
      <c r="N39" s="725"/>
      <c r="O39" s="725"/>
      <c r="P39" s="725"/>
      <c r="Q39" s="725"/>
      <c r="R39" s="725"/>
      <c r="S39" s="725"/>
      <c r="T39" s="725"/>
      <c r="U39" s="725"/>
      <c r="V39" s="725"/>
      <c r="W39" s="725"/>
      <c r="X39" s="725"/>
      <c r="Y39" s="725"/>
      <c r="Z39" s="725"/>
      <c r="AA39" s="725"/>
      <c r="AB39" s="725"/>
      <c r="AC39" s="725"/>
      <c r="AD39" s="741"/>
    </row>
    <row r="40" spans="1:30">
      <c r="A40" s="885"/>
      <c r="B40" s="890"/>
      <c r="C40" s="725"/>
      <c r="D40" s="725"/>
      <c r="E40" s="725"/>
      <c r="F40" s="143"/>
      <c r="G40" s="143"/>
      <c r="H40" s="143"/>
      <c r="I40" s="143"/>
      <c r="J40" s="748"/>
      <c r="K40" s="900" t="s">
        <v>917</v>
      </c>
      <c r="L40" s="899"/>
      <c r="M40" s="899"/>
      <c r="N40" s="899"/>
      <c r="O40" s="905"/>
      <c r="P40" s="948">
        <v>800</v>
      </c>
      <c r="Q40" s="725"/>
      <c r="R40" s="725"/>
      <c r="S40" s="725"/>
      <c r="T40" s="725"/>
      <c r="U40" s="725"/>
      <c r="V40" s="725"/>
      <c r="W40" s="725"/>
      <c r="X40" s="725"/>
      <c r="Y40" s="725"/>
      <c r="Z40" s="725"/>
      <c r="AA40" s="725"/>
      <c r="AB40" s="725"/>
      <c r="AC40" s="725"/>
      <c r="AD40" s="741"/>
    </row>
    <row r="41" spans="1:30">
      <c r="A41" s="885"/>
      <c r="B41" s="890"/>
      <c r="C41" s="725"/>
      <c r="D41" s="725"/>
      <c r="E41" s="725"/>
      <c r="F41" s="143"/>
      <c r="G41" s="143"/>
      <c r="H41" s="143"/>
      <c r="I41" s="143"/>
      <c r="J41" s="748"/>
      <c r="K41" s="900" t="s">
        <v>1556</v>
      </c>
      <c r="L41" s="899"/>
      <c r="M41" s="899"/>
      <c r="N41" s="899"/>
      <c r="O41" s="905"/>
      <c r="P41" s="948">
        <v>800</v>
      </c>
      <c r="Q41" s="725"/>
      <c r="R41" s="725"/>
      <c r="S41" s="725"/>
      <c r="T41" s="725"/>
      <c r="U41" s="725"/>
      <c r="V41" s="725"/>
      <c r="W41" s="725"/>
      <c r="X41" s="725"/>
      <c r="Y41" s="725"/>
      <c r="Z41" s="725"/>
      <c r="AA41" s="725"/>
      <c r="AB41" s="725"/>
      <c r="AC41" s="725"/>
      <c r="AD41" s="741"/>
    </row>
    <row r="42" spans="1:30">
      <c r="A42" s="885"/>
      <c r="B42" s="890"/>
      <c r="C42" s="725"/>
      <c r="D42" s="725"/>
      <c r="E42" s="725"/>
      <c r="F42" s="143"/>
      <c r="G42" s="143"/>
      <c r="H42" s="143"/>
      <c r="I42" s="143"/>
      <c r="J42" s="748"/>
      <c r="K42" s="900" t="s">
        <v>125</v>
      </c>
      <c r="L42" s="899"/>
      <c r="M42" s="899"/>
      <c r="N42" s="899"/>
      <c r="O42" s="905"/>
      <c r="P42" s="948">
        <v>100</v>
      </c>
      <c r="Q42" s="725"/>
      <c r="R42" s="725"/>
      <c r="S42" s="725"/>
      <c r="T42" s="725"/>
      <c r="U42" s="725"/>
      <c r="V42" s="725"/>
      <c r="W42" s="725"/>
      <c r="X42" s="725"/>
      <c r="Y42" s="725"/>
      <c r="Z42" s="725"/>
      <c r="AA42" s="725"/>
      <c r="AB42" s="725"/>
      <c r="AC42" s="725"/>
      <c r="AD42" s="741"/>
    </row>
    <row r="43" spans="1:30">
      <c r="A43" s="885"/>
      <c r="B43" s="890"/>
      <c r="C43" s="725"/>
      <c r="D43" s="725"/>
      <c r="E43" s="725"/>
      <c r="F43" s="143"/>
      <c r="G43" s="143"/>
      <c r="H43" s="143"/>
      <c r="I43" s="143"/>
      <c r="J43" s="748"/>
      <c r="K43" s="900" t="s">
        <v>1557</v>
      </c>
      <c r="L43" s="899"/>
      <c r="M43" s="899"/>
      <c r="N43" s="899"/>
      <c r="O43" s="905"/>
      <c r="P43" s="948">
        <v>400</v>
      </c>
      <c r="Q43" s="725"/>
      <c r="R43" s="725"/>
      <c r="S43" s="725"/>
      <c r="T43" s="725"/>
      <c r="U43" s="725"/>
      <c r="V43" s="725"/>
      <c r="W43" s="725"/>
      <c r="X43" s="725"/>
      <c r="Y43" s="725"/>
      <c r="Z43" s="725"/>
      <c r="AA43" s="725"/>
      <c r="AB43" s="725"/>
      <c r="AC43" s="725"/>
      <c r="AD43" s="741"/>
    </row>
    <row r="44" spans="1:30">
      <c r="A44" s="885"/>
      <c r="B44" s="890"/>
      <c r="C44" s="725"/>
      <c r="D44" s="725"/>
      <c r="E44" s="725"/>
      <c r="F44" s="143"/>
      <c r="G44" s="143"/>
      <c r="H44" s="143"/>
      <c r="I44" s="143"/>
      <c r="J44" s="748"/>
      <c r="K44" s="900" t="s">
        <v>1558</v>
      </c>
      <c r="L44" s="899"/>
      <c r="M44" s="899"/>
      <c r="N44" s="899"/>
      <c r="O44" s="905"/>
      <c r="P44" s="948">
        <v>31.3</v>
      </c>
      <c r="Q44" s="725"/>
      <c r="R44" s="725"/>
      <c r="S44" s="725"/>
      <c r="T44" s="725"/>
      <c r="U44" s="725"/>
      <c r="V44" s="725"/>
      <c r="W44" s="725"/>
      <c r="X44" s="725"/>
      <c r="Y44" s="725"/>
      <c r="Z44" s="725"/>
      <c r="AA44" s="725"/>
      <c r="AB44" s="725"/>
      <c r="AC44" s="725"/>
      <c r="AD44" s="741"/>
    </row>
    <row r="45" spans="1:30">
      <c r="A45" s="885"/>
      <c r="B45" s="890"/>
      <c r="C45" s="725"/>
      <c r="D45" s="725"/>
      <c r="E45" s="725"/>
      <c r="F45" s="143"/>
      <c r="G45" s="143"/>
      <c r="H45" s="143"/>
      <c r="I45" s="143"/>
      <c r="J45" s="748"/>
      <c r="K45" s="903"/>
      <c r="L45" s="725"/>
      <c r="M45" s="725"/>
      <c r="N45" s="725"/>
      <c r="O45" s="725"/>
      <c r="P45" s="725"/>
      <c r="Q45" s="725"/>
      <c r="R45" s="725"/>
      <c r="S45" s="725"/>
      <c r="T45" s="725"/>
      <c r="U45" s="725"/>
      <c r="V45" s="725"/>
      <c r="W45" s="725"/>
      <c r="X45" s="725"/>
      <c r="Y45" s="725"/>
      <c r="Z45" s="725"/>
      <c r="AA45" s="725"/>
      <c r="AB45" s="725"/>
      <c r="AC45" s="725"/>
      <c r="AD45" s="741"/>
    </row>
    <row r="46" spans="1:30">
      <c r="A46" s="885"/>
      <c r="B46" s="890"/>
      <c r="C46" s="725"/>
      <c r="D46" s="725"/>
      <c r="E46" s="725"/>
      <c r="F46" s="143"/>
      <c r="G46" s="143"/>
      <c r="H46" s="143"/>
      <c r="I46" s="143"/>
      <c r="K46" s="927" t="s">
        <v>1560</v>
      </c>
      <c r="L46" s="725"/>
      <c r="M46" s="725"/>
      <c r="N46" s="725"/>
      <c r="O46" s="725"/>
      <c r="P46" s="725"/>
      <c r="Q46" s="725"/>
      <c r="R46" s="725"/>
      <c r="S46" s="725"/>
      <c r="T46" s="725"/>
      <c r="U46" s="725"/>
      <c r="V46" s="725"/>
      <c r="W46" s="725"/>
      <c r="X46" s="725"/>
      <c r="Y46" s="725"/>
      <c r="Z46" s="725"/>
      <c r="AA46" s="725"/>
      <c r="AB46" s="725"/>
      <c r="AC46" s="725"/>
      <c r="AD46" s="741"/>
    </row>
    <row r="47" spans="1:30">
      <c r="A47" s="885"/>
      <c r="B47" s="890"/>
      <c r="C47" s="725"/>
      <c r="D47" s="725"/>
      <c r="E47" s="725"/>
      <c r="F47" s="143"/>
      <c r="G47" s="143"/>
      <c r="H47" s="143"/>
      <c r="I47" s="143"/>
      <c r="J47" s="748"/>
      <c r="K47" s="937"/>
      <c r="L47" s="725"/>
      <c r="M47" s="725"/>
      <c r="N47" s="725"/>
      <c r="O47" s="725"/>
      <c r="P47" s="725"/>
      <c r="Q47" s="782" t="s">
        <v>1570</v>
      </c>
      <c r="R47" s="782" t="s">
        <v>1108</v>
      </c>
      <c r="S47" s="782" t="s">
        <v>1540</v>
      </c>
      <c r="T47" s="782" t="s">
        <v>1572</v>
      </c>
      <c r="U47" s="782" t="s">
        <v>333</v>
      </c>
      <c r="V47" s="782" t="s">
        <v>1566</v>
      </c>
      <c r="W47" s="782"/>
      <c r="X47" s="725"/>
      <c r="Y47" s="725"/>
      <c r="Z47" s="725"/>
      <c r="AA47" s="725"/>
      <c r="AB47" s="725"/>
      <c r="AC47" s="725"/>
      <c r="AD47" s="741"/>
    </row>
    <row r="48" spans="1:30">
      <c r="A48" s="885"/>
      <c r="B48" s="890"/>
      <c r="C48" s="725"/>
      <c r="D48" s="725"/>
      <c r="E48" s="725"/>
      <c r="F48" s="143"/>
      <c r="G48" s="143"/>
      <c r="H48" s="143"/>
      <c r="I48" s="143"/>
      <c r="J48" s="748"/>
      <c r="K48" s="900" t="s">
        <v>1561</v>
      </c>
      <c r="L48" s="899"/>
      <c r="M48" s="899"/>
      <c r="N48" s="899"/>
      <c r="O48" s="899"/>
      <c r="P48" s="905"/>
      <c r="Q48" s="948">
        <v>13</v>
      </c>
      <c r="R48" s="948">
        <v>21</v>
      </c>
      <c r="S48" s="948">
        <v>15</v>
      </c>
      <c r="T48" s="948">
        <v>18</v>
      </c>
      <c r="U48" s="948">
        <v>13</v>
      </c>
      <c r="V48" s="957">
        <v>18</v>
      </c>
      <c r="W48" s="725"/>
      <c r="X48" s="725"/>
      <c r="Y48" s="725"/>
      <c r="Z48" s="725"/>
      <c r="AA48" s="725"/>
      <c r="AB48" s="725"/>
      <c r="AC48" s="725"/>
      <c r="AD48" s="741"/>
    </row>
    <row r="49" spans="1:30">
      <c r="A49" s="885"/>
      <c r="B49" s="890"/>
      <c r="C49" s="725"/>
      <c r="D49" s="725"/>
      <c r="E49" s="725"/>
      <c r="F49" s="143"/>
      <c r="G49" s="143"/>
      <c r="H49" s="143"/>
      <c r="I49" s="143"/>
      <c r="J49" s="748"/>
      <c r="K49" s="900" t="s">
        <v>1562</v>
      </c>
      <c r="L49" s="899"/>
      <c r="M49" s="899"/>
      <c r="N49" s="899"/>
      <c r="O49" s="899"/>
      <c r="P49" s="905"/>
      <c r="Q49" s="948">
        <v>8</v>
      </c>
      <c r="R49" s="948">
        <v>6</v>
      </c>
      <c r="S49" s="948">
        <v>6</v>
      </c>
      <c r="T49" s="948">
        <v>10</v>
      </c>
      <c r="U49" s="948">
        <v>5</v>
      </c>
      <c r="V49" s="957">
        <v>7</v>
      </c>
      <c r="W49" s="725"/>
      <c r="X49" s="725"/>
      <c r="Y49" s="725"/>
      <c r="Z49" s="725"/>
      <c r="AA49" s="725"/>
      <c r="AB49" s="725"/>
      <c r="AC49" s="725"/>
      <c r="AD49" s="741"/>
    </row>
    <row r="50" spans="1:30">
      <c r="A50" s="885"/>
      <c r="B50" s="890"/>
      <c r="C50" s="725"/>
      <c r="D50" s="725"/>
      <c r="E50" s="725"/>
      <c r="F50" s="725"/>
      <c r="G50" s="725"/>
      <c r="H50" s="725"/>
      <c r="I50" s="725"/>
      <c r="J50" s="741"/>
      <c r="K50" s="900" t="s">
        <v>1397</v>
      </c>
      <c r="L50" s="899"/>
      <c r="M50" s="899"/>
      <c r="N50" s="899"/>
      <c r="O50" s="899"/>
      <c r="P50" s="953"/>
      <c r="Q50" s="955">
        <v>0.75</v>
      </c>
      <c r="R50" s="955">
        <v>0.375</v>
      </c>
      <c r="S50" s="955">
        <v>0.375</v>
      </c>
      <c r="T50" s="955">
        <v>0.55600000000000005</v>
      </c>
      <c r="U50" s="955">
        <f>U49/U48</f>
        <v>0.38461538461538464</v>
      </c>
      <c r="V50" s="955">
        <f>V49/V48</f>
        <v>0.3888888888888889</v>
      </c>
      <c r="W50" s="725"/>
      <c r="X50" s="725"/>
      <c r="Y50" s="725"/>
      <c r="Z50" s="725"/>
      <c r="AA50" s="725"/>
      <c r="AB50" s="725"/>
      <c r="AC50" s="725"/>
      <c r="AD50" s="741"/>
    </row>
    <row r="51" spans="1:30">
      <c r="A51" s="885"/>
      <c r="B51" s="890"/>
      <c r="C51" s="720"/>
      <c r="D51" s="720"/>
      <c r="E51" s="720"/>
      <c r="F51" s="720"/>
      <c r="G51" s="720"/>
      <c r="H51" s="720"/>
      <c r="I51" s="720"/>
      <c r="J51" s="924"/>
      <c r="K51" s="895"/>
      <c r="L51" s="899"/>
      <c r="M51" s="899"/>
      <c r="N51" s="899"/>
      <c r="O51" s="899"/>
      <c r="P51" s="954"/>
      <c r="Q51" s="956"/>
      <c r="R51" s="956"/>
      <c r="S51" s="956"/>
      <c r="T51" s="899"/>
      <c r="U51" s="720"/>
      <c r="V51" s="720"/>
      <c r="W51" s="720"/>
      <c r="X51" s="720"/>
      <c r="Y51" s="720"/>
      <c r="Z51" s="720"/>
      <c r="AA51" s="720"/>
      <c r="AB51" s="720"/>
      <c r="AC51" s="720"/>
      <c r="AD51" s="741"/>
    </row>
    <row r="52" spans="1:30">
      <c r="A52" s="885"/>
      <c r="B52" s="890"/>
      <c r="C52" s="898" t="s">
        <v>1533</v>
      </c>
      <c r="D52" s="904"/>
      <c r="E52" s="904"/>
      <c r="F52" s="904"/>
      <c r="G52" s="904"/>
      <c r="H52" s="904"/>
      <c r="I52" s="904"/>
      <c r="J52" s="925"/>
      <c r="K52" s="904"/>
      <c r="L52" s="904"/>
      <c r="M52" s="904"/>
      <c r="N52" s="904"/>
      <c r="O52" s="904"/>
      <c r="P52" s="904"/>
      <c r="Q52" s="904"/>
      <c r="R52" s="904"/>
      <c r="S52" s="904"/>
      <c r="T52" s="904"/>
      <c r="U52" s="904"/>
      <c r="V52" s="904"/>
      <c r="W52" s="904"/>
      <c r="X52" s="904"/>
      <c r="Y52" s="904"/>
      <c r="Z52" s="904"/>
      <c r="AA52" s="904"/>
      <c r="AB52" s="904"/>
      <c r="AC52" s="904"/>
      <c r="AD52" s="968"/>
    </row>
    <row r="53" spans="1:30">
      <c r="A53" s="885"/>
      <c r="B53" s="890"/>
      <c r="C53" s="765" t="s">
        <v>585</v>
      </c>
      <c r="D53" s="725"/>
      <c r="E53" s="725"/>
      <c r="F53" s="725"/>
      <c r="G53" s="725"/>
      <c r="H53" s="725"/>
      <c r="I53" s="725"/>
      <c r="J53" s="725"/>
      <c r="K53" s="725"/>
      <c r="L53" s="725"/>
      <c r="M53" s="725"/>
      <c r="N53" s="725"/>
      <c r="O53" s="725"/>
      <c r="P53" s="725"/>
      <c r="Q53" s="725"/>
      <c r="R53" s="725"/>
      <c r="S53" s="725"/>
      <c r="AD53" s="748"/>
    </row>
    <row r="54" spans="1:30">
      <c r="A54" s="885"/>
      <c r="B54" s="890"/>
      <c r="C54" s="765"/>
      <c r="D54" s="725"/>
      <c r="E54" s="909" t="s">
        <v>1536</v>
      </c>
      <c r="F54" s="909"/>
      <c r="G54" s="909" t="s">
        <v>1540</v>
      </c>
      <c r="H54" s="909"/>
      <c r="I54" s="909" t="s">
        <v>1542</v>
      </c>
      <c r="J54" s="909"/>
      <c r="K54" s="909" t="s">
        <v>1563</v>
      </c>
      <c r="L54" s="909"/>
      <c r="M54" s="782" t="s">
        <v>1566</v>
      </c>
      <c r="N54" s="782"/>
      <c r="O54" s="782" t="s">
        <v>1569</v>
      </c>
      <c r="P54" s="782"/>
      <c r="Q54" s="782" t="s">
        <v>397</v>
      </c>
      <c r="R54" s="782"/>
      <c r="S54" s="782" t="s">
        <v>1571</v>
      </c>
      <c r="T54" s="782"/>
      <c r="AD54" s="748"/>
    </row>
    <row r="55" spans="1:30">
      <c r="A55" s="885"/>
      <c r="B55" s="890"/>
      <c r="C55" s="899"/>
      <c r="D55" s="905"/>
      <c r="E55" s="708" t="s">
        <v>1537</v>
      </c>
      <c r="F55" s="708" t="s">
        <v>231</v>
      </c>
      <c r="G55" s="708" t="s">
        <v>1537</v>
      </c>
      <c r="H55" s="708" t="s">
        <v>231</v>
      </c>
      <c r="I55" s="708" t="s">
        <v>1537</v>
      </c>
      <c r="J55" s="708" t="s">
        <v>231</v>
      </c>
      <c r="K55" s="708" t="s">
        <v>1537</v>
      </c>
      <c r="L55" s="708" t="s">
        <v>231</v>
      </c>
      <c r="M55" s="708" t="s">
        <v>1537</v>
      </c>
      <c r="N55" s="708" t="s">
        <v>231</v>
      </c>
      <c r="O55" s="708" t="s">
        <v>1537</v>
      </c>
      <c r="P55" s="708" t="s">
        <v>231</v>
      </c>
      <c r="Q55" s="708" t="s">
        <v>1537</v>
      </c>
      <c r="R55" s="708" t="s">
        <v>231</v>
      </c>
      <c r="S55" s="708" t="s">
        <v>1537</v>
      </c>
      <c r="T55" s="708" t="s">
        <v>231</v>
      </c>
      <c r="AD55" s="748"/>
    </row>
    <row r="56" spans="1:30">
      <c r="A56" s="885"/>
      <c r="B56" s="890"/>
      <c r="C56" s="895" t="s">
        <v>38</v>
      </c>
      <c r="D56" s="906"/>
      <c r="E56" s="910">
        <v>194</v>
      </c>
      <c r="F56" s="912">
        <v>28874</v>
      </c>
      <c r="G56" s="910">
        <v>160</v>
      </c>
      <c r="H56" s="912">
        <v>26038</v>
      </c>
      <c r="I56" s="910">
        <v>159</v>
      </c>
      <c r="J56" s="912">
        <v>26038</v>
      </c>
      <c r="K56" s="910">
        <v>114</v>
      </c>
      <c r="L56" s="912">
        <v>23152</v>
      </c>
      <c r="M56" s="948">
        <v>132</v>
      </c>
      <c r="N56" s="912">
        <v>21017</v>
      </c>
      <c r="O56" s="948">
        <v>109</v>
      </c>
      <c r="P56" s="912">
        <v>20465</v>
      </c>
      <c r="Q56" s="948">
        <v>126</v>
      </c>
      <c r="R56" s="912">
        <v>20031</v>
      </c>
      <c r="S56" s="948">
        <v>121</v>
      </c>
      <c r="T56" s="965" t="s">
        <v>505</v>
      </c>
      <c r="AD56" s="748"/>
    </row>
    <row r="57" spans="1:30">
      <c r="A57" s="885"/>
      <c r="B57" s="891"/>
      <c r="C57" s="900" t="s">
        <v>1534</v>
      </c>
      <c r="D57" s="906"/>
      <c r="E57" s="911">
        <v>26</v>
      </c>
      <c r="F57" s="913">
        <v>22.9</v>
      </c>
      <c r="G57" s="911">
        <v>21.6</v>
      </c>
      <c r="H57" s="913">
        <v>20.7</v>
      </c>
      <c r="I57" s="911">
        <v>21.6</v>
      </c>
      <c r="J57" s="913">
        <v>19.5</v>
      </c>
      <c r="K57" s="911">
        <v>15.7</v>
      </c>
      <c r="L57" s="911">
        <v>18.399999999999999</v>
      </c>
      <c r="M57" s="948">
        <v>18.399999999999999</v>
      </c>
      <c r="N57" s="948">
        <v>16.8</v>
      </c>
      <c r="O57" s="948">
        <v>15.4</v>
      </c>
      <c r="P57" s="948">
        <v>16.399999999999999</v>
      </c>
      <c r="Q57" s="948">
        <v>17.899999999999999</v>
      </c>
      <c r="R57" s="948">
        <v>16.100000000000001</v>
      </c>
      <c r="S57" s="948">
        <v>17.5</v>
      </c>
      <c r="T57" s="966" t="s">
        <v>505</v>
      </c>
      <c r="U57" s="767"/>
      <c r="V57" s="767"/>
      <c r="W57" s="767"/>
      <c r="X57" s="767"/>
      <c r="Y57" s="767"/>
      <c r="Z57" s="767"/>
      <c r="AA57" s="767"/>
      <c r="AB57" s="767"/>
      <c r="AC57" s="767"/>
      <c r="AD57" s="788"/>
    </row>
  </sheetData>
  <mergeCells count="34">
    <mergeCell ref="M5:N5"/>
    <mergeCell ref="O5:P5"/>
    <mergeCell ref="Q5:R5"/>
    <mergeCell ref="S5:T5"/>
    <mergeCell ref="K6:L6"/>
    <mergeCell ref="K7:L7"/>
    <mergeCell ref="K8:L8"/>
    <mergeCell ref="K9:L9"/>
    <mergeCell ref="M13:N13"/>
    <mergeCell ref="O13:P13"/>
    <mergeCell ref="Q13:R13"/>
    <mergeCell ref="M20:N20"/>
    <mergeCell ref="O20:P20"/>
    <mergeCell ref="Q20:R20"/>
    <mergeCell ref="S20:T20"/>
    <mergeCell ref="N26:O26"/>
    <mergeCell ref="P26:Q26"/>
    <mergeCell ref="R26:S26"/>
    <mergeCell ref="T26:U26"/>
    <mergeCell ref="K27:M27"/>
    <mergeCell ref="K28:M28"/>
    <mergeCell ref="C52:AD52"/>
    <mergeCell ref="E54:F54"/>
    <mergeCell ref="G54:H54"/>
    <mergeCell ref="I54:J54"/>
    <mergeCell ref="K54:L54"/>
    <mergeCell ref="M54:N54"/>
    <mergeCell ref="O54:P54"/>
    <mergeCell ref="Q54:R54"/>
    <mergeCell ref="S54:T54"/>
    <mergeCell ref="C2:J3"/>
    <mergeCell ref="K2:AD3"/>
    <mergeCell ref="A1:A57"/>
    <mergeCell ref="B4:B57"/>
  </mergeCells>
  <phoneticPr fontId="7"/>
  <pageMargins left="0.70866141732283472" right="0.70866141732283472" top="0.74803149606299213" bottom="0.74803149606299213" header="0.31496062992125984" footer="0.31496062992125984"/>
  <pageSetup paperSize="8" scale="8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5" tint="0.4"/>
  </sheetPr>
  <dimension ref="A1:AZ144"/>
  <sheetViews>
    <sheetView view="pageBreakPreview" topLeftCell="A52" zoomScale="90" zoomScaleNormal="90" zoomScaleSheetLayoutView="90" workbookViewId="0">
      <selection activeCell="A93" sqref="A93"/>
    </sheetView>
  </sheetViews>
  <sheetFormatPr defaultRowHeight="13.5"/>
  <cols>
    <col min="1" max="1" width="8" customWidth="1"/>
    <col min="2" max="2" width="4.25" customWidth="1"/>
    <col min="3" max="3" width="11.125" style="143" customWidth="1"/>
    <col min="4" max="4" width="8.75" customWidth="1"/>
    <col min="5" max="5" width="14.25" customWidth="1"/>
    <col min="6" max="6" width="12.5" customWidth="1"/>
    <col min="7" max="7" width="13.625" customWidth="1"/>
    <col min="8" max="8" width="12.875" customWidth="1"/>
    <col min="9" max="9" width="14.75" customWidth="1"/>
    <col min="10" max="10" width="13.25" customWidth="1"/>
    <col min="11" max="11" width="11.75" customWidth="1"/>
    <col min="12" max="12" width="10" customWidth="1"/>
    <col min="13" max="13" width="8.25" customWidth="1"/>
    <col min="14" max="14" width="10.75" customWidth="1"/>
    <col min="15" max="15" width="8.375" customWidth="1"/>
    <col min="16" max="16" width="9.625" customWidth="1"/>
    <col min="17" max="17" width="8.875" customWidth="1"/>
    <col min="18" max="18" width="12.125" customWidth="1"/>
    <col min="19" max="19" width="11.125" customWidth="1"/>
    <col min="20" max="21" width="10.625" customWidth="1"/>
    <col min="22" max="29" width="6.625" customWidth="1"/>
    <col min="30" max="30" width="7.375" customWidth="1"/>
    <col min="31" max="31" width="10.75" customWidth="1"/>
    <col min="32" max="32" width="11.5" customWidth="1"/>
    <col min="33" max="33" width="13.375" customWidth="1"/>
    <col min="34" max="34" width="9.625" customWidth="1"/>
    <col min="35" max="35" width="4.125" customWidth="1"/>
    <col min="36" max="36" width="12.25" customWidth="1"/>
  </cols>
  <sheetData>
    <row r="1" spans="1:52" s="143" customFormat="1" ht="56.25" customHeight="1">
      <c r="A1" s="884" t="s">
        <v>1824</v>
      </c>
      <c r="B1" s="969" t="s">
        <v>648</v>
      </c>
      <c r="C1" s="979"/>
      <c r="D1" s="750"/>
      <c r="E1" s="750"/>
      <c r="F1" s="750"/>
      <c r="G1" s="750"/>
      <c r="H1" s="750"/>
      <c r="I1" s="978"/>
      <c r="J1" s="750"/>
      <c r="N1" s="750"/>
      <c r="O1" s="750"/>
      <c r="P1" s="750"/>
      <c r="Q1" s="750"/>
      <c r="R1" s="750"/>
      <c r="S1" s="750"/>
      <c r="T1" s="750"/>
      <c r="U1" s="750"/>
      <c r="V1" s="750"/>
      <c r="W1" s="750"/>
      <c r="X1" s="750"/>
      <c r="Y1" s="750"/>
      <c r="Z1" s="750"/>
      <c r="AA1" s="750"/>
      <c r="AB1" s="750"/>
      <c r="AC1" s="750"/>
      <c r="AD1" s="750"/>
      <c r="AE1" s="750"/>
      <c r="AF1" s="750"/>
      <c r="AG1" s="750"/>
      <c r="AH1" s="750"/>
      <c r="AI1" s="1257"/>
      <c r="AJ1" s="1257"/>
    </row>
    <row r="2" spans="1:52" ht="15" customHeight="1">
      <c r="A2" s="885"/>
      <c r="B2" s="970"/>
      <c r="C2" s="980" t="s">
        <v>315</v>
      </c>
      <c r="D2" s="1017"/>
      <c r="E2" s="1017"/>
      <c r="F2" s="1017"/>
      <c r="G2" s="1017"/>
      <c r="H2" s="1017"/>
      <c r="I2" s="1017"/>
      <c r="J2" s="1017"/>
      <c r="K2" s="1122"/>
      <c r="L2" s="1131"/>
      <c r="M2" s="980"/>
      <c r="N2" s="1017" t="s">
        <v>561</v>
      </c>
      <c r="O2" s="1159"/>
      <c r="P2" s="1159"/>
      <c r="Q2" s="1159"/>
      <c r="R2" s="1159"/>
      <c r="S2" s="1159"/>
      <c r="T2" s="1159"/>
      <c r="U2" s="1122" t="s">
        <v>94</v>
      </c>
      <c r="V2" s="1131"/>
      <c r="W2" s="1131"/>
      <c r="X2" s="1131"/>
      <c r="Y2" s="1131"/>
      <c r="Z2" s="1131"/>
      <c r="AA2" s="1131"/>
      <c r="AB2" s="1131"/>
      <c r="AC2" s="980"/>
      <c r="AD2" s="1017" t="s">
        <v>295</v>
      </c>
      <c r="AE2" s="1017"/>
      <c r="AF2" s="1017"/>
      <c r="AG2" s="1017"/>
      <c r="AH2" s="1017"/>
      <c r="AI2" s="1258" t="s">
        <v>1073</v>
      </c>
      <c r="AJ2" s="1258"/>
      <c r="AK2" s="978"/>
      <c r="AL2" s="978"/>
      <c r="AM2" s="978"/>
      <c r="AN2" s="978"/>
      <c r="AO2" s="978"/>
      <c r="AP2" s="978"/>
      <c r="AQ2" s="750"/>
      <c r="AR2" s="750"/>
      <c r="AS2" s="750"/>
      <c r="AT2" s="750"/>
      <c r="AU2" s="750"/>
      <c r="AV2" s="750"/>
      <c r="AW2" s="750"/>
      <c r="AX2" s="750"/>
      <c r="AY2" s="750"/>
      <c r="AZ2" s="750"/>
    </row>
    <row r="3" spans="1:52" ht="15" customHeight="1">
      <c r="A3" s="885"/>
      <c r="B3" s="971" t="s">
        <v>848</v>
      </c>
      <c r="C3" s="981" t="s">
        <v>1267</v>
      </c>
      <c r="D3" s="111"/>
      <c r="E3" s="57"/>
      <c r="F3" s="70"/>
      <c r="G3" s="1"/>
      <c r="H3" s="130"/>
      <c r="I3" s="981"/>
      <c r="J3" s="981"/>
      <c r="K3" s="981"/>
      <c r="L3" s="981"/>
      <c r="M3" s="981"/>
      <c r="N3" s="1146" t="s">
        <v>1623</v>
      </c>
      <c r="O3" s="981"/>
      <c r="P3" s="981"/>
      <c r="Q3" s="111"/>
      <c r="R3" s="981"/>
      <c r="S3" s="31"/>
      <c r="T3" s="1175"/>
      <c r="U3" s="111" t="s">
        <v>1454</v>
      </c>
      <c r="V3" s="111"/>
      <c r="W3" s="111"/>
      <c r="X3" s="111"/>
      <c r="Y3" s="111"/>
      <c r="Z3" s="1210"/>
      <c r="AA3" s="1210"/>
      <c r="AB3" s="1210"/>
      <c r="AC3" s="1219"/>
      <c r="AD3" s="1227" t="s">
        <v>393</v>
      </c>
      <c r="AE3" s="1125"/>
      <c r="AF3" s="1125"/>
      <c r="AG3" s="1030"/>
      <c r="AH3" s="1244"/>
      <c r="AI3" s="57"/>
      <c r="AJ3" s="1176"/>
      <c r="AK3" s="978"/>
      <c r="AL3" s="978"/>
      <c r="AM3" s="978"/>
      <c r="AN3" s="978"/>
      <c r="AO3" s="978"/>
      <c r="AP3" s="978"/>
      <c r="AQ3" s="750"/>
      <c r="AR3" s="750"/>
      <c r="AS3" s="750"/>
      <c r="AT3" s="750"/>
      <c r="AU3" s="750"/>
      <c r="AV3" s="750"/>
      <c r="AW3" s="750"/>
      <c r="AX3" s="750"/>
      <c r="AY3" s="750"/>
      <c r="AZ3" s="750"/>
    </row>
    <row r="4" spans="1:52" ht="15" customHeight="1">
      <c r="A4" s="885"/>
      <c r="B4" s="971"/>
      <c r="C4" s="90" t="s">
        <v>258</v>
      </c>
      <c r="D4" s="22" t="s">
        <v>19</v>
      </c>
      <c r="E4" s="22" t="s">
        <v>32</v>
      </c>
      <c r="F4" s="22" t="s">
        <v>334</v>
      </c>
      <c r="G4" s="22" t="s">
        <v>14</v>
      </c>
      <c r="H4" s="27"/>
      <c r="I4" s="57"/>
      <c r="J4" s="111"/>
      <c r="K4" s="981"/>
      <c r="L4" s="981"/>
      <c r="M4" s="981"/>
      <c r="N4" s="1000" t="s">
        <v>258</v>
      </c>
      <c r="O4" s="22" t="s">
        <v>19</v>
      </c>
      <c r="P4" s="22" t="s">
        <v>32</v>
      </c>
      <c r="Q4" s="22" t="s">
        <v>334</v>
      </c>
      <c r="R4" s="22" t="s">
        <v>14</v>
      </c>
      <c r="S4" s="95"/>
      <c r="T4" s="981"/>
      <c r="U4" s="1000"/>
      <c r="V4" s="1195" t="s">
        <v>846</v>
      </c>
      <c r="W4" s="1197"/>
      <c r="X4" s="1197"/>
      <c r="Y4" s="1206"/>
      <c r="Z4" s="1167" t="s">
        <v>725</v>
      </c>
      <c r="AA4" s="1212"/>
      <c r="AB4" s="1212"/>
      <c r="AC4" s="1220"/>
      <c r="AD4" s="1183" t="s">
        <v>258</v>
      </c>
      <c r="AE4" s="22" t="s">
        <v>19</v>
      </c>
      <c r="AF4" s="22" t="s">
        <v>32</v>
      </c>
      <c r="AG4" s="22" t="s">
        <v>858</v>
      </c>
      <c r="AH4" s="1245" t="s">
        <v>14</v>
      </c>
      <c r="AI4" s="57"/>
      <c r="AJ4" s="1176"/>
      <c r="AK4" s="978"/>
      <c r="AL4" s="978"/>
      <c r="AM4" s="978"/>
      <c r="AN4" s="978"/>
      <c r="AO4" s="978"/>
      <c r="AP4" s="978"/>
      <c r="AQ4" s="750"/>
      <c r="AR4" s="750"/>
      <c r="AS4" s="750"/>
      <c r="AT4" s="750"/>
      <c r="AU4" s="750"/>
      <c r="AV4" s="750"/>
      <c r="AW4" s="750"/>
      <c r="AX4" s="750"/>
      <c r="AY4" s="750"/>
      <c r="AZ4" s="750"/>
    </row>
    <row r="5" spans="1:52" ht="15" customHeight="1">
      <c r="A5" s="885"/>
      <c r="B5" s="971"/>
      <c r="C5" s="90">
        <v>307</v>
      </c>
      <c r="D5" s="1018" t="s">
        <v>1216</v>
      </c>
      <c r="E5" s="1049" t="s">
        <v>1492</v>
      </c>
      <c r="F5" s="1049" t="s">
        <v>191</v>
      </c>
      <c r="G5" s="1018" t="s">
        <v>1584</v>
      </c>
      <c r="H5" s="67"/>
      <c r="I5" s="57"/>
      <c r="J5" s="111"/>
      <c r="K5" s="981"/>
      <c r="L5" s="981"/>
      <c r="M5" s="981"/>
      <c r="N5" s="1000">
        <v>3</v>
      </c>
      <c r="O5" s="22">
        <v>0</v>
      </c>
      <c r="P5" s="22">
        <v>3</v>
      </c>
      <c r="Q5" s="22">
        <v>0</v>
      </c>
      <c r="R5" s="22">
        <v>0</v>
      </c>
      <c r="S5" s="981"/>
      <c r="T5" s="981"/>
      <c r="U5" s="1000"/>
      <c r="V5" s="1196"/>
      <c r="W5" s="1198"/>
      <c r="X5" s="1198"/>
      <c r="Y5" s="1207"/>
      <c r="Z5" s="1168"/>
      <c r="AA5" s="1213"/>
      <c r="AB5" s="1213"/>
      <c r="AC5" s="1221"/>
      <c r="AD5" s="1000">
        <v>14</v>
      </c>
      <c r="AE5" s="22">
        <v>1</v>
      </c>
      <c r="AF5" s="22">
        <v>8</v>
      </c>
      <c r="AG5" s="22" t="s">
        <v>505</v>
      </c>
      <c r="AH5" s="1141">
        <v>5</v>
      </c>
      <c r="AI5" s="57"/>
      <c r="AJ5" s="1176"/>
      <c r="AK5" s="978"/>
      <c r="AL5" s="978"/>
      <c r="AM5" s="978"/>
      <c r="AN5" s="978"/>
      <c r="AO5" s="978"/>
      <c r="AP5" s="978"/>
      <c r="AQ5" s="750"/>
      <c r="AR5" s="750"/>
      <c r="AS5" s="750"/>
      <c r="AT5" s="750"/>
      <c r="AU5" s="750"/>
      <c r="AV5" s="750"/>
      <c r="AW5" s="750"/>
      <c r="AX5" s="750"/>
      <c r="AY5" s="750"/>
      <c r="AZ5" s="750"/>
    </row>
    <row r="6" spans="1:52" ht="15" customHeight="1">
      <c r="A6" s="885"/>
      <c r="B6" s="971"/>
      <c r="C6" s="111" t="s">
        <v>407</v>
      </c>
      <c r="D6" s="70"/>
      <c r="E6" s="1021"/>
      <c r="F6" s="1021"/>
      <c r="G6" s="1021"/>
      <c r="H6" s="57"/>
      <c r="I6" s="57"/>
      <c r="J6" s="111"/>
      <c r="K6" s="981"/>
      <c r="L6" s="981"/>
      <c r="M6" s="981"/>
      <c r="N6" s="1147" t="s">
        <v>788</v>
      </c>
      <c r="O6" s="111"/>
      <c r="P6" s="981"/>
      <c r="Q6" s="981"/>
      <c r="R6" s="57"/>
      <c r="S6" s="981"/>
      <c r="T6" s="981"/>
      <c r="U6" s="1000"/>
      <c r="V6" s="1091" t="s">
        <v>249</v>
      </c>
      <c r="W6" s="1091" t="s">
        <v>456</v>
      </c>
      <c r="X6" s="1091" t="s">
        <v>276</v>
      </c>
      <c r="Y6" s="1208" t="s">
        <v>1535</v>
      </c>
      <c r="Z6" s="22" t="s">
        <v>249</v>
      </c>
      <c r="AA6" s="22" t="s">
        <v>456</v>
      </c>
      <c r="AB6" s="1091" t="s">
        <v>276</v>
      </c>
      <c r="AC6" s="1222" t="s">
        <v>1535</v>
      </c>
      <c r="AD6" s="1151" t="s">
        <v>28</v>
      </c>
      <c r="AE6" s="1"/>
      <c r="AF6" s="1"/>
      <c r="AG6" s="57"/>
      <c r="AH6" s="1175"/>
      <c r="AI6" s="57"/>
      <c r="AJ6" s="1176"/>
      <c r="AK6" s="978"/>
      <c r="AL6" s="978"/>
      <c r="AM6" s="978"/>
      <c r="AN6" s="978"/>
      <c r="AO6" s="978"/>
      <c r="AP6" s="978"/>
      <c r="AQ6" s="750"/>
      <c r="AR6" s="750"/>
      <c r="AS6" s="750"/>
      <c r="AT6" s="750"/>
      <c r="AU6" s="750"/>
      <c r="AV6" s="750"/>
      <c r="AW6" s="750"/>
      <c r="AX6" s="750"/>
      <c r="AY6" s="750"/>
      <c r="AZ6" s="750"/>
    </row>
    <row r="7" spans="1:52" ht="15" customHeight="1">
      <c r="A7" s="885"/>
      <c r="B7" s="971"/>
      <c r="C7" s="981" t="s">
        <v>1030</v>
      </c>
      <c r="D7" s="70"/>
      <c r="E7" s="31"/>
      <c r="F7" s="70"/>
      <c r="G7" s="70"/>
      <c r="H7" s="70"/>
      <c r="I7" s="57"/>
      <c r="J7" s="1111"/>
      <c r="K7" s="111"/>
      <c r="L7" s="111"/>
      <c r="M7" s="111"/>
      <c r="N7" s="1008" t="s">
        <v>504</v>
      </c>
      <c r="O7" s="1160" t="s">
        <v>173</v>
      </c>
      <c r="P7" s="1160" t="s">
        <v>791</v>
      </c>
      <c r="Q7" s="1160" t="s">
        <v>1175</v>
      </c>
      <c r="R7" s="1160" t="s">
        <v>834</v>
      </c>
      <c r="S7" s="981"/>
      <c r="T7" s="981"/>
      <c r="U7" s="1000" t="s">
        <v>258</v>
      </c>
      <c r="V7" s="22">
        <v>38</v>
      </c>
      <c r="W7" s="22">
        <v>40</v>
      </c>
      <c r="X7" s="22">
        <v>41</v>
      </c>
      <c r="Y7" s="1087">
        <v>41</v>
      </c>
      <c r="Z7" s="22">
        <v>17</v>
      </c>
      <c r="AA7" s="22">
        <v>17</v>
      </c>
      <c r="AB7" s="22">
        <v>17</v>
      </c>
      <c r="AC7" s="1184">
        <v>17</v>
      </c>
      <c r="AD7" s="57" t="s">
        <v>108</v>
      </c>
      <c r="AE7" s="111"/>
      <c r="AF7" s="111"/>
      <c r="AG7" s="111"/>
      <c r="AH7" s="1175"/>
      <c r="AI7" s="57"/>
      <c r="AJ7" s="1176"/>
      <c r="AK7" s="978"/>
      <c r="AL7" s="978"/>
      <c r="AM7" s="978"/>
      <c r="AN7" s="978"/>
      <c r="AO7" s="978"/>
      <c r="AP7" s="978"/>
      <c r="AQ7" s="750"/>
      <c r="AR7" s="750"/>
      <c r="AS7" s="750"/>
      <c r="AT7" s="750"/>
      <c r="AU7" s="750"/>
      <c r="AV7" s="750"/>
      <c r="AW7" s="750"/>
      <c r="AX7" s="750"/>
      <c r="AY7" s="750"/>
      <c r="AZ7" s="750"/>
    </row>
    <row r="8" spans="1:52" ht="15" customHeight="1">
      <c r="A8" s="885"/>
      <c r="B8" s="971"/>
      <c r="C8" s="982" t="s">
        <v>1575</v>
      </c>
      <c r="D8" s="57"/>
      <c r="E8" s="111"/>
      <c r="F8" s="57"/>
      <c r="G8" s="1085"/>
      <c r="H8" s="57"/>
      <c r="I8" s="111"/>
      <c r="J8" s="111"/>
      <c r="K8" s="981"/>
      <c r="L8" s="981"/>
      <c r="M8" s="981"/>
      <c r="N8" s="1148"/>
      <c r="O8" s="1161"/>
      <c r="P8" s="1161"/>
      <c r="Q8" s="1161"/>
      <c r="R8" s="1161"/>
      <c r="S8" s="981"/>
      <c r="T8" s="981"/>
      <c r="U8" s="1000" t="s">
        <v>19</v>
      </c>
      <c r="V8" s="22">
        <v>3</v>
      </c>
      <c r="W8" s="22">
        <v>3</v>
      </c>
      <c r="X8" s="22">
        <v>3</v>
      </c>
      <c r="Y8" s="1087">
        <v>3</v>
      </c>
      <c r="Z8" s="22">
        <v>3</v>
      </c>
      <c r="AA8" s="22">
        <v>3</v>
      </c>
      <c r="AB8" s="22">
        <v>3</v>
      </c>
      <c r="AC8" s="1184">
        <v>3</v>
      </c>
      <c r="AD8" s="111"/>
      <c r="AE8" s="111"/>
      <c r="AF8" s="111"/>
      <c r="AG8" s="111"/>
      <c r="AH8" s="1175"/>
      <c r="AI8" s="57"/>
      <c r="AJ8" s="1176"/>
      <c r="AK8" s="978"/>
      <c r="AL8" s="978"/>
      <c r="AM8" s="978"/>
      <c r="AN8" s="978"/>
      <c r="AO8" s="978"/>
      <c r="AP8" s="978"/>
      <c r="AQ8" s="750"/>
      <c r="AR8" s="750"/>
      <c r="AS8" s="750"/>
      <c r="AT8" s="750"/>
      <c r="AU8" s="750"/>
      <c r="AV8" s="750"/>
      <c r="AW8" s="750"/>
      <c r="AX8" s="750"/>
      <c r="AY8" s="750"/>
      <c r="AZ8" s="750"/>
    </row>
    <row r="9" spans="1:52" ht="15" customHeight="1">
      <c r="A9" s="885"/>
      <c r="B9" s="971"/>
      <c r="C9" s="982" t="s">
        <v>1513</v>
      </c>
      <c r="D9" s="111"/>
      <c r="E9" s="111"/>
      <c r="F9" s="70"/>
      <c r="G9" s="70"/>
      <c r="H9" s="57"/>
      <c r="I9" s="111"/>
      <c r="J9" s="57"/>
      <c r="K9" s="70"/>
      <c r="L9" s="1"/>
      <c r="M9" s="1"/>
      <c r="N9" s="1149" t="s">
        <v>710</v>
      </c>
      <c r="O9" s="22">
        <v>550</v>
      </c>
      <c r="P9" s="22">
        <v>328</v>
      </c>
      <c r="Q9" s="22">
        <v>191</v>
      </c>
      <c r="R9" s="22">
        <v>31</v>
      </c>
      <c r="S9" s="981"/>
      <c r="T9" s="981"/>
      <c r="U9" s="1000" t="s">
        <v>32</v>
      </c>
      <c r="V9" s="22">
        <v>29</v>
      </c>
      <c r="W9" s="22">
        <v>31</v>
      </c>
      <c r="X9" s="22">
        <v>32</v>
      </c>
      <c r="Y9" s="1087">
        <v>32</v>
      </c>
      <c r="Z9" s="22" t="s">
        <v>679</v>
      </c>
      <c r="AA9" s="22" t="s">
        <v>679</v>
      </c>
      <c r="AB9" s="22" t="s">
        <v>679</v>
      </c>
      <c r="AC9" s="1184" t="s">
        <v>679</v>
      </c>
      <c r="AD9" s="111"/>
      <c r="AE9" s="111"/>
      <c r="AF9" s="111"/>
      <c r="AG9" s="111"/>
      <c r="AH9" s="1175"/>
      <c r="AI9" s="57"/>
      <c r="AJ9" s="1176"/>
      <c r="AK9" s="978"/>
      <c r="AL9" s="978"/>
      <c r="AM9" s="978"/>
      <c r="AN9" s="978"/>
      <c r="AO9" s="978"/>
      <c r="AP9" s="978"/>
      <c r="AQ9" s="750"/>
      <c r="AR9" s="750"/>
      <c r="AS9" s="750"/>
      <c r="AT9" s="750"/>
      <c r="AU9" s="750"/>
      <c r="AV9" s="750"/>
      <c r="AW9" s="750"/>
      <c r="AX9" s="750"/>
      <c r="AY9" s="750"/>
      <c r="AZ9" s="750"/>
    </row>
    <row r="10" spans="1:52" ht="15" customHeight="1">
      <c r="A10" s="885"/>
      <c r="B10" s="971"/>
      <c r="C10" s="983" t="s">
        <v>715</v>
      </c>
      <c r="D10" s="1019" t="s">
        <v>742</v>
      </c>
      <c r="E10" s="22" t="s">
        <v>692</v>
      </c>
      <c r="F10" s="22" t="s">
        <v>231</v>
      </c>
      <c r="G10" s="130" t="s">
        <v>772</v>
      </c>
      <c r="H10" s="57"/>
      <c r="I10" s="70"/>
      <c r="J10" s="57"/>
      <c r="K10" s="981"/>
      <c r="L10" s="981"/>
      <c r="M10" s="981"/>
      <c r="N10" s="1149" t="s">
        <v>50</v>
      </c>
      <c r="O10" s="22">
        <v>748</v>
      </c>
      <c r="P10" s="22">
        <v>464</v>
      </c>
      <c r="Q10" s="22">
        <v>234</v>
      </c>
      <c r="R10" s="22">
        <v>50</v>
      </c>
      <c r="S10" s="57"/>
      <c r="T10" s="57"/>
      <c r="U10" s="1000" t="s">
        <v>334</v>
      </c>
      <c r="V10" s="22">
        <v>3</v>
      </c>
      <c r="W10" s="22">
        <v>3</v>
      </c>
      <c r="X10" s="22">
        <v>3</v>
      </c>
      <c r="Y10" s="1087">
        <v>3</v>
      </c>
      <c r="Z10" s="22">
        <v>5</v>
      </c>
      <c r="AA10" s="22">
        <v>5</v>
      </c>
      <c r="AB10" s="22">
        <v>5</v>
      </c>
      <c r="AC10" s="1184">
        <v>5</v>
      </c>
      <c r="AD10" s="57"/>
      <c r="AE10" s="111"/>
      <c r="AF10" s="981"/>
      <c r="AG10" s="981"/>
      <c r="AH10" s="1175"/>
      <c r="AI10" s="57"/>
      <c r="AJ10" s="1176"/>
      <c r="AK10" s="978"/>
      <c r="AL10" s="978"/>
      <c r="AM10" s="978"/>
      <c r="AN10" s="978"/>
      <c r="AO10" s="978"/>
      <c r="AP10" s="978"/>
      <c r="AQ10" s="750"/>
      <c r="AR10" s="750"/>
      <c r="AS10" s="750"/>
      <c r="AT10" s="750"/>
      <c r="AU10" s="750"/>
      <c r="AV10" s="750"/>
      <c r="AW10" s="750"/>
      <c r="AX10" s="750"/>
      <c r="AY10" s="750"/>
      <c r="AZ10" s="750"/>
    </row>
    <row r="11" spans="1:52" ht="15" customHeight="1">
      <c r="A11" s="885"/>
      <c r="B11" s="971"/>
      <c r="C11" s="984" t="s">
        <v>950</v>
      </c>
      <c r="D11" s="64" t="s">
        <v>1302</v>
      </c>
      <c r="E11" s="56" t="s">
        <v>1576</v>
      </c>
      <c r="F11" s="56" t="s">
        <v>1580</v>
      </c>
      <c r="G11" s="130" t="s">
        <v>1549</v>
      </c>
      <c r="H11" s="57"/>
      <c r="I11" s="70"/>
      <c r="J11" s="57"/>
      <c r="K11" s="981"/>
      <c r="L11" s="981"/>
      <c r="M11" s="981"/>
      <c r="N11" s="1149" t="s">
        <v>529</v>
      </c>
      <c r="O11" s="22">
        <v>806</v>
      </c>
      <c r="P11" s="22">
        <v>543</v>
      </c>
      <c r="Q11" s="22">
        <v>200</v>
      </c>
      <c r="R11" s="22">
        <v>63</v>
      </c>
      <c r="S11" s="57"/>
      <c r="T11" s="57"/>
      <c r="U11" s="1000" t="s">
        <v>14</v>
      </c>
      <c r="V11" s="22">
        <v>3</v>
      </c>
      <c r="W11" s="22">
        <v>3</v>
      </c>
      <c r="X11" s="22">
        <v>3</v>
      </c>
      <c r="Y11" s="1087">
        <v>3</v>
      </c>
      <c r="Z11" s="22">
        <v>9</v>
      </c>
      <c r="AA11" s="22">
        <v>9</v>
      </c>
      <c r="AB11" s="22">
        <v>9</v>
      </c>
      <c r="AC11" s="1184">
        <v>9</v>
      </c>
      <c r="AD11" s="57"/>
      <c r="AE11" s="111"/>
      <c r="AF11" s="981"/>
      <c r="AG11" s="981"/>
      <c r="AH11" s="1175"/>
      <c r="AI11" s="57"/>
      <c r="AJ11" s="1176"/>
      <c r="AK11" s="978"/>
      <c r="AL11" s="978"/>
      <c r="AM11" s="978"/>
      <c r="AN11" s="978"/>
      <c r="AO11" s="978"/>
      <c r="AP11" s="978"/>
      <c r="AQ11" s="750"/>
      <c r="AR11" s="750"/>
      <c r="AS11" s="750"/>
      <c r="AT11" s="750"/>
      <c r="AU11" s="750"/>
      <c r="AV11" s="750"/>
      <c r="AW11" s="750"/>
      <c r="AX11" s="750"/>
      <c r="AY11" s="750"/>
      <c r="AZ11" s="750"/>
    </row>
    <row r="12" spans="1:52" ht="15" customHeight="1">
      <c r="A12" s="885"/>
      <c r="B12" s="972"/>
      <c r="C12" s="985" t="s">
        <v>179</v>
      </c>
      <c r="D12" s="57"/>
      <c r="E12" s="57"/>
      <c r="F12" s="57"/>
      <c r="G12" s="111"/>
      <c r="H12" s="57"/>
      <c r="I12" s="70"/>
      <c r="J12" s="57"/>
      <c r="K12" s="981"/>
      <c r="L12" s="981"/>
      <c r="M12" s="981"/>
      <c r="N12" s="1149" t="s">
        <v>1173</v>
      </c>
      <c r="O12" s="22">
        <v>749</v>
      </c>
      <c r="P12" s="22">
        <v>475</v>
      </c>
      <c r="Q12" s="22">
        <v>211</v>
      </c>
      <c r="R12" s="22">
        <v>63</v>
      </c>
      <c r="S12" s="57"/>
      <c r="T12" s="1176"/>
      <c r="U12" s="1182"/>
      <c r="V12" s="1021"/>
      <c r="W12" s="1021"/>
      <c r="X12" s="1021"/>
      <c r="Y12" s="31"/>
      <c r="Z12" s="31"/>
      <c r="AA12" s="31"/>
      <c r="AB12" s="31"/>
      <c r="AC12" s="31"/>
      <c r="AD12" s="1151"/>
      <c r="AE12" s="111"/>
      <c r="AF12" s="981"/>
      <c r="AG12" s="981"/>
      <c r="AH12" s="1175"/>
      <c r="AI12" s="57"/>
      <c r="AJ12" s="1176"/>
      <c r="AK12" s="978"/>
      <c r="AL12" s="978"/>
      <c r="AM12" s="978"/>
      <c r="AN12" s="978"/>
      <c r="AO12" s="978"/>
      <c r="AP12" s="978"/>
      <c r="AQ12" s="750"/>
      <c r="AR12" s="750"/>
      <c r="AS12" s="750"/>
      <c r="AT12" s="750"/>
      <c r="AU12" s="750"/>
      <c r="AV12" s="750"/>
      <c r="AW12" s="750"/>
      <c r="AX12" s="750"/>
      <c r="AY12" s="750"/>
      <c r="AZ12" s="750"/>
    </row>
    <row r="13" spans="1:52" ht="15" customHeight="1">
      <c r="A13" s="885"/>
      <c r="B13" s="972"/>
      <c r="C13" s="986" t="s">
        <v>987</v>
      </c>
      <c r="D13" s="57"/>
      <c r="E13" s="57"/>
      <c r="F13" s="111"/>
      <c r="G13" s="111"/>
      <c r="H13" s="95"/>
      <c r="I13" s="95" t="s">
        <v>1595</v>
      </c>
      <c r="J13" s="57"/>
      <c r="K13" s="981"/>
      <c r="L13" s="981"/>
      <c r="M13" s="981"/>
      <c r="N13" s="1149" t="s">
        <v>1624</v>
      </c>
      <c r="O13" s="22">
        <v>661</v>
      </c>
      <c r="P13" s="22">
        <v>449</v>
      </c>
      <c r="Q13" s="22">
        <v>151</v>
      </c>
      <c r="R13" s="22">
        <v>61</v>
      </c>
      <c r="S13" s="57"/>
      <c r="T13" s="1176"/>
      <c r="U13" s="1183"/>
      <c r="V13" s="31"/>
      <c r="W13" s="31"/>
      <c r="X13" s="31"/>
      <c r="Y13" s="31"/>
      <c r="Z13" s="31"/>
      <c r="AA13" s="31"/>
      <c r="AB13" s="31"/>
      <c r="AC13" s="31"/>
      <c r="AD13" s="1151"/>
      <c r="AE13" s="1"/>
      <c r="AF13" s="1"/>
      <c r="AG13" s="1"/>
      <c r="AH13" s="1175"/>
      <c r="AI13" s="57"/>
      <c r="AJ13" s="1176"/>
      <c r="AK13" s="978"/>
      <c r="AL13" s="978"/>
      <c r="AM13" s="978"/>
      <c r="AN13" s="978"/>
      <c r="AO13" s="978"/>
      <c r="AP13" s="978"/>
      <c r="AQ13" s="750"/>
      <c r="AR13" s="750"/>
      <c r="AS13" s="750"/>
      <c r="AT13" s="750"/>
      <c r="AU13" s="750"/>
      <c r="AV13" s="750"/>
      <c r="AW13" s="750"/>
      <c r="AX13" s="750"/>
      <c r="AY13" s="750"/>
      <c r="AZ13" s="750"/>
    </row>
    <row r="14" spans="1:52" ht="15" customHeight="1">
      <c r="A14" s="885"/>
      <c r="B14" s="971"/>
      <c r="C14" s="90"/>
      <c r="D14" s="22" t="s">
        <v>1</v>
      </c>
      <c r="E14" s="22" t="s">
        <v>290</v>
      </c>
      <c r="F14" s="22" t="s">
        <v>544</v>
      </c>
      <c r="G14" s="22" t="s">
        <v>759</v>
      </c>
      <c r="H14" s="22" t="s">
        <v>41</v>
      </c>
      <c r="I14" s="22" t="s">
        <v>749</v>
      </c>
      <c r="J14" s="57"/>
      <c r="K14" s="111"/>
      <c r="L14" s="111"/>
      <c r="M14" s="111"/>
      <c r="N14" s="1150" t="s">
        <v>342</v>
      </c>
      <c r="O14" s="1087">
        <v>567</v>
      </c>
      <c r="P14" s="1087">
        <v>380</v>
      </c>
      <c r="Q14" s="1087">
        <v>136</v>
      </c>
      <c r="R14" s="1087">
        <v>51</v>
      </c>
      <c r="S14" s="1"/>
      <c r="T14" s="1176"/>
      <c r="U14" s="1"/>
      <c r="V14" s="1"/>
      <c r="W14" s="1"/>
      <c r="X14" s="1"/>
      <c r="Y14" s="1"/>
      <c r="Z14" s="1"/>
      <c r="AA14" s="1"/>
      <c r="AB14" s="57"/>
      <c r="AC14" s="57"/>
      <c r="AD14" s="1146"/>
      <c r="AE14" s="57"/>
      <c r="AF14" s="57"/>
      <c r="AG14" s="57"/>
      <c r="AH14" s="1176"/>
      <c r="AI14" s="57"/>
      <c r="AJ14" s="1176"/>
      <c r="AK14" s="978"/>
      <c r="AL14" s="978"/>
      <c r="AM14" s="978"/>
      <c r="AN14" s="978"/>
      <c r="AO14" s="978"/>
      <c r="AP14" s="978"/>
      <c r="AQ14" s="750"/>
      <c r="AR14" s="750"/>
      <c r="AS14" s="750"/>
      <c r="AT14" s="750"/>
      <c r="AU14" s="750"/>
      <c r="AV14" s="750"/>
      <c r="AW14" s="750"/>
      <c r="AX14" s="750"/>
      <c r="AY14" s="750"/>
      <c r="AZ14" s="750"/>
    </row>
    <row r="15" spans="1:52" ht="15" customHeight="1">
      <c r="A15" s="885"/>
      <c r="B15" s="971"/>
      <c r="C15" s="90" t="s">
        <v>434</v>
      </c>
      <c r="D15" s="105" t="s">
        <v>1510</v>
      </c>
      <c r="E15" s="105" t="s">
        <v>1577</v>
      </c>
      <c r="F15" s="1072" t="s">
        <v>1545</v>
      </c>
      <c r="G15" s="1086" t="s">
        <v>1546</v>
      </c>
      <c r="H15" s="105" t="s">
        <v>386</v>
      </c>
      <c r="I15" s="1018" t="s">
        <v>1596</v>
      </c>
      <c r="J15" s="1112" t="s">
        <v>1602</v>
      </c>
      <c r="K15" s="111"/>
      <c r="L15" s="111"/>
      <c r="M15" s="111"/>
      <c r="N15" s="1149" t="s">
        <v>463</v>
      </c>
      <c r="O15" s="90"/>
      <c r="P15" s="22" t="s">
        <v>588</v>
      </c>
      <c r="Q15" s="22" t="s">
        <v>339</v>
      </c>
      <c r="R15" s="22" t="s">
        <v>406</v>
      </c>
      <c r="S15" s="22" t="s">
        <v>1139</v>
      </c>
      <c r="T15" s="1141" t="s">
        <v>1373</v>
      </c>
      <c r="U15" s="1184" t="s">
        <v>913</v>
      </c>
      <c r="V15" s="1"/>
      <c r="W15" s="1"/>
      <c r="X15" s="1"/>
      <c r="Y15" s="1"/>
      <c r="Z15" s="1"/>
      <c r="AA15" s="1"/>
      <c r="AB15" s="57"/>
      <c r="AC15" s="57"/>
      <c r="AD15" s="1146"/>
      <c r="AE15" s="57"/>
      <c r="AF15" s="57"/>
      <c r="AG15" s="57"/>
      <c r="AH15" s="1176"/>
      <c r="AI15" s="57"/>
      <c r="AJ15" s="1176"/>
      <c r="AK15" s="978"/>
      <c r="AL15" s="978"/>
      <c r="AM15" s="978"/>
      <c r="AN15" s="978"/>
      <c r="AO15" s="978"/>
      <c r="AP15" s="978"/>
      <c r="AQ15" s="750"/>
      <c r="AR15" s="750"/>
      <c r="AS15" s="750"/>
      <c r="AT15" s="750"/>
      <c r="AU15" s="750"/>
      <c r="AV15" s="750"/>
      <c r="AW15" s="750"/>
      <c r="AX15" s="750"/>
      <c r="AY15" s="750"/>
      <c r="AZ15" s="750"/>
    </row>
    <row r="16" spans="1:52" ht="15" customHeight="1">
      <c r="A16" s="885"/>
      <c r="B16" s="971"/>
      <c r="C16" s="90" t="s">
        <v>102</v>
      </c>
      <c r="D16" s="22" t="s">
        <v>135</v>
      </c>
      <c r="E16" s="22" t="s">
        <v>954</v>
      </c>
      <c r="F16" s="22" t="s">
        <v>1581</v>
      </c>
      <c r="G16" s="1087" t="s">
        <v>243</v>
      </c>
      <c r="H16" s="22" t="s">
        <v>1588</v>
      </c>
      <c r="I16" s="22" t="s">
        <v>1159</v>
      </c>
      <c r="J16" s="70"/>
      <c r="K16" s="981"/>
      <c r="L16" s="981"/>
      <c r="M16" s="981"/>
      <c r="N16" s="1149" t="s">
        <v>790</v>
      </c>
      <c r="O16" s="984"/>
      <c r="P16" s="22">
        <v>69</v>
      </c>
      <c r="Q16" s="22">
        <v>106</v>
      </c>
      <c r="R16" s="22">
        <v>102</v>
      </c>
      <c r="S16" s="22">
        <v>86</v>
      </c>
      <c r="T16" s="1141">
        <v>87</v>
      </c>
      <c r="U16" s="1184">
        <v>74</v>
      </c>
      <c r="V16" s="1"/>
      <c r="W16" s="1"/>
      <c r="X16" s="1"/>
      <c r="Y16" s="1"/>
      <c r="Z16" s="1"/>
      <c r="AA16" s="1"/>
      <c r="AB16" s="57"/>
      <c r="AC16" s="57"/>
      <c r="AD16" s="1146"/>
      <c r="AE16" s="57"/>
      <c r="AF16" s="57"/>
      <c r="AG16" s="57"/>
      <c r="AH16" s="1176"/>
      <c r="AI16" s="57"/>
      <c r="AJ16" s="1176"/>
      <c r="AK16" s="978"/>
      <c r="AL16" s="978"/>
      <c r="AM16" s="978"/>
      <c r="AN16" s="978"/>
      <c r="AO16" s="978"/>
      <c r="AP16" s="978"/>
      <c r="AQ16" s="750"/>
      <c r="AR16" s="750"/>
      <c r="AS16" s="750"/>
      <c r="AT16" s="750"/>
      <c r="AU16" s="750"/>
      <c r="AV16" s="750"/>
      <c r="AW16" s="750"/>
      <c r="AX16" s="750"/>
      <c r="AY16" s="750"/>
      <c r="AZ16" s="750"/>
    </row>
    <row r="17" spans="1:52" ht="15" customHeight="1">
      <c r="A17" s="885"/>
      <c r="B17" s="971"/>
      <c r="C17" s="90" t="s">
        <v>16</v>
      </c>
      <c r="D17" s="22" t="s">
        <v>1245</v>
      </c>
      <c r="E17" s="22" t="s">
        <v>1578</v>
      </c>
      <c r="F17" s="22" t="s">
        <v>1274</v>
      </c>
      <c r="G17" s="1087" t="s">
        <v>1586</v>
      </c>
      <c r="H17" s="22" t="s">
        <v>1589</v>
      </c>
      <c r="I17" s="22" t="s">
        <v>1159</v>
      </c>
      <c r="J17" s="1"/>
      <c r="K17" s="981"/>
      <c r="L17" s="981"/>
      <c r="M17" s="981"/>
      <c r="N17" s="1149" t="s">
        <v>374</v>
      </c>
      <c r="O17" s="90"/>
      <c r="P17" s="22">
        <v>58</v>
      </c>
      <c r="Q17" s="22">
        <v>105</v>
      </c>
      <c r="R17" s="22">
        <v>154</v>
      </c>
      <c r="S17" s="22">
        <v>144</v>
      </c>
      <c r="T17" s="1141">
        <v>94</v>
      </c>
      <c r="U17" s="1184">
        <v>79</v>
      </c>
      <c r="V17" s="1"/>
      <c r="W17" s="1"/>
      <c r="X17" s="1"/>
      <c r="Y17" s="1"/>
      <c r="Z17" s="1"/>
      <c r="AA17" s="1"/>
      <c r="AB17" s="57"/>
      <c r="AC17" s="57"/>
      <c r="AD17" s="1146"/>
      <c r="AE17" s="1"/>
      <c r="AF17" s="1"/>
      <c r="AG17" s="1"/>
      <c r="AH17" s="1176"/>
      <c r="AI17" s="57"/>
      <c r="AJ17" s="1176"/>
      <c r="AK17" s="978"/>
      <c r="AL17" s="978"/>
      <c r="AM17" s="978"/>
      <c r="AN17" s="978"/>
      <c r="AO17" s="978"/>
      <c r="AP17" s="978"/>
      <c r="AQ17" s="750"/>
      <c r="AR17" s="750"/>
      <c r="AS17" s="750"/>
      <c r="AT17" s="750"/>
      <c r="AU17" s="750"/>
      <c r="AV17" s="750"/>
      <c r="AW17" s="750"/>
      <c r="AX17" s="750"/>
      <c r="AY17" s="750"/>
      <c r="AZ17" s="750"/>
    </row>
    <row r="18" spans="1:52" ht="15" customHeight="1">
      <c r="A18" s="885"/>
      <c r="B18" s="971"/>
      <c r="C18" s="57" t="s">
        <v>722</v>
      </c>
      <c r="D18" s="57"/>
      <c r="E18" s="57"/>
      <c r="F18" s="57"/>
      <c r="G18" s="57"/>
      <c r="H18" s="57"/>
      <c r="I18" s="70"/>
      <c r="J18" s="70"/>
      <c r="K18" s="981"/>
      <c r="L18" s="981"/>
      <c r="M18" s="981"/>
      <c r="N18" s="1149" t="s">
        <v>246</v>
      </c>
      <c r="O18" s="90"/>
      <c r="P18" s="22">
        <v>68</v>
      </c>
      <c r="Q18" s="22">
        <v>51</v>
      </c>
      <c r="R18" s="22">
        <v>49</v>
      </c>
      <c r="S18" s="22">
        <v>79</v>
      </c>
      <c r="T18" s="1141">
        <v>62</v>
      </c>
      <c r="U18" s="1184">
        <v>80</v>
      </c>
      <c r="V18" s="1"/>
      <c r="W18" s="1"/>
      <c r="X18" s="1"/>
      <c r="Y18" s="1"/>
      <c r="Z18" s="1"/>
      <c r="AA18" s="1"/>
      <c r="AB18" s="57"/>
      <c r="AC18" s="57"/>
      <c r="AD18" s="1146"/>
      <c r="AE18" s="1"/>
      <c r="AF18" s="1"/>
      <c r="AG18" s="1"/>
      <c r="AH18" s="1176"/>
      <c r="AI18" s="57"/>
      <c r="AJ18" s="1176"/>
      <c r="AK18" s="978"/>
      <c r="AL18" s="978"/>
      <c r="AM18" s="978"/>
      <c r="AN18" s="978"/>
      <c r="AO18" s="978"/>
      <c r="AP18" s="978"/>
      <c r="AQ18" s="750"/>
      <c r="AR18" s="750"/>
      <c r="AS18" s="750"/>
      <c r="AT18" s="750"/>
      <c r="AU18" s="750"/>
      <c r="AV18" s="750"/>
      <c r="AW18" s="750"/>
      <c r="AX18" s="750"/>
      <c r="AY18" s="750"/>
      <c r="AZ18" s="750"/>
    </row>
    <row r="19" spans="1:52" ht="15" customHeight="1">
      <c r="A19" s="885"/>
      <c r="B19" s="971"/>
      <c r="C19" s="90"/>
      <c r="D19" s="22" t="s">
        <v>709</v>
      </c>
      <c r="E19" s="22" t="s">
        <v>55</v>
      </c>
      <c r="F19" s="1073" t="s">
        <v>735</v>
      </c>
      <c r="G19" s="1073" t="s">
        <v>629</v>
      </c>
      <c r="H19" s="1073" t="s">
        <v>327</v>
      </c>
      <c r="I19" s="1101" t="s">
        <v>1169</v>
      </c>
      <c r="J19" s="1113" t="s">
        <v>1603</v>
      </c>
      <c r="K19" s="1123" t="s">
        <v>186</v>
      </c>
      <c r="L19" s="981"/>
      <c r="M19" s="981"/>
      <c r="N19" s="1149" t="s">
        <v>607</v>
      </c>
      <c r="O19" s="90"/>
      <c r="P19" s="22">
        <v>195</v>
      </c>
      <c r="Q19" s="22">
        <v>262</v>
      </c>
      <c r="R19" s="22">
        <v>296</v>
      </c>
      <c r="S19" s="22">
        <f>S16+S17+S18</f>
        <v>309</v>
      </c>
      <c r="T19" s="1141">
        <f>T16+T17+T18</f>
        <v>243</v>
      </c>
      <c r="U19" s="1184">
        <f>U16+U17+U18</f>
        <v>233</v>
      </c>
      <c r="V19" s="1"/>
      <c r="W19" s="1"/>
      <c r="X19" s="1"/>
      <c r="Y19" s="1"/>
      <c r="Z19" s="1"/>
      <c r="AA19" s="1"/>
      <c r="AB19" s="57"/>
      <c r="AC19" s="57"/>
      <c r="AD19" s="1146"/>
      <c r="AE19" s="1"/>
      <c r="AF19" s="1"/>
      <c r="AG19" s="1"/>
      <c r="AH19" s="1176"/>
      <c r="AI19" s="57"/>
      <c r="AJ19" s="1176"/>
      <c r="AK19" s="978"/>
      <c r="AL19" s="978"/>
      <c r="AM19" s="978"/>
      <c r="AN19" s="978"/>
      <c r="AO19" s="978"/>
      <c r="AP19" s="978"/>
      <c r="AQ19" s="750"/>
      <c r="AR19" s="750"/>
      <c r="AS19" s="750"/>
      <c r="AT19" s="750"/>
      <c r="AU19" s="750"/>
      <c r="AV19" s="750"/>
      <c r="AW19" s="750"/>
      <c r="AX19" s="750"/>
      <c r="AY19" s="750"/>
      <c r="AZ19" s="750"/>
    </row>
    <row r="20" spans="1:52" ht="15" customHeight="1">
      <c r="A20" s="885"/>
      <c r="B20" s="971"/>
      <c r="C20" s="90" t="s">
        <v>718</v>
      </c>
      <c r="D20" s="1020">
        <v>38225</v>
      </c>
      <c r="E20" s="1020">
        <v>38399</v>
      </c>
      <c r="F20" s="1057">
        <v>38306</v>
      </c>
      <c r="G20" s="1057">
        <v>38418</v>
      </c>
      <c r="H20" s="1057">
        <v>39535</v>
      </c>
      <c r="I20" s="1102">
        <v>40463</v>
      </c>
      <c r="J20" s="1114">
        <v>41056</v>
      </c>
      <c r="K20" s="1124">
        <v>42414</v>
      </c>
      <c r="L20" s="111" t="s">
        <v>1616</v>
      </c>
      <c r="M20" s="111"/>
      <c r="N20" s="1151" t="s">
        <v>1625</v>
      </c>
      <c r="O20" s="57"/>
      <c r="P20" s="57"/>
      <c r="Q20" s="57"/>
      <c r="R20" s="57"/>
      <c r="S20" s="57"/>
      <c r="T20" s="1176"/>
      <c r="U20" s="1"/>
      <c r="V20" s="1"/>
      <c r="W20" s="1"/>
      <c r="X20" s="1"/>
      <c r="Y20" s="1"/>
      <c r="Z20" s="1"/>
      <c r="AA20" s="1"/>
      <c r="AB20" s="57"/>
      <c r="AC20" s="57"/>
      <c r="AD20" s="1146"/>
      <c r="AE20" s="1"/>
      <c r="AF20" s="1"/>
      <c r="AG20" s="1"/>
      <c r="AH20" s="1176"/>
      <c r="AI20" s="57"/>
      <c r="AJ20" s="1176"/>
      <c r="AK20" s="978"/>
      <c r="AL20" s="978"/>
      <c r="AM20" s="978"/>
      <c r="AN20" s="978"/>
      <c r="AO20" s="978"/>
      <c r="AP20" s="978"/>
      <c r="AQ20" s="750"/>
      <c r="AR20" s="750"/>
      <c r="AS20" s="750"/>
      <c r="AT20" s="750"/>
      <c r="AU20" s="750"/>
      <c r="AV20" s="750"/>
      <c r="AW20" s="750"/>
      <c r="AX20" s="750"/>
      <c r="AY20" s="750"/>
      <c r="AZ20" s="750"/>
    </row>
    <row r="21" spans="1:52" ht="15" customHeight="1">
      <c r="A21" s="885"/>
      <c r="B21" s="971"/>
      <c r="C21" s="90" t="s">
        <v>703</v>
      </c>
      <c r="D21" s="1020">
        <v>35176</v>
      </c>
      <c r="E21" s="1020">
        <v>35152</v>
      </c>
      <c r="F21" s="1020">
        <v>35479</v>
      </c>
      <c r="G21" s="1020">
        <v>35408</v>
      </c>
      <c r="H21" s="1020">
        <v>36699</v>
      </c>
      <c r="I21" s="1028">
        <v>37608</v>
      </c>
      <c r="J21" s="1114">
        <v>38258</v>
      </c>
      <c r="K21" s="1124">
        <v>39368</v>
      </c>
      <c r="L21" s="111" t="s">
        <v>430</v>
      </c>
      <c r="M21" s="111"/>
      <c r="N21" s="1149" t="s">
        <v>1174</v>
      </c>
      <c r="O21" s="984"/>
      <c r="P21" s="984"/>
      <c r="Q21" s="90"/>
      <c r="R21" s="22" t="s">
        <v>156</v>
      </c>
      <c r="S21" s="1025" t="s">
        <v>360</v>
      </c>
      <c r="T21" s="1176"/>
      <c r="U21" s="1"/>
      <c r="V21" s="1"/>
      <c r="W21" s="1"/>
      <c r="X21" s="1"/>
      <c r="Y21" s="1"/>
      <c r="Z21" s="1"/>
      <c r="AA21" s="1"/>
      <c r="AB21" s="57"/>
      <c r="AC21" s="57"/>
      <c r="AD21" s="1146"/>
      <c r="AE21" s="1"/>
      <c r="AF21" s="1"/>
      <c r="AG21" s="1"/>
      <c r="AH21" s="1176"/>
      <c r="AI21" s="57"/>
      <c r="AJ21" s="1176"/>
      <c r="AK21" s="978"/>
      <c r="AL21" s="978"/>
      <c r="AM21" s="978"/>
      <c r="AN21" s="978"/>
      <c r="AO21" s="978"/>
      <c r="AP21" s="978"/>
      <c r="AQ21" s="750"/>
      <c r="AR21" s="750"/>
      <c r="AS21" s="750"/>
      <c r="AT21" s="750"/>
      <c r="AU21" s="750"/>
      <c r="AV21" s="750"/>
      <c r="AW21" s="750"/>
      <c r="AX21" s="750"/>
      <c r="AY21" s="750"/>
      <c r="AZ21" s="750"/>
    </row>
    <row r="22" spans="1:52" ht="15" customHeight="1">
      <c r="A22" s="885"/>
      <c r="B22" s="971"/>
      <c r="C22" s="987" t="s">
        <v>1137</v>
      </c>
      <c r="D22" s="111"/>
      <c r="E22" s="57"/>
      <c r="F22" s="1074"/>
      <c r="G22" s="1074"/>
      <c r="H22" s="1074"/>
      <c r="I22" s="1074"/>
      <c r="J22" s="1115"/>
      <c r="K22" s="981"/>
      <c r="L22" s="981"/>
      <c r="M22" s="981"/>
      <c r="N22" s="1149" t="s">
        <v>790</v>
      </c>
      <c r="O22" s="90"/>
      <c r="P22" s="1080" t="s">
        <v>864</v>
      </c>
      <c r="Q22" s="1062"/>
      <c r="R22" s="1080" t="s">
        <v>507</v>
      </c>
      <c r="S22" s="1174" t="s">
        <v>435</v>
      </c>
      <c r="T22" s="1177"/>
      <c r="U22" s="1"/>
      <c r="V22" s="1"/>
      <c r="W22" s="1"/>
      <c r="X22" s="1"/>
      <c r="Y22" s="1"/>
      <c r="Z22" s="1"/>
      <c r="AA22" s="1"/>
      <c r="AB22" s="57"/>
      <c r="AC22" s="57"/>
      <c r="AD22" s="1146"/>
      <c r="AE22" s="1"/>
      <c r="AF22" s="1"/>
      <c r="AG22" s="1"/>
      <c r="AH22" s="1176"/>
      <c r="AI22" s="57"/>
      <c r="AJ22" s="1176"/>
      <c r="AK22" s="978"/>
      <c r="AL22" s="978"/>
      <c r="AM22" s="978"/>
      <c r="AN22" s="978"/>
      <c r="AO22" s="978"/>
      <c r="AP22" s="978"/>
      <c r="AQ22" s="750"/>
      <c r="AR22" s="750"/>
      <c r="AS22" s="750"/>
      <c r="AT22" s="750"/>
      <c r="AU22" s="750"/>
      <c r="AV22" s="750"/>
      <c r="AW22" s="750"/>
      <c r="AX22" s="750"/>
      <c r="AY22" s="750"/>
      <c r="AZ22" s="750"/>
    </row>
    <row r="23" spans="1:52" ht="15" customHeight="1">
      <c r="A23" s="885"/>
      <c r="B23" s="971"/>
      <c r="C23" s="988" t="s">
        <v>11</v>
      </c>
      <c r="D23" s="70"/>
      <c r="E23" s="1"/>
      <c r="F23" s="1"/>
      <c r="G23" s="70"/>
      <c r="H23" s="70"/>
      <c r="I23" s="981"/>
      <c r="J23" s="70"/>
      <c r="K23" s="31"/>
      <c r="L23" s="1023"/>
      <c r="M23" s="981"/>
      <c r="N23" s="1149" t="s">
        <v>374</v>
      </c>
      <c r="O23" s="90"/>
      <c r="P23" s="1080" t="s">
        <v>1629</v>
      </c>
      <c r="Q23" s="1062"/>
      <c r="R23" s="1080" t="s">
        <v>1634</v>
      </c>
      <c r="S23" s="1174" t="s">
        <v>1638</v>
      </c>
      <c r="T23" s="1177"/>
      <c r="U23" s="1"/>
      <c r="V23" s="1"/>
      <c r="W23" s="1"/>
      <c r="X23" s="1"/>
      <c r="Y23" s="1"/>
      <c r="Z23" s="1"/>
      <c r="AA23" s="1"/>
      <c r="AB23" s="57"/>
      <c r="AC23" s="57"/>
      <c r="AD23" s="1146"/>
      <c r="AE23" s="1"/>
      <c r="AF23" s="1"/>
      <c r="AG23" s="1"/>
      <c r="AH23" s="1176"/>
      <c r="AI23" s="57"/>
      <c r="AJ23" s="1176"/>
      <c r="AK23" s="978"/>
      <c r="AL23" s="978"/>
      <c r="AM23" s="978"/>
      <c r="AN23" s="978"/>
      <c r="AO23" s="978"/>
      <c r="AP23" s="978"/>
      <c r="AQ23" s="750"/>
      <c r="AR23" s="750"/>
      <c r="AS23" s="750"/>
      <c r="AT23" s="750"/>
      <c r="AU23" s="750"/>
      <c r="AV23" s="750"/>
      <c r="AW23" s="750"/>
      <c r="AX23" s="750"/>
      <c r="AY23" s="750"/>
      <c r="AZ23" s="750"/>
    </row>
    <row r="24" spans="1:52" ht="15" customHeight="1">
      <c r="A24" s="885"/>
      <c r="B24" s="971"/>
      <c r="C24" s="989" t="s">
        <v>588</v>
      </c>
      <c r="D24" s="1021" t="s">
        <v>339</v>
      </c>
      <c r="E24" s="1050" t="s">
        <v>406</v>
      </c>
      <c r="F24" s="1050" t="s">
        <v>1139</v>
      </c>
      <c r="G24" s="1050" t="s">
        <v>1373</v>
      </c>
      <c r="H24" s="1097" t="s">
        <v>913</v>
      </c>
      <c r="I24" s="45"/>
      <c r="J24" s="45"/>
      <c r="K24" s="31"/>
      <c r="L24" s="1023"/>
      <c r="M24" s="31"/>
      <c r="N24" s="1149" t="s">
        <v>246</v>
      </c>
      <c r="O24" s="90"/>
      <c r="P24" s="1080" t="s">
        <v>1630</v>
      </c>
      <c r="Q24" s="1062"/>
      <c r="R24" s="1080" t="s">
        <v>532</v>
      </c>
      <c r="S24" s="1174" t="s">
        <v>1152</v>
      </c>
      <c r="T24" s="1177"/>
      <c r="U24" s="1"/>
      <c r="V24" s="1"/>
      <c r="W24" s="1"/>
      <c r="X24" s="1"/>
      <c r="Y24" s="1"/>
      <c r="Z24" s="1"/>
      <c r="AA24" s="1"/>
      <c r="AB24" s="57"/>
      <c r="AC24" s="57"/>
      <c r="AD24" s="1146"/>
      <c r="AE24" s="57"/>
      <c r="AF24" s="57"/>
      <c r="AG24" s="57"/>
      <c r="AH24" s="1176"/>
      <c r="AI24" s="57"/>
      <c r="AJ24" s="1176"/>
      <c r="AK24" s="978"/>
      <c r="AL24" s="978"/>
      <c r="AM24" s="978"/>
      <c r="AN24" s="978"/>
      <c r="AO24" s="978"/>
      <c r="AP24" s="978"/>
      <c r="AQ24" s="750"/>
      <c r="AR24" s="750"/>
      <c r="AS24" s="750"/>
      <c r="AT24" s="750"/>
      <c r="AU24" s="750"/>
      <c r="AV24" s="750"/>
      <c r="AW24" s="750"/>
      <c r="AX24" s="750"/>
      <c r="AY24" s="750"/>
      <c r="AZ24" s="750"/>
    </row>
    <row r="25" spans="1:52" ht="15" customHeight="1">
      <c r="A25" s="885"/>
      <c r="B25" s="971"/>
      <c r="C25" s="990">
        <v>328354</v>
      </c>
      <c r="D25" s="1022">
        <v>248616</v>
      </c>
      <c r="E25" s="1051">
        <v>222831</v>
      </c>
      <c r="F25" s="1051">
        <v>222001</v>
      </c>
      <c r="G25" s="1051">
        <v>219593</v>
      </c>
      <c r="H25" s="1098">
        <v>300980</v>
      </c>
      <c r="I25" s="45"/>
      <c r="J25" s="45"/>
      <c r="K25" s="31"/>
      <c r="L25" s="1023"/>
      <c r="M25" s="1139"/>
      <c r="N25" s="1151" t="s">
        <v>1626</v>
      </c>
      <c r="O25" s="57"/>
      <c r="P25" s="57"/>
      <c r="Q25" s="57"/>
      <c r="R25" s="57"/>
      <c r="S25" s="57"/>
      <c r="T25" s="1176"/>
      <c r="U25" s="1"/>
      <c r="V25" s="1"/>
      <c r="W25" s="1"/>
      <c r="X25" s="1"/>
      <c r="Y25" s="1"/>
      <c r="Z25" s="1"/>
      <c r="AA25" s="1"/>
      <c r="AB25" s="57"/>
      <c r="AC25" s="57"/>
      <c r="AD25" s="1146"/>
      <c r="AE25" s="57"/>
      <c r="AF25" s="57"/>
      <c r="AG25" s="57"/>
      <c r="AH25" s="1176"/>
      <c r="AI25" s="57"/>
      <c r="AJ25" s="1176"/>
      <c r="AK25" s="978"/>
      <c r="AL25" s="978"/>
      <c r="AM25" s="978"/>
      <c r="AN25" s="978"/>
      <c r="AO25" s="978"/>
      <c r="AP25" s="978"/>
      <c r="AQ25" s="750"/>
      <c r="AR25" s="750"/>
      <c r="AS25" s="750"/>
      <c r="AT25" s="750"/>
      <c r="AU25" s="750"/>
      <c r="AV25" s="750"/>
      <c r="AW25" s="750"/>
      <c r="AX25" s="750"/>
      <c r="AY25" s="750"/>
      <c r="AZ25" s="750"/>
    </row>
    <row r="26" spans="1:52" ht="15" customHeight="1">
      <c r="A26" s="885"/>
      <c r="B26" s="971"/>
      <c r="C26" s="27"/>
      <c r="D26" s="1023"/>
      <c r="E26" s="1"/>
      <c r="F26" s="1"/>
      <c r="G26" s="1088"/>
      <c r="H26" s="45"/>
      <c r="I26" s="45"/>
      <c r="J26" s="45"/>
      <c r="K26" s="31"/>
      <c r="L26" s="1023"/>
      <c r="M26" s="1140"/>
      <c r="N26" s="1152" t="s">
        <v>187</v>
      </c>
      <c r="O26" s="31"/>
      <c r="P26" s="31"/>
      <c r="Q26" s="57"/>
      <c r="R26" s="57"/>
      <c r="S26" s="57"/>
      <c r="T26" s="1178"/>
      <c r="U26" s="1185"/>
      <c r="V26" s="1185"/>
      <c r="W26" s="1185"/>
      <c r="X26" s="1185"/>
      <c r="Y26" s="1185"/>
      <c r="Z26" s="1185"/>
      <c r="AA26" s="57"/>
      <c r="AB26" s="57"/>
      <c r="AC26" s="57"/>
      <c r="AD26" s="1146"/>
      <c r="AE26" s="57"/>
      <c r="AF26" s="57"/>
      <c r="AG26" s="57"/>
      <c r="AH26" s="1176"/>
      <c r="AI26" s="57"/>
      <c r="AJ26" s="1176"/>
      <c r="AK26" s="978"/>
      <c r="AL26" s="978"/>
      <c r="AM26" s="978"/>
      <c r="AN26" s="978"/>
      <c r="AO26" s="978"/>
      <c r="AP26" s="978"/>
      <c r="AQ26" s="750"/>
      <c r="AR26" s="750"/>
      <c r="AS26" s="750"/>
      <c r="AT26" s="750"/>
      <c r="AU26" s="750"/>
      <c r="AV26" s="750"/>
      <c r="AW26" s="750"/>
      <c r="AX26" s="750"/>
      <c r="AY26" s="750"/>
      <c r="AZ26" s="750"/>
    </row>
    <row r="27" spans="1:52" ht="15" customHeight="1">
      <c r="A27" s="885"/>
      <c r="B27" s="971"/>
      <c r="C27" s="27"/>
      <c r="D27" s="1023"/>
      <c r="E27" s="1"/>
      <c r="F27" s="1"/>
      <c r="G27" s="130"/>
      <c r="H27" s="70"/>
      <c r="I27" s="70"/>
      <c r="J27" s="70"/>
      <c r="K27" s="31"/>
      <c r="L27" s="1023"/>
      <c r="M27" s="1140"/>
      <c r="N27" s="1153" t="s">
        <v>810</v>
      </c>
      <c r="O27" s="1162"/>
      <c r="P27" s="1162"/>
      <c r="Q27" s="1162"/>
      <c r="R27" s="1162"/>
      <c r="S27" s="1162"/>
      <c r="T27" s="1162"/>
      <c r="U27" s="1162"/>
      <c r="V27" s="1162"/>
      <c r="W27" s="1162"/>
      <c r="X27" s="1162"/>
      <c r="Y27" s="1162"/>
      <c r="Z27" s="1162"/>
      <c r="AA27" s="1214"/>
      <c r="AB27" s="1214"/>
      <c r="AC27" s="1223"/>
      <c r="AD27" s="1146"/>
      <c r="AE27" s="981"/>
      <c r="AF27" s="981"/>
      <c r="AG27" s="981"/>
      <c r="AH27" s="1175"/>
      <c r="AI27" s="57"/>
      <c r="AJ27" s="1176"/>
      <c r="AK27" s="978"/>
      <c r="AL27" s="978"/>
      <c r="AM27" s="978"/>
      <c r="AN27" s="978"/>
      <c r="AO27" s="978"/>
      <c r="AP27" s="978"/>
      <c r="AQ27" s="750"/>
      <c r="AR27" s="750"/>
      <c r="AS27" s="750"/>
      <c r="AT27" s="750"/>
      <c r="AU27" s="750"/>
      <c r="AV27" s="750"/>
      <c r="AW27" s="750"/>
      <c r="AX27" s="750"/>
      <c r="AY27" s="750"/>
      <c r="AZ27" s="750"/>
    </row>
    <row r="28" spans="1:52" ht="15" customHeight="1">
      <c r="A28" s="885"/>
      <c r="B28" s="971"/>
      <c r="C28" s="991"/>
      <c r="D28" s="1024"/>
      <c r="E28" s="1"/>
      <c r="F28" s="1"/>
      <c r="G28" s="1"/>
      <c r="H28" s="1"/>
      <c r="I28" s="1"/>
      <c r="J28" s="1"/>
      <c r="K28" s="70"/>
      <c r="L28" s="70"/>
      <c r="M28" s="1140"/>
      <c r="N28" s="1154"/>
      <c r="O28" s="1160" t="s">
        <v>236</v>
      </c>
      <c r="P28" s="1167" t="s">
        <v>803</v>
      </c>
      <c r="Q28" s="1170"/>
      <c r="R28" s="1167" t="s">
        <v>5</v>
      </c>
      <c r="S28" s="1170"/>
      <c r="T28" s="1091" t="s">
        <v>300</v>
      </c>
      <c r="U28" s="1091"/>
      <c r="V28" s="1091"/>
      <c r="W28" s="1091" t="s">
        <v>847</v>
      </c>
      <c r="X28" s="1091"/>
      <c r="Y28" s="1091"/>
      <c r="Z28" s="1091"/>
      <c r="AA28" s="1"/>
      <c r="AB28" s="57"/>
      <c r="AC28" s="57"/>
      <c r="AD28" s="1146"/>
      <c r="AE28" s="981"/>
      <c r="AF28" s="981"/>
      <c r="AG28" s="981"/>
      <c r="AH28" s="1175"/>
      <c r="AI28" s="57"/>
      <c r="AJ28" s="1176"/>
      <c r="AK28" s="978"/>
      <c r="AL28" s="978"/>
      <c r="AM28" s="978"/>
      <c r="AN28" s="978"/>
      <c r="AO28" s="978"/>
      <c r="AP28" s="978"/>
      <c r="AQ28" s="750"/>
      <c r="AR28" s="750"/>
      <c r="AS28" s="750"/>
      <c r="AT28" s="750"/>
      <c r="AU28" s="750"/>
      <c r="AV28" s="750"/>
      <c r="AW28" s="750"/>
      <c r="AX28" s="750"/>
      <c r="AY28" s="750"/>
      <c r="AZ28" s="750"/>
    </row>
    <row r="29" spans="1:52" ht="15" customHeight="1">
      <c r="A29" s="885"/>
      <c r="B29" s="971"/>
      <c r="C29" s="987" t="s">
        <v>641</v>
      </c>
      <c r="D29" s="57"/>
      <c r="E29" s="57"/>
      <c r="F29" s="57"/>
      <c r="G29" s="57"/>
      <c r="H29" s="70"/>
      <c r="I29" s="981"/>
      <c r="J29" s="987" t="s">
        <v>979</v>
      </c>
      <c r="K29" s="981"/>
      <c r="L29" s="981"/>
      <c r="M29" s="111"/>
      <c r="N29" s="1146"/>
      <c r="O29" s="1163"/>
      <c r="P29" s="1168"/>
      <c r="Q29" s="1171"/>
      <c r="R29" s="1168"/>
      <c r="S29" s="1171"/>
      <c r="T29" s="1091"/>
      <c r="U29" s="1091"/>
      <c r="V29" s="1091"/>
      <c r="W29" s="1091"/>
      <c r="X29" s="1091"/>
      <c r="Y29" s="1091"/>
      <c r="Z29" s="1091"/>
      <c r="AA29" s="1"/>
      <c r="AB29" s="57"/>
      <c r="AC29" s="57"/>
      <c r="AD29" s="1146"/>
      <c r="AE29" s="981"/>
      <c r="AF29" s="981"/>
      <c r="AG29" s="981"/>
      <c r="AH29" s="1175"/>
      <c r="AI29" s="57"/>
      <c r="AJ29" s="1176"/>
      <c r="AK29" s="978"/>
      <c r="AL29" s="978"/>
      <c r="AM29" s="978"/>
      <c r="AN29" s="978"/>
      <c r="AO29" s="978"/>
      <c r="AP29" s="978"/>
      <c r="AQ29" s="750"/>
      <c r="AR29" s="750"/>
      <c r="AS29" s="750"/>
      <c r="AT29" s="750"/>
      <c r="AU29" s="750"/>
      <c r="AV29" s="750"/>
      <c r="AW29" s="750"/>
      <c r="AX29" s="750"/>
      <c r="AY29" s="750"/>
      <c r="AZ29" s="750"/>
    </row>
    <row r="30" spans="1:52" ht="15" customHeight="1">
      <c r="A30" s="885"/>
      <c r="B30" s="971"/>
      <c r="C30" s="22"/>
      <c r="D30" s="1025" t="s">
        <v>588</v>
      </c>
      <c r="E30" s="22" t="s">
        <v>339</v>
      </c>
      <c r="F30" s="22" t="s">
        <v>406</v>
      </c>
      <c r="G30" s="22" t="s">
        <v>1139</v>
      </c>
      <c r="H30" s="22" t="s">
        <v>1373</v>
      </c>
      <c r="I30" s="1087" t="s">
        <v>913</v>
      </c>
      <c r="J30" s="22" t="s">
        <v>45</v>
      </c>
      <c r="K30" s="22" t="s">
        <v>205</v>
      </c>
      <c r="L30" s="22" t="s">
        <v>698</v>
      </c>
      <c r="M30" s="1141"/>
      <c r="N30" s="137"/>
      <c r="O30" s="1161"/>
      <c r="P30" s="22" t="s">
        <v>804</v>
      </c>
      <c r="Q30" s="22" t="s">
        <v>818</v>
      </c>
      <c r="R30" s="22" t="s">
        <v>804</v>
      </c>
      <c r="S30" s="22" t="s">
        <v>818</v>
      </c>
      <c r="T30" s="22" t="s">
        <v>804</v>
      </c>
      <c r="U30" s="22" t="s">
        <v>818</v>
      </c>
      <c r="V30" s="22"/>
      <c r="W30" s="22" t="s">
        <v>804</v>
      </c>
      <c r="X30" s="22"/>
      <c r="Y30" s="22" t="s">
        <v>818</v>
      </c>
      <c r="Z30" s="22"/>
      <c r="AA30" s="1"/>
      <c r="AB30" s="57"/>
      <c r="AC30" s="57"/>
      <c r="AD30" s="1146"/>
      <c r="AE30" s="981"/>
      <c r="AF30" s="981"/>
      <c r="AG30" s="981"/>
      <c r="AH30" s="1175"/>
      <c r="AI30" s="57"/>
      <c r="AJ30" s="1176"/>
      <c r="AK30" s="978"/>
      <c r="AL30" s="978"/>
      <c r="AM30" s="978"/>
      <c r="AN30" s="978"/>
      <c r="AO30" s="978"/>
      <c r="AP30" s="978"/>
      <c r="AQ30" s="750"/>
      <c r="AR30" s="750"/>
      <c r="AS30" s="750"/>
      <c r="AT30" s="750"/>
      <c r="AU30" s="750"/>
      <c r="AV30" s="750"/>
      <c r="AW30" s="750"/>
      <c r="AX30" s="750"/>
      <c r="AY30" s="750"/>
      <c r="AZ30" s="750"/>
    </row>
    <row r="31" spans="1:52" ht="15" customHeight="1">
      <c r="A31" s="885"/>
      <c r="B31" s="971"/>
      <c r="C31" s="992" t="s">
        <v>273</v>
      </c>
      <c r="D31" s="1026">
        <v>48938</v>
      </c>
      <c r="E31" s="1052">
        <v>46714</v>
      </c>
      <c r="F31" s="1052">
        <v>45782</v>
      </c>
      <c r="G31" s="1052">
        <v>44301</v>
      </c>
      <c r="H31" s="1052">
        <v>43109</v>
      </c>
      <c r="I31" s="1103">
        <v>42710</v>
      </c>
      <c r="J31" s="994" t="s">
        <v>303</v>
      </c>
      <c r="K31" s="22" t="s">
        <v>1094</v>
      </c>
      <c r="L31" s="56" t="s">
        <v>1617</v>
      </c>
      <c r="M31" s="1142"/>
      <c r="N31" s="90" t="s">
        <v>258</v>
      </c>
      <c r="O31" s="64" t="s">
        <v>46</v>
      </c>
      <c r="P31" s="1018" t="s">
        <v>318</v>
      </c>
      <c r="Q31" s="1018" t="s">
        <v>633</v>
      </c>
      <c r="R31" s="1018" t="s">
        <v>838</v>
      </c>
      <c r="S31" s="1018" t="s">
        <v>558</v>
      </c>
      <c r="T31" s="1018" t="s">
        <v>589</v>
      </c>
      <c r="U31" s="1018" t="s">
        <v>312</v>
      </c>
      <c r="V31" s="1018"/>
      <c r="W31" s="22" t="s">
        <v>589</v>
      </c>
      <c r="X31" s="22"/>
      <c r="Y31" s="22" t="s">
        <v>436</v>
      </c>
      <c r="Z31" s="22"/>
      <c r="AA31" s="1"/>
      <c r="AB31" s="57"/>
      <c r="AC31" s="57"/>
      <c r="AD31" s="1146"/>
      <c r="AE31" s="981"/>
      <c r="AF31" s="981"/>
      <c r="AG31" s="981"/>
      <c r="AH31" s="1175"/>
      <c r="AI31" s="57"/>
      <c r="AJ31" s="1176"/>
      <c r="AK31" s="978"/>
      <c r="AL31" s="978"/>
      <c r="AM31" s="978"/>
      <c r="AN31" s="978"/>
      <c r="AO31" s="978"/>
      <c r="AP31" s="978"/>
      <c r="AQ31" s="750"/>
      <c r="AR31" s="750"/>
      <c r="AS31" s="750"/>
      <c r="AT31" s="750"/>
      <c r="AU31" s="750"/>
      <c r="AV31" s="750"/>
      <c r="AW31" s="750"/>
      <c r="AX31" s="750"/>
      <c r="AY31" s="750"/>
      <c r="AZ31" s="750"/>
    </row>
    <row r="32" spans="1:52" ht="15" customHeight="1">
      <c r="A32" s="885"/>
      <c r="B32" s="971"/>
      <c r="C32" s="993" t="s">
        <v>251</v>
      </c>
      <c r="D32" s="1027">
        <v>16273</v>
      </c>
      <c r="E32" s="1053">
        <v>15785</v>
      </c>
      <c r="F32" s="1053">
        <v>15206</v>
      </c>
      <c r="G32" s="1053">
        <v>14142</v>
      </c>
      <c r="H32" s="1053">
        <v>12182</v>
      </c>
      <c r="I32" s="1104">
        <v>12394</v>
      </c>
      <c r="J32" s="1116" t="s">
        <v>552</v>
      </c>
      <c r="K32" s="22" t="s">
        <v>354</v>
      </c>
      <c r="L32" s="56" t="s">
        <v>1316</v>
      </c>
      <c r="M32" s="1142"/>
      <c r="N32" s="90" t="s">
        <v>19</v>
      </c>
      <c r="O32" s="64" t="s">
        <v>659</v>
      </c>
      <c r="P32" s="1018">
        <v>0</v>
      </c>
      <c r="Q32" s="1018">
        <v>0</v>
      </c>
      <c r="R32" s="1018">
        <v>0</v>
      </c>
      <c r="S32" s="1018">
        <v>0</v>
      </c>
      <c r="T32" s="1018">
        <v>0</v>
      </c>
      <c r="U32" s="1018">
        <v>0</v>
      </c>
      <c r="V32" s="1018"/>
      <c r="W32" s="22">
        <v>0</v>
      </c>
      <c r="X32" s="22"/>
      <c r="Y32" s="22">
        <v>0</v>
      </c>
      <c r="Z32" s="22"/>
      <c r="AA32" s="1"/>
      <c r="AB32" s="57"/>
      <c r="AC32" s="57"/>
      <c r="AD32" s="1146"/>
      <c r="AE32" s="981"/>
      <c r="AF32" s="981"/>
      <c r="AG32" s="981"/>
      <c r="AH32" s="1175"/>
      <c r="AI32" s="57"/>
      <c r="AJ32" s="1176"/>
      <c r="AK32" s="978"/>
      <c r="AL32" s="978"/>
      <c r="AM32" s="978"/>
      <c r="AN32" s="978"/>
      <c r="AO32" s="978"/>
      <c r="AP32" s="978"/>
      <c r="AQ32" s="750"/>
      <c r="AR32" s="750"/>
      <c r="AS32" s="750"/>
      <c r="AT32" s="750"/>
      <c r="AU32" s="750"/>
      <c r="AV32" s="750"/>
      <c r="AW32" s="750"/>
      <c r="AX32" s="750"/>
      <c r="AY32" s="750"/>
      <c r="AZ32" s="750"/>
    </row>
    <row r="33" spans="1:52" ht="15" customHeight="1">
      <c r="A33" s="885"/>
      <c r="B33" s="971"/>
      <c r="C33" s="994" t="s">
        <v>501</v>
      </c>
      <c r="D33" s="1028">
        <v>11693</v>
      </c>
      <c r="E33" s="1020">
        <v>10625</v>
      </c>
      <c r="F33" s="1020">
        <v>11172</v>
      </c>
      <c r="G33" s="1020">
        <v>11096</v>
      </c>
      <c r="H33" s="1020">
        <v>11799</v>
      </c>
      <c r="I33" s="1105">
        <v>11304</v>
      </c>
      <c r="J33" s="1116" t="s">
        <v>85</v>
      </c>
      <c r="K33" s="22" t="s">
        <v>650</v>
      </c>
      <c r="L33" s="56" t="s">
        <v>1618</v>
      </c>
      <c r="M33" s="1142"/>
      <c r="N33" s="90" t="s">
        <v>32</v>
      </c>
      <c r="O33" s="31" t="s">
        <v>780</v>
      </c>
      <c r="P33" s="1018" t="s">
        <v>806</v>
      </c>
      <c r="Q33" s="1018" t="s">
        <v>828</v>
      </c>
      <c r="R33" s="1018" t="s">
        <v>838</v>
      </c>
      <c r="S33" s="1018" t="s">
        <v>558</v>
      </c>
      <c r="T33" s="1018" t="s">
        <v>589</v>
      </c>
      <c r="U33" s="1018" t="s">
        <v>580</v>
      </c>
      <c r="V33" s="1018"/>
      <c r="W33" s="22" t="s">
        <v>589</v>
      </c>
      <c r="X33" s="22"/>
      <c r="Y33" s="22" t="s">
        <v>436</v>
      </c>
      <c r="Z33" s="22"/>
      <c r="AA33" s="1"/>
      <c r="AB33" s="57"/>
      <c r="AC33" s="57"/>
      <c r="AD33" s="1146"/>
      <c r="AE33" s="981"/>
      <c r="AF33" s="981"/>
      <c r="AG33" s="981"/>
      <c r="AH33" s="1175"/>
      <c r="AI33" s="57"/>
      <c r="AJ33" s="1176"/>
      <c r="AK33" s="978"/>
      <c r="AL33" s="978"/>
      <c r="AM33" s="978"/>
      <c r="AN33" s="978"/>
      <c r="AO33" s="978"/>
      <c r="AP33" s="978"/>
      <c r="AQ33" s="750"/>
      <c r="AR33" s="750"/>
      <c r="AS33" s="750"/>
      <c r="AT33" s="750"/>
      <c r="AU33" s="750"/>
      <c r="AV33" s="750"/>
      <c r="AW33" s="750"/>
      <c r="AX33" s="750"/>
      <c r="AY33" s="750"/>
      <c r="AZ33" s="750"/>
    </row>
    <row r="34" spans="1:52" ht="15" customHeight="1">
      <c r="A34" s="885"/>
      <c r="B34" s="971"/>
      <c r="C34" s="994" t="s">
        <v>619</v>
      </c>
      <c r="D34" s="1028">
        <v>5581</v>
      </c>
      <c r="E34" s="1020">
        <v>5729</v>
      </c>
      <c r="F34" s="1020">
        <v>5349</v>
      </c>
      <c r="G34" s="1020">
        <v>5385</v>
      </c>
      <c r="H34" s="1020">
        <v>5361</v>
      </c>
      <c r="I34" s="1105">
        <v>5504</v>
      </c>
      <c r="J34" s="1117" t="s">
        <v>67</v>
      </c>
      <c r="K34" s="1025" t="s">
        <v>1612</v>
      </c>
      <c r="L34" s="56" t="s">
        <v>1573</v>
      </c>
      <c r="M34" s="1142"/>
      <c r="N34" s="31" t="s">
        <v>334</v>
      </c>
      <c r="O34" s="64" t="s">
        <v>797</v>
      </c>
      <c r="P34" s="1018" t="s">
        <v>807</v>
      </c>
      <c r="Q34" s="1018">
        <v>0</v>
      </c>
      <c r="R34" s="1018" t="s">
        <v>807</v>
      </c>
      <c r="S34" s="1018">
        <v>0</v>
      </c>
      <c r="T34" s="1018">
        <v>0</v>
      </c>
      <c r="U34" s="1018">
        <v>0</v>
      </c>
      <c r="V34" s="1018"/>
      <c r="W34" s="22">
        <v>0</v>
      </c>
      <c r="X34" s="22"/>
      <c r="Y34" s="22">
        <v>0</v>
      </c>
      <c r="Z34" s="22"/>
      <c r="AA34" s="1"/>
      <c r="AB34" s="57"/>
      <c r="AC34" s="57"/>
      <c r="AD34" s="1146"/>
      <c r="AE34" s="981"/>
      <c r="AF34" s="981"/>
      <c r="AG34" s="981"/>
      <c r="AH34" s="1175"/>
      <c r="AI34" s="57"/>
      <c r="AJ34" s="1176"/>
      <c r="AK34" s="978"/>
      <c r="AL34" s="978"/>
      <c r="AM34" s="978"/>
      <c r="AN34" s="978"/>
      <c r="AO34" s="978"/>
      <c r="AP34" s="978"/>
      <c r="AQ34" s="750"/>
      <c r="AR34" s="750"/>
      <c r="AS34" s="750"/>
      <c r="AT34" s="750"/>
      <c r="AU34" s="750"/>
      <c r="AV34" s="750"/>
      <c r="AW34" s="750"/>
      <c r="AX34" s="750"/>
      <c r="AY34" s="750"/>
      <c r="AZ34" s="750"/>
    </row>
    <row r="35" spans="1:52" ht="15" customHeight="1">
      <c r="A35" s="885"/>
      <c r="B35" s="971"/>
      <c r="C35" s="1"/>
      <c r="D35" s="1021"/>
      <c r="E35" s="70"/>
      <c r="F35" s="1075"/>
      <c r="G35" s="97"/>
      <c r="H35" s="1099"/>
      <c r="I35" s="57"/>
      <c r="J35" s="1075" t="s">
        <v>1165</v>
      </c>
      <c r="K35" s="97"/>
      <c r="L35" s="1106"/>
      <c r="M35" s="31"/>
      <c r="N35" s="1000" t="s">
        <v>14</v>
      </c>
      <c r="O35" s="64" t="s">
        <v>801</v>
      </c>
      <c r="P35" s="1018" t="s">
        <v>693</v>
      </c>
      <c r="Q35" s="1018" t="s">
        <v>354</v>
      </c>
      <c r="R35" s="1018" t="s">
        <v>807</v>
      </c>
      <c r="S35" s="1018">
        <v>0</v>
      </c>
      <c r="T35" s="1018">
        <v>0</v>
      </c>
      <c r="U35" s="1018">
        <v>0</v>
      </c>
      <c r="V35" s="1018"/>
      <c r="W35" s="22">
        <v>0</v>
      </c>
      <c r="X35" s="22"/>
      <c r="Y35" s="22">
        <v>0</v>
      </c>
      <c r="Z35" s="22"/>
      <c r="AA35" s="1"/>
      <c r="AB35" s="57"/>
      <c r="AC35" s="57"/>
      <c r="AD35" s="1146"/>
      <c r="AE35" s="981"/>
      <c r="AF35" s="981"/>
      <c r="AG35" s="981"/>
      <c r="AH35" s="1175"/>
      <c r="AI35" s="57"/>
      <c r="AJ35" s="1176"/>
      <c r="AK35" s="978"/>
      <c r="AL35" s="978"/>
      <c r="AM35" s="978"/>
      <c r="AN35" s="978"/>
      <c r="AO35" s="978"/>
      <c r="AP35" s="978"/>
      <c r="AQ35" s="750"/>
      <c r="AR35" s="750"/>
      <c r="AS35" s="750"/>
      <c r="AT35" s="750"/>
      <c r="AU35" s="750"/>
      <c r="AV35" s="750"/>
      <c r="AW35" s="750"/>
      <c r="AX35" s="750"/>
      <c r="AY35" s="750"/>
      <c r="AZ35" s="750"/>
    </row>
    <row r="36" spans="1:52" ht="15" customHeight="1">
      <c r="A36" s="885"/>
      <c r="B36" s="971"/>
      <c r="C36" s="70"/>
      <c r="D36" s="1023"/>
      <c r="E36" s="1023"/>
      <c r="F36" s="70"/>
      <c r="G36" s="1089"/>
      <c r="H36" s="57"/>
      <c r="I36" s="1106"/>
      <c r="J36" s="57"/>
      <c r="K36" s="31"/>
      <c r="L36" s="31"/>
      <c r="M36" s="31"/>
      <c r="N36" s="1152" t="s">
        <v>784</v>
      </c>
      <c r="O36" s="31"/>
      <c r="P36" s="31"/>
      <c r="Q36" s="31"/>
      <c r="R36" s="31"/>
      <c r="S36" s="31"/>
      <c r="T36" s="31"/>
      <c r="U36" s="31"/>
      <c r="V36" s="31"/>
      <c r="W36" s="31"/>
      <c r="X36" s="31"/>
      <c r="Y36" s="31"/>
      <c r="Z36" s="57"/>
      <c r="AA36" s="57"/>
      <c r="AB36" s="57"/>
      <c r="AC36" s="57"/>
      <c r="AD36" s="1146"/>
      <c r="AE36" s="981"/>
      <c r="AF36" s="981"/>
      <c r="AG36" s="981"/>
      <c r="AH36" s="1175"/>
      <c r="AI36" s="57"/>
      <c r="AJ36" s="1176"/>
      <c r="AK36" s="978"/>
      <c r="AL36" s="978"/>
      <c r="AM36" s="978"/>
      <c r="AN36" s="978"/>
      <c r="AO36" s="978"/>
      <c r="AP36" s="978"/>
      <c r="AQ36" s="750"/>
      <c r="AR36" s="750"/>
      <c r="AS36" s="750"/>
      <c r="AT36" s="750"/>
      <c r="AU36" s="750"/>
      <c r="AV36" s="750"/>
      <c r="AW36" s="750"/>
      <c r="AX36" s="750"/>
      <c r="AY36" s="750"/>
      <c r="AZ36" s="750"/>
    </row>
    <row r="37" spans="1:52" ht="15" customHeight="1">
      <c r="A37" s="885"/>
      <c r="B37" s="971"/>
      <c r="C37" s="70"/>
      <c r="D37" s="1029"/>
      <c r="E37" s="57"/>
      <c r="F37" s="57"/>
      <c r="G37" s="1090"/>
      <c r="H37" s="1090"/>
      <c r="I37" s="1107"/>
      <c r="J37" s="57"/>
      <c r="K37" s="31"/>
      <c r="L37" s="31"/>
      <c r="M37" s="31"/>
      <c r="N37" s="1152" t="s">
        <v>174</v>
      </c>
      <c r="O37" s="31"/>
      <c r="P37" s="31"/>
      <c r="Q37" s="31"/>
      <c r="R37" s="31"/>
      <c r="S37" s="31"/>
      <c r="T37" s="31"/>
      <c r="U37" s="31"/>
      <c r="V37" s="31"/>
      <c r="W37" s="31"/>
      <c r="X37" s="31"/>
      <c r="Y37" s="31"/>
      <c r="Z37" s="57"/>
      <c r="AA37" s="57"/>
      <c r="AB37" s="57"/>
      <c r="AC37" s="57"/>
      <c r="AD37" s="1146"/>
      <c r="AE37" s="981"/>
      <c r="AF37" s="981"/>
      <c r="AG37" s="981"/>
      <c r="AH37" s="1175"/>
      <c r="AI37" s="57"/>
      <c r="AJ37" s="1176"/>
      <c r="AK37" s="978"/>
      <c r="AL37" s="978"/>
      <c r="AM37" s="978"/>
      <c r="AN37" s="978"/>
      <c r="AO37" s="978"/>
      <c r="AP37" s="978"/>
      <c r="AQ37" s="750"/>
      <c r="AR37" s="750"/>
      <c r="AS37" s="750"/>
      <c r="AT37" s="750"/>
      <c r="AU37" s="750"/>
      <c r="AV37" s="750"/>
      <c r="AW37" s="750"/>
      <c r="AX37" s="750"/>
      <c r="AY37" s="750"/>
      <c r="AZ37" s="750"/>
    </row>
    <row r="38" spans="1:52" ht="15" customHeight="1">
      <c r="A38" s="885"/>
      <c r="B38" s="973" t="s">
        <v>218</v>
      </c>
      <c r="C38" s="995" t="s">
        <v>1141</v>
      </c>
      <c r="D38" s="1030"/>
      <c r="E38" s="1030"/>
      <c r="F38" s="1030"/>
      <c r="G38" s="1030"/>
      <c r="H38" s="1030"/>
      <c r="I38" s="1030"/>
      <c r="J38" s="1030"/>
      <c r="K38" s="1125"/>
      <c r="L38" s="1125"/>
      <c r="M38" s="1125"/>
      <c r="N38" s="1155" t="s">
        <v>1457</v>
      </c>
      <c r="O38" s="1125"/>
      <c r="P38" s="1125"/>
      <c r="Q38" s="1125"/>
      <c r="R38" s="1125"/>
      <c r="S38" s="1125"/>
      <c r="T38" s="1125"/>
      <c r="U38" s="1186"/>
      <c r="V38" s="1186"/>
      <c r="W38" s="1186"/>
      <c r="X38" s="1186"/>
      <c r="Y38" s="1186"/>
      <c r="Z38" s="1186"/>
      <c r="AA38" s="1186"/>
      <c r="AB38" s="1186"/>
      <c r="AC38" s="1186"/>
      <c r="AD38" s="1228" t="s">
        <v>673</v>
      </c>
      <c r="AE38" s="1233"/>
      <c r="AF38" s="1233"/>
      <c r="AG38" s="1233"/>
      <c r="AH38" s="1246"/>
      <c r="AI38" s="1259" t="s">
        <v>1182</v>
      </c>
      <c r="AJ38" s="1262"/>
      <c r="AK38" s="17"/>
      <c r="AL38" s="978"/>
      <c r="AM38" s="978"/>
      <c r="AN38" s="978"/>
      <c r="AO38" s="978"/>
      <c r="AP38" s="978"/>
      <c r="AQ38" s="750"/>
      <c r="AR38" s="750"/>
      <c r="AS38" s="750"/>
      <c r="AT38" s="750"/>
      <c r="AU38" s="750"/>
      <c r="AV38" s="750"/>
      <c r="AW38" s="750"/>
      <c r="AX38" s="750"/>
      <c r="AY38" s="750"/>
      <c r="AZ38" s="750"/>
    </row>
    <row r="39" spans="1:52" ht="15" customHeight="1">
      <c r="A39" s="885"/>
      <c r="B39" s="973"/>
      <c r="C39" s="90" t="s">
        <v>314</v>
      </c>
      <c r="D39" s="90" t="s">
        <v>197</v>
      </c>
      <c r="E39" s="90" t="s">
        <v>709</v>
      </c>
      <c r="F39" s="90" t="s">
        <v>55</v>
      </c>
      <c r="G39" s="22" t="s">
        <v>735</v>
      </c>
      <c r="H39" s="22" t="s">
        <v>629</v>
      </c>
      <c r="I39" s="22" t="s">
        <v>432</v>
      </c>
      <c r="J39" s="64" t="s">
        <v>82</v>
      </c>
      <c r="K39" s="22" t="s">
        <v>1179</v>
      </c>
      <c r="L39" s="1087" t="s">
        <v>608</v>
      </c>
      <c r="M39" s="57"/>
      <c r="N39" s="1149" t="s">
        <v>790</v>
      </c>
      <c r="O39" s="984"/>
      <c r="P39" s="90"/>
      <c r="Q39" s="60" t="s">
        <v>155</v>
      </c>
      <c r="R39" s="1"/>
      <c r="S39" s="57"/>
      <c r="T39" s="1179"/>
      <c r="U39" s="1179"/>
      <c r="V39" s="1179"/>
      <c r="W39" s="1179"/>
      <c r="X39" s="1179"/>
      <c r="Y39" s="1179"/>
      <c r="Z39" s="1179"/>
      <c r="AA39" s="1179"/>
      <c r="AB39" s="1179"/>
      <c r="AC39" s="1179"/>
      <c r="AD39" s="1229"/>
      <c r="AE39" s="1234"/>
      <c r="AF39" s="1234"/>
      <c r="AG39" s="1234"/>
      <c r="AH39" s="1247"/>
      <c r="AI39" s="1260"/>
      <c r="AJ39" s="1263"/>
      <c r="AK39" s="17"/>
      <c r="AL39" s="978"/>
      <c r="AM39" s="978"/>
      <c r="AN39" s="978"/>
      <c r="AO39" s="978"/>
      <c r="AP39" s="978"/>
      <c r="AQ39" s="750"/>
      <c r="AR39" s="750"/>
      <c r="AS39" s="750"/>
      <c r="AT39" s="750"/>
      <c r="AU39" s="750"/>
      <c r="AV39" s="750"/>
      <c r="AW39" s="750"/>
      <c r="AX39" s="750"/>
      <c r="AY39" s="750"/>
      <c r="AZ39" s="750"/>
    </row>
    <row r="40" spans="1:52" ht="15" customHeight="1">
      <c r="A40" s="885"/>
      <c r="B40" s="973"/>
      <c r="C40" s="22">
        <v>9</v>
      </c>
      <c r="D40" s="22">
        <v>8</v>
      </c>
      <c r="E40" s="22">
        <v>11</v>
      </c>
      <c r="F40" s="22">
        <v>28</v>
      </c>
      <c r="G40" s="22">
        <v>8</v>
      </c>
      <c r="H40" s="22">
        <v>4</v>
      </c>
      <c r="I40" s="22">
        <v>9</v>
      </c>
      <c r="J40" s="64">
        <v>8</v>
      </c>
      <c r="K40" s="1126">
        <v>11</v>
      </c>
      <c r="L40" s="1132">
        <v>8</v>
      </c>
      <c r="M40" s="57"/>
      <c r="N40" s="1149" t="s">
        <v>374</v>
      </c>
      <c r="O40" s="984"/>
      <c r="P40" s="90"/>
      <c r="Q40" s="21" t="s">
        <v>155</v>
      </c>
      <c r="R40" s="57"/>
      <c r="S40" s="57"/>
      <c r="T40" s="1179"/>
      <c r="U40" s="1179"/>
      <c r="V40" s="1179"/>
      <c r="W40" s="1179"/>
      <c r="X40" s="1179"/>
      <c r="Y40" s="1179"/>
      <c r="Z40" s="1179"/>
      <c r="AA40" s="1179"/>
      <c r="AB40" s="1179"/>
      <c r="AC40" s="1179"/>
      <c r="AD40" s="1000"/>
      <c r="AE40" s="1091" t="s">
        <v>90</v>
      </c>
      <c r="AF40" s="1091" t="s">
        <v>856</v>
      </c>
      <c r="AG40" s="22" t="s">
        <v>465</v>
      </c>
      <c r="AH40" s="1248"/>
      <c r="AI40" s="1260"/>
      <c r="AJ40" s="1263"/>
      <c r="AK40" s="17"/>
      <c r="AL40" s="978"/>
      <c r="AM40" s="978"/>
      <c r="AN40" s="978"/>
      <c r="AO40" s="978"/>
      <c r="AP40" s="978"/>
      <c r="AQ40" s="750"/>
      <c r="AR40" s="750"/>
      <c r="AS40" s="750"/>
      <c r="AT40" s="750"/>
      <c r="AU40" s="750"/>
      <c r="AV40" s="750"/>
      <c r="AW40" s="750"/>
      <c r="AX40" s="750"/>
      <c r="AY40" s="750"/>
      <c r="AZ40" s="750"/>
    </row>
    <row r="41" spans="1:52" ht="15" customHeight="1">
      <c r="A41" s="885"/>
      <c r="B41" s="973"/>
      <c r="C41" s="996"/>
      <c r="D41" s="1"/>
      <c r="E41" s="1"/>
      <c r="F41" s="1"/>
      <c r="G41" s="1"/>
      <c r="H41" s="1"/>
      <c r="I41" s="1"/>
      <c r="J41" s="1"/>
      <c r="K41" s="57"/>
      <c r="L41" s="57"/>
      <c r="M41" s="57"/>
      <c r="N41" s="1149" t="s">
        <v>246</v>
      </c>
      <c r="O41" s="984"/>
      <c r="P41" s="90"/>
      <c r="Q41" s="21" t="s">
        <v>155</v>
      </c>
      <c r="R41" s="57"/>
      <c r="S41" s="57"/>
      <c r="T41" s="981"/>
      <c r="U41" s="981"/>
      <c r="V41" s="981"/>
      <c r="W41" s="981"/>
      <c r="X41" s="981"/>
      <c r="Y41" s="981"/>
      <c r="Z41" s="981"/>
      <c r="AA41" s="981"/>
      <c r="AB41" s="981"/>
      <c r="AC41" s="981"/>
      <c r="AD41" s="1000"/>
      <c r="AE41" s="1091"/>
      <c r="AF41" s="1091"/>
      <c r="AG41" s="22"/>
      <c r="AH41" s="1248"/>
      <c r="AI41" s="57"/>
      <c r="AJ41" s="1176"/>
      <c r="AK41" s="17"/>
      <c r="AL41" s="978"/>
      <c r="AM41" s="978"/>
      <c r="AN41" s="978"/>
      <c r="AO41" s="978"/>
      <c r="AP41" s="978"/>
      <c r="AQ41" s="750"/>
      <c r="AR41" s="750"/>
      <c r="AS41" s="750"/>
      <c r="AT41" s="750"/>
      <c r="AU41" s="750"/>
      <c r="AV41" s="750"/>
      <c r="AW41" s="750"/>
      <c r="AX41" s="750"/>
      <c r="AY41" s="750"/>
      <c r="AZ41" s="750"/>
    </row>
    <row r="42" spans="1:52" ht="15" customHeight="1">
      <c r="A42" s="885"/>
      <c r="B42" s="973"/>
      <c r="C42" s="987" t="s">
        <v>1142</v>
      </c>
      <c r="D42" s="57"/>
      <c r="E42" s="57"/>
      <c r="F42" s="57"/>
      <c r="G42" s="57"/>
      <c r="H42" s="57"/>
      <c r="I42" s="57"/>
      <c r="J42" s="57"/>
      <c r="K42" s="57"/>
      <c r="L42" s="57"/>
      <c r="M42" s="57"/>
      <c r="N42" s="1149" t="s">
        <v>675</v>
      </c>
      <c r="O42" s="984"/>
      <c r="P42" s="90"/>
      <c r="Q42" s="1172" t="s">
        <v>316</v>
      </c>
      <c r="R42" s="981"/>
      <c r="S42" s="981"/>
      <c r="T42" s="981"/>
      <c r="U42" s="981"/>
      <c r="V42" s="981"/>
      <c r="W42" s="981"/>
      <c r="X42" s="981"/>
      <c r="Y42" s="981"/>
      <c r="Z42" s="981"/>
      <c r="AA42" s="981"/>
      <c r="AB42" s="981"/>
      <c r="AC42" s="981"/>
      <c r="AD42" s="1008" t="s">
        <v>258</v>
      </c>
      <c r="AE42" s="1025">
        <v>569</v>
      </c>
      <c r="AF42" s="22">
        <v>72</v>
      </c>
      <c r="AG42" s="1238">
        <f>AF42/AE42</f>
        <v>0.1265377855887522</v>
      </c>
      <c r="AH42" s="1249"/>
      <c r="AI42" s="57"/>
      <c r="AJ42" s="1176"/>
      <c r="AK42" s="17"/>
      <c r="AL42" s="978"/>
      <c r="AM42" s="978"/>
      <c r="AN42" s="978"/>
      <c r="AO42" s="978"/>
      <c r="AP42" s="978"/>
      <c r="AQ42" s="750"/>
      <c r="AR42" s="750"/>
      <c r="AS42" s="750"/>
      <c r="AT42" s="750"/>
      <c r="AU42" s="750"/>
      <c r="AV42" s="750"/>
      <c r="AW42" s="750"/>
      <c r="AX42" s="750"/>
      <c r="AY42" s="750"/>
      <c r="AZ42" s="750"/>
    </row>
    <row r="43" spans="1:52" ht="15" customHeight="1">
      <c r="A43" s="885"/>
      <c r="B43" s="973"/>
      <c r="C43" s="90" t="s">
        <v>77</v>
      </c>
      <c r="D43" s="22" t="s">
        <v>314</v>
      </c>
      <c r="E43" s="22" t="s">
        <v>197</v>
      </c>
      <c r="F43" s="22" t="s">
        <v>709</v>
      </c>
      <c r="G43" s="64" t="s">
        <v>55</v>
      </c>
      <c r="H43" s="22" t="s">
        <v>735</v>
      </c>
      <c r="I43" s="64" t="s">
        <v>629</v>
      </c>
      <c r="J43" s="64" t="s">
        <v>432</v>
      </c>
      <c r="K43" s="1050" t="s">
        <v>82</v>
      </c>
      <c r="L43" s="1050" t="s">
        <v>1179</v>
      </c>
      <c r="M43" s="1097" t="s">
        <v>608</v>
      </c>
      <c r="N43" s="57" t="s">
        <v>153</v>
      </c>
      <c r="O43" s="57"/>
      <c r="P43" s="57"/>
      <c r="Q43" s="57"/>
      <c r="R43" s="1115"/>
      <c r="S43" s="981"/>
      <c r="T43" s="981"/>
      <c r="U43" s="981"/>
      <c r="V43" s="981"/>
      <c r="W43" s="981"/>
      <c r="X43" s="981"/>
      <c r="Y43" s="981"/>
      <c r="Z43" s="981"/>
      <c r="AA43" s="981"/>
      <c r="AB43" s="981"/>
      <c r="AC43" s="981"/>
      <c r="AD43" s="1000" t="s">
        <v>32</v>
      </c>
      <c r="AE43" s="22">
        <v>422</v>
      </c>
      <c r="AF43" s="31">
        <v>54</v>
      </c>
      <c r="AG43" s="1238">
        <f>AF43/AE43</f>
        <v>0.12796208530805686</v>
      </c>
      <c r="AH43" s="1249"/>
      <c r="AI43" s="57"/>
      <c r="AJ43" s="1176"/>
      <c r="AK43" s="17"/>
      <c r="AL43" s="978"/>
      <c r="AM43" s="978"/>
      <c r="AN43" s="978"/>
      <c r="AO43" s="978"/>
      <c r="AP43" s="978"/>
      <c r="AQ43" s="750"/>
      <c r="AR43" s="750"/>
      <c r="AS43" s="750"/>
      <c r="AT43" s="750"/>
      <c r="AU43" s="750"/>
      <c r="AV43" s="750"/>
      <c r="AW43" s="750"/>
      <c r="AX43" s="750"/>
      <c r="AY43" s="750"/>
      <c r="AZ43" s="750"/>
    </row>
    <row r="44" spans="1:52" ht="15" customHeight="1">
      <c r="A44" s="885"/>
      <c r="B44" s="973"/>
      <c r="C44" s="90" t="s">
        <v>689</v>
      </c>
      <c r="D44" s="22">
        <v>44</v>
      </c>
      <c r="E44" s="22">
        <v>49</v>
      </c>
      <c r="F44" s="22">
        <v>51</v>
      </c>
      <c r="G44" s="64">
        <v>53</v>
      </c>
      <c r="H44" s="22">
        <v>60</v>
      </c>
      <c r="I44" s="64">
        <v>66</v>
      </c>
      <c r="J44" s="22">
        <v>60</v>
      </c>
      <c r="K44" s="96">
        <v>42</v>
      </c>
      <c r="L44" s="1050">
        <v>24</v>
      </c>
      <c r="M44" s="1097">
        <v>36</v>
      </c>
      <c r="N44" s="981"/>
      <c r="O44" s="57"/>
      <c r="P44" s="57"/>
      <c r="Q44" s="57"/>
      <c r="R44" s="1115"/>
      <c r="S44" s="981"/>
      <c r="T44" s="981"/>
      <c r="U44" s="981"/>
      <c r="V44" s="981"/>
      <c r="W44" s="981"/>
      <c r="X44" s="981"/>
      <c r="Y44" s="981"/>
      <c r="Z44" s="981"/>
      <c r="AA44" s="981"/>
      <c r="AB44" s="981"/>
      <c r="AC44" s="981"/>
      <c r="AD44" s="1148" t="s">
        <v>19</v>
      </c>
      <c r="AE44" s="1235">
        <v>41</v>
      </c>
      <c r="AF44" s="22">
        <v>7</v>
      </c>
      <c r="AG44" s="1238">
        <f>AF44/AE44</f>
        <v>0.17073170731707318</v>
      </c>
      <c r="AH44" s="1249"/>
      <c r="AI44" s="57"/>
      <c r="AJ44" s="1176"/>
      <c r="AK44" s="17"/>
      <c r="AL44" s="978"/>
      <c r="AM44" s="978"/>
      <c r="AN44" s="978"/>
      <c r="AO44" s="978"/>
      <c r="AP44" s="978"/>
      <c r="AQ44" s="750"/>
      <c r="AR44" s="750"/>
      <c r="AS44" s="750"/>
      <c r="AT44" s="750"/>
      <c r="AU44" s="750"/>
      <c r="AV44" s="750"/>
      <c r="AW44" s="750"/>
      <c r="AX44" s="750"/>
      <c r="AY44" s="750"/>
      <c r="AZ44" s="750"/>
    </row>
    <row r="45" spans="1:52" ht="15" customHeight="1">
      <c r="A45" s="885"/>
      <c r="B45" s="973"/>
      <c r="C45" s="997"/>
      <c r="D45" s="1031"/>
      <c r="E45" s="1054"/>
      <c r="F45" s="1054"/>
      <c r="G45" s="1054"/>
      <c r="H45" s="1054"/>
      <c r="I45" s="1054"/>
      <c r="J45" s="1054"/>
      <c r="K45" s="1054"/>
      <c r="L45" s="1133" t="s">
        <v>1014</v>
      </c>
      <c r="M45" s="1143"/>
      <c r="N45" s="1146" t="s">
        <v>892</v>
      </c>
      <c r="O45" s="57"/>
      <c r="P45" s="57"/>
      <c r="Q45" s="57"/>
      <c r="R45" s="1115"/>
      <c r="S45" s="981"/>
      <c r="T45" s="981"/>
      <c r="U45" s="981"/>
      <c r="V45" s="981"/>
      <c r="W45" s="981"/>
      <c r="X45" s="981"/>
      <c r="Y45" s="981"/>
      <c r="Z45" s="981"/>
      <c r="AA45" s="981"/>
      <c r="AB45" s="981"/>
      <c r="AC45" s="981"/>
      <c r="AD45" s="1000" t="s">
        <v>334</v>
      </c>
      <c r="AE45" s="22">
        <v>41</v>
      </c>
      <c r="AF45" s="22" t="s">
        <v>505</v>
      </c>
      <c r="AG45" s="1238">
        <v>0</v>
      </c>
      <c r="AH45" s="1249"/>
      <c r="AI45" s="57"/>
      <c r="AJ45" s="1176"/>
      <c r="AK45" s="17"/>
      <c r="AL45" s="978"/>
      <c r="AM45" s="978"/>
      <c r="AN45" s="978"/>
      <c r="AO45" s="978"/>
      <c r="AP45" s="978"/>
      <c r="AQ45" s="750"/>
      <c r="AR45" s="750"/>
      <c r="AS45" s="750"/>
      <c r="AT45" s="750"/>
      <c r="AU45" s="750"/>
      <c r="AV45" s="750"/>
      <c r="AW45" s="750"/>
      <c r="AX45" s="750"/>
      <c r="AY45" s="750"/>
      <c r="AZ45" s="750"/>
    </row>
    <row r="46" spans="1:52" ht="15" customHeight="1">
      <c r="A46" s="885"/>
      <c r="B46" s="973"/>
      <c r="C46" s="987" t="s">
        <v>1315</v>
      </c>
      <c r="D46" s="57"/>
      <c r="E46" s="57"/>
      <c r="F46" s="57"/>
      <c r="G46" s="57"/>
      <c r="H46" s="57"/>
      <c r="I46" s="57" t="s">
        <v>1597</v>
      </c>
      <c r="J46" s="57"/>
      <c r="K46" s="57"/>
      <c r="L46" s="57"/>
      <c r="M46" s="1045"/>
      <c r="N46" s="1000"/>
      <c r="O46" s="22"/>
      <c r="P46" s="22" t="s">
        <v>629</v>
      </c>
      <c r="Q46" s="22" t="s">
        <v>432</v>
      </c>
      <c r="R46" s="22" t="s">
        <v>82</v>
      </c>
      <c r="S46" s="22" t="s">
        <v>1179</v>
      </c>
      <c r="T46" s="22" t="s">
        <v>608</v>
      </c>
      <c r="U46" s="1087" t="s">
        <v>1642</v>
      </c>
      <c r="V46" s="57"/>
      <c r="W46" s="57"/>
      <c r="X46" s="57"/>
      <c r="Y46" s="57"/>
      <c r="Z46" s="57"/>
      <c r="AA46" s="57"/>
      <c r="AB46" s="57"/>
      <c r="AC46" s="57"/>
      <c r="AD46" s="1000" t="s">
        <v>14</v>
      </c>
      <c r="AE46" s="22">
        <v>65</v>
      </c>
      <c r="AF46" s="22">
        <v>11</v>
      </c>
      <c r="AG46" s="1238">
        <f>AF46/AE46</f>
        <v>0.16923076923076924</v>
      </c>
      <c r="AH46" s="1249"/>
      <c r="AI46" s="57"/>
      <c r="AJ46" s="1176"/>
      <c r="AK46" s="17"/>
      <c r="AL46" s="978"/>
      <c r="AM46" s="978"/>
      <c r="AN46" s="978"/>
      <c r="AO46" s="978"/>
      <c r="AP46" s="978"/>
      <c r="AQ46" s="750"/>
      <c r="AR46" s="750"/>
      <c r="AS46" s="750"/>
      <c r="AT46" s="750"/>
      <c r="AU46" s="750"/>
      <c r="AV46" s="750"/>
      <c r="AW46" s="750"/>
      <c r="AX46" s="750"/>
      <c r="AY46" s="750"/>
      <c r="AZ46" s="750"/>
    </row>
    <row r="47" spans="1:52" ht="15" customHeight="1">
      <c r="A47" s="885"/>
      <c r="B47" s="973"/>
      <c r="C47" s="90"/>
      <c r="D47" s="22"/>
      <c r="E47" s="22" t="s">
        <v>607</v>
      </c>
      <c r="F47" s="22" t="s">
        <v>110</v>
      </c>
      <c r="G47" s="22"/>
      <c r="H47" s="22"/>
      <c r="I47" s="22"/>
      <c r="J47" s="22"/>
      <c r="K47" s="64"/>
      <c r="L47" s="27"/>
      <c r="M47" s="31"/>
      <c r="N47" s="1156" t="s">
        <v>635</v>
      </c>
      <c r="O47" s="1091"/>
      <c r="P47" s="102">
        <v>31119</v>
      </c>
      <c r="Q47" s="102">
        <v>32325</v>
      </c>
      <c r="R47" s="102">
        <v>33216</v>
      </c>
      <c r="S47" s="102">
        <v>33825</v>
      </c>
      <c r="T47" s="102">
        <v>34945</v>
      </c>
      <c r="U47" s="1187">
        <v>34587</v>
      </c>
      <c r="V47" s="981"/>
      <c r="W47" s="981"/>
      <c r="X47" s="981"/>
      <c r="Y47" s="981"/>
      <c r="Z47" s="981"/>
      <c r="AA47" s="981"/>
      <c r="AB47" s="981"/>
      <c r="AC47" s="981"/>
      <c r="AD47" s="1000" t="s">
        <v>231</v>
      </c>
      <c r="AE47" s="102">
        <v>101471</v>
      </c>
      <c r="AF47" s="1237">
        <v>14876</v>
      </c>
      <c r="AG47" s="1238">
        <f>AF47/AE47</f>
        <v>0.14660346305841077</v>
      </c>
      <c r="AH47" s="1249"/>
      <c r="AI47" s="57"/>
      <c r="AJ47" s="1176"/>
      <c r="AK47" s="17"/>
      <c r="AL47" s="978"/>
      <c r="AM47" s="978"/>
      <c r="AN47" s="978"/>
      <c r="AO47" s="978"/>
      <c r="AP47" s="978"/>
      <c r="AQ47" s="750"/>
      <c r="AR47" s="750"/>
      <c r="AS47" s="750"/>
      <c r="AT47" s="750"/>
      <c r="AU47" s="750"/>
      <c r="AV47" s="750"/>
      <c r="AW47" s="750"/>
      <c r="AX47" s="750"/>
      <c r="AY47" s="750"/>
      <c r="AZ47" s="750"/>
    </row>
    <row r="48" spans="1:52" ht="15" customHeight="1">
      <c r="A48" s="885"/>
      <c r="B48" s="973"/>
      <c r="C48" s="90"/>
      <c r="D48" s="22"/>
      <c r="E48" s="22"/>
      <c r="F48" s="22" t="s">
        <v>762</v>
      </c>
      <c r="G48" s="1091" t="s">
        <v>527</v>
      </c>
      <c r="H48" s="1091" t="s">
        <v>431</v>
      </c>
      <c r="I48" s="1091" t="s">
        <v>402</v>
      </c>
      <c r="J48" s="1091" t="s">
        <v>79</v>
      </c>
      <c r="K48" s="1127" t="s">
        <v>322</v>
      </c>
      <c r="L48" s="1134"/>
      <c r="M48" s="1144"/>
      <c r="N48" s="1000" t="s">
        <v>793</v>
      </c>
      <c r="O48" s="22"/>
      <c r="P48" s="102">
        <v>11464</v>
      </c>
      <c r="Q48" s="102">
        <v>12660</v>
      </c>
      <c r="R48" s="102">
        <v>14370</v>
      </c>
      <c r="S48" s="102">
        <v>14547</v>
      </c>
      <c r="T48" s="102">
        <v>14174</v>
      </c>
      <c r="U48" s="1187">
        <v>13659</v>
      </c>
      <c r="V48" s="981"/>
      <c r="W48" s="981"/>
      <c r="X48" s="981"/>
      <c r="Y48" s="981"/>
      <c r="Z48" s="981"/>
      <c r="AA48" s="981"/>
      <c r="AB48" s="981"/>
      <c r="AC48" s="981"/>
      <c r="AD48" s="1151" t="s">
        <v>1102</v>
      </c>
      <c r="AE48" s="57"/>
      <c r="AF48" s="57"/>
      <c r="AG48" s="57"/>
      <c r="AH48" s="1250"/>
      <c r="AI48" s="57"/>
      <c r="AJ48" s="1176"/>
      <c r="AK48" s="17"/>
      <c r="AL48" s="978"/>
      <c r="AM48" s="978"/>
      <c r="AN48" s="978"/>
      <c r="AO48" s="978"/>
      <c r="AP48" s="978"/>
      <c r="AQ48" s="750"/>
      <c r="AR48" s="750"/>
      <c r="AS48" s="750"/>
      <c r="AT48" s="750"/>
      <c r="AU48" s="750"/>
      <c r="AV48" s="750"/>
      <c r="AW48" s="750"/>
      <c r="AX48" s="750"/>
      <c r="AY48" s="750"/>
      <c r="AZ48" s="750"/>
    </row>
    <row r="49" spans="1:52" ht="15" customHeight="1">
      <c r="A49" s="885"/>
      <c r="B49" s="973"/>
      <c r="C49" s="90"/>
      <c r="D49" s="22"/>
      <c r="E49" s="22"/>
      <c r="F49" s="22"/>
      <c r="G49" s="1091"/>
      <c r="H49" s="1091"/>
      <c r="I49" s="1091"/>
      <c r="J49" s="1091"/>
      <c r="K49" s="1127"/>
      <c r="L49" s="1134"/>
      <c r="M49" s="1144"/>
      <c r="N49" s="1000" t="s">
        <v>543</v>
      </c>
      <c r="O49" s="22"/>
      <c r="P49" s="1169">
        <v>36.799999999999997</v>
      </c>
      <c r="Q49" s="1169">
        <v>39.200000000000003</v>
      </c>
      <c r="R49" s="1169">
        <v>43.3</v>
      </c>
      <c r="S49" s="1169">
        <v>43</v>
      </c>
      <c r="T49" s="1169">
        <v>40.6</v>
      </c>
      <c r="U49" s="1188">
        <v>39.5</v>
      </c>
      <c r="V49" s="981"/>
      <c r="W49" s="981"/>
      <c r="X49" s="981"/>
      <c r="Y49" s="981"/>
      <c r="Z49" s="981"/>
      <c r="AA49" s="981"/>
      <c r="AB49" s="981"/>
      <c r="AC49" s="981"/>
      <c r="AD49" s="1230"/>
      <c r="AE49" s="1236"/>
      <c r="AF49" s="1236"/>
      <c r="AG49" s="1236"/>
      <c r="AH49" s="1251"/>
      <c r="AI49" s="57"/>
      <c r="AJ49" s="1176"/>
      <c r="AK49" s="17"/>
      <c r="AL49" s="978"/>
      <c r="AM49" s="978"/>
      <c r="AN49" s="978"/>
      <c r="AO49" s="978"/>
      <c r="AP49" s="978"/>
      <c r="AQ49" s="750"/>
      <c r="AR49" s="750"/>
      <c r="AS49" s="750"/>
      <c r="AT49" s="750"/>
      <c r="AU49" s="750"/>
      <c r="AV49" s="750"/>
      <c r="AW49" s="750"/>
      <c r="AX49" s="750"/>
      <c r="AY49" s="750"/>
      <c r="AZ49" s="750"/>
    </row>
    <row r="50" spans="1:52" ht="15" customHeight="1">
      <c r="A50" s="885"/>
      <c r="B50" s="973"/>
      <c r="C50" s="90" t="s">
        <v>421</v>
      </c>
      <c r="D50" s="994" t="s">
        <v>459</v>
      </c>
      <c r="E50" s="1055" t="s">
        <v>843</v>
      </c>
      <c r="F50" s="1057" t="s">
        <v>95</v>
      </c>
      <c r="G50" s="1057" t="s">
        <v>1587</v>
      </c>
      <c r="H50" s="1057" t="s">
        <v>471</v>
      </c>
      <c r="I50" s="1057" t="s">
        <v>1599</v>
      </c>
      <c r="J50" s="1057" t="s">
        <v>1604</v>
      </c>
      <c r="K50" s="1102" t="s">
        <v>1385</v>
      </c>
      <c r="L50" s="1135"/>
      <c r="M50" s="1063"/>
      <c r="N50" s="1151"/>
      <c r="O50" s="57"/>
      <c r="P50" s="57"/>
      <c r="Q50" s="57"/>
      <c r="R50" s="57"/>
      <c r="S50" s="57"/>
      <c r="T50" s="57"/>
      <c r="U50" s="981"/>
      <c r="V50" s="981"/>
      <c r="W50" s="981"/>
      <c r="X50" s="981"/>
      <c r="Y50" s="981"/>
      <c r="Z50" s="981"/>
      <c r="AA50" s="981"/>
      <c r="AB50" s="981"/>
      <c r="AC50" s="981"/>
      <c r="AD50" s="1230"/>
      <c r="AE50" s="1236"/>
      <c r="AF50" s="1236"/>
      <c r="AG50" s="1236"/>
      <c r="AH50" s="1251"/>
      <c r="AI50" s="57"/>
      <c r="AJ50" s="1176"/>
      <c r="AK50" s="17"/>
      <c r="AL50" s="978"/>
      <c r="AM50" s="978"/>
      <c r="AN50" s="978"/>
      <c r="AO50" s="978"/>
      <c r="AP50" s="978"/>
      <c r="AQ50" s="750"/>
      <c r="AR50" s="750"/>
      <c r="AS50" s="750"/>
      <c r="AT50" s="750"/>
      <c r="AU50" s="750"/>
      <c r="AV50" s="750"/>
      <c r="AW50" s="750"/>
      <c r="AX50" s="750"/>
      <c r="AY50" s="750"/>
      <c r="AZ50" s="750"/>
    </row>
    <row r="51" spans="1:52" ht="15" customHeight="1">
      <c r="A51" s="885"/>
      <c r="B51" s="973"/>
      <c r="C51" s="90"/>
      <c r="D51" s="994" t="s">
        <v>465</v>
      </c>
      <c r="E51" s="1056" t="s">
        <v>316</v>
      </c>
      <c r="F51" s="1076" t="s">
        <v>1582</v>
      </c>
      <c r="G51" s="1076" t="s">
        <v>437</v>
      </c>
      <c r="H51" s="1076" t="s">
        <v>359</v>
      </c>
      <c r="I51" s="1108" t="s">
        <v>1600</v>
      </c>
      <c r="J51" s="1076" t="s">
        <v>1605</v>
      </c>
      <c r="K51" s="1128" t="s">
        <v>1149</v>
      </c>
      <c r="L51" s="1136"/>
      <c r="M51" s="1145"/>
      <c r="N51" s="1151"/>
      <c r="O51" s="57"/>
      <c r="P51" s="57"/>
      <c r="Q51" s="57"/>
      <c r="R51" s="111"/>
      <c r="S51" s="111"/>
      <c r="T51" s="111"/>
      <c r="U51" s="981"/>
      <c r="V51" s="981"/>
      <c r="W51" s="981"/>
      <c r="X51" s="981"/>
      <c r="Y51" s="981"/>
      <c r="Z51" s="981"/>
      <c r="AA51" s="981"/>
      <c r="AB51" s="981"/>
      <c r="AC51" s="981"/>
      <c r="AD51" s="1230"/>
      <c r="AE51" s="1236"/>
      <c r="AF51" s="1236"/>
      <c r="AG51" s="1239"/>
      <c r="AH51" s="1252"/>
      <c r="AI51" s="57"/>
      <c r="AJ51" s="1176"/>
      <c r="AK51" s="17"/>
      <c r="AL51" s="978"/>
      <c r="AM51" s="978"/>
      <c r="AN51" s="978"/>
      <c r="AO51" s="978"/>
      <c r="AP51" s="978"/>
      <c r="AQ51" s="750"/>
      <c r="AR51" s="750"/>
      <c r="AS51" s="750"/>
      <c r="AT51" s="750"/>
      <c r="AU51" s="750"/>
      <c r="AV51" s="750"/>
      <c r="AW51" s="750"/>
      <c r="AX51" s="750"/>
      <c r="AY51" s="750"/>
      <c r="AZ51" s="750"/>
    </row>
    <row r="52" spans="1:52" ht="15" customHeight="1">
      <c r="A52" s="885"/>
      <c r="B52" s="973"/>
      <c r="C52" s="90" t="s">
        <v>492</v>
      </c>
      <c r="D52" s="994" t="s">
        <v>459</v>
      </c>
      <c r="E52" s="1057" t="s">
        <v>1579</v>
      </c>
      <c r="F52" s="1057" t="s">
        <v>968</v>
      </c>
      <c r="G52" s="1057" t="s">
        <v>993</v>
      </c>
      <c r="H52" s="1057" t="s">
        <v>1591</v>
      </c>
      <c r="I52" s="1057" t="s">
        <v>547</v>
      </c>
      <c r="J52" s="1057" t="s">
        <v>750</v>
      </c>
      <c r="K52" s="1102" t="s">
        <v>1613</v>
      </c>
      <c r="L52" s="1135"/>
      <c r="M52" s="1063"/>
      <c r="N52" s="1151"/>
      <c r="O52" s="57"/>
      <c r="P52" s="57"/>
      <c r="Q52" s="57"/>
      <c r="R52" s="111"/>
      <c r="S52" s="111"/>
      <c r="T52" s="111"/>
      <c r="U52" s="57"/>
      <c r="V52" s="57"/>
      <c r="W52" s="57"/>
      <c r="X52" s="57"/>
      <c r="Y52" s="57"/>
      <c r="Z52" s="57"/>
      <c r="AA52" s="57"/>
      <c r="AB52" s="57"/>
      <c r="AC52" s="57"/>
      <c r="AD52" s="1151"/>
      <c r="AE52" s="57"/>
      <c r="AF52" s="57"/>
      <c r="AG52" s="57"/>
      <c r="AH52" s="1176"/>
      <c r="AI52" s="57"/>
      <c r="AJ52" s="1176"/>
      <c r="AK52" s="17"/>
      <c r="AL52" s="978"/>
      <c r="AM52" s="978"/>
      <c r="AN52" s="978"/>
      <c r="AO52" s="978"/>
      <c r="AP52" s="978"/>
      <c r="AQ52" s="750"/>
      <c r="AR52" s="750"/>
      <c r="AS52" s="750"/>
      <c r="AT52" s="750"/>
      <c r="AU52" s="750"/>
      <c r="AV52" s="750"/>
      <c r="AW52" s="750"/>
      <c r="AX52" s="750"/>
      <c r="AY52" s="750"/>
      <c r="AZ52" s="750"/>
    </row>
    <row r="53" spans="1:52" ht="15" customHeight="1">
      <c r="A53" s="885"/>
      <c r="B53" s="973"/>
      <c r="C53" s="90"/>
      <c r="D53" s="994" t="s">
        <v>465</v>
      </c>
      <c r="E53" s="1056" t="s">
        <v>316</v>
      </c>
      <c r="F53" s="1076" t="s">
        <v>1150</v>
      </c>
      <c r="G53" s="1076" t="s">
        <v>874</v>
      </c>
      <c r="H53" s="1076" t="s">
        <v>1593</v>
      </c>
      <c r="I53" s="1076" t="s">
        <v>1601</v>
      </c>
      <c r="J53" s="1076" t="s">
        <v>937</v>
      </c>
      <c r="K53" s="1128" t="s">
        <v>1614</v>
      </c>
      <c r="L53" s="1136"/>
      <c r="M53" s="1145"/>
      <c r="N53" s="1151"/>
      <c r="O53" s="57"/>
      <c r="P53" s="57"/>
      <c r="Q53" s="57"/>
      <c r="R53" s="57"/>
      <c r="S53" s="57"/>
      <c r="T53" s="57"/>
      <c r="U53" s="981"/>
      <c r="V53" s="981"/>
      <c r="W53" s="981"/>
      <c r="X53" s="981"/>
      <c r="Y53" s="981"/>
      <c r="Z53" s="981"/>
      <c r="AA53" s="981"/>
      <c r="AB53" s="981"/>
      <c r="AC53" s="1175"/>
      <c r="AD53" s="57"/>
      <c r="AE53" s="1"/>
      <c r="AF53" s="1"/>
      <c r="AG53" s="1"/>
      <c r="AH53" s="1253"/>
      <c r="AI53" s="57"/>
      <c r="AJ53" s="1176"/>
      <c r="AK53" s="17"/>
      <c r="AL53" s="978"/>
      <c r="AM53" s="978"/>
      <c r="AN53" s="978"/>
      <c r="AO53" s="978"/>
      <c r="AP53" s="978"/>
      <c r="AQ53" s="750"/>
      <c r="AR53" s="750"/>
      <c r="AS53" s="750"/>
      <c r="AT53" s="750"/>
      <c r="AU53" s="750"/>
      <c r="AV53" s="750"/>
      <c r="AW53" s="750"/>
      <c r="AX53" s="750"/>
      <c r="AY53" s="750"/>
      <c r="AZ53" s="750"/>
    </row>
    <row r="54" spans="1:52" ht="15" customHeight="1">
      <c r="A54" s="885"/>
      <c r="B54" s="973"/>
      <c r="C54" s="998"/>
      <c r="D54" s="998"/>
      <c r="E54" s="998"/>
      <c r="F54" s="998"/>
      <c r="G54" s="998"/>
      <c r="H54" s="998"/>
      <c r="I54" s="998"/>
      <c r="J54" s="998"/>
      <c r="K54" s="998"/>
      <c r="L54" s="998"/>
      <c r="M54" s="998"/>
      <c r="N54" s="1157"/>
      <c r="O54" s="998"/>
      <c r="P54" s="998"/>
      <c r="Q54" s="998"/>
      <c r="R54" s="998"/>
      <c r="S54" s="998"/>
      <c r="T54" s="998"/>
      <c r="U54" s="998"/>
      <c r="V54" s="998"/>
      <c r="W54" s="1199"/>
      <c r="X54" s="1199"/>
      <c r="Y54" s="1199"/>
      <c r="Z54" s="1199"/>
      <c r="AA54" s="1199"/>
      <c r="AB54" s="981"/>
      <c r="AC54" s="1175"/>
      <c r="AD54" s="1231"/>
      <c r="AE54" s="1"/>
      <c r="AF54" s="1"/>
      <c r="AG54" s="1"/>
      <c r="AH54" s="1253"/>
      <c r="AI54" s="57"/>
      <c r="AJ54" s="1176"/>
      <c r="AK54" s="17"/>
      <c r="AL54" s="978"/>
      <c r="AM54" s="978"/>
      <c r="AN54" s="978"/>
      <c r="AO54" s="978"/>
      <c r="AP54" s="978"/>
      <c r="AQ54" s="750"/>
      <c r="AR54" s="750"/>
      <c r="AS54" s="750"/>
      <c r="AT54" s="750"/>
      <c r="AU54" s="750"/>
      <c r="AV54" s="750"/>
      <c r="AW54" s="750"/>
      <c r="AX54" s="750"/>
      <c r="AY54" s="750"/>
      <c r="AZ54" s="750"/>
    </row>
    <row r="55" spans="1:52" ht="15" customHeight="1">
      <c r="A55" s="885"/>
      <c r="B55" s="974"/>
      <c r="C55" s="111" t="s">
        <v>613</v>
      </c>
      <c r="D55" s="1031"/>
      <c r="E55" s="1031"/>
      <c r="F55" s="1031"/>
      <c r="G55" s="1031"/>
      <c r="H55" s="1031"/>
      <c r="I55" s="1031"/>
      <c r="J55" s="111"/>
      <c r="K55" s="1031"/>
      <c r="L55" s="1031"/>
      <c r="M55" s="1031"/>
      <c r="N55" s="1031"/>
      <c r="O55" s="1031"/>
      <c r="P55" s="1031"/>
      <c r="Q55" s="1031"/>
      <c r="R55" s="1031"/>
      <c r="S55" s="1031"/>
      <c r="T55" s="1031"/>
      <c r="U55" s="981"/>
      <c r="V55" s="981"/>
      <c r="W55" s="1"/>
      <c r="X55" s="1"/>
      <c r="Y55" s="1"/>
      <c r="Z55" s="57"/>
      <c r="AA55" s="981"/>
      <c r="AB55" s="1217"/>
      <c r="AC55" s="1224"/>
      <c r="AD55" s="1231"/>
      <c r="AE55" s="981"/>
      <c r="AF55" s="981"/>
      <c r="AG55" s="981"/>
      <c r="AH55" s="1175"/>
      <c r="AI55" s="57"/>
      <c r="AJ55" s="1176"/>
      <c r="AK55" s="17"/>
      <c r="AL55" s="978"/>
      <c r="AM55" s="978"/>
      <c r="AN55" s="978"/>
      <c r="AO55" s="978"/>
      <c r="AP55" s="978"/>
      <c r="AQ55" s="750"/>
      <c r="AR55" s="750"/>
      <c r="AS55" s="750"/>
      <c r="AT55" s="750"/>
      <c r="AU55" s="750"/>
      <c r="AV55" s="750"/>
      <c r="AW55" s="750"/>
      <c r="AX55" s="750"/>
      <c r="AY55" s="750"/>
      <c r="AZ55" s="750"/>
    </row>
    <row r="56" spans="1:52" ht="15" customHeight="1">
      <c r="A56" s="885"/>
      <c r="B56" s="974"/>
      <c r="C56" s="999"/>
      <c r="D56" s="1025" t="s">
        <v>498</v>
      </c>
      <c r="E56" s="1058" t="s">
        <v>425</v>
      </c>
      <c r="F56" s="1077" t="s">
        <v>600</v>
      </c>
      <c r="G56" s="1092" t="s">
        <v>66</v>
      </c>
      <c r="H56" s="1092" t="s">
        <v>602</v>
      </c>
      <c r="I56" s="1092" t="s">
        <v>776</v>
      </c>
      <c r="J56" s="1092" t="s">
        <v>58</v>
      </c>
      <c r="K56" s="1092" t="s">
        <v>202</v>
      </c>
      <c r="L56" s="1092" t="s">
        <v>228</v>
      </c>
      <c r="M56" s="1092" t="s">
        <v>293</v>
      </c>
      <c r="N56" s="1092" t="s">
        <v>566</v>
      </c>
      <c r="O56" s="1092" t="s">
        <v>388</v>
      </c>
      <c r="P56" s="1092" t="s">
        <v>219</v>
      </c>
      <c r="Q56" s="1092" t="s">
        <v>334</v>
      </c>
      <c r="R56" s="1173" t="s">
        <v>86</v>
      </c>
      <c r="S56" s="1173" t="s">
        <v>845</v>
      </c>
      <c r="T56" s="1092" t="s">
        <v>603</v>
      </c>
      <c r="U56" s="1189"/>
      <c r="V56" s="1037"/>
      <c r="W56" s="1"/>
      <c r="X56" s="1"/>
      <c r="Y56" s="1"/>
      <c r="Z56" s="57"/>
      <c r="AA56" s="57"/>
      <c r="AB56" s="57"/>
      <c r="AC56" s="57"/>
      <c r="AD56" s="1146"/>
      <c r="AE56" s="981"/>
      <c r="AF56" s="981"/>
      <c r="AG56" s="981"/>
      <c r="AH56" s="1175"/>
      <c r="AI56" s="57"/>
      <c r="AJ56" s="1176"/>
      <c r="AK56" s="17"/>
      <c r="AL56" s="978"/>
      <c r="AM56" s="978"/>
      <c r="AN56" s="978"/>
      <c r="AO56" s="978"/>
      <c r="AP56" s="978"/>
      <c r="AQ56" s="750"/>
      <c r="AR56" s="750"/>
      <c r="AS56" s="750"/>
      <c r="AT56" s="750"/>
      <c r="AU56" s="750"/>
      <c r="AV56" s="750"/>
      <c r="AW56" s="750"/>
      <c r="AX56" s="750"/>
      <c r="AY56" s="750"/>
      <c r="AZ56" s="750"/>
    </row>
    <row r="57" spans="1:52" ht="15" customHeight="1">
      <c r="A57" s="885"/>
      <c r="B57" s="974"/>
      <c r="C57" s="1000" t="s">
        <v>735</v>
      </c>
      <c r="D57" s="1032">
        <v>8.5</v>
      </c>
      <c r="E57" s="1059">
        <v>8.8000000000000007</v>
      </c>
      <c r="F57" s="1078">
        <v>10.199999999999999</v>
      </c>
      <c r="G57" s="1032">
        <v>7.7</v>
      </c>
      <c r="H57" s="1032">
        <v>10.1</v>
      </c>
      <c r="I57" s="1032">
        <v>8.6</v>
      </c>
      <c r="J57" s="1032">
        <v>8.1</v>
      </c>
      <c r="K57" s="1032">
        <v>9.6999999999999993</v>
      </c>
      <c r="L57" s="1032">
        <v>14.4</v>
      </c>
      <c r="M57" s="1032">
        <v>8.1999999999999993</v>
      </c>
      <c r="N57" s="1032">
        <v>8.1999999999999993</v>
      </c>
      <c r="O57" s="1032">
        <v>10.7</v>
      </c>
      <c r="P57" s="1032">
        <v>5</v>
      </c>
      <c r="Q57" s="1032">
        <v>9.4</v>
      </c>
      <c r="R57" s="1032">
        <v>9.5</v>
      </c>
      <c r="S57" s="1032">
        <v>8.9</v>
      </c>
      <c r="T57" s="1032">
        <v>10.1</v>
      </c>
      <c r="U57" s="1190"/>
      <c r="V57" s="1191"/>
      <c r="W57" s="1"/>
      <c r="X57" s="1"/>
      <c r="Y57" s="1"/>
      <c r="Z57" s="57"/>
      <c r="AA57" s="57"/>
      <c r="AB57" s="57"/>
      <c r="AC57" s="57"/>
      <c r="AD57" s="1146"/>
      <c r="AE57" s="981"/>
      <c r="AF57" s="981"/>
      <c r="AG57" s="981"/>
      <c r="AH57" s="1175"/>
      <c r="AI57" s="57"/>
      <c r="AJ57" s="1176"/>
      <c r="AK57" s="17"/>
      <c r="AL57" s="978"/>
      <c r="AM57" s="978"/>
      <c r="AN57" s="978"/>
      <c r="AO57" s="978"/>
      <c r="AP57" s="978"/>
      <c r="AQ57" s="750"/>
      <c r="AR57" s="750"/>
      <c r="AS57" s="750"/>
      <c r="AT57" s="750"/>
      <c r="AU57" s="750"/>
      <c r="AV57" s="750"/>
      <c r="AW57" s="750"/>
      <c r="AX57" s="750"/>
      <c r="AY57" s="750"/>
      <c r="AZ57" s="750"/>
    </row>
    <row r="58" spans="1:52" ht="15" customHeight="1">
      <c r="A58" s="885"/>
      <c r="B58" s="974"/>
      <c r="C58" s="1000" t="s">
        <v>629</v>
      </c>
      <c r="D58" s="1032">
        <v>8.6</v>
      </c>
      <c r="E58" s="1059">
        <v>8.9</v>
      </c>
      <c r="F58" s="1078">
        <v>10.1</v>
      </c>
      <c r="G58" s="1032">
        <v>8.1999999999999993</v>
      </c>
      <c r="H58" s="1032">
        <v>10.8</v>
      </c>
      <c r="I58" s="1032">
        <v>8.6</v>
      </c>
      <c r="J58" s="1032">
        <v>7.9</v>
      </c>
      <c r="K58" s="1032">
        <v>9.3000000000000007</v>
      </c>
      <c r="L58" s="1032">
        <v>14.4</v>
      </c>
      <c r="M58" s="1032">
        <v>8.3000000000000007</v>
      </c>
      <c r="N58" s="1032">
        <v>7.8</v>
      </c>
      <c r="O58" s="1032">
        <v>10.3</v>
      </c>
      <c r="P58" s="1032">
        <v>5.0999999999999996</v>
      </c>
      <c r="Q58" s="1032">
        <v>9.3000000000000007</v>
      </c>
      <c r="R58" s="1032">
        <v>10.4</v>
      </c>
      <c r="S58" s="1032">
        <v>8.9</v>
      </c>
      <c r="T58" s="1032">
        <v>10</v>
      </c>
      <c r="U58" s="1190"/>
      <c r="V58" s="1191"/>
      <c r="W58" s="1"/>
      <c r="X58" s="1"/>
      <c r="Y58" s="1"/>
      <c r="Z58" s="57"/>
      <c r="AA58" s="57"/>
      <c r="AB58" s="57"/>
      <c r="AC58" s="57"/>
      <c r="AD58" s="1146"/>
      <c r="AE58" s="981"/>
      <c r="AF58" s="981"/>
      <c r="AG58" s="981"/>
      <c r="AH58" s="1175"/>
      <c r="AI58" s="57"/>
      <c r="AJ58" s="1176"/>
      <c r="AK58" s="17"/>
      <c r="AL58" s="978"/>
      <c r="AM58" s="978"/>
      <c r="AN58" s="978"/>
      <c r="AO58" s="978"/>
      <c r="AP58" s="978"/>
      <c r="AQ58" s="750"/>
      <c r="AR58" s="750"/>
      <c r="AS58" s="750"/>
      <c r="AT58" s="750"/>
      <c r="AU58" s="750"/>
      <c r="AV58" s="750"/>
      <c r="AW58" s="750"/>
      <c r="AX58" s="750"/>
      <c r="AY58" s="750"/>
      <c r="AZ58" s="750"/>
    </row>
    <row r="59" spans="1:52" ht="15" customHeight="1">
      <c r="A59" s="885"/>
      <c r="B59" s="974"/>
      <c r="C59" s="1000" t="s">
        <v>432</v>
      </c>
      <c r="D59" s="1032">
        <v>8.6</v>
      </c>
      <c r="E59" s="1059">
        <v>8.9</v>
      </c>
      <c r="F59" s="1078">
        <v>10.7</v>
      </c>
      <c r="G59" s="1032">
        <v>8.5</v>
      </c>
      <c r="H59" s="1032">
        <v>10.8</v>
      </c>
      <c r="I59" s="1032">
        <v>8.5</v>
      </c>
      <c r="J59" s="1032">
        <v>7.9</v>
      </c>
      <c r="K59" s="1032">
        <v>9</v>
      </c>
      <c r="L59" s="1032">
        <v>15</v>
      </c>
      <c r="M59" s="1032">
        <v>8.1999999999999993</v>
      </c>
      <c r="N59" s="1032">
        <v>7.7</v>
      </c>
      <c r="O59" s="1032">
        <v>9.6999999999999993</v>
      </c>
      <c r="P59" s="1032">
        <v>4.9000000000000004</v>
      </c>
      <c r="Q59" s="1032">
        <v>9.5</v>
      </c>
      <c r="R59" s="1032">
        <v>11.1</v>
      </c>
      <c r="S59" s="1032">
        <v>9.3000000000000007</v>
      </c>
      <c r="T59" s="1032">
        <v>10.199999999999999</v>
      </c>
      <c r="U59" s="1190"/>
      <c r="V59" s="1191"/>
      <c r="W59" s="1"/>
      <c r="X59" s="1"/>
      <c r="Y59" s="1"/>
      <c r="Z59" s="57"/>
      <c r="AA59" s="57"/>
      <c r="AB59" s="57"/>
      <c r="AC59" s="57"/>
      <c r="AD59" s="1146"/>
      <c r="AE59" s="981"/>
      <c r="AF59" s="981"/>
      <c r="AG59" s="981"/>
      <c r="AH59" s="1175"/>
      <c r="AI59" s="57"/>
      <c r="AJ59" s="1176"/>
      <c r="AK59" s="17"/>
      <c r="AL59" s="978"/>
      <c r="AM59" s="978"/>
      <c r="AN59" s="978"/>
      <c r="AO59" s="978"/>
      <c r="AP59" s="978"/>
      <c r="AQ59" s="750"/>
      <c r="AR59" s="750"/>
      <c r="AS59" s="750"/>
      <c r="AT59" s="750"/>
      <c r="AU59" s="750"/>
      <c r="AV59" s="750"/>
      <c r="AW59" s="750"/>
      <c r="AX59" s="750"/>
      <c r="AY59" s="750"/>
      <c r="AZ59" s="750"/>
    </row>
    <row r="60" spans="1:52" ht="15" customHeight="1">
      <c r="A60" s="885"/>
      <c r="B60" s="974"/>
      <c r="C60" s="1000" t="s">
        <v>82</v>
      </c>
      <c r="D60" s="1032">
        <v>8.5</v>
      </c>
      <c r="E60" s="1059">
        <v>8.8000000000000007</v>
      </c>
      <c r="F60" s="1078">
        <v>11.1</v>
      </c>
      <c r="G60" s="1032">
        <v>7.8</v>
      </c>
      <c r="H60" s="1032">
        <v>10.8</v>
      </c>
      <c r="I60" s="1032">
        <v>8.5</v>
      </c>
      <c r="J60" s="1032">
        <v>7.6</v>
      </c>
      <c r="K60" s="1032">
        <v>8.6999999999999993</v>
      </c>
      <c r="L60" s="1032">
        <v>13.4</v>
      </c>
      <c r="M60" s="1032">
        <v>8.4</v>
      </c>
      <c r="N60" s="1032">
        <v>8</v>
      </c>
      <c r="O60" s="1032">
        <v>9.9</v>
      </c>
      <c r="P60" s="1032">
        <v>5.2</v>
      </c>
      <c r="Q60" s="1032">
        <v>9.3000000000000007</v>
      </c>
      <c r="R60" s="1032">
        <v>10.4</v>
      </c>
      <c r="S60" s="1032">
        <v>10.1</v>
      </c>
      <c r="T60" s="1032">
        <v>10.3</v>
      </c>
      <c r="U60" s="1190"/>
      <c r="V60" s="1191"/>
      <c r="W60" s="57"/>
      <c r="X60" s="57"/>
      <c r="Y60" s="57"/>
      <c r="Z60" s="57"/>
      <c r="AA60" s="57"/>
      <c r="AB60" s="57"/>
      <c r="AC60" s="57"/>
      <c r="AD60" s="1146"/>
      <c r="AE60" s="981"/>
      <c r="AF60" s="981"/>
      <c r="AG60" s="981"/>
      <c r="AH60" s="1175"/>
      <c r="AI60" s="57"/>
      <c r="AJ60" s="1176"/>
      <c r="AK60" s="17"/>
      <c r="AL60" s="978"/>
      <c r="AM60" s="978"/>
      <c r="AN60" s="978"/>
      <c r="AO60" s="978"/>
      <c r="AP60" s="978"/>
      <c r="AQ60" s="750"/>
      <c r="AR60" s="750"/>
      <c r="AS60" s="750"/>
      <c r="AT60" s="750"/>
      <c r="AU60" s="750"/>
      <c r="AV60" s="750"/>
      <c r="AW60" s="750"/>
      <c r="AX60" s="750"/>
      <c r="AY60" s="750"/>
      <c r="AZ60" s="750"/>
    </row>
    <row r="61" spans="1:52" ht="15" customHeight="1">
      <c r="A61" s="885"/>
      <c r="B61" s="974"/>
      <c r="C61" s="90" t="s">
        <v>1179</v>
      </c>
      <c r="D61" s="1033">
        <v>8.6</v>
      </c>
      <c r="E61" s="1060">
        <v>8.9</v>
      </c>
      <c r="F61" s="1033">
        <v>10.7</v>
      </c>
      <c r="G61" s="1032">
        <v>8</v>
      </c>
      <c r="H61" s="1032">
        <v>11</v>
      </c>
      <c r="I61" s="1032">
        <v>8.6</v>
      </c>
      <c r="J61" s="1032">
        <v>7.6</v>
      </c>
      <c r="K61" s="1032">
        <v>8.6999999999999993</v>
      </c>
      <c r="L61" s="1032">
        <v>14.2</v>
      </c>
      <c r="M61" s="1032">
        <v>8.5</v>
      </c>
      <c r="N61" s="1032">
        <v>7.6</v>
      </c>
      <c r="O61" s="1032">
        <v>10.9</v>
      </c>
      <c r="P61" s="1032">
        <v>5.3</v>
      </c>
      <c r="Q61" s="1032">
        <v>9.3000000000000007</v>
      </c>
      <c r="R61" s="1032">
        <v>10.5</v>
      </c>
      <c r="S61" s="1032">
        <v>10.1</v>
      </c>
      <c r="T61" s="1032">
        <v>9.8000000000000007</v>
      </c>
      <c r="U61" s="1190"/>
      <c r="V61" s="1191"/>
      <c r="W61" s="57"/>
      <c r="X61" s="57"/>
      <c r="Y61" s="57"/>
      <c r="Z61" s="57"/>
      <c r="AA61" s="57"/>
      <c r="AB61" s="57"/>
      <c r="AC61" s="57"/>
      <c r="AD61" s="1146"/>
      <c r="AE61" s="981"/>
      <c r="AF61" s="981"/>
      <c r="AG61" s="981"/>
      <c r="AH61" s="1175"/>
      <c r="AI61" s="57"/>
      <c r="AJ61" s="1176"/>
      <c r="AK61" s="17"/>
      <c r="AL61" s="978"/>
      <c r="AM61" s="978"/>
      <c r="AN61" s="978"/>
      <c r="AO61" s="978"/>
      <c r="AP61" s="978"/>
      <c r="AQ61" s="750"/>
      <c r="AR61" s="750"/>
      <c r="AS61" s="750"/>
      <c r="AT61" s="750"/>
      <c r="AU61" s="750"/>
      <c r="AV61" s="750"/>
      <c r="AW61" s="750"/>
      <c r="AX61" s="750"/>
      <c r="AY61" s="750"/>
      <c r="AZ61" s="750"/>
    </row>
    <row r="62" spans="1:52" ht="15" customHeight="1">
      <c r="A62" s="885"/>
      <c r="B62" s="974"/>
      <c r="C62" s="1001" t="s">
        <v>608</v>
      </c>
      <c r="D62" s="1034">
        <v>8.6999999999999993</v>
      </c>
      <c r="E62" s="1034">
        <v>9.1</v>
      </c>
      <c r="F62" s="1034">
        <v>11.4</v>
      </c>
      <c r="G62" s="1034">
        <v>9.3000000000000007</v>
      </c>
      <c r="H62" s="1034">
        <v>11.3</v>
      </c>
      <c r="I62" s="1034">
        <v>8.6</v>
      </c>
      <c r="J62" s="1034">
        <v>7.5</v>
      </c>
      <c r="K62" s="1034">
        <v>9</v>
      </c>
      <c r="L62" s="1034">
        <v>14.6</v>
      </c>
      <c r="M62" s="1034">
        <v>8.5</v>
      </c>
      <c r="N62" s="1034">
        <v>8.3000000000000007</v>
      </c>
      <c r="O62" s="1034">
        <v>11.6</v>
      </c>
      <c r="P62" s="1034">
        <v>5.0999999999999996</v>
      </c>
      <c r="Q62" s="1034">
        <v>9.1999999999999993</v>
      </c>
      <c r="R62" s="1034">
        <v>10.1</v>
      </c>
      <c r="S62" s="1034">
        <v>9.8000000000000007</v>
      </c>
      <c r="T62" s="1034">
        <v>9.9</v>
      </c>
      <c r="U62" s="1191"/>
      <c r="V62" s="1191"/>
      <c r="W62" s="57"/>
      <c r="X62" s="57"/>
      <c r="Y62" s="57"/>
      <c r="Z62" s="57"/>
      <c r="AA62" s="57"/>
      <c r="AB62" s="57"/>
      <c r="AC62" s="57"/>
      <c r="AD62" s="1146"/>
      <c r="AE62" s="981"/>
      <c r="AF62" s="981"/>
      <c r="AG62" s="981"/>
      <c r="AH62" s="1175"/>
      <c r="AI62" s="57"/>
      <c r="AJ62" s="1176"/>
      <c r="AK62" s="17"/>
      <c r="AL62" s="978"/>
      <c r="AM62" s="978"/>
      <c r="AN62" s="978"/>
      <c r="AO62" s="978"/>
      <c r="AP62" s="978"/>
      <c r="AQ62" s="750"/>
      <c r="AR62" s="750"/>
      <c r="AS62" s="750"/>
      <c r="AT62" s="750"/>
      <c r="AU62" s="750"/>
      <c r="AV62" s="750"/>
      <c r="AW62" s="750"/>
      <c r="AX62" s="750"/>
      <c r="AY62" s="750"/>
      <c r="AZ62" s="750"/>
    </row>
    <row r="63" spans="1:52" ht="15" customHeight="1">
      <c r="A63" s="885"/>
      <c r="B63" s="974"/>
      <c r="C63" s="981" t="s">
        <v>660</v>
      </c>
      <c r="D63" s="70"/>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1146"/>
      <c r="AE63" s="981"/>
      <c r="AF63" s="981"/>
      <c r="AG63" s="981"/>
      <c r="AH63" s="1175"/>
      <c r="AI63" s="57"/>
      <c r="AJ63" s="1176"/>
      <c r="AK63" s="17"/>
      <c r="AL63" s="978"/>
      <c r="AM63" s="978"/>
      <c r="AN63" s="978"/>
      <c r="AO63" s="978"/>
      <c r="AP63" s="978"/>
      <c r="AQ63" s="750"/>
      <c r="AR63" s="750"/>
      <c r="AS63" s="750"/>
      <c r="AT63" s="750"/>
      <c r="AU63" s="750"/>
      <c r="AV63" s="750"/>
      <c r="AW63" s="750"/>
      <c r="AX63" s="750"/>
      <c r="AY63" s="750"/>
      <c r="AZ63" s="750"/>
    </row>
    <row r="64" spans="1:52" ht="15" customHeight="1">
      <c r="A64" s="885"/>
      <c r="B64" s="974"/>
      <c r="C64" s="1002" t="s">
        <v>1381</v>
      </c>
      <c r="D64" s="70"/>
      <c r="E64" s="1061"/>
      <c r="F64" s="1061"/>
      <c r="G64" s="1061"/>
      <c r="H64" s="1061"/>
      <c r="I64" s="1007"/>
      <c r="J64" s="1061"/>
      <c r="K64" s="1007"/>
      <c r="L64" s="1061"/>
      <c r="M64" s="1061"/>
      <c r="N64" s="1061"/>
      <c r="O64" s="1061"/>
      <c r="P64" s="1061"/>
      <c r="Q64" s="1061"/>
      <c r="R64" s="1061"/>
      <c r="S64" s="1061"/>
      <c r="T64" s="1061"/>
      <c r="U64" s="1061"/>
      <c r="V64" s="1061"/>
      <c r="W64" s="1061"/>
      <c r="X64" s="1061"/>
      <c r="Y64" s="1061"/>
      <c r="Z64" s="1061"/>
      <c r="AA64" s="1045"/>
      <c r="AB64" s="1045"/>
      <c r="AC64" s="1045"/>
      <c r="AD64" s="1146"/>
      <c r="AE64" s="981"/>
      <c r="AF64" s="981"/>
      <c r="AG64" s="981"/>
      <c r="AH64" s="1175"/>
      <c r="AI64" s="57"/>
      <c r="AJ64" s="1176"/>
      <c r="AK64" s="17"/>
      <c r="AL64" s="978"/>
      <c r="AM64" s="978"/>
      <c r="AN64" s="978"/>
      <c r="AO64" s="978"/>
      <c r="AP64" s="978"/>
      <c r="AQ64" s="750"/>
      <c r="AR64" s="750"/>
      <c r="AS64" s="750"/>
      <c r="AT64" s="750"/>
      <c r="AU64" s="750"/>
      <c r="AV64" s="750"/>
      <c r="AW64" s="750"/>
      <c r="AX64" s="750"/>
      <c r="AY64" s="750"/>
      <c r="AZ64" s="750"/>
    </row>
    <row r="65" spans="1:52" ht="30.75" customHeight="1">
      <c r="A65" s="885"/>
      <c r="B65" s="974"/>
      <c r="C65" s="1003"/>
      <c r="D65" s="1035" t="s">
        <v>523</v>
      </c>
      <c r="E65" s="1062"/>
      <c r="F65" s="1079" t="s">
        <v>103</v>
      </c>
      <c r="G65" s="1093"/>
      <c r="H65" s="1079" t="s">
        <v>302</v>
      </c>
      <c r="I65" s="1093"/>
      <c r="J65" s="1079" t="s">
        <v>779</v>
      </c>
      <c r="K65" s="1093"/>
      <c r="L65" s="1079" t="s">
        <v>739</v>
      </c>
      <c r="M65" s="1093"/>
      <c r="N65" s="1079" t="s">
        <v>347</v>
      </c>
      <c r="O65" s="1093"/>
      <c r="P65" s="1079" t="s">
        <v>47</v>
      </c>
      <c r="Q65" s="1093"/>
      <c r="R65" s="1080" t="s">
        <v>444</v>
      </c>
      <c r="S65" s="1062"/>
      <c r="T65" s="1080" t="s">
        <v>607</v>
      </c>
      <c r="U65" s="1062"/>
      <c r="V65" s="1080" t="s">
        <v>57</v>
      </c>
      <c r="W65" s="1062"/>
      <c r="X65" s="105" t="s">
        <v>465</v>
      </c>
      <c r="Y65" s="105"/>
      <c r="Z65" s="22" t="s">
        <v>231</v>
      </c>
      <c r="AA65" s="22"/>
      <c r="AB65" s="1"/>
      <c r="AC65" s="1"/>
      <c r="AD65" s="1146"/>
      <c r="AE65" s="981"/>
      <c r="AF65" s="981"/>
      <c r="AG65" s="981"/>
      <c r="AH65" s="1175"/>
      <c r="AI65" s="57"/>
      <c r="AJ65" s="1176"/>
      <c r="AK65" s="17"/>
      <c r="AL65" s="978"/>
      <c r="AM65" s="978"/>
      <c r="AN65" s="978"/>
      <c r="AO65" s="978"/>
      <c r="AP65" s="978"/>
      <c r="AQ65" s="750"/>
      <c r="AR65" s="750"/>
      <c r="AS65" s="750"/>
      <c r="AT65" s="750"/>
      <c r="AU65" s="750"/>
      <c r="AV65" s="750"/>
      <c r="AW65" s="750"/>
      <c r="AX65" s="750"/>
      <c r="AY65" s="750"/>
      <c r="AZ65" s="750"/>
    </row>
    <row r="66" spans="1:52" ht="15" customHeight="1">
      <c r="A66" s="885"/>
      <c r="B66" s="974"/>
      <c r="C66" s="1003"/>
      <c r="D66" s="1035" t="s">
        <v>809</v>
      </c>
      <c r="E66" s="1062"/>
      <c r="F66" s="1080" t="s">
        <v>1583</v>
      </c>
      <c r="G66" s="1062"/>
      <c r="H66" s="1080" t="s">
        <v>1154</v>
      </c>
      <c r="I66" s="1062"/>
      <c r="J66" s="1080" t="s">
        <v>1606</v>
      </c>
      <c r="K66" s="1062"/>
      <c r="L66" s="1080" t="s">
        <v>836</v>
      </c>
      <c r="M66" s="1062"/>
      <c r="N66" s="1080" t="s">
        <v>1628</v>
      </c>
      <c r="O66" s="1062"/>
      <c r="P66" s="1080" t="s">
        <v>1631</v>
      </c>
      <c r="Q66" s="1062"/>
      <c r="R66" s="1080" t="s">
        <v>1635</v>
      </c>
      <c r="S66" s="1062"/>
      <c r="T66" s="1180" t="s">
        <v>319</v>
      </c>
      <c r="U66" s="1192"/>
      <c r="V66" s="1080" t="s">
        <v>1643</v>
      </c>
      <c r="W66" s="1062"/>
      <c r="X66" s="1018" t="s">
        <v>964</v>
      </c>
      <c r="Y66" s="1018"/>
      <c r="Z66" s="1018" t="s">
        <v>100</v>
      </c>
      <c r="AA66" s="1018"/>
      <c r="AB66" s="1"/>
      <c r="AC66" s="1"/>
      <c r="AD66" s="1146"/>
      <c r="AE66" s="981"/>
      <c r="AF66" s="981"/>
      <c r="AG66" s="981"/>
      <c r="AH66" s="1175"/>
      <c r="AI66" s="57"/>
      <c r="AJ66" s="1176"/>
      <c r="AK66" s="17"/>
      <c r="AL66" s="978"/>
      <c r="AM66" s="978"/>
      <c r="AN66" s="978"/>
      <c r="AO66" s="978"/>
      <c r="AP66" s="978"/>
      <c r="AQ66" s="750"/>
      <c r="AR66" s="750"/>
      <c r="AS66" s="750"/>
      <c r="AT66" s="750"/>
      <c r="AU66" s="750"/>
      <c r="AV66" s="750"/>
      <c r="AW66" s="750"/>
      <c r="AX66" s="750"/>
      <c r="AY66" s="750"/>
      <c r="AZ66" s="750"/>
    </row>
    <row r="67" spans="1:52" ht="15" customHeight="1">
      <c r="A67" s="885"/>
      <c r="B67" s="974"/>
      <c r="C67" s="1002" t="s">
        <v>198</v>
      </c>
      <c r="D67" s="70"/>
      <c r="E67" s="1063"/>
      <c r="F67" s="1063"/>
      <c r="G67" s="1063"/>
      <c r="H67" s="1063"/>
      <c r="I67" s="1063"/>
      <c r="J67" s="1063"/>
      <c r="K67" s="1063"/>
      <c r="L67" s="1063"/>
      <c r="M67" s="1063"/>
      <c r="N67" s="1063"/>
      <c r="O67" s="1063"/>
      <c r="P67" s="1063"/>
      <c r="Q67" s="1063"/>
      <c r="R67" s="1063"/>
      <c r="S67" s="1063"/>
      <c r="T67" s="1063"/>
      <c r="U67" s="1063"/>
      <c r="V67" s="1037"/>
      <c r="W67" s="1037"/>
      <c r="X67" s="1037"/>
      <c r="Y67" s="1037"/>
      <c r="Z67" s="1037"/>
      <c r="AA67" s="1074"/>
      <c r="AB67" s="1074"/>
      <c r="AC67" s="1074"/>
      <c r="AD67" s="1146"/>
      <c r="AE67" s="981"/>
      <c r="AF67" s="981"/>
      <c r="AG67" s="981"/>
      <c r="AH67" s="1175"/>
      <c r="AI67" s="57"/>
      <c r="AJ67" s="1176"/>
      <c r="AK67" s="17"/>
      <c r="AL67" s="978"/>
      <c r="AM67" s="978"/>
      <c r="AN67" s="978"/>
      <c r="AO67" s="978"/>
      <c r="AP67" s="978"/>
      <c r="AQ67" s="750"/>
      <c r="AR67" s="750"/>
      <c r="AS67" s="750"/>
      <c r="AT67" s="750"/>
      <c r="AU67" s="750"/>
      <c r="AV67" s="750"/>
      <c r="AW67" s="750"/>
      <c r="AX67" s="750"/>
      <c r="AY67" s="750"/>
      <c r="AZ67" s="750"/>
    </row>
    <row r="68" spans="1:52" ht="15" customHeight="1">
      <c r="A68" s="885"/>
      <c r="B68" s="974"/>
      <c r="C68" s="1003"/>
      <c r="D68" s="1035">
        <v>1</v>
      </c>
      <c r="E68" s="1062"/>
      <c r="F68" s="1080">
        <v>2</v>
      </c>
      <c r="G68" s="1062"/>
      <c r="H68" s="1080">
        <v>3</v>
      </c>
      <c r="I68" s="1062"/>
      <c r="J68" s="1080">
        <v>4</v>
      </c>
      <c r="K68" s="1062"/>
      <c r="L68" s="1080">
        <v>5</v>
      </c>
      <c r="M68" s="1080">
        <v>6</v>
      </c>
      <c r="N68" s="1080">
        <v>7</v>
      </c>
      <c r="O68" s="1080">
        <v>8</v>
      </c>
      <c r="P68" s="105">
        <v>9</v>
      </c>
      <c r="Q68" s="105">
        <v>10</v>
      </c>
      <c r="R68" s="105">
        <v>11</v>
      </c>
      <c r="S68" s="105">
        <v>12</v>
      </c>
      <c r="T68" s="105">
        <v>13</v>
      </c>
      <c r="U68" s="1080">
        <v>14</v>
      </c>
      <c r="V68" s="1080" t="s">
        <v>607</v>
      </c>
      <c r="W68" s="1200"/>
      <c r="X68" s="1080" t="s">
        <v>767</v>
      </c>
      <c r="Y68" s="1062"/>
      <c r="Z68" s="1080" t="s">
        <v>465</v>
      </c>
      <c r="AA68" s="1062"/>
      <c r="AB68" s="1158" t="s">
        <v>231</v>
      </c>
      <c r="AC68" s="1225"/>
      <c r="AD68" s="1"/>
      <c r="AE68" s="981"/>
      <c r="AF68" s="981"/>
      <c r="AG68" s="981"/>
      <c r="AH68" s="1175"/>
      <c r="AI68" s="57"/>
      <c r="AJ68" s="1176"/>
      <c r="AK68" s="17"/>
      <c r="AL68" s="978"/>
      <c r="AM68" s="978"/>
      <c r="AN68" s="978"/>
      <c r="AO68" s="978"/>
      <c r="AP68" s="978"/>
      <c r="AQ68" s="750"/>
      <c r="AR68" s="750"/>
      <c r="AS68" s="750"/>
      <c r="AT68" s="750"/>
      <c r="AU68" s="750"/>
      <c r="AV68" s="750"/>
      <c r="AW68" s="750"/>
      <c r="AX68" s="750"/>
      <c r="AY68" s="750"/>
      <c r="AZ68" s="750"/>
    </row>
    <row r="69" spans="1:52" ht="15" customHeight="1">
      <c r="A69" s="885"/>
      <c r="B69" s="974"/>
      <c r="C69" s="1003"/>
      <c r="D69" s="1036" t="s">
        <v>1404</v>
      </c>
      <c r="E69" s="1062"/>
      <c r="F69" s="1080" t="s">
        <v>808</v>
      </c>
      <c r="G69" s="1062"/>
      <c r="H69" s="1080" t="s">
        <v>1594</v>
      </c>
      <c r="I69" s="1062"/>
      <c r="J69" s="1080" t="s">
        <v>1609</v>
      </c>
      <c r="K69" s="1062"/>
      <c r="L69" s="1080" t="s">
        <v>1619</v>
      </c>
      <c r="M69" s="1080" t="s">
        <v>69</v>
      </c>
      <c r="N69" s="1080" t="s">
        <v>838</v>
      </c>
      <c r="O69" s="1080" t="s">
        <v>1172</v>
      </c>
      <c r="P69" s="105" t="s">
        <v>518</v>
      </c>
      <c r="Q69" s="105" t="s">
        <v>518</v>
      </c>
      <c r="R69" s="105" t="s">
        <v>469</v>
      </c>
      <c r="S69" s="105" t="s">
        <v>469</v>
      </c>
      <c r="T69" s="105" t="s">
        <v>469</v>
      </c>
      <c r="U69" s="1080" t="s">
        <v>1181</v>
      </c>
      <c r="V69" s="1080" t="s">
        <v>319</v>
      </c>
      <c r="W69" s="1062"/>
      <c r="X69" s="1080" t="s">
        <v>1295</v>
      </c>
      <c r="Y69" s="1062"/>
      <c r="Z69" s="1158" t="s">
        <v>1648</v>
      </c>
      <c r="AA69" s="1165"/>
      <c r="AB69" s="1158" t="s">
        <v>1650</v>
      </c>
      <c r="AC69" s="1225"/>
      <c r="AD69" s="1"/>
      <c r="AE69" s="981"/>
      <c r="AF69" s="981"/>
      <c r="AG69" s="981"/>
      <c r="AH69" s="1175"/>
      <c r="AI69" s="57"/>
      <c r="AJ69" s="1176"/>
      <c r="AK69" s="17"/>
      <c r="AL69" s="978"/>
      <c r="AM69" s="978"/>
      <c r="AN69" s="978"/>
      <c r="AO69" s="978"/>
      <c r="AP69" s="978"/>
      <c r="AQ69" s="750"/>
      <c r="AR69" s="750"/>
      <c r="AS69" s="750"/>
      <c r="AT69" s="750"/>
      <c r="AU69" s="750"/>
      <c r="AV69" s="750"/>
      <c r="AW69" s="750"/>
      <c r="AX69" s="750"/>
      <c r="AY69" s="750"/>
      <c r="AZ69" s="750"/>
    </row>
    <row r="70" spans="1:52" ht="15" customHeight="1">
      <c r="A70" s="885"/>
      <c r="B70" s="974"/>
      <c r="C70" s="1004" t="s">
        <v>1146</v>
      </c>
      <c r="D70" s="1004"/>
      <c r="E70" s="1004"/>
      <c r="F70" s="1004"/>
      <c r="G70" s="1004"/>
      <c r="H70" s="1004"/>
      <c r="I70" s="70"/>
      <c r="J70" s="57"/>
      <c r="K70" s="57"/>
      <c r="L70" s="57"/>
      <c r="M70" s="57"/>
      <c r="N70" s="57" t="s">
        <v>681</v>
      </c>
      <c r="O70" s="57"/>
      <c r="P70" s="57"/>
      <c r="Q70" s="57"/>
      <c r="R70" s="57"/>
      <c r="S70" s="57"/>
      <c r="T70" s="57"/>
      <c r="U70" s="57"/>
      <c r="V70" s="57"/>
      <c r="W70" s="57"/>
      <c r="X70" s="57"/>
      <c r="Y70" s="57"/>
      <c r="Z70" s="57"/>
      <c r="AA70" s="57"/>
      <c r="AB70" s="57"/>
      <c r="AC70" s="57"/>
      <c r="AD70" s="1146"/>
      <c r="AE70" s="981"/>
      <c r="AF70" s="981"/>
      <c r="AG70" s="981"/>
      <c r="AH70" s="1175"/>
      <c r="AI70" s="57"/>
      <c r="AJ70" s="1176"/>
      <c r="AK70" s="17"/>
      <c r="AL70" s="978"/>
      <c r="AM70" s="978"/>
      <c r="AN70" s="978"/>
      <c r="AO70" s="978"/>
      <c r="AP70" s="978"/>
      <c r="AQ70" s="750"/>
      <c r="AR70" s="750"/>
      <c r="AS70" s="750"/>
      <c r="AT70" s="750"/>
      <c r="AU70" s="750"/>
      <c r="AV70" s="750"/>
      <c r="AW70" s="750"/>
      <c r="AX70" s="750"/>
      <c r="AY70" s="750"/>
      <c r="AZ70" s="750"/>
    </row>
    <row r="71" spans="1:52" ht="15" customHeight="1">
      <c r="A71" s="885"/>
      <c r="B71" s="974"/>
      <c r="C71" s="1005"/>
      <c r="D71" s="22" t="s">
        <v>197</v>
      </c>
      <c r="E71" s="22" t="s">
        <v>709</v>
      </c>
      <c r="F71" s="22" t="s">
        <v>497</v>
      </c>
      <c r="G71" s="22" t="s">
        <v>1162</v>
      </c>
      <c r="H71" s="22" t="s">
        <v>317</v>
      </c>
      <c r="I71" s="22" t="s">
        <v>327</v>
      </c>
      <c r="J71" s="21" t="s">
        <v>1169</v>
      </c>
      <c r="K71" s="21" t="s">
        <v>1603</v>
      </c>
      <c r="L71" s="1137" t="s">
        <v>186</v>
      </c>
      <c r="M71" s="57"/>
      <c r="N71" s="994"/>
      <c r="O71" s="22" t="s">
        <v>314</v>
      </c>
      <c r="P71" s="22" t="s">
        <v>197</v>
      </c>
      <c r="Q71" s="22" t="s">
        <v>709</v>
      </c>
      <c r="R71" s="22" t="s">
        <v>55</v>
      </c>
      <c r="S71" s="22" t="s">
        <v>735</v>
      </c>
      <c r="T71" s="64" t="s">
        <v>629</v>
      </c>
      <c r="U71" s="64" t="s">
        <v>432</v>
      </c>
      <c r="V71" s="22" t="s">
        <v>82</v>
      </c>
      <c r="W71" s="22"/>
      <c r="X71" s="22" t="s">
        <v>1179</v>
      </c>
      <c r="Y71" s="22"/>
      <c r="Z71" s="1087" t="s">
        <v>608</v>
      </c>
      <c r="AA71" s="1087"/>
      <c r="AB71" s="57"/>
      <c r="AC71" s="57"/>
      <c r="AD71" s="1146"/>
      <c r="AE71" s="981"/>
      <c r="AF71" s="981"/>
      <c r="AG71" s="981"/>
      <c r="AH71" s="1175"/>
      <c r="AI71" s="57"/>
      <c r="AJ71" s="1176"/>
      <c r="AK71" s="17"/>
      <c r="AL71" s="978"/>
      <c r="AM71" s="978"/>
      <c r="AN71" s="978"/>
      <c r="AO71" s="978"/>
      <c r="AP71" s="978"/>
      <c r="AQ71" s="750"/>
      <c r="AR71" s="750"/>
      <c r="AS71" s="750"/>
      <c r="AT71" s="750"/>
      <c r="AU71" s="750"/>
      <c r="AV71" s="750"/>
      <c r="AW71" s="750"/>
      <c r="AX71" s="750"/>
      <c r="AY71" s="750"/>
      <c r="AZ71" s="750"/>
    </row>
    <row r="72" spans="1:52" ht="15" customHeight="1">
      <c r="A72" s="885"/>
      <c r="B72" s="974"/>
      <c r="C72" s="90" t="s">
        <v>425</v>
      </c>
      <c r="D72" s="1032">
        <v>36.1</v>
      </c>
      <c r="E72" s="1032">
        <v>37</v>
      </c>
      <c r="F72" s="1032">
        <v>38.299999999999997</v>
      </c>
      <c r="G72" s="1094">
        <v>38.9</v>
      </c>
      <c r="H72" s="1094">
        <v>39.4</v>
      </c>
      <c r="I72" s="1094">
        <v>39.700000000000003</v>
      </c>
      <c r="J72" s="1094">
        <v>39.9</v>
      </c>
      <c r="K72" s="1094">
        <v>40.200000000000003</v>
      </c>
      <c r="L72" s="1138">
        <v>41.3</v>
      </c>
      <c r="M72" s="1037"/>
      <c r="N72" s="22" t="s">
        <v>400</v>
      </c>
      <c r="O72" s="1020">
        <v>11596</v>
      </c>
      <c r="P72" s="1020">
        <v>11963</v>
      </c>
      <c r="Q72" s="1020">
        <v>11893</v>
      </c>
      <c r="R72" s="1020">
        <v>12231</v>
      </c>
      <c r="S72" s="1020">
        <v>12497</v>
      </c>
      <c r="T72" s="1181">
        <v>12215</v>
      </c>
      <c r="U72" s="1181">
        <v>12725</v>
      </c>
      <c r="V72" s="105">
        <v>13413</v>
      </c>
      <c r="W72" s="105"/>
      <c r="X72" s="105">
        <v>13896</v>
      </c>
      <c r="Y72" s="105"/>
      <c r="Z72" s="1086">
        <v>14157</v>
      </c>
      <c r="AA72" s="1086"/>
      <c r="AB72" s="1074"/>
      <c r="AC72" s="1074"/>
      <c r="AD72" s="1146"/>
      <c r="AE72" s="981"/>
      <c r="AF72" s="981"/>
      <c r="AG72" s="981"/>
      <c r="AH72" s="1175"/>
      <c r="AI72" s="57"/>
      <c r="AJ72" s="1176"/>
      <c r="AK72" s="17"/>
      <c r="AL72" s="978"/>
      <c r="AM72" s="978"/>
      <c r="AN72" s="978"/>
      <c r="AO72" s="978"/>
      <c r="AP72" s="978"/>
      <c r="AQ72" s="750"/>
      <c r="AR72" s="750"/>
      <c r="AS72" s="750"/>
      <c r="AT72" s="750"/>
      <c r="AU72" s="750"/>
      <c r="AV72" s="750"/>
      <c r="AW72" s="750"/>
      <c r="AX72" s="750"/>
      <c r="AY72" s="750"/>
      <c r="AZ72" s="750"/>
    </row>
    <row r="73" spans="1:52" ht="15" customHeight="1">
      <c r="A73" s="885"/>
      <c r="B73" s="974"/>
      <c r="C73" s="1006" t="s">
        <v>498</v>
      </c>
      <c r="D73" s="1032">
        <v>37.4</v>
      </c>
      <c r="E73" s="1032">
        <v>38.1</v>
      </c>
      <c r="F73" s="1032">
        <v>38.700000000000003</v>
      </c>
      <c r="G73" s="1094">
        <v>39.299999999999997</v>
      </c>
      <c r="H73" s="1094">
        <v>39.4</v>
      </c>
      <c r="I73" s="1094">
        <v>39.4</v>
      </c>
      <c r="J73" s="1094">
        <v>39.299999999999997</v>
      </c>
      <c r="K73" s="1094">
        <v>39.299999999999997</v>
      </c>
      <c r="L73" s="1138">
        <v>39.5</v>
      </c>
      <c r="M73" s="1037"/>
      <c r="N73" s="22" t="s">
        <v>350</v>
      </c>
      <c r="O73" s="1164">
        <v>0.35204468866692978</v>
      </c>
      <c r="P73" s="1164">
        <v>0.34792345276872966</v>
      </c>
      <c r="Q73" s="1164">
        <v>0.33800000000000002</v>
      </c>
      <c r="R73" s="1164">
        <v>0.34799999999999998</v>
      </c>
      <c r="S73" s="1164">
        <v>0.35199999999999998</v>
      </c>
      <c r="T73" s="1119">
        <v>0.34499999999999997</v>
      </c>
      <c r="U73" s="1119">
        <v>0.34699999999999998</v>
      </c>
      <c r="V73" s="56">
        <v>0.35699999999999998</v>
      </c>
      <c r="W73" s="56"/>
      <c r="X73" s="56">
        <v>0.36299999999999999</v>
      </c>
      <c r="Y73" s="56"/>
      <c r="Z73" s="1211">
        <v>0.36</v>
      </c>
      <c r="AA73" s="1211"/>
      <c r="AB73" s="1074"/>
      <c r="AC73" s="1074"/>
      <c r="AD73" s="1146"/>
      <c r="AE73" s="981"/>
      <c r="AF73" s="981"/>
      <c r="AG73" s="981"/>
      <c r="AH73" s="1175"/>
      <c r="AI73" s="57"/>
      <c r="AJ73" s="1176"/>
      <c r="AK73" s="17"/>
      <c r="AL73" s="978"/>
      <c r="AM73" s="978"/>
      <c r="AN73" s="978"/>
      <c r="AO73" s="978"/>
      <c r="AP73" s="978"/>
      <c r="AQ73" s="750"/>
      <c r="AR73" s="750"/>
      <c r="AS73" s="750"/>
      <c r="AT73" s="750"/>
      <c r="AU73" s="750"/>
      <c r="AV73" s="750"/>
      <c r="AW73" s="750"/>
      <c r="AX73" s="750"/>
      <c r="AY73" s="750"/>
      <c r="AZ73" s="750"/>
    </row>
    <row r="74" spans="1:52" ht="15" customHeight="1">
      <c r="A74" s="885"/>
      <c r="B74" s="974"/>
      <c r="C74" s="1007" t="s">
        <v>489</v>
      </c>
      <c r="D74" s="1037"/>
      <c r="E74" s="1037"/>
      <c r="F74" s="1037"/>
      <c r="G74" s="1037"/>
      <c r="H74" s="1037"/>
      <c r="I74" s="1037"/>
      <c r="J74" s="1037"/>
      <c r="K74" s="1037"/>
      <c r="L74" s="1037"/>
      <c r="M74" s="1037"/>
      <c r="N74" s="1037"/>
      <c r="O74" s="1037"/>
      <c r="P74" s="57"/>
      <c r="Q74" s="1074"/>
      <c r="R74" s="1074"/>
      <c r="S74" s="1037"/>
      <c r="T74" s="1037"/>
      <c r="U74" s="1037"/>
      <c r="V74" s="1037"/>
      <c r="W74" s="70"/>
      <c r="X74" s="70"/>
      <c r="Y74" s="70"/>
      <c r="Z74" s="1074"/>
      <c r="AA74" s="1074"/>
      <c r="AB74" s="1074"/>
      <c r="AC74" s="1074"/>
      <c r="AD74" s="1146"/>
      <c r="AE74" s="981"/>
      <c r="AF74" s="981"/>
      <c r="AG74" s="981"/>
      <c r="AH74" s="1175"/>
      <c r="AI74" s="57"/>
      <c r="AJ74" s="1176"/>
      <c r="AK74" s="17"/>
      <c r="AL74" s="978"/>
      <c r="AM74" s="978"/>
      <c r="AN74" s="978"/>
      <c r="AO74" s="978"/>
      <c r="AP74" s="978"/>
      <c r="AQ74" s="750"/>
      <c r="AR74" s="750"/>
      <c r="AS74" s="750"/>
      <c r="AT74" s="750"/>
      <c r="AU74" s="750"/>
      <c r="AV74" s="750"/>
      <c r="AW74" s="750"/>
      <c r="AX74" s="750"/>
      <c r="AY74" s="750"/>
      <c r="AZ74" s="750"/>
    </row>
    <row r="75" spans="1:52" ht="15" customHeight="1">
      <c r="A75" s="885"/>
      <c r="B75" s="974"/>
      <c r="C75" s="999"/>
      <c r="D75" s="1025" t="s">
        <v>498</v>
      </c>
      <c r="E75" s="1058" t="s">
        <v>425</v>
      </c>
      <c r="F75" s="1077" t="s">
        <v>600</v>
      </c>
      <c r="G75" s="1092" t="s">
        <v>66</v>
      </c>
      <c r="H75" s="1092" t="s">
        <v>602</v>
      </c>
      <c r="I75" s="1092" t="s">
        <v>776</v>
      </c>
      <c r="J75" s="1092" t="s">
        <v>58</v>
      </c>
      <c r="K75" s="1092" t="s">
        <v>202</v>
      </c>
      <c r="L75" s="1092" t="s">
        <v>228</v>
      </c>
      <c r="M75" s="1092" t="s">
        <v>293</v>
      </c>
      <c r="N75" s="1092" t="s">
        <v>566</v>
      </c>
      <c r="O75" s="1092" t="s">
        <v>388</v>
      </c>
      <c r="P75" s="1092" t="s">
        <v>219</v>
      </c>
      <c r="Q75" s="1092" t="s">
        <v>334</v>
      </c>
      <c r="R75" s="1173" t="s">
        <v>86</v>
      </c>
      <c r="S75" s="1173" t="s">
        <v>845</v>
      </c>
      <c r="T75" s="1092" t="s">
        <v>603</v>
      </c>
      <c r="U75" s="1189"/>
      <c r="V75" s="1037"/>
      <c r="W75" s="70"/>
      <c r="X75" s="70"/>
      <c r="Y75" s="70"/>
      <c r="Z75" s="1074"/>
      <c r="AA75" s="1074"/>
      <c r="AB75" s="1074"/>
      <c r="AC75" s="1074"/>
      <c r="AD75" s="1146"/>
      <c r="AE75" s="981"/>
      <c r="AF75" s="981"/>
      <c r="AG75" s="981"/>
      <c r="AH75" s="1175"/>
      <c r="AI75" s="57"/>
      <c r="AJ75" s="1176"/>
      <c r="AK75" s="17"/>
      <c r="AL75" s="978"/>
      <c r="AM75" s="978"/>
      <c r="AN75" s="978"/>
      <c r="AO75" s="978"/>
      <c r="AP75" s="978"/>
      <c r="AQ75" s="750"/>
      <c r="AR75" s="750"/>
      <c r="AS75" s="750"/>
      <c r="AT75" s="750"/>
      <c r="AU75" s="750"/>
      <c r="AV75" s="750"/>
      <c r="AW75" s="750"/>
      <c r="AX75" s="750"/>
      <c r="AY75" s="750"/>
      <c r="AZ75" s="750"/>
    </row>
    <row r="76" spans="1:52" ht="15" customHeight="1">
      <c r="A76" s="885"/>
      <c r="B76" s="974"/>
      <c r="C76" s="1000" t="s">
        <v>735</v>
      </c>
      <c r="D76" s="1038">
        <v>39.299999999999997</v>
      </c>
      <c r="E76" s="1064">
        <v>38.9</v>
      </c>
      <c r="F76" s="1038">
        <v>53.6</v>
      </c>
      <c r="G76" s="1095">
        <v>50.3</v>
      </c>
      <c r="H76" s="1095">
        <v>41.6</v>
      </c>
      <c r="I76" s="1095">
        <v>43</v>
      </c>
      <c r="J76" s="1095">
        <v>44.7</v>
      </c>
      <c r="K76" s="1095">
        <v>36.6</v>
      </c>
      <c r="L76" s="1095">
        <v>49.9</v>
      </c>
      <c r="M76" s="1095">
        <v>33.299999999999997</v>
      </c>
      <c r="N76" s="1095">
        <v>39.700000000000003</v>
      </c>
      <c r="O76" s="1095">
        <v>50.7</v>
      </c>
      <c r="P76" s="1095">
        <v>32.299999999999997</v>
      </c>
      <c r="Q76" s="1095">
        <v>45.6</v>
      </c>
      <c r="R76" s="1095">
        <v>43.2</v>
      </c>
      <c r="S76" s="1095">
        <v>36.200000000000003</v>
      </c>
      <c r="T76" s="1095">
        <v>40.200000000000003</v>
      </c>
      <c r="U76" s="1193"/>
      <c r="V76" s="1194"/>
      <c r="W76" s="70"/>
      <c r="X76" s="70"/>
      <c r="Y76" s="70"/>
      <c r="Z76" s="1074"/>
      <c r="AA76" s="1074"/>
      <c r="AB76" s="1074"/>
      <c r="AC76" s="1074"/>
      <c r="AD76" s="1146"/>
      <c r="AE76" s="981"/>
      <c r="AF76" s="981"/>
      <c r="AG76" s="981"/>
      <c r="AH76" s="1175"/>
      <c r="AI76" s="57"/>
      <c r="AJ76" s="1176"/>
      <c r="AK76" s="17"/>
      <c r="AL76" s="978"/>
      <c r="AM76" s="978"/>
      <c r="AN76" s="978"/>
      <c r="AO76" s="978"/>
      <c r="AP76" s="978"/>
      <c r="AQ76" s="750"/>
      <c r="AR76" s="750"/>
      <c r="AS76" s="750"/>
      <c r="AT76" s="750"/>
      <c r="AU76" s="750"/>
      <c r="AV76" s="750"/>
      <c r="AW76" s="750"/>
      <c r="AX76" s="750"/>
      <c r="AY76" s="750"/>
      <c r="AZ76" s="750"/>
    </row>
    <row r="77" spans="1:52" ht="15" customHeight="1">
      <c r="A77" s="885"/>
      <c r="B77" s="974"/>
      <c r="C77" s="1008" t="s">
        <v>629</v>
      </c>
      <c r="D77" s="1039">
        <v>39.4</v>
      </c>
      <c r="E77" s="1065">
        <v>39.4</v>
      </c>
      <c r="F77" s="1081">
        <v>57.5</v>
      </c>
      <c r="G77" s="1039">
        <v>49.3</v>
      </c>
      <c r="H77" s="1039">
        <v>40.700000000000003</v>
      </c>
      <c r="I77" s="1039">
        <v>43.2</v>
      </c>
      <c r="J77" s="1039">
        <v>44.1</v>
      </c>
      <c r="K77" s="1039">
        <v>35.4</v>
      </c>
      <c r="L77" s="1039">
        <v>52.5</v>
      </c>
      <c r="M77" s="1039">
        <v>34.1</v>
      </c>
      <c r="N77" s="1039">
        <v>39</v>
      </c>
      <c r="O77" s="1039">
        <v>50.1</v>
      </c>
      <c r="P77" s="1039">
        <v>33.9</v>
      </c>
      <c r="Q77" s="1039">
        <v>45.8</v>
      </c>
      <c r="R77" s="1039">
        <v>45.1</v>
      </c>
      <c r="S77" s="1039">
        <v>37.1</v>
      </c>
      <c r="T77" s="1039">
        <v>41.4</v>
      </c>
      <c r="U77" s="1193"/>
      <c r="V77" s="1194"/>
      <c r="W77" s="70"/>
      <c r="X77" s="70"/>
      <c r="Y77" s="70"/>
      <c r="Z77" s="1074"/>
      <c r="AA77" s="1074"/>
      <c r="AB77" s="1074"/>
      <c r="AC77" s="1074"/>
      <c r="AD77" s="1146"/>
      <c r="AE77" s="981"/>
      <c r="AF77" s="981"/>
      <c r="AG77" s="981"/>
      <c r="AH77" s="1175"/>
      <c r="AI77" s="57"/>
      <c r="AJ77" s="1176"/>
      <c r="AK77" s="17"/>
      <c r="AL77" s="978"/>
      <c r="AM77" s="978"/>
      <c r="AN77" s="978"/>
      <c r="AO77" s="978"/>
      <c r="AP77" s="978"/>
      <c r="AQ77" s="750"/>
      <c r="AR77" s="750"/>
      <c r="AS77" s="750"/>
      <c r="AT77" s="750"/>
      <c r="AU77" s="750"/>
      <c r="AV77" s="750"/>
      <c r="AW77" s="750"/>
      <c r="AX77" s="750"/>
      <c r="AY77" s="750"/>
      <c r="AZ77" s="750"/>
    </row>
    <row r="78" spans="1:52" ht="15" customHeight="1">
      <c r="A78" s="885"/>
      <c r="B78" s="974"/>
      <c r="C78" s="1008" t="s">
        <v>432</v>
      </c>
      <c r="D78" s="1039">
        <v>39.4</v>
      </c>
      <c r="E78" s="1065">
        <v>39.700000000000003</v>
      </c>
      <c r="F78" s="1081">
        <v>60.9</v>
      </c>
      <c r="G78" s="1039">
        <v>48.9</v>
      </c>
      <c r="H78" s="1039">
        <v>41.5</v>
      </c>
      <c r="I78" s="1039">
        <v>45.4</v>
      </c>
      <c r="J78" s="1039">
        <v>43.3</v>
      </c>
      <c r="K78" s="1039">
        <v>33.700000000000003</v>
      </c>
      <c r="L78" s="1039">
        <v>54.9</v>
      </c>
      <c r="M78" s="1039">
        <v>33.6</v>
      </c>
      <c r="N78" s="1039">
        <v>39.799999999999997</v>
      </c>
      <c r="O78" s="1039">
        <v>51</v>
      </c>
      <c r="P78" s="1039">
        <v>34.4</v>
      </c>
      <c r="Q78" s="1039">
        <v>48.4</v>
      </c>
      <c r="R78" s="1039">
        <v>47.9</v>
      </c>
      <c r="S78" s="1039">
        <v>38.1</v>
      </c>
      <c r="T78" s="1039">
        <v>42.3</v>
      </c>
      <c r="U78" s="1193"/>
      <c r="V78" s="1194"/>
      <c r="W78" s="1"/>
      <c r="X78" s="1"/>
      <c r="Y78" s="1"/>
      <c r="Z78" s="1074"/>
      <c r="AA78" s="1074"/>
      <c r="AB78" s="1074"/>
      <c r="AC78" s="1074"/>
      <c r="AD78" s="1146"/>
      <c r="AE78" s="981"/>
      <c r="AF78" s="981"/>
      <c r="AG78" s="981"/>
      <c r="AH78" s="1175"/>
      <c r="AI78" s="57"/>
      <c r="AJ78" s="1176"/>
      <c r="AK78" s="17"/>
      <c r="AL78" s="978"/>
      <c r="AM78" s="978"/>
      <c r="AN78" s="978"/>
      <c r="AO78" s="978"/>
      <c r="AP78" s="978"/>
      <c r="AQ78" s="750"/>
      <c r="AR78" s="750"/>
      <c r="AS78" s="750"/>
      <c r="AT78" s="750"/>
      <c r="AU78" s="750"/>
      <c r="AV78" s="750"/>
      <c r="AW78" s="750"/>
      <c r="AX78" s="750"/>
      <c r="AY78" s="750"/>
      <c r="AZ78" s="750"/>
    </row>
    <row r="79" spans="1:52" ht="15" customHeight="1">
      <c r="A79" s="885"/>
      <c r="B79" s="974"/>
      <c r="C79" s="1008" t="s">
        <v>82</v>
      </c>
      <c r="D79" s="1039">
        <v>39.299999999999997</v>
      </c>
      <c r="E79" s="1065">
        <v>39.9</v>
      </c>
      <c r="F79" s="1081">
        <v>62.6</v>
      </c>
      <c r="G79" s="1039">
        <v>46.5</v>
      </c>
      <c r="H79" s="1039">
        <v>43.2</v>
      </c>
      <c r="I79" s="1039">
        <v>42.7</v>
      </c>
      <c r="J79" s="1039">
        <v>42.7</v>
      </c>
      <c r="K79" s="1039">
        <v>32.700000000000003</v>
      </c>
      <c r="L79" s="1039">
        <v>52.7</v>
      </c>
      <c r="M79" s="1039">
        <v>34.1</v>
      </c>
      <c r="N79" s="1039">
        <v>41</v>
      </c>
      <c r="O79" s="1039">
        <v>51.7</v>
      </c>
      <c r="P79" s="1039">
        <v>35.5</v>
      </c>
      <c r="Q79" s="1039">
        <v>48.7</v>
      </c>
      <c r="R79" s="1039">
        <v>47.4</v>
      </c>
      <c r="S79" s="1039">
        <v>39.200000000000003</v>
      </c>
      <c r="T79" s="1039">
        <v>42.2</v>
      </c>
      <c r="U79" s="1193"/>
      <c r="V79" s="1194"/>
      <c r="W79" s="1"/>
      <c r="X79" s="1"/>
      <c r="Y79" s="1"/>
      <c r="Z79" s="1074"/>
      <c r="AA79" s="1074"/>
      <c r="AB79" s="1074"/>
      <c r="AC79" s="1074"/>
      <c r="AD79" s="1146"/>
      <c r="AE79" s="981"/>
      <c r="AF79" s="981"/>
      <c r="AG79" s="981"/>
      <c r="AH79" s="1175"/>
      <c r="AI79" s="57"/>
      <c r="AJ79" s="1176"/>
      <c r="AK79" s="17"/>
      <c r="AL79" s="978"/>
      <c r="AM79" s="978"/>
      <c r="AN79" s="978"/>
      <c r="AO79" s="978"/>
      <c r="AP79" s="978"/>
      <c r="AQ79" s="750"/>
      <c r="AR79" s="750"/>
      <c r="AS79" s="750"/>
      <c r="AT79" s="750"/>
      <c r="AU79" s="750"/>
      <c r="AV79" s="750"/>
      <c r="AW79" s="750"/>
      <c r="AX79" s="750"/>
      <c r="AY79" s="750"/>
      <c r="AZ79" s="750"/>
    </row>
    <row r="80" spans="1:52" ht="15" customHeight="1">
      <c r="A80" s="885"/>
      <c r="B80" s="974"/>
      <c r="C80" s="1000" t="s">
        <v>1179</v>
      </c>
      <c r="D80" s="1038">
        <v>39.299999999999997</v>
      </c>
      <c r="E80" s="1066">
        <v>40.200000000000003</v>
      </c>
      <c r="F80" s="1038">
        <v>62.8</v>
      </c>
      <c r="G80" s="1095">
        <v>49.7</v>
      </c>
      <c r="H80" s="1095">
        <v>41.8</v>
      </c>
      <c r="I80" s="1095">
        <v>42.6</v>
      </c>
      <c r="J80" s="1095">
        <v>42.3</v>
      </c>
      <c r="K80" s="1095">
        <v>33.299999999999997</v>
      </c>
      <c r="L80" s="1095">
        <v>53.1</v>
      </c>
      <c r="M80" s="1095">
        <v>34.799999999999997</v>
      </c>
      <c r="N80" s="1095">
        <v>40.299999999999997</v>
      </c>
      <c r="O80" s="1095">
        <v>52.2</v>
      </c>
      <c r="P80" s="1095">
        <v>35.5</v>
      </c>
      <c r="Q80" s="1095">
        <v>49.9</v>
      </c>
      <c r="R80" s="1095">
        <v>46.8</v>
      </c>
      <c r="S80" s="1095">
        <v>40</v>
      </c>
      <c r="T80" s="1095">
        <v>41.3</v>
      </c>
      <c r="U80" s="1193"/>
      <c r="V80" s="1194"/>
      <c r="W80" s="1"/>
      <c r="X80" s="1"/>
      <c r="Y80" s="1"/>
      <c r="Z80" s="1074"/>
      <c r="AA80" s="1074"/>
      <c r="AB80" s="1074"/>
      <c r="AC80" s="1074"/>
      <c r="AD80" s="1146"/>
      <c r="AE80" s="981"/>
      <c r="AF80" s="981"/>
      <c r="AG80" s="981"/>
      <c r="AH80" s="1175"/>
      <c r="AI80" s="57"/>
      <c r="AJ80" s="1176"/>
      <c r="AK80" s="17"/>
      <c r="AL80" s="978"/>
      <c r="AM80" s="978"/>
      <c r="AN80" s="978"/>
      <c r="AO80" s="978"/>
      <c r="AP80" s="978"/>
      <c r="AQ80" s="750"/>
      <c r="AR80" s="750"/>
      <c r="AS80" s="750"/>
      <c r="AT80" s="750"/>
      <c r="AU80" s="750"/>
      <c r="AV80" s="750"/>
      <c r="AW80" s="750"/>
      <c r="AX80" s="750"/>
      <c r="AY80" s="750"/>
      <c r="AZ80" s="750"/>
    </row>
    <row r="81" spans="1:52" s="143" customFormat="1" ht="15" customHeight="1">
      <c r="A81" s="885"/>
      <c r="B81" s="975"/>
      <c r="C81" s="1000" t="s">
        <v>608</v>
      </c>
      <c r="D81" s="1038">
        <v>39.5</v>
      </c>
      <c r="E81" s="1067">
        <v>41.3</v>
      </c>
      <c r="F81" s="1038">
        <v>66.2</v>
      </c>
      <c r="G81" s="1038">
        <v>50.1</v>
      </c>
      <c r="H81" s="1038">
        <v>44.6</v>
      </c>
      <c r="I81" s="1038">
        <v>42.9</v>
      </c>
      <c r="J81" s="1038">
        <v>42</v>
      </c>
      <c r="K81" s="1038">
        <v>35.6</v>
      </c>
      <c r="L81" s="1038">
        <v>55.1</v>
      </c>
      <c r="M81" s="1038">
        <v>35.700000000000003</v>
      </c>
      <c r="N81" s="1038">
        <v>42.6</v>
      </c>
      <c r="O81" s="1038">
        <v>53.8</v>
      </c>
      <c r="P81" s="1038">
        <v>36.299999999999997</v>
      </c>
      <c r="Q81" s="1038">
        <v>50.7</v>
      </c>
      <c r="R81" s="1038">
        <v>46.2</v>
      </c>
      <c r="S81" s="1038">
        <v>39.9</v>
      </c>
      <c r="T81" s="1038">
        <v>47.1</v>
      </c>
      <c r="U81" s="1193"/>
      <c r="V81" s="1194"/>
      <c r="W81" s="1"/>
      <c r="X81" s="1"/>
      <c r="Y81" s="1"/>
      <c r="Z81" s="1074"/>
      <c r="AA81" s="1074"/>
      <c r="AB81" s="1074"/>
      <c r="AC81" s="1074"/>
      <c r="AD81" s="1232"/>
      <c r="AE81" s="111"/>
      <c r="AF81" s="111"/>
      <c r="AG81" s="111"/>
      <c r="AH81" s="1254"/>
      <c r="AI81" s="57"/>
      <c r="AJ81" s="1176"/>
      <c r="AK81" s="17"/>
      <c r="AL81" s="978"/>
      <c r="AM81" s="978"/>
      <c r="AN81" s="978"/>
      <c r="AO81" s="978"/>
      <c r="AP81" s="978"/>
      <c r="AQ81" s="750"/>
      <c r="AR81" s="750"/>
      <c r="AS81" s="750"/>
      <c r="AT81" s="750"/>
      <c r="AU81" s="750"/>
      <c r="AV81" s="750"/>
      <c r="AW81" s="750"/>
      <c r="AX81" s="750"/>
      <c r="AY81" s="750"/>
      <c r="AZ81" s="750"/>
    </row>
    <row r="82" spans="1:52" ht="15" customHeight="1">
      <c r="A82" s="885"/>
      <c r="B82" s="975"/>
      <c r="C82" s="1009" t="s">
        <v>1642</v>
      </c>
      <c r="D82" s="1040">
        <v>39.5</v>
      </c>
      <c r="E82" s="1068">
        <v>41.6</v>
      </c>
      <c r="F82" s="1040">
        <v>67.58</v>
      </c>
      <c r="G82" s="1040">
        <v>51.16</v>
      </c>
      <c r="H82" s="1040">
        <v>42.76</v>
      </c>
      <c r="I82" s="1040">
        <v>43.68</v>
      </c>
      <c r="J82" s="1040">
        <v>43.64</v>
      </c>
      <c r="K82" s="1040">
        <v>36.58</v>
      </c>
      <c r="L82" s="1040">
        <v>55.32</v>
      </c>
      <c r="M82" s="1040">
        <v>36.020000000000003</v>
      </c>
      <c r="N82" s="1040">
        <v>43.34</v>
      </c>
      <c r="O82" s="1040">
        <v>51.98</v>
      </c>
      <c r="P82" s="1040">
        <v>37.36</v>
      </c>
      <c r="Q82" s="1040">
        <v>50.72</v>
      </c>
      <c r="R82" s="1040">
        <v>45.94</v>
      </c>
      <c r="S82" s="1040">
        <v>38.26</v>
      </c>
      <c r="T82" s="1040">
        <v>49.16</v>
      </c>
      <c r="U82" s="1193"/>
      <c r="V82" s="1194"/>
      <c r="W82" s="1"/>
      <c r="X82" s="1"/>
      <c r="Y82" s="1"/>
      <c r="Z82" s="1074"/>
      <c r="AA82" s="1074"/>
      <c r="AB82" s="1074"/>
      <c r="AC82" s="1074"/>
      <c r="AD82" s="1146"/>
      <c r="AE82" s="981"/>
      <c r="AF82" s="981"/>
      <c r="AG82" s="981"/>
      <c r="AH82" s="1175"/>
      <c r="AI82" s="57"/>
      <c r="AJ82" s="1176"/>
      <c r="AK82" s="17"/>
      <c r="AL82" s="978"/>
      <c r="AM82" s="978"/>
      <c r="AN82" s="978"/>
      <c r="AO82" s="978"/>
      <c r="AP82" s="978"/>
      <c r="AQ82" s="750"/>
      <c r="AR82" s="750"/>
      <c r="AS82" s="750"/>
      <c r="AT82" s="750"/>
      <c r="AU82" s="750"/>
      <c r="AV82" s="750"/>
      <c r="AW82" s="750"/>
      <c r="AX82" s="750"/>
      <c r="AY82" s="750"/>
      <c r="AZ82" s="750"/>
    </row>
    <row r="83" spans="1:52" ht="15" customHeight="1">
      <c r="A83" s="885"/>
      <c r="B83" s="974"/>
      <c r="C83" s="1010" t="s">
        <v>1166</v>
      </c>
      <c r="D83" s="1041">
        <v>16.8</v>
      </c>
      <c r="E83" s="1069">
        <v>36.299999999999997</v>
      </c>
      <c r="F83" s="1082">
        <v>96.2</v>
      </c>
      <c r="G83" s="1041">
        <v>76.2</v>
      </c>
      <c r="H83" s="1041">
        <v>29.9</v>
      </c>
      <c r="I83" s="1041">
        <v>85.9</v>
      </c>
      <c r="J83" s="1041">
        <v>90.8</v>
      </c>
      <c r="K83" s="1041">
        <v>70</v>
      </c>
      <c r="L83" s="1041">
        <v>38.4</v>
      </c>
      <c r="M83" s="1041">
        <v>4.3</v>
      </c>
      <c r="N83" s="1041">
        <v>86</v>
      </c>
      <c r="O83" s="1041">
        <v>60.5</v>
      </c>
      <c r="P83" s="1041">
        <v>55.7</v>
      </c>
      <c r="Q83" s="1041">
        <v>49.3</v>
      </c>
      <c r="R83" s="1041">
        <v>69.099999999999994</v>
      </c>
      <c r="S83" s="1041">
        <v>4.3</v>
      </c>
      <c r="T83" s="1041">
        <v>23.5</v>
      </c>
      <c r="U83" s="1193"/>
      <c r="V83" s="1194"/>
      <c r="W83" s="1"/>
      <c r="X83" s="1"/>
      <c r="Y83" s="1"/>
      <c r="Z83" s="1074"/>
      <c r="AA83" s="1074"/>
      <c r="AB83" s="1074"/>
      <c r="AC83" s="1074"/>
      <c r="AD83" s="1146"/>
      <c r="AE83" s="981"/>
      <c r="AF83" s="981"/>
      <c r="AG83" s="981"/>
      <c r="AH83" s="1175"/>
      <c r="AI83" s="57"/>
      <c r="AJ83" s="1176"/>
      <c r="AK83" s="17"/>
      <c r="AL83" s="978"/>
      <c r="AM83" s="978"/>
      <c r="AN83" s="978"/>
      <c r="AO83" s="978"/>
      <c r="AP83" s="978"/>
      <c r="AQ83" s="750"/>
      <c r="AR83" s="750"/>
      <c r="AS83" s="750"/>
      <c r="AT83" s="750"/>
      <c r="AU83" s="750"/>
      <c r="AV83" s="750"/>
      <c r="AW83" s="750"/>
      <c r="AX83" s="750"/>
      <c r="AY83" s="750"/>
      <c r="AZ83" s="750"/>
    </row>
    <row r="84" spans="1:52" s="143" customFormat="1" ht="15" customHeight="1">
      <c r="A84" s="885"/>
      <c r="B84" s="974"/>
      <c r="C84" s="1011" t="s">
        <v>1007</v>
      </c>
      <c r="D84" s="1042">
        <v>16.5</v>
      </c>
      <c r="E84" s="1070">
        <v>36</v>
      </c>
      <c r="F84" s="1083">
        <v>99.1</v>
      </c>
      <c r="G84" s="1042">
        <v>78.5</v>
      </c>
      <c r="H84" s="1042">
        <v>30.2</v>
      </c>
      <c r="I84" s="1042">
        <v>84.7</v>
      </c>
      <c r="J84" s="1042">
        <v>85.6</v>
      </c>
      <c r="K84" s="1042">
        <v>66.400000000000006</v>
      </c>
      <c r="L84" s="1042">
        <v>36.9</v>
      </c>
      <c r="M84" s="1042">
        <v>4.4000000000000004</v>
      </c>
      <c r="N84" s="1042">
        <v>85.8</v>
      </c>
      <c r="O84" s="1042">
        <v>57.1</v>
      </c>
      <c r="P84" s="1042">
        <v>52.8</v>
      </c>
      <c r="Q84" s="1042">
        <v>52.8</v>
      </c>
      <c r="R84" s="1042">
        <v>71.599999999999994</v>
      </c>
      <c r="S84" s="1042">
        <v>3.6</v>
      </c>
      <c r="T84" s="1042">
        <v>25.5</v>
      </c>
      <c r="U84" s="1194"/>
      <c r="V84" s="1194"/>
      <c r="W84" s="1"/>
      <c r="X84" s="1"/>
      <c r="Y84" s="1"/>
      <c r="Z84" s="1074"/>
      <c r="AA84" s="1074"/>
      <c r="AB84" s="1074"/>
      <c r="AC84" s="1074"/>
      <c r="AD84" s="1232"/>
      <c r="AE84" s="111"/>
      <c r="AF84" s="111"/>
      <c r="AG84" s="111"/>
      <c r="AH84" s="1254"/>
      <c r="AI84" s="57"/>
      <c r="AJ84" s="1176"/>
      <c r="AK84" s="17"/>
      <c r="AL84" s="978"/>
      <c r="AM84" s="978"/>
      <c r="AN84" s="978"/>
      <c r="AO84" s="978"/>
      <c r="AP84" s="978"/>
      <c r="AQ84" s="750"/>
      <c r="AR84" s="750"/>
      <c r="AS84" s="750"/>
      <c r="AT84" s="750"/>
      <c r="AU84" s="750"/>
      <c r="AV84" s="750"/>
      <c r="AW84" s="750"/>
      <c r="AX84" s="750"/>
      <c r="AY84" s="750"/>
      <c r="AZ84" s="750"/>
    </row>
    <row r="85" spans="1:52" ht="15" customHeight="1">
      <c r="A85" s="885"/>
      <c r="B85" s="974"/>
      <c r="C85" s="1012" t="s">
        <v>1807</v>
      </c>
      <c r="D85" s="1043">
        <v>16.7</v>
      </c>
      <c r="E85" s="1071">
        <v>36.1</v>
      </c>
      <c r="F85" s="1084">
        <v>99</v>
      </c>
      <c r="G85" s="1043">
        <v>76.400000000000006</v>
      </c>
      <c r="H85" s="1043">
        <v>28.3</v>
      </c>
      <c r="I85" s="1043">
        <v>82.1</v>
      </c>
      <c r="J85" s="1043">
        <v>85.9</v>
      </c>
      <c r="K85" s="1043">
        <v>63.7</v>
      </c>
      <c r="L85" s="1043">
        <v>40.4</v>
      </c>
      <c r="M85" s="1043">
        <v>4.9000000000000004</v>
      </c>
      <c r="N85" s="1043">
        <v>87</v>
      </c>
      <c r="O85" s="1043">
        <v>55.5</v>
      </c>
      <c r="P85" s="1043">
        <v>52.7</v>
      </c>
      <c r="Q85" s="1043">
        <v>54.3</v>
      </c>
      <c r="R85" s="1043">
        <v>72.099999999999994</v>
      </c>
      <c r="S85" s="1043">
        <v>2.7</v>
      </c>
      <c r="T85" s="1043">
        <v>31.9</v>
      </c>
      <c r="U85" s="1037"/>
      <c r="V85" s="1037"/>
      <c r="W85" s="1037"/>
      <c r="X85" s="1037"/>
      <c r="Y85" s="1037"/>
      <c r="Z85" s="1037"/>
      <c r="AA85" s="1074"/>
      <c r="AB85" s="1074"/>
      <c r="AC85" s="1074"/>
      <c r="AD85" s="1146"/>
      <c r="AE85" s="981"/>
      <c r="AF85" s="981"/>
      <c r="AG85" s="981"/>
      <c r="AH85" s="1175"/>
      <c r="AI85" s="57"/>
      <c r="AJ85" s="1176"/>
      <c r="AK85" s="17"/>
      <c r="AL85" s="978"/>
      <c r="AM85" s="978"/>
      <c r="AN85" s="978"/>
      <c r="AO85" s="978"/>
      <c r="AP85" s="978"/>
      <c r="AQ85" s="750"/>
      <c r="AR85" s="750"/>
      <c r="AS85" s="750"/>
      <c r="AT85" s="750"/>
      <c r="AU85" s="750"/>
      <c r="AV85" s="750"/>
      <c r="AW85" s="750"/>
      <c r="AX85" s="750"/>
      <c r="AY85" s="750"/>
      <c r="AZ85" s="750"/>
    </row>
    <row r="86" spans="1:52" ht="15" customHeight="1">
      <c r="A86" s="885"/>
      <c r="B86" s="976" t="s">
        <v>1096</v>
      </c>
      <c r="C86" s="1013" t="s">
        <v>741</v>
      </c>
      <c r="D86" s="1044"/>
      <c r="E86" s="1044"/>
      <c r="F86" s="1044"/>
      <c r="G86" s="1044"/>
      <c r="H86" s="1044"/>
      <c r="I86" s="1044"/>
      <c r="J86" s="1044"/>
      <c r="K86" s="1044"/>
      <c r="L86" s="1044"/>
      <c r="M86" s="1044"/>
      <c r="N86" s="1044"/>
      <c r="O86" s="1044"/>
      <c r="P86" s="1044"/>
      <c r="Q86" s="1044"/>
      <c r="R86" s="1044"/>
      <c r="S86" s="1044"/>
      <c r="T86" s="1044"/>
      <c r="U86" s="1044"/>
      <c r="V86" s="1044"/>
      <c r="W86" s="1044"/>
      <c r="X86" s="1044"/>
      <c r="Y86" s="1044"/>
      <c r="Z86" s="1044"/>
      <c r="AA86" s="1044"/>
      <c r="AB86" s="1044"/>
      <c r="AC86" s="1044"/>
      <c r="AD86" s="1044"/>
      <c r="AE86" s="1044"/>
      <c r="AF86" s="1044"/>
      <c r="AG86" s="1044"/>
      <c r="AH86" s="1044"/>
      <c r="AI86" s="1044"/>
      <c r="AJ86" s="1264"/>
      <c r="AK86" s="17"/>
      <c r="AL86" s="978"/>
      <c r="AM86" s="978"/>
      <c r="AN86" s="978"/>
      <c r="AO86" s="978"/>
      <c r="AP86" s="978"/>
      <c r="AQ86" s="750"/>
      <c r="AR86" s="750"/>
      <c r="AS86" s="750"/>
      <c r="AT86" s="750"/>
      <c r="AU86" s="750"/>
      <c r="AV86" s="750"/>
      <c r="AW86" s="750"/>
      <c r="AX86" s="750"/>
      <c r="AY86" s="750"/>
      <c r="AZ86" s="750"/>
    </row>
    <row r="87" spans="1:52" ht="15" customHeight="1">
      <c r="A87" s="885"/>
      <c r="B87" s="976"/>
      <c r="C87" s="1014"/>
      <c r="D87" s="1045"/>
      <c r="E87" s="57"/>
      <c r="F87" s="57"/>
      <c r="G87" s="981"/>
      <c r="H87" s="111" t="s">
        <v>763</v>
      </c>
      <c r="I87" s="981"/>
      <c r="J87" s="981"/>
      <c r="K87" s="981"/>
      <c r="L87" s="981"/>
      <c r="M87" s="981"/>
      <c r="N87" s="981"/>
      <c r="O87" s="981"/>
      <c r="P87" s="57"/>
      <c r="Q87" s="1045"/>
      <c r="R87" s="111"/>
      <c r="S87" s="1045"/>
      <c r="T87" s="57"/>
      <c r="U87" s="1045"/>
      <c r="V87" s="70"/>
      <c r="W87" s="57"/>
      <c r="X87" s="57"/>
      <c r="Y87" s="57"/>
      <c r="Z87" s="1045"/>
      <c r="AA87" s="1045"/>
      <c r="AB87" s="1045"/>
      <c r="AC87" s="1045"/>
      <c r="AD87" s="70"/>
      <c r="AE87" s="70"/>
      <c r="AF87" s="70"/>
      <c r="AG87" s="1045"/>
      <c r="AH87" s="1045"/>
      <c r="AI87" s="1045"/>
      <c r="AJ87" s="1176"/>
      <c r="AK87" s="17"/>
      <c r="AL87" s="978"/>
      <c r="AM87" s="978"/>
      <c r="AN87" s="978"/>
      <c r="AO87" s="978"/>
      <c r="AP87" s="978"/>
      <c r="AQ87" s="750"/>
      <c r="AR87" s="750"/>
      <c r="AS87" s="750"/>
      <c r="AT87" s="750"/>
      <c r="AU87" s="750"/>
      <c r="AV87" s="750"/>
      <c r="AW87" s="750"/>
      <c r="AX87" s="750"/>
      <c r="AY87" s="750"/>
      <c r="AZ87" s="750"/>
    </row>
    <row r="88" spans="1:52" ht="15" customHeight="1">
      <c r="A88" s="885"/>
      <c r="B88" s="976"/>
      <c r="C88" s="1014"/>
      <c r="D88" s="1045"/>
      <c r="E88" s="57"/>
      <c r="F88" s="57"/>
      <c r="G88" s="57"/>
      <c r="H88" s="64"/>
      <c r="I88" s="90"/>
      <c r="J88" s="64" t="s">
        <v>853</v>
      </c>
      <c r="K88" s="90"/>
      <c r="L88" s="64" t="s">
        <v>39</v>
      </c>
      <c r="M88" s="90"/>
      <c r="N88" s="64" t="s">
        <v>1555</v>
      </c>
      <c r="O88" s="90"/>
      <c r="P88" s="64" t="s">
        <v>792</v>
      </c>
      <c r="Q88" s="90"/>
      <c r="R88" s="64" t="s">
        <v>215</v>
      </c>
      <c r="S88" s="90"/>
      <c r="T88" s="64" t="s">
        <v>1639</v>
      </c>
      <c r="U88" s="90"/>
      <c r="V88" s="64" t="s">
        <v>10</v>
      </c>
      <c r="W88" s="984"/>
      <c r="X88" s="1050" t="s">
        <v>1647</v>
      </c>
      <c r="Y88" s="1050"/>
      <c r="Z88" s="984" t="s">
        <v>1649</v>
      </c>
      <c r="AA88" s="984"/>
      <c r="AB88" s="1050" t="s">
        <v>1223</v>
      </c>
      <c r="AC88" s="1050"/>
      <c r="AD88" s="1050" t="s">
        <v>1179</v>
      </c>
      <c r="AE88" s="1050" t="s">
        <v>996</v>
      </c>
      <c r="AF88" s="1050"/>
      <c r="AG88" s="1240" t="s">
        <v>608</v>
      </c>
      <c r="AH88" s="1240"/>
      <c r="AI88" s="1087" t="s">
        <v>1657</v>
      </c>
      <c r="AJ88" s="1087"/>
      <c r="AK88" s="17"/>
      <c r="AL88" s="978"/>
      <c r="AM88" s="978"/>
      <c r="AN88" s="978"/>
      <c r="AO88" s="978"/>
      <c r="AP88" s="978"/>
      <c r="AQ88" s="750"/>
      <c r="AR88" s="750"/>
      <c r="AS88" s="750"/>
      <c r="AT88" s="750"/>
      <c r="AU88" s="750"/>
      <c r="AV88" s="750"/>
      <c r="AW88" s="750"/>
      <c r="AX88" s="750"/>
      <c r="AY88" s="750"/>
      <c r="AZ88" s="750"/>
    </row>
    <row r="89" spans="1:52" ht="15" customHeight="1">
      <c r="A89" s="885"/>
      <c r="B89" s="976"/>
      <c r="C89" s="1014"/>
      <c r="D89" s="1045"/>
      <c r="E89" s="57"/>
      <c r="F89" s="57"/>
      <c r="G89" s="57"/>
      <c r="H89" s="64" t="s">
        <v>458</v>
      </c>
      <c r="I89" s="90"/>
      <c r="J89" s="1118" t="s">
        <v>1425</v>
      </c>
      <c r="K89" s="1129"/>
      <c r="L89" s="1118" t="s">
        <v>1620</v>
      </c>
      <c r="M89" s="1129"/>
      <c r="N89" s="1118" t="s">
        <v>172</v>
      </c>
      <c r="O89" s="1129"/>
      <c r="P89" s="1118" t="s">
        <v>536</v>
      </c>
      <c r="Q89" s="1129"/>
      <c r="R89" s="1118" t="s">
        <v>1636</v>
      </c>
      <c r="S89" s="1129"/>
      <c r="T89" s="1118" t="s">
        <v>1640</v>
      </c>
      <c r="U89" s="1129"/>
      <c r="V89" s="1118" t="s">
        <v>1645</v>
      </c>
      <c r="W89" s="1201"/>
      <c r="X89" s="1203" t="s">
        <v>1099</v>
      </c>
      <c r="Y89" s="1203"/>
      <c r="Z89" s="1201" t="s">
        <v>172</v>
      </c>
      <c r="AA89" s="1215"/>
      <c r="AB89" s="1218" t="s">
        <v>403</v>
      </c>
      <c r="AC89" s="1226"/>
      <c r="AD89" s="1203" t="s">
        <v>362</v>
      </c>
      <c r="AE89" s="1203" t="s">
        <v>362</v>
      </c>
      <c r="AF89" s="1203"/>
      <c r="AG89" s="1241" t="s">
        <v>445</v>
      </c>
      <c r="AH89" s="1255"/>
      <c r="AI89" s="1261" t="s">
        <v>137</v>
      </c>
      <c r="AJ89" s="1261"/>
      <c r="AK89" s="17"/>
      <c r="AL89" s="978"/>
      <c r="AM89" s="978"/>
      <c r="AN89" s="978"/>
      <c r="AO89" s="978"/>
      <c r="AP89" s="978"/>
      <c r="AQ89" s="750"/>
      <c r="AR89" s="750"/>
      <c r="AS89" s="750"/>
      <c r="AT89" s="750"/>
      <c r="AU89" s="750"/>
      <c r="AV89" s="750"/>
      <c r="AW89" s="750"/>
      <c r="AX89" s="750"/>
      <c r="AY89" s="750"/>
      <c r="AZ89" s="750"/>
    </row>
    <row r="90" spans="1:52" ht="15" customHeight="1">
      <c r="A90" s="885"/>
      <c r="B90" s="976"/>
      <c r="C90" s="1014"/>
      <c r="D90" s="1045"/>
      <c r="E90" s="57"/>
      <c r="F90" s="57"/>
      <c r="G90" s="57"/>
      <c r="H90" s="64" t="s">
        <v>0</v>
      </c>
      <c r="I90" s="90"/>
      <c r="J90" s="1119" t="s">
        <v>1610</v>
      </c>
      <c r="K90" s="1130"/>
      <c r="L90" s="1119" t="s">
        <v>1621</v>
      </c>
      <c r="M90" s="1130"/>
      <c r="N90" s="1158" t="s">
        <v>1297</v>
      </c>
      <c r="O90" s="1165"/>
      <c r="P90" s="1158" t="s">
        <v>1632</v>
      </c>
      <c r="Q90" s="1165"/>
      <c r="R90" s="1158" t="s">
        <v>343</v>
      </c>
      <c r="S90" s="1165"/>
      <c r="T90" s="1158" t="s">
        <v>423</v>
      </c>
      <c r="U90" s="1165"/>
      <c r="V90" s="1158" t="s">
        <v>1646</v>
      </c>
      <c r="W90" s="1202"/>
      <c r="X90" s="37" t="s">
        <v>326</v>
      </c>
      <c r="Y90" s="37"/>
      <c r="Z90" s="1202" t="s">
        <v>172</v>
      </c>
      <c r="AA90" s="1216"/>
      <c r="AB90" s="1202" t="s">
        <v>1651</v>
      </c>
      <c r="AC90" s="1216"/>
      <c r="AD90" s="1203" t="s">
        <v>1652</v>
      </c>
      <c r="AE90" s="1203" t="s">
        <v>1652</v>
      </c>
      <c r="AF90" s="1203"/>
      <c r="AG90" s="1242" t="s">
        <v>1655</v>
      </c>
      <c r="AH90" s="1256"/>
      <c r="AI90" s="1261" t="s">
        <v>158</v>
      </c>
      <c r="AJ90" s="1261"/>
      <c r="AK90" s="17"/>
      <c r="AL90" s="978"/>
      <c r="AM90" s="978"/>
      <c r="AN90" s="978"/>
      <c r="AO90" s="978"/>
      <c r="AP90" s="978"/>
      <c r="AQ90" s="750"/>
      <c r="AR90" s="750"/>
      <c r="AS90" s="750"/>
      <c r="AT90" s="750"/>
      <c r="AU90" s="750"/>
      <c r="AV90" s="750"/>
      <c r="AW90" s="750"/>
      <c r="AX90" s="750"/>
      <c r="AY90" s="750"/>
      <c r="AZ90" s="750"/>
    </row>
    <row r="91" spans="1:52" ht="15" customHeight="1">
      <c r="A91" s="885"/>
      <c r="B91" s="976"/>
      <c r="C91" s="1014"/>
      <c r="D91" s="981"/>
      <c r="E91" s="57"/>
      <c r="F91" s="57"/>
      <c r="G91" s="57"/>
      <c r="H91" s="64" t="s">
        <v>1158</v>
      </c>
      <c r="I91" s="90"/>
      <c r="J91" s="1119" t="s">
        <v>1611</v>
      </c>
      <c r="K91" s="1130"/>
      <c r="L91" s="1119" t="s">
        <v>1622</v>
      </c>
      <c r="M91" s="1130"/>
      <c r="N91" s="1158" t="s">
        <v>737</v>
      </c>
      <c r="O91" s="1165"/>
      <c r="P91" s="1158" t="s">
        <v>1633</v>
      </c>
      <c r="Q91" s="1165"/>
      <c r="R91" s="1158" t="s">
        <v>1637</v>
      </c>
      <c r="S91" s="1165"/>
      <c r="T91" s="1158" t="s">
        <v>1641</v>
      </c>
      <c r="U91" s="1165"/>
      <c r="V91" s="1158" t="s">
        <v>1317</v>
      </c>
      <c r="W91" s="1165"/>
      <c r="X91" s="1204" t="s">
        <v>1052</v>
      </c>
      <c r="Y91" s="1209"/>
      <c r="Z91" s="1158" t="s">
        <v>1032</v>
      </c>
      <c r="AA91" s="1216"/>
      <c r="AB91" s="1158" t="s">
        <v>56</v>
      </c>
      <c r="AC91" s="1216"/>
      <c r="AD91" s="37" t="s">
        <v>1654</v>
      </c>
      <c r="AE91" s="37" t="s">
        <v>1654</v>
      </c>
      <c r="AF91" s="37"/>
      <c r="AG91" s="1243" t="s">
        <v>1656</v>
      </c>
      <c r="AH91" s="1256"/>
      <c r="AI91" s="1261" t="s">
        <v>923</v>
      </c>
      <c r="AJ91" s="1261"/>
      <c r="AK91" s="17"/>
      <c r="AL91" s="978"/>
      <c r="AM91" s="978"/>
      <c r="AN91" s="978"/>
      <c r="AO91" s="978"/>
      <c r="AP91" s="978"/>
      <c r="AQ91" s="750"/>
      <c r="AR91" s="750"/>
      <c r="AS91" s="750"/>
      <c r="AT91" s="750"/>
      <c r="AU91" s="750"/>
      <c r="AV91" s="750"/>
      <c r="AW91" s="750"/>
      <c r="AX91" s="750"/>
      <c r="AY91" s="750"/>
      <c r="AZ91" s="750"/>
    </row>
    <row r="92" spans="1:52" ht="15" customHeight="1">
      <c r="A92" s="885"/>
      <c r="B92" s="976"/>
      <c r="C92" s="1015"/>
      <c r="D92" s="1046"/>
      <c r="E92" s="1046"/>
      <c r="F92" s="1046"/>
      <c r="G92" s="1046"/>
      <c r="H92" s="1046"/>
      <c r="I92" s="1046"/>
      <c r="J92" s="1046"/>
      <c r="K92" s="1046"/>
      <c r="L92" s="1046"/>
      <c r="M92" s="1046"/>
      <c r="N92" s="1046"/>
      <c r="O92" s="1046"/>
      <c r="P92" s="1046"/>
      <c r="Q92" s="1046"/>
      <c r="R92" s="1046"/>
      <c r="S92" s="1046"/>
      <c r="T92" s="1046"/>
      <c r="U92" s="1046"/>
      <c r="V92" s="1046"/>
      <c r="W92" s="1046"/>
      <c r="X92" s="1205"/>
      <c r="Y92" s="1205"/>
      <c r="Z92" s="1205"/>
      <c r="AA92" s="1046"/>
      <c r="AB92" s="1046"/>
      <c r="AC92" s="1046"/>
      <c r="AD92" s="1046"/>
      <c r="AE92" s="1046"/>
      <c r="AF92" s="1046"/>
      <c r="AG92" s="1046"/>
      <c r="AH92" s="1090"/>
      <c r="AI92" s="1090"/>
      <c r="AJ92" s="1265"/>
      <c r="AK92" s="17"/>
      <c r="AL92" s="978"/>
      <c r="AM92" s="978"/>
      <c r="AN92" s="978"/>
      <c r="AO92" s="978"/>
      <c r="AP92" s="978"/>
      <c r="AQ92" s="750"/>
      <c r="AR92" s="750"/>
      <c r="AS92" s="750"/>
      <c r="AT92" s="750"/>
      <c r="AU92" s="750"/>
      <c r="AV92" s="750"/>
      <c r="AW92" s="750"/>
      <c r="AX92" s="750"/>
      <c r="AY92" s="750"/>
      <c r="AZ92" s="750"/>
    </row>
    <row r="93" spans="1:52" ht="17.25" customHeight="1">
      <c r="B93" s="977"/>
      <c r="C93" s="1016"/>
      <c r="D93" s="1047"/>
      <c r="E93" s="1048"/>
      <c r="F93" s="1048"/>
      <c r="G93" s="1048"/>
      <c r="H93" s="1048"/>
      <c r="I93" s="1048"/>
      <c r="J93" s="1048"/>
      <c r="K93" s="1048"/>
      <c r="L93" s="1048"/>
      <c r="M93" s="1048"/>
      <c r="N93" s="1048"/>
      <c r="O93" s="1048"/>
      <c r="P93" s="1048"/>
      <c r="Q93" s="1048"/>
      <c r="R93" s="1048"/>
      <c r="S93" s="1048"/>
      <c r="T93" s="1048"/>
      <c r="U93" s="1048"/>
      <c r="V93" s="1048"/>
      <c r="W93" s="1048"/>
      <c r="X93" s="1048"/>
      <c r="Y93" s="1048"/>
      <c r="Z93" s="1048"/>
      <c r="AA93" s="1048"/>
      <c r="AB93" s="1048"/>
      <c r="AC93" s="1048"/>
      <c r="AD93" s="1048"/>
      <c r="AE93" s="1048"/>
      <c r="AF93" s="1048"/>
      <c r="AG93" s="1048"/>
      <c r="AH93" s="1048"/>
      <c r="AI93" s="1048"/>
      <c r="AJ93" s="1048"/>
      <c r="AK93" s="978"/>
      <c r="AL93" s="978"/>
      <c r="AM93" s="978"/>
      <c r="AN93" s="978"/>
      <c r="AO93" s="978"/>
      <c r="AP93" s="978"/>
      <c r="AQ93" s="750"/>
      <c r="AR93" s="750"/>
      <c r="AS93" s="750"/>
      <c r="AT93" s="750"/>
      <c r="AU93" s="750"/>
      <c r="AV93" s="750"/>
      <c r="AW93" s="750"/>
      <c r="AX93" s="750"/>
      <c r="AY93" s="750"/>
      <c r="AZ93" s="750"/>
    </row>
    <row r="94" spans="1:52">
      <c r="B94" s="977"/>
      <c r="C94" s="1016"/>
      <c r="D94" s="1048"/>
      <c r="E94" s="1048"/>
      <c r="F94" s="1048"/>
      <c r="G94" s="1048"/>
      <c r="H94" s="1048"/>
      <c r="I94" s="1048"/>
      <c r="J94" s="1048"/>
      <c r="K94" s="1048"/>
      <c r="L94" s="1048"/>
      <c r="M94" s="1048"/>
      <c r="N94" s="1048"/>
      <c r="O94" s="1048"/>
      <c r="P94" s="1048"/>
      <c r="Q94" s="1048"/>
      <c r="R94" s="1048"/>
      <c r="S94" s="1048"/>
      <c r="T94" s="1048"/>
      <c r="U94" s="1048"/>
      <c r="V94" s="1048"/>
      <c r="W94" s="1048"/>
      <c r="X94" s="1048"/>
      <c r="Y94" s="1048"/>
      <c r="Z94" s="1048"/>
      <c r="AA94" s="1048"/>
      <c r="AB94" s="1048"/>
      <c r="AC94" s="1048"/>
      <c r="AD94" s="1048"/>
      <c r="AE94" s="1048"/>
      <c r="AF94" s="1048"/>
      <c r="AG94" s="1048"/>
      <c r="AH94" s="1048"/>
      <c r="AI94" s="1048"/>
      <c r="AJ94" s="1048"/>
      <c r="AK94" s="978"/>
      <c r="AL94" s="978"/>
      <c r="AM94" s="978"/>
      <c r="AN94" s="978"/>
      <c r="AO94" s="978"/>
      <c r="AP94" s="978"/>
      <c r="AQ94" s="750"/>
      <c r="AR94" s="750"/>
      <c r="AS94" s="750"/>
      <c r="AT94" s="750"/>
      <c r="AU94" s="750"/>
      <c r="AV94" s="750"/>
      <c r="AW94" s="750"/>
      <c r="AX94" s="750"/>
      <c r="AY94" s="750"/>
      <c r="AZ94" s="750"/>
    </row>
    <row r="95" spans="1:52">
      <c r="B95" s="977"/>
      <c r="C95" s="1016"/>
      <c r="D95" s="1048"/>
      <c r="E95" s="1048"/>
      <c r="F95" s="1048"/>
      <c r="G95" s="1048"/>
      <c r="H95" s="1048"/>
      <c r="I95" s="1048"/>
      <c r="J95" s="1048"/>
      <c r="K95" s="1048"/>
      <c r="L95" s="1048"/>
      <c r="M95" s="1048"/>
      <c r="N95" s="1048"/>
      <c r="O95" s="1048"/>
      <c r="P95" s="1048"/>
      <c r="Q95" s="1048"/>
      <c r="R95" s="1048"/>
      <c r="S95" s="1048"/>
      <c r="T95" s="1048"/>
      <c r="U95" s="1048"/>
      <c r="V95" s="1048"/>
      <c r="W95" s="1048"/>
      <c r="X95" s="1048"/>
      <c r="Y95" s="1048"/>
      <c r="Z95" s="1048"/>
      <c r="AA95" s="1048"/>
      <c r="AB95" s="1048"/>
      <c r="AC95" s="1048"/>
      <c r="AD95" s="1048"/>
      <c r="AE95" s="1048"/>
      <c r="AF95" s="1048"/>
      <c r="AG95" s="1048"/>
      <c r="AH95" s="1048"/>
      <c r="AI95" s="1048"/>
      <c r="AJ95" s="1048"/>
      <c r="AK95" s="978"/>
      <c r="AL95" s="978"/>
      <c r="AM95" s="978"/>
      <c r="AN95" s="978"/>
      <c r="AO95" s="978"/>
      <c r="AP95" s="978"/>
      <c r="AQ95" s="750"/>
      <c r="AR95" s="750"/>
      <c r="AS95" s="750"/>
      <c r="AT95" s="750"/>
      <c r="AU95" s="750"/>
      <c r="AV95" s="750"/>
      <c r="AW95" s="750"/>
      <c r="AX95" s="750"/>
      <c r="AY95" s="750"/>
      <c r="AZ95" s="750"/>
    </row>
    <row r="96" spans="1:52">
      <c r="B96" s="977"/>
      <c r="C96" s="1016"/>
      <c r="D96" s="1048"/>
      <c r="E96" s="1048"/>
      <c r="F96" s="1048"/>
      <c r="G96" s="1048"/>
      <c r="H96" s="1048"/>
      <c r="I96" s="1048"/>
      <c r="J96" s="1048"/>
      <c r="K96" s="1048"/>
      <c r="L96" s="1048"/>
      <c r="M96" s="1048"/>
      <c r="N96" s="1048"/>
      <c r="O96" s="1048"/>
      <c r="P96" s="1048"/>
      <c r="Q96" s="1048"/>
      <c r="R96" s="1048"/>
      <c r="S96" s="1048"/>
      <c r="T96" s="1048"/>
      <c r="U96" s="1048"/>
      <c r="V96" s="1048"/>
      <c r="W96" s="1048"/>
      <c r="X96" s="1048"/>
      <c r="Y96" s="1048"/>
      <c r="Z96" s="1048"/>
      <c r="AA96" s="1048"/>
      <c r="AB96" s="1048"/>
      <c r="AC96" s="1048"/>
      <c r="AD96" s="1048"/>
      <c r="AE96" s="1048"/>
      <c r="AF96" s="1048"/>
      <c r="AG96" s="1048"/>
      <c r="AH96" s="1048"/>
      <c r="AI96" s="1048"/>
      <c r="AJ96" s="1048"/>
      <c r="AK96" s="978"/>
      <c r="AL96" s="978"/>
      <c r="AM96" s="978"/>
      <c r="AN96" s="978"/>
      <c r="AO96" s="978"/>
      <c r="AP96" s="978"/>
      <c r="AQ96" s="750"/>
      <c r="AR96" s="750"/>
      <c r="AS96" s="750"/>
      <c r="AT96" s="750"/>
      <c r="AU96" s="750"/>
      <c r="AV96" s="750"/>
      <c r="AW96" s="750"/>
      <c r="AX96" s="750"/>
      <c r="AY96" s="750"/>
      <c r="AZ96" s="750"/>
    </row>
    <row r="97" spans="2:52">
      <c r="B97" s="978"/>
      <c r="C97" s="978"/>
      <c r="AF97" s="978"/>
      <c r="AG97" s="978"/>
      <c r="AH97" s="978"/>
      <c r="AI97" s="978"/>
      <c r="AJ97" s="978"/>
      <c r="AK97" s="978"/>
      <c r="AL97" s="978"/>
      <c r="AM97" s="978"/>
      <c r="AN97" s="978"/>
      <c r="AO97" s="978"/>
      <c r="AP97" s="978"/>
      <c r="AQ97" s="750"/>
      <c r="AR97" s="750"/>
      <c r="AS97" s="750"/>
      <c r="AT97" s="750"/>
      <c r="AU97" s="750"/>
      <c r="AV97" s="750"/>
      <c r="AW97" s="750"/>
      <c r="AX97" s="750"/>
      <c r="AY97" s="750"/>
      <c r="AZ97" s="750"/>
    </row>
    <row r="98" spans="2:52">
      <c r="B98" s="978"/>
      <c r="C98" s="978"/>
      <c r="AF98" s="978"/>
      <c r="AG98" s="978"/>
      <c r="AH98" s="978"/>
      <c r="AI98" s="978"/>
      <c r="AJ98" s="978"/>
      <c r="AK98" s="978"/>
      <c r="AL98" s="978"/>
      <c r="AM98" s="978"/>
      <c r="AN98" s="978"/>
      <c r="AO98" s="978"/>
      <c r="AP98" s="978"/>
      <c r="AQ98" s="750"/>
      <c r="AR98" s="750"/>
      <c r="AS98" s="750"/>
      <c r="AT98" s="750"/>
      <c r="AU98" s="750"/>
      <c r="AV98" s="750"/>
      <c r="AW98" s="750"/>
      <c r="AX98" s="750"/>
      <c r="AY98" s="750"/>
      <c r="AZ98" s="750"/>
    </row>
    <row r="99" spans="2:52">
      <c r="B99" s="978"/>
      <c r="C99" s="978"/>
      <c r="AF99" s="978"/>
      <c r="AG99" s="978"/>
      <c r="AH99" s="978"/>
      <c r="AI99" s="978"/>
      <c r="AJ99" s="978"/>
      <c r="AK99" s="978"/>
      <c r="AL99" s="978"/>
      <c r="AM99" s="978"/>
      <c r="AN99" s="978"/>
      <c r="AO99" s="978"/>
      <c r="AP99" s="978"/>
      <c r="AQ99" s="750"/>
      <c r="AR99" s="750"/>
      <c r="AS99" s="750"/>
      <c r="AT99" s="750"/>
      <c r="AU99" s="750"/>
      <c r="AV99" s="750"/>
      <c r="AW99" s="750"/>
      <c r="AX99" s="750"/>
      <c r="AY99" s="750"/>
      <c r="AZ99" s="750"/>
    </row>
    <row r="100" spans="2:52">
      <c r="B100" s="978"/>
      <c r="C100" s="978"/>
      <c r="AF100" s="978"/>
      <c r="AG100" s="978"/>
      <c r="AH100" s="978"/>
      <c r="AI100" s="978"/>
      <c r="AJ100" s="978"/>
      <c r="AK100" s="978"/>
      <c r="AL100" s="978"/>
      <c r="AM100" s="978"/>
      <c r="AN100" s="978"/>
      <c r="AO100" s="978"/>
      <c r="AP100" s="978"/>
      <c r="AQ100" s="750"/>
      <c r="AR100" s="750"/>
      <c r="AS100" s="750"/>
      <c r="AT100" s="750"/>
      <c r="AU100" s="750"/>
      <c r="AV100" s="750"/>
      <c r="AW100" s="750"/>
      <c r="AX100" s="750"/>
      <c r="AY100" s="750"/>
      <c r="AZ100" s="750"/>
    </row>
    <row r="101" spans="2:52">
      <c r="B101" s="978"/>
      <c r="C101" s="978"/>
      <c r="O101" s="1096"/>
      <c r="P101" s="1096"/>
      <c r="Q101" s="1096"/>
      <c r="R101" s="978"/>
      <c r="S101" s="978"/>
      <c r="T101" s="978"/>
      <c r="U101" s="978"/>
      <c r="V101" s="978"/>
      <c r="W101" s="978"/>
      <c r="X101" s="978"/>
      <c r="Y101" s="978"/>
      <c r="Z101" s="978"/>
      <c r="AA101" s="978"/>
      <c r="AB101" s="978"/>
      <c r="AC101" s="978"/>
      <c r="AD101" s="978"/>
      <c r="AE101" s="978"/>
      <c r="AF101" s="978"/>
      <c r="AG101" s="978"/>
      <c r="AH101" s="978"/>
      <c r="AI101" s="978"/>
      <c r="AJ101" s="978"/>
      <c r="AK101" s="978"/>
      <c r="AL101" s="978"/>
      <c r="AM101" s="978"/>
      <c r="AN101" s="978"/>
      <c r="AO101" s="978"/>
      <c r="AP101" s="978"/>
      <c r="AQ101" s="750"/>
      <c r="AR101" s="750"/>
      <c r="AS101" s="750"/>
      <c r="AT101" s="750"/>
      <c r="AU101" s="750"/>
      <c r="AV101" s="750"/>
      <c r="AW101" s="750"/>
      <c r="AX101" s="750"/>
      <c r="AY101" s="750"/>
      <c r="AZ101" s="750"/>
    </row>
    <row r="102" spans="2:52">
      <c r="B102" s="978"/>
      <c r="C102" s="978"/>
      <c r="O102" s="1166"/>
      <c r="P102" s="1166"/>
      <c r="Q102" s="1166"/>
      <c r="R102" s="978"/>
      <c r="S102" s="978"/>
      <c r="T102" s="978"/>
      <c r="U102" s="978"/>
      <c r="V102" s="978"/>
      <c r="W102" s="978"/>
      <c r="X102" s="978"/>
      <c r="Y102" s="978"/>
      <c r="Z102" s="978"/>
      <c r="AA102" s="978"/>
      <c r="AB102" s="978"/>
      <c r="AC102" s="978"/>
      <c r="AD102" s="978"/>
      <c r="AE102" s="978"/>
      <c r="AF102" s="978"/>
      <c r="AG102" s="978"/>
      <c r="AH102" s="978"/>
      <c r="AI102" s="978"/>
      <c r="AJ102" s="978"/>
      <c r="AK102" s="978"/>
      <c r="AL102" s="978"/>
      <c r="AM102" s="978"/>
      <c r="AN102" s="978"/>
      <c r="AO102" s="978"/>
      <c r="AP102" s="978"/>
      <c r="AQ102" s="750"/>
      <c r="AR102" s="750"/>
      <c r="AS102" s="750"/>
      <c r="AT102" s="750"/>
      <c r="AU102" s="750"/>
      <c r="AV102" s="750"/>
      <c r="AW102" s="750"/>
      <c r="AX102" s="750"/>
      <c r="AY102" s="750"/>
      <c r="AZ102" s="750"/>
    </row>
    <row r="103" spans="2:52">
      <c r="B103" s="978"/>
      <c r="C103" s="978"/>
      <c r="O103" s="1166"/>
      <c r="P103" s="1166"/>
      <c r="Q103" s="1166"/>
      <c r="R103" s="978"/>
      <c r="S103" s="978"/>
      <c r="T103" s="978"/>
      <c r="U103" s="978"/>
      <c r="V103" s="978"/>
      <c r="W103" s="978"/>
      <c r="X103" s="978"/>
      <c r="Y103" s="978"/>
      <c r="Z103" s="978"/>
      <c r="AA103" s="978"/>
      <c r="AB103" s="978"/>
      <c r="AC103" s="978"/>
      <c r="AD103" s="978"/>
      <c r="AE103" s="978"/>
      <c r="AF103" s="978"/>
      <c r="AG103" s="978"/>
      <c r="AH103" s="978"/>
      <c r="AI103" s="978"/>
      <c r="AJ103" s="978"/>
      <c r="AK103" s="978"/>
      <c r="AL103" s="978"/>
      <c r="AM103" s="978"/>
      <c r="AN103" s="978"/>
      <c r="AO103" s="978"/>
      <c r="AP103" s="978"/>
      <c r="AQ103" s="750"/>
      <c r="AR103" s="750"/>
      <c r="AS103" s="750"/>
      <c r="AT103" s="750"/>
      <c r="AU103" s="750"/>
      <c r="AV103" s="750"/>
      <c r="AW103" s="750"/>
      <c r="AX103" s="750"/>
      <c r="AY103" s="750"/>
      <c r="AZ103" s="750"/>
    </row>
    <row r="104" spans="2:52">
      <c r="B104" s="978"/>
      <c r="C104" s="978"/>
      <c r="O104" s="1110"/>
      <c r="P104" s="1110"/>
      <c r="Q104" s="1110"/>
      <c r="R104" s="978"/>
      <c r="S104" s="978"/>
      <c r="T104" s="978"/>
      <c r="U104" s="978"/>
      <c r="V104" s="978"/>
      <c r="W104" s="978"/>
      <c r="X104" s="978"/>
      <c r="Y104" s="978"/>
      <c r="Z104" s="978"/>
      <c r="AA104" s="978"/>
      <c r="AB104" s="978"/>
      <c r="AC104" s="978"/>
      <c r="AD104" s="978"/>
      <c r="AE104" s="978"/>
      <c r="AF104" s="978"/>
      <c r="AG104" s="978"/>
      <c r="AH104" s="978"/>
      <c r="AI104" s="978"/>
      <c r="AJ104" s="978"/>
      <c r="AK104" s="978"/>
      <c r="AL104" s="978"/>
      <c r="AM104" s="978"/>
      <c r="AN104" s="978"/>
      <c r="AO104" s="978"/>
      <c r="AP104" s="978"/>
      <c r="AQ104" s="750"/>
      <c r="AR104" s="750"/>
      <c r="AS104" s="750"/>
      <c r="AT104" s="750"/>
      <c r="AU104" s="750"/>
      <c r="AV104" s="750"/>
      <c r="AW104" s="750"/>
      <c r="AX104" s="750"/>
      <c r="AY104" s="750"/>
      <c r="AZ104" s="750"/>
    </row>
    <row r="105" spans="2:52">
      <c r="B105" s="978"/>
      <c r="C105" s="978"/>
      <c r="D105" s="978"/>
      <c r="E105" s="978"/>
      <c r="F105" s="978"/>
      <c r="G105" s="1096"/>
      <c r="H105" s="1100"/>
      <c r="I105" s="1109"/>
      <c r="J105" s="1120"/>
      <c r="K105" s="1120"/>
      <c r="L105" s="1120"/>
      <c r="M105" s="1120"/>
      <c r="N105" s="1120"/>
      <c r="O105" s="1120"/>
      <c r="P105" s="1120"/>
      <c r="Q105" s="1120"/>
      <c r="R105" s="978"/>
      <c r="S105" s="978"/>
      <c r="T105" s="978"/>
      <c r="U105" s="978"/>
      <c r="V105" s="978"/>
      <c r="W105" s="978"/>
      <c r="X105" s="978"/>
      <c r="Y105" s="978"/>
      <c r="Z105" s="978"/>
      <c r="AA105" s="978"/>
      <c r="AB105" s="978"/>
      <c r="AC105" s="978"/>
      <c r="AD105" s="978"/>
      <c r="AE105" s="978"/>
      <c r="AF105" s="978"/>
      <c r="AG105" s="978"/>
      <c r="AH105" s="978"/>
      <c r="AI105" s="978"/>
      <c r="AJ105" s="978"/>
      <c r="AK105" s="978"/>
      <c r="AL105" s="978"/>
      <c r="AM105" s="978"/>
      <c r="AN105" s="978"/>
      <c r="AO105" s="978"/>
      <c r="AP105" s="978"/>
      <c r="AQ105" s="750"/>
      <c r="AR105" s="750"/>
      <c r="AS105" s="750"/>
      <c r="AT105" s="750"/>
      <c r="AU105" s="750"/>
      <c r="AV105" s="750"/>
      <c r="AW105" s="750"/>
      <c r="AX105" s="750"/>
      <c r="AY105" s="750"/>
      <c r="AZ105" s="750"/>
    </row>
    <row r="106" spans="2:52">
      <c r="B106" s="978"/>
      <c r="C106" s="978"/>
      <c r="D106" s="978"/>
      <c r="E106" s="978"/>
      <c r="F106" s="978"/>
      <c r="G106" s="1096"/>
      <c r="H106" s="1100"/>
      <c r="I106" s="1110"/>
      <c r="J106" s="1110"/>
      <c r="K106" s="1110"/>
      <c r="L106" s="1110"/>
      <c r="M106" s="1110"/>
      <c r="N106" s="1110"/>
      <c r="O106" s="1110"/>
      <c r="P106" s="1110"/>
      <c r="Q106" s="1110"/>
      <c r="R106" s="978"/>
      <c r="S106" s="978"/>
      <c r="T106" s="978"/>
      <c r="U106" s="978"/>
      <c r="V106" s="978"/>
      <c r="W106" s="978"/>
      <c r="X106" s="978"/>
      <c r="Y106" s="978"/>
      <c r="Z106" s="978"/>
      <c r="AA106" s="978"/>
      <c r="AB106" s="978"/>
      <c r="AC106" s="978"/>
      <c r="AD106" s="978"/>
      <c r="AE106" s="978"/>
      <c r="AF106" s="978"/>
      <c r="AG106" s="978"/>
      <c r="AH106" s="978"/>
      <c r="AI106" s="978"/>
      <c r="AJ106" s="978"/>
      <c r="AK106" s="978"/>
      <c r="AL106" s="978"/>
      <c r="AM106" s="978"/>
      <c r="AN106" s="978"/>
      <c r="AO106" s="978"/>
      <c r="AP106" s="978"/>
      <c r="AQ106" s="750"/>
      <c r="AR106" s="750"/>
      <c r="AS106" s="750"/>
      <c r="AT106" s="750"/>
      <c r="AU106" s="750"/>
      <c r="AV106" s="750"/>
      <c r="AW106" s="750"/>
      <c r="AX106" s="750"/>
      <c r="AY106" s="750"/>
      <c r="AZ106" s="750"/>
    </row>
    <row r="107" spans="2:52">
      <c r="B107" s="978"/>
      <c r="C107" s="978"/>
      <c r="D107" s="978"/>
      <c r="E107" s="978"/>
      <c r="F107" s="978"/>
      <c r="G107" s="1096"/>
      <c r="H107" s="1100"/>
      <c r="I107" s="1109"/>
      <c r="J107" s="1121"/>
      <c r="K107" s="1120"/>
      <c r="L107" s="1120"/>
      <c r="M107" s="1120"/>
      <c r="N107" s="1120"/>
      <c r="O107" s="1120"/>
      <c r="P107" s="1120"/>
      <c r="Q107" s="1120"/>
      <c r="R107" s="978"/>
      <c r="S107" s="978"/>
      <c r="T107" s="978"/>
      <c r="U107" s="978"/>
      <c r="V107" s="978"/>
      <c r="W107" s="978"/>
      <c r="X107" s="978"/>
      <c r="Y107" s="978"/>
      <c r="Z107" s="978"/>
      <c r="AA107" s="978"/>
      <c r="AB107" s="978"/>
      <c r="AC107" s="978"/>
      <c r="AD107" s="978"/>
      <c r="AE107" s="978"/>
      <c r="AF107" s="978"/>
      <c r="AG107" s="978"/>
      <c r="AH107" s="978"/>
      <c r="AI107" s="978"/>
      <c r="AJ107" s="978"/>
      <c r="AK107" s="978"/>
      <c r="AL107" s="978"/>
      <c r="AM107" s="978"/>
      <c r="AN107" s="978"/>
      <c r="AO107" s="978"/>
      <c r="AP107" s="978"/>
      <c r="AQ107" s="750"/>
      <c r="AR107" s="750"/>
      <c r="AS107" s="750"/>
      <c r="AT107" s="750"/>
      <c r="AU107" s="750"/>
      <c r="AV107" s="750"/>
      <c r="AW107" s="750"/>
      <c r="AX107" s="750"/>
      <c r="AY107" s="750"/>
      <c r="AZ107" s="750"/>
    </row>
    <row r="108" spans="2:52">
      <c r="B108" s="978"/>
      <c r="C108" s="978"/>
      <c r="D108" s="978"/>
      <c r="E108" s="978"/>
      <c r="F108" s="978"/>
      <c r="G108" s="978"/>
      <c r="H108" s="978"/>
      <c r="I108" s="978"/>
      <c r="J108" s="978"/>
      <c r="K108" s="978"/>
      <c r="L108" s="978"/>
      <c r="M108" s="978"/>
      <c r="N108" s="978"/>
      <c r="O108" s="978"/>
      <c r="P108" s="978"/>
      <c r="Q108" s="978"/>
      <c r="R108" s="978"/>
      <c r="S108" s="978"/>
      <c r="T108" s="978"/>
      <c r="U108" s="978"/>
      <c r="V108" s="978"/>
      <c r="W108" s="978"/>
      <c r="X108" s="978"/>
      <c r="Y108" s="978"/>
      <c r="Z108" s="978"/>
      <c r="AA108" s="978"/>
      <c r="AB108" s="978"/>
      <c r="AC108" s="978"/>
      <c r="AD108" s="978"/>
      <c r="AE108" s="978"/>
      <c r="AF108" s="978"/>
      <c r="AG108" s="978"/>
      <c r="AH108" s="978"/>
      <c r="AI108" s="978"/>
      <c r="AJ108" s="978"/>
      <c r="AK108" s="978"/>
      <c r="AL108" s="978"/>
      <c r="AM108" s="978"/>
      <c r="AN108" s="978"/>
      <c r="AO108" s="978"/>
      <c r="AP108" s="978"/>
      <c r="AQ108" s="750"/>
      <c r="AR108" s="750"/>
      <c r="AS108" s="750"/>
      <c r="AT108" s="750"/>
      <c r="AU108" s="750"/>
      <c r="AV108" s="750"/>
      <c r="AW108" s="750"/>
      <c r="AX108" s="750"/>
      <c r="AY108" s="750"/>
      <c r="AZ108" s="750"/>
    </row>
    <row r="109" spans="2:52">
      <c r="B109" s="978"/>
      <c r="C109" s="978"/>
      <c r="D109" s="978"/>
      <c r="E109" s="978"/>
      <c r="F109" s="978"/>
      <c r="G109" s="978"/>
      <c r="H109" s="978"/>
      <c r="I109" s="978"/>
      <c r="J109" s="978"/>
      <c r="K109" s="978"/>
      <c r="L109" s="978"/>
      <c r="M109" s="978"/>
      <c r="N109" s="978"/>
      <c r="O109" s="978"/>
      <c r="P109" s="978"/>
      <c r="Q109" s="978"/>
      <c r="R109" s="978"/>
      <c r="S109" s="978"/>
      <c r="T109" s="978"/>
      <c r="U109" s="978"/>
      <c r="V109" s="978"/>
      <c r="W109" s="978"/>
      <c r="X109" s="978"/>
      <c r="Y109" s="978"/>
      <c r="Z109" s="978"/>
      <c r="AA109" s="978"/>
      <c r="AB109" s="978"/>
      <c r="AC109" s="978"/>
      <c r="AD109" s="978"/>
      <c r="AE109" s="978"/>
      <c r="AF109" s="978"/>
      <c r="AG109" s="978"/>
      <c r="AH109" s="978"/>
      <c r="AI109" s="978"/>
      <c r="AJ109" s="978"/>
      <c r="AK109" s="978"/>
      <c r="AL109" s="978"/>
      <c r="AM109" s="978"/>
      <c r="AN109" s="978"/>
      <c r="AO109" s="978"/>
      <c r="AP109" s="978"/>
      <c r="AQ109" s="750"/>
      <c r="AR109" s="750"/>
      <c r="AS109" s="750"/>
      <c r="AT109" s="750"/>
      <c r="AU109" s="750"/>
      <c r="AV109" s="750"/>
      <c r="AW109" s="750"/>
      <c r="AX109" s="750"/>
      <c r="AY109" s="750"/>
      <c r="AZ109" s="750"/>
    </row>
    <row r="110" spans="2:52">
      <c r="B110" s="978"/>
      <c r="C110" s="978"/>
      <c r="D110" s="978"/>
      <c r="E110" s="978"/>
      <c r="F110" s="978"/>
      <c r="G110" s="978"/>
      <c r="H110" s="978"/>
      <c r="I110" s="978"/>
      <c r="J110" s="978"/>
      <c r="K110" s="978"/>
      <c r="L110" s="978"/>
      <c r="M110" s="978"/>
      <c r="N110" s="978"/>
      <c r="O110" s="978"/>
      <c r="P110" s="978"/>
      <c r="Q110" s="978"/>
      <c r="R110" s="978"/>
      <c r="S110" s="978"/>
      <c r="T110" s="978"/>
      <c r="U110" s="978"/>
      <c r="V110" s="978"/>
      <c r="W110" s="978"/>
      <c r="X110" s="978"/>
      <c r="Y110" s="978"/>
      <c r="Z110" s="978"/>
      <c r="AA110" s="978"/>
      <c r="AB110" s="978"/>
      <c r="AC110" s="978"/>
      <c r="AD110" s="978"/>
      <c r="AE110" s="978"/>
      <c r="AF110" s="978"/>
      <c r="AG110" s="978"/>
      <c r="AH110" s="978"/>
      <c r="AI110" s="978"/>
      <c r="AJ110" s="978"/>
      <c r="AK110" s="978"/>
      <c r="AL110" s="978"/>
      <c r="AM110" s="978"/>
      <c r="AN110" s="978"/>
      <c r="AO110" s="978"/>
      <c r="AP110" s="978"/>
      <c r="AQ110" s="750"/>
      <c r="AR110" s="750"/>
      <c r="AS110" s="750"/>
      <c r="AT110" s="750"/>
      <c r="AU110" s="750"/>
      <c r="AV110" s="750"/>
      <c r="AW110" s="750"/>
      <c r="AX110" s="750"/>
      <c r="AY110" s="750"/>
      <c r="AZ110" s="750"/>
    </row>
    <row r="111" spans="2:52">
      <c r="B111" s="978"/>
      <c r="C111" s="978"/>
      <c r="D111" s="978"/>
      <c r="E111" s="978"/>
      <c r="F111" s="978"/>
      <c r="G111" s="978"/>
      <c r="H111" s="978"/>
      <c r="I111" s="978"/>
      <c r="J111" s="978"/>
      <c r="K111" s="978"/>
      <c r="L111" s="978"/>
      <c r="M111" s="978"/>
      <c r="N111" s="978"/>
      <c r="O111" s="978"/>
      <c r="P111" s="978"/>
      <c r="Q111" s="978"/>
      <c r="R111" s="978"/>
      <c r="S111" s="978"/>
      <c r="T111" s="978"/>
      <c r="U111" s="978"/>
      <c r="V111" s="978"/>
      <c r="W111" s="978"/>
      <c r="X111" s="978"/>
      <c r="Y111" s="978"/>
      <c r="Z111" s="978"/>
      <c r="AA111" s="978"/>
      <c r="AB111" s="978"/>
      <c r="AC111" s="978"/>
      <c r="AD111" s="978"/>
      <c r="AE111" s="978"/>
      <c r="AF111" s="978"/>
      <c r="AG111" s="978"/>
      <c r="AH111" s="978"/>
      <c r="AI111" s="978"/>
      <c r="AJ111" s="978"/>
      <c r="AK111" s="978"/>
      <c r="AL111" s="978"/>
      <c r="AM111" s="978"/>
      <c r="AN111" s="978"/>
      <c r="AO111" s="978"/>
      <c r="AP111" s="978"/>
      <c r="AQ111" s="750"/>
      <c r="AR111" s="750"/>
      <c r="AS111" s="750"/>
      <c r="AT111" s="750"/>
      <c r="AU111" s="750"/>
      <c r="AV111" s="750"/>
      <c r="AW111" s="750"/>
      <c r="AX111" s="750"/>
      <c r="AY111" s="750"/>
      <c r="AZ111" s="750"/>
    </row>
    <row r="112" spans="2:52">
      <c r="B112" s="978"/>
      <c r="C112" s="978"/>
      <c r="D112" s="978"/>
      <c r="E112" s="978"/>
      <c r="F112" s="978"/>
      <c r="G112" s="978"/>
      <c r="H112" s="978"/>
      <c r="I112" s="978"/>
      <c r="J112" s="978"/>
      <c r="K112" s="978"/>
      <c r="L112" s="978"/>
      <c r="M112" s="978"/>
      <c r="N112" s="978"/>
      <c r="O112" s="978"/>
      <c r="P112" s="978"/>
      <c r="Q112" s="978"/>
      <c r="R112" s="978"/>
      <c r="S112" s="978"/>
      <c r="T112" s="978"/>
      <c r="U112" s="978"/>
      <c r="V112" s="978"/>
      <c r="W112" s="978"/>
      <c r="X112" s="978"/>
      <c r="Y112" s="978"/>
      <c r="Z112" s="978"/>
      <c r="AA112" s="978"/>
      <c r="AB112" s="978"/>
      <c r="AC112" s="978"/>
      <c r="AD112" s="978"/>
      <c r="AE112" s="978"/>
      <c r="AF112" s="978"/>
      <c r="AG112" s="978"/>
      <c r="AH112" s="978"/>
      <c r="AI112" s="978"/>
      <c r="AJ112" s="978"/>
      <c r="AK112" s="978"/>
      <c r="AL112" s="978"/>
      <c r="AM112" s="978"/>
      <c r="AN112" s="978"/>
      <c r="AO112" s="978"/>
      <c r="AP112" s="978"/>
      <c r="AQ112" s="750"/>
      <c r="AR112" s="750"/>
      <c r="AS112" s="750"/>
      <c r="AT112" s="750"/>
      <c r="AU112" s="750"/>
      <c r="AV112" s="750"/>
      <c r="AW112" s="750"/>
      <c r="AX112" s="750"/>
      <c r="AY112" s="750"/>
      <c r="AZ112" s="750"/>
    </row>
    <row r="113" spans="2:52">
      <c r="B113" s="978"/>
      <c r="C113" s="978"/>
      <c r="D113" s="978"/>
      <c r="E113" s="978"/>
      <c r="F113" s="978"/>
      <c r="G113" s="978"/>
      <c r="H113" s="978"/>
      <c r="I113" s="978"/>
      <c r="J113" s="978"/>
      <c r="K113" s="978"/>
      <c r="L113" s="978"/>
      <c r="M113" s="978"/>
      <c r="N113" s="978"/>
      <c r="O113" s="978"/>
      <c r="P113" s="978"/>
      <c r="Q113" s="978"/>
      <c r="R113" s="978"/>
      <c r="S113" s="978"/>
      <c r="T113" s="978"/>
      <c r="U113" s="978"/>
      <c r="V113" s="978"/>
      <c r="W113" s="978"/>
      <c r="X113" s="978"/>
      <c r="Y113" s="978"/>
      <c r="Z113" s="978"/>
      <c r="AA113" s="978"/>
      <c r="AB113" s="978"/>
      <c r="AC113" s="978"/>
      <c r="AD113" s="978"/>
      <c r="AE113" s="978"/>
      <c r="AF113" s="978"/>
      <c r="AG113" s="978"/>
      <c r="AH113" s="978"/>
      <c r="AI113" s="978"/>
      <c r="AJ113" s="978"/>
      <c r="AK113" s="978"/>
      <c r="AL113" s="978"/>
      <c r="AM113" s="978"/>
      <c r="AN113" s="978"/>
      <c r="AO113" s="978"/>
      <c r="AP113" s="978"/>
      <c r="AQ113" s="750"/>
      <c r="AR113" s="750"/>
      <c r="AS113" s="750"/>
      <c r="AT113" s="750"/>
      <c r="AU113" s="750"/>
      <c r="AV113" s="750"/>
      <c r="AW113" s="750"/>
      <c r="AX113" s="750"/>
      <c r="AY113" s="750"/>
      <c r="AZ113" s="750"/>
    </row>
    <row r="114" spans="2:52">
      <c r="B114" s="978"/>
      <c r="C114" s="978"/>
      <c r="D114" s="978"/>
      <c r="E114" s="978"/>
      <c r="F114" s="978"/>
      <c r="G114" s="978"/>
      <c r="H114" s="978"/>
      <c r="I114" s="978"/>
      <c r="J114" s="978"/>
      <c r="K114" s="978"/>
      <c r="L114" s="978"/>
      <c r="M114" s="978"/>
      <c r="N114" s="978"/>
      <c r="O114" s="978"/>
      <c r="P114" s="978"/>
      <c r="Q114" s="978"/>
      <c r="R114" s="978"/>
      <c r="S114" s="978"/>
      <c r="T114" s="978"/>
      <c r="U114" s="978"/>
      <c r="V114" s="978"/>
      <c r="W114" s="978"/>
      <c r="X114" s="978"/>
      <c r="Y114" s="978"/>
      <c r="Z114" s="978"/>
      <c r="AA114" s="978"/>
      <c r="AB114" s="978"/>
      <c r="AC114" s="978"/>
      <c r="AD114" s="978"/>
      <c r="AE114" s="978"/>
      <c r="AF114" s="978"/>
      <c r="AG114" s="978"/>
      <c r="AH114" s="978"/>
      <c r="AI114" s="978"/>
      <c r="AJ114" s="978"/>
      <c r="AK114" s="978"/>
      <c r="AL114" s="978"/>
      <c r="AM114" s="978"/>
      <c r="AN114" s="978"/>
      <c r="AO114" s="978"/>
      <c r="AP114" s="978"/>
      <c r="AQ114" s="750"/>
      <c r="AR114" s="750"/>
      <c r="AS114" s="750"/>
      <c r="AT114" s="750"/>
      <c r="AU114" s="750"/>
      <c r="AV114" s="750"/>
      <c r="AW114" s="750"/>
      <c r="AX114" s="750"/>
      <c r="AY114" s="750"/>
      <c r="AZ114" s="750"/>
    </row>
    <row r="115" spans="2:52">
      <c r="B115" s="978"/>
      <c r="C115" s="978"/>
      <c r="D115" s="978"/>
      <c r="E115" s="978"/>
      <c r="F115" s="978"/>
      <c r="G115" s="978"/>
      <c r="H115" s="978"/>
      <c r="I115" s="978"/>
      <c r="J115" s="978"/>
      <c r="K115" s="978"/>
      <c r="L115" s="978"/>
      <c r="M115" s="978"/>
      <c r="N115" s="978"/>
      <c r="O115" s="978"/>
      <c r="P115" s="978"/>
      <c r="Q115" s="978"/>
      <c r="R115" s="978"/>
      <c r="S115" s="978"/>
      <c r="T115" s="978"/>
      <c r="U115" s="978"/>
      <c r="V115" s="978"/>
      <c r="W115" s="978"/>
      <c r="X115" s="978"/>
      <c r="Y115" s="978"/>
      <c r="Z115" s="978"/>
      <c r="AA115" s="978"/>
      <c r="AB115" s="978"/>
      <c r="AC115" s="978"/>
      <c r="AD115" s="978"/>
      <c r="AE115" s="978"/>
      <c r="AF115" s="978"/>
      <c r="AG115" s="978"/>
      <c r="AH115" s="978"/>
      <c r="AI115" s="978"/>
      <c r="AJ115" s="978"/>
      <c r="AK115" s="978"/>
      <c r="AL115" s="978"/>
      <c r="AM115" s="978"/>
      <c r="AN115" s="978"/>
      <c r="AO115" s="978"/>
      <c r="AP115" s="978"/>
      <c r="AQ115" s="750"/>
      <c r="AR115" s="750"/>
      <c r="AS115" s="750"/>
      <c r="AT115" s="750"/>
      <c r="AU115" s="750"/>
      <c r="AV115" s="750"/>
      <c r="AW115" s="750"/>
      <c r="AX115" s="750"/>
      <c r="AY115" s="750"/>
      <c r="AZ115" s="750"/>
    </row>
    <row r="116" spans="2:52">
      <c r="B116" s="978"/>
      <c r="C116" s="978"/>
      <c r="D116" s="978"/>
      <c r="E116" s="978"/>
      <c r="F116" s="978"/>
      <c r="G116" s="978"/>
      <c r="H116" s="978"/>
      <c r="I116" s="978"/>
      <c r="J116" s="978"/>
      <c r="K116" s="978"/>
      <c r="L116" s="978"/>
      <c r="M116" s="978"/>
      <c r="N116" s="978"/>
      <c r="O116" s="978"/>
      <c r="P116" s="978"/>
      <c r="Q116" s="978"/>
      <c r="R116" s="978"/>
      <c r="S116" s="978"/>
      <c r="T116" s="978"/>
      <c r="U116" s="978"/>
      <c r="V116" s="978"/>
      <c r="W116" s="978"/>
      <c r="X116" s="978"/>
      <c r="Y116" s="978"/>
      <c r="Z116" s="978"/>
      <c r="AA116" s="978"/>
      <c r="AB116" s="978"/>
      <c r="AC116" s="978"/>
      <c r="AD116" s="978"/>
      <c r="AE116" s="978"/>
      <c r="AF116" s="978"/>
      <c r="AG116" s="978"/>
      <c r="AH116" s="978"/>
      <c r="AI116" s="978"/>
      <c r="AJ116" s="978"/>
      <c r="AK116" s="978"/>
      <c r="AL116" s="978"/>
      <c r="AM116" s="978"/>
      <c r="AN116" s="978"/>
      <c r="AO116" s="978"/>
      <c r="AP116" s="978"/>
      <c r="AQ116" s="750"/>
      <c r="AR116" s="750"/>
      <c r="AS116" s="750"/>
      <c r="AT116" s="750"/>
      <c r="AU116" s="750"/>
      <c r="AV116" s="750"/>
      <c r="AW116" s="750"/>
      <c r="AX116" s="750"/>
      <c r="AY116" s="750"/>
      <c r="AZ116" s="750"/>
    </row>
    <row r="117" spans="2:52">
      <c r="B117" s="978"/>
      <c r="C117" s="978"/>
      <c r="D117" s="978"/>
      <c r="E117" s="978"/>
      <c r="F117" s="978"/>
      <c r="G117" s="978"/>
      <c r="H117" s="978"/>
      <c r="I117" s="978"/>
      <c r="J117" s="978"/>
      <c r="K117" s="978"/>
      <c r="L117" s="978"/>
      <c r="M117" s="978"/>
      <c r="N117" s="978"/>
      <c r="O117" s="978"/>
      <c r="P117" s="978"/>
      <c r="Q117" s="978"/>
      <c r="R117" s="978"/>
      <c r="S117" s="978"/>
      <c r="T117" s="978"/>
      <c r="U117" s="978"/>
      <c r="V117" s="978"/>
      <c r="W117" s="978"/>
      <c r="X117" s="978"/>
      <c r="Y117" s="978"/>
      <c r="Z117" s="978"/>
      <c r="AA117" s="978"/>
      <c r="AB117" s="978"/>
      <c r="AC117" s="978"/>
      <c r="AD117" s="978"/>
      <c r="AE117" s="978"/>
      <c r="AF117" s="978"/>
      <c r="AG117" s="978"/>
      <c r="AH117" s="978"/>
      <c r="AI117" s="978"/>
      <c r="AJ117" s="978"/>
      <c r="AK117" s="978"/>
      <c r="AL117" s="978"/>
      <c r="AM117" s="978"/>
      <c r="AN117" s="978"/>
      <c r="AO117" s="978"/>
      <c r="AP117" s="978"/>
      <c r="AQ117" s="750"/>
      <c r="AR117" s="750"/>
      <c r="AS117" s="750"/>
      <c r="AT117" s="750"/>
      <c r="AU117" s="750"/>
      <c r="AV117" s="750"/>
      <c r="AW117" s="750"/>
      <c r="AX117" s="750"/>
      <c r="AY117" s="750"/>
      <c r="AZ117" s="750"/>
    </row>
    <row r="118" spans="2:52">
      <c r="B118" s="978"/>
      <c r="C118" s="978"/>
      <c r="D118" s="978"/>
      <c r="E118" s="978"/>
      <c r="F118" s="978"/>
      <c r="G118" s="978"/>
      <c r="H118" s="978"/>
      <c r="I118" s="978"/>
      <c r="J118" s="978"/>
      <c r="K118" s="978"/>
      <c r="L118" s="978"/>
      <c r="M118" s="978"/>
      <c r="N118" s="978"/>
      <c r="O118" s="978"/>
      <c r="P118" s="978"/>
      <c r="Q118" s="978"/>
      <c r="R118" s="978"/>
      <c r="S118" s="978"/>
      <c r="T118" s="978"/>
      <c r="U118" s="978"/>
      <c r="V118" s="978"/>
      <c r="W118" s="978"/>
      <c r="X118" s="978"/>
      <c r="Y118" s="978"/>
      <c r="Z118" s="978"/>
      <c r="AA118" s="978"/>
      <c r="AB118" s="978"/>
      <c r="AC118" s="978"/>
      <c r="AD118" s="978"/>
      <c r="AE118" s="978"/>
      <c r="AF118" s="978"/>
      <c r="AG118" s="978"/>
      <c r="AH118" s="978"/>
      <c r="AI118" s="978"/>
      <c r="AJ118" s="978"/>
      <c r="AK118" s="978"/>
      <c r="AL118" s="978"/>
      <c r="AM118" s="978"/>
      <c r="AN118" s="978"/>
      <c r="AO118" s="978"/>
      <c r="AP118" s="978"/>
      <c r="AQ118" s="750"/>
      <c r="AR118" s="750"/>
      <c r="AS118" s="750"/>
      <c r="AT118" s="750"/>
      <c r="AU118" s="750"/>
      <c r="AV118" s="750"/>
      <c r="AW118" s="750"/>
      <c r="AX118" s="750"/>
      <c r="AY118" s="750"/>
      <c r="AZ118" s="750"/>
    </row>
    <row r="119" spans="2:52">
      <c r="B119" s="978"/>
      <c r="C119" s="978"/>
      <c r="D119" s="978"/>
      <c r="E119" s="978"/>
      <c r="F119" s="978"/>
      <c r="G119" s="978"/>
      <c r="H119" s="978"/>
      <c r="I119" s="978"/>
      <c r="J119" s="978"/>
      <c r="K119" s="978"/>
      <c r="L119" s="978"/>
      <c r="M119" s="978"/>
      <c r="N119" s="978"/>
      <c r="O119" s="978"/>
      <c r="P119" s="978"/>
      <c r="Q119" s="978"/>
      <c r="R119" s="978"/>
      <c r="S119" s="978"/>
      <c r="T119" s="978"/>
      <c r="U119" s="978"/>
      <c r="V119" s="978"/>
      <c r="W119" s="978"/>
      <c r="X119" s="978"/>
      <c r="Y119" s="978"/>
      <c r="Z119" s="978"/>
      <c r="AA119" s="978"/>
      <c r="AB119" s="978"/>
      <c r="AC119" s="978"/>
      <c r="AD119" s="978"/>
      <c r="AE119" s="978"/>
      <c r="AF119" s="978"/>
      <c r="AG119" s="978"/>
      <c r="AH119" s="978"/>
      <c r="AI119" s="978"/>
      <c r="AJ119" s="978"/>
      <c r="AK119" s="978"/>
      <c r="AL119" s="978"/>
      <c r="AM119" s="978"/>
      <c r="AN119" s="978"/>
      <c r="AO119" s="978"/>
      <c r="AP119" s="978"/>
      <c r="AQ119" s="750"/>
      <c r="AR119" s="750"/>
      <c r="AS119" s="750"/>
      <c r="AT119" s="750"/>
      <c r="AU119" s="750"/>
      <c r="AV119" s="750"/>
      <c r="AW119" s="750"/>
      <c r="AX119" s="750"/>
      <c r="AY119" s="750"/>
      <c r="AZ119" s="750"/>
    </row>
    <row r="120" spans="2:52">
      <c r="B120" s="978"/>
      <c r="C120" s="978"/>
      <c r="D120" s="978"/>
      <c r="E120" s="978"/>
      <c r="F120" s="978"/>
      <c r="G120" s="978"/>
      <c r="H120" s="978"/>
      <c r="I120" s="978"/>
      <c r="J120" s="978"/>
      <c r="K120" s="978"/>
      <c r="L120" s="978"/>
      <c r="M120" s="978"/>
      <c r="N120" s="978"/>
      <c r="O120" s="978"/>
      <c r="P120" s="978"/>
      <c r="Q120" s="978"/>
      <c r="R120" s="978"/>
      <c r="S120" s="978"/>
      <c r="T120" s="978"/>
      <c r="U120" s="978"/>
      <c r="V120" s="978"/>
      <c r="W120" s="978"/>
      <c r="X120" s="978"/>
      <c r="Y120" s="978"/>
      <c r="Z120" s="978"/>
      <c r="AA120" s="978"/>
      <c r="AB120" s="978"/>
      <c r="AC120" s="978"/>
      <c r="AD120" s="978"/>
      <c r="AE120" s="978"/>
      <c r="AF120" s="978"/>
      <c r="AG120" s="978"/>
      <c r="AH120" s="978"/>
      <c r="AI120" s="978"/>
      <c r="AJ120" s="978"/>
      <c r="AK120" s="978"/>
      <c r="AL120" s="978"/>
      <c r="AM120" s="978"/>
      <c r="AN120" s="978"/>
      <c r="AO120" s="978"/>
      <c r="AP120" s="978"/>
      <c r="AQ120" s="750"/>
      <c r="AR120" s="750"/>
      <c r="AS120" s="750"/>
      <c r="AT120" s="750"/>
      <c r="AU120" s="750"/>
      <c r="AV120" s="750"/>
      <c r="AW120" s="750"/>
      <c r="AX120" s="750"/>
      <c r="AY120" s="750"/>
      <c r="AZ120" s="750"/>
    </row>
    <row r="121" spans="2:52">
      <c r="B121" s="978"/>
      <c r="C121" s="978"/>
      <c r="D121" s="978"/>
      <c r="E121" s="978"/>
      <c r="F121" s="978"/>
      <c r="G121" s="978"/>
      <c r="H121" s="978"/>
      <c r="I121" s="978"/>
      <c r="J121" s="978"/>
      <c r="K121" s="978"/>
      <c r="L121" s="978"/>
      <c r="M121" s="978"/>
      <c r="N121" s="978"/>
      <c r="O121" s="978"/>
      <c r="P121" s="978"/>
      <c r="Q121" s="978"/>
      <c r="R121" s="978"/>
      <c r="S121" s="978"/>
      <c r="T121" s="978"/>
      <c r="U121" s="978"/>
      <c r="V121" s="978"/>
      <c r="W121" s="978"/>
      <c r="X121" s="978"/>
      <c r="Y121" s="978"/>
      <c r="Z121" s="978"/>
      <c r="AA121" s="978"/>
      <c r="AB121" s="978"/>
      <c r="AC121" s="978"/>
      <c r="AD121" s="978"/>
      <c r="AE121" s="978"/>
      <c r="AF121" s="978"/>
      <c r="AG121" s="978"/>
      <c r="AH121" s="978"/>
      <c r="AI121" s="978"/>
      <c r="AJ121" s="978"/>
      <c r="AK121" s="978"/>
      <c r="AL121" s="978"/>
      <c r="AM121" s="978"/>
      <c r="AN121" s="978"/>
      <c r="AO121" s="978"/>
      <c r="AP121" s="978"/>
      <c r="AQ121" s="750"/>
      <c r="AR121" s="750"/>
      <c r="AS121" s="750"/>
      <c r="AT121" s="750"/>
      <c r="AU121" s="750"/>
      <c r="AV121" s="750"/>
      <c r="AW121" s="750"/>
      <c r="AX121" s="750"/>
      <c r="AY121" s="750"/>
      <c r="AZ121" s="750"/>
    </row>
    <row r="122" spans="2:52">
      <c r="B122" s="978"/>
      <c r="C122" s="978"/>
      <c r="D122" s="978"/>
      <c r="E122" s="978"/>
      <c r="F122" s="978"/>
      <c r="G122" s="978"/>
      <c r="H122" s="978"/>
      <c r="I122" s="978"/>
      <c r="J122" s="978"/>
      <c r="K122" s="978"/>
      <c r="L122" s="978"/>
      <c r="M122" s="978"/>
      <c r="N122" s="978"/>
      <c r="O122" s="978"/>
      <c r="P122" s="978"/>
      <c r="Q122" s="978"/>
      <c r="R122" s="978"/>
      <c r="S122" s="978"/>
      <c r="T122" s="978"/>
      <c r="U122" s="978"/>
      <c r="V122" s="978"/>
      <c r="W122" s="978"/>
      <c r="X122" s="978"/>
      <c r="Y122" s="978"/>
      <c r="Z122" s="978"/>
      <c r="AA122" s="978"/>
      <c r="AB122" s="978"/>
      <c r="AC122" s="978"/>
      <c r="AD122" s="978"/>
      <c r="AE122" s="978"/>
      <c r="AF122" s="978"/>
      <c r="AG122" s="978"/>
      <c r="AH122" s="978"/>
      <c r="AI122" s="978"/>
      <c r="AJ122" s="978"/>
      <c r="AK122" s="978"/>
      <c r="AL122" s="978"/>
      <c r="AM122" s="978"/>
      <c r="AN122" s="978"/>
      <c r="AO122" s="978"/>
      <c r="AP122" s="978"/>
      <c r="AQ122" s="750"/>
      <c r="AR122" s="750"/>
      <c r="AS122" s="750"/>
      <c r="AT122" s="750"/>
      <c r="AU122" s="750"/>
      <c r="AV122" s="750"/>
      <c r="AW122" s="750"/>
      <c r="AX122" s="750"/>
      <c r="AY122" s="750"/>
      <c r="AZ122" s="750"/>
    </row>
    <row r="123" spans="2:52">
      <c r="B123" s="978"/>
      <c r="C123" s="978"/>
      <c r="D123" s="978"/>
      <c r="E123" s="978"/>
      <c r="F123" s="978"/>
      <c r="G123" s="978"/>
      <c r="H123" s="978"/>
      <c r="I123" s="978"/>
      <c r="J123" s="978"/>
      <c r="K123" s="978"/>
      <c r="L123" s="978"/>
      <c r="M123" s="978"/>
      <c r="N123" s="978"/>
      <c r="O123" s="978"/>
      <c r="P123" s="978"/>
      <c r="Q123" s="978"/>
      <c r="R123" s="978"/>
      <c r="S123" s="978"/>
      <c r="T123" s="978"/>
      <c r="U123" s="978"/>
      <c r="V123" s="978"/>
      <c r="W123" s="978"/>
      <c r="X123" s="978"/>
      <c r="Y123" s="978"/>
      <c r="Z123" s="978"/>
      <c r="AA123" s="978"/>
      <c r="AB123" s="978"/>
      <c r="AC123" s="978"/>
      <c r="AD123" s="978"/>
      <c r="AE123" s="978"/>
      <c r="AF123" s="978"/>
      <c r="AG123" s="978"/>
      <c r="AH123" s="978"/>
      <c r="AI123" s="978"/>
      <c r="AJ123" s="978"/>
      <c r="AK123" s="978"/>
      <c r="AL123" s="978"/>
      <c r="AM123" s="978"/>
      <c r="AN123" s="978"/>
      <c r="AO123" s="978"/>
      <c r="AP123" s="978"/>
      <c r="AQ123" s="750"/>
      <c r="AR123" s="750"/>
      <c r="AS123" s="750"/>
      <c r="AT123" s="750"/>
      <c r="AU123" s="750"/>
      <c r="AV123" s="750"/>
      <c r="AW123" s="750"/>
      <c r="AX123" s="750"/>
      <c r="AY123" s="750"/>
      <c r="AZ123" s="750"/>
    </row>
    <row r="124" spans="2:52">
      <c r="B124" s="978"/>
      <c r="C124" s="978"/>
      <c r="D124" s="978"/>
      <c r="E124" s="978"/>
      <c r="F124" s="978"/>
      <c r="G124" s="978"/>
      <c r="H124" s="978"/>
      <c r="I124" s="978"/>
      <c r="J124" s="978"/>
      <c r="K124" s="978"/>
      <c r="L124" s="978"/>
      <c r="M124" s="978"/>
      <c r="N124" s="978"/>
      <c r="O124" s="978"/>
      <c r="P124" s="978"/>
      <c r="Q124" s="978"/>
      <c r="R124" s="978"/>
      <c r="S124" s="978"/>
      <c r="T124" s="978"/>
      <c r="U124" s="978"/>
      <c r="V124" s="978"/>
      <c r="W124" s="978"/>
      <c r="X124" s="978"/>
      <c r="Y124" s="978"/>
      <c r="Z124" s="978"/>
      <c r="AA124" s="978"/>
      <c r="AB124" s="978"/>
      <c r="AC124" s="978"/>
      <c r="AD124" s="978"/>
      <c r="AE124" s="978"/>
      <c r="AF124" s="978"/>
      <c r="AG124" s="978"/>
      <c r="AH124" s="978"/>
      <c r="AI124" s="978"/>
      <c r="AJ124" s="978"/>
      <c r="AK124" s="978"/>
      <c r="AL124" s="978"/>
      <c r="AM124" s="978"/>
      <c r="AN124" s="978"/>
      <c r="AO124" s="978"/>
      <c r="AP124" s="978"/>
      <c r="AQ124" s="750"/>
      <c r="AR124" s="750"/>
      <c r="AS124" s="750"/>
      <c r="AT124" s="750"/>
      <c r="AU124" s="750"/>
      <c r="AV124" s="750"/>
      <c r="AW124" s="750"/>
      <c r="AX124" s="750"/>
      <c r="AY124" s="750"/>
      <c r="AZ124" s="750"/>
    </row>
    <row r="125" spans="2:52">
      <c r="B125" s="978"/>
      <c r="C125" s="978"/>
      <c r="D125" s="978"/>
      <c r="E125" s="978"/>
      <c r="F125" s="978"/>
      <c r="G125" s="978"/>
      <c r="H125" s="978"/>
      <c r="I125" s="978"/>
      <c r="J125" s="978"/>
      <c r="K125" s="978"/>
      <c r="L125" s="978"/>
      <c r="M125" s="978"/>
      <c r="N125" s="978"/>
      <c r="O125" s="978"/>
      <c r="P125" s="978"/>
      <c r="Q125" s="978"/>
      <c r="R125" s="978"/>
      <c r="S125" s="978"/>
      <c r="T125" s="978"/>
      <c r="U125" s="978"/>
      <c r="V125" s="978"/>
      <c r="W125" s="978"/>
      <c r="X125" s="978"/>
      <c r="Y125" s="978"/>
      <c r="Z125" s="978"/>
      <c r="AA125" s="978"/>
      <c r="AB125" s="978"/>
      <c r="AC125" s="978"/>
      <c r="AD125" s="978"/>
      <c r="AE125" s="978"/>
      <c r="AF125" s="978"/>
      <c r="AG125" s="978"/>
      <c r="AH125" s="978"/>
      <c r="AI125" s="978"/>
      <c r="AJ125" s="978"/>
      <c r="AK125" s="978"/>
      <c r="AL125" s="978"/>
      <c r="AM125" s="978"/>
      <c r="AN125" s="978"/>
      <c r="AO125" s="978"/>
      <c r="AP125" s="978"/>
      <c r="AQ125" s="750"/>
      <c r="AR125" s="750"/>
      <c r="AS125" s="750"/>
      <c r="AT125" s="750"/>
      <c r="AU125" s="750"/>
      <c r="AV125" s="750"/>
      <c r="AW125" s="750"/>
      <c r="AX125" s="750"/>
      <c r="AY125" s="750"/>
      <c r="AZ125" s="750"/>
    </row>
    <row r="126" spans="2:52">
      <c r="B126" s="978"/>
      <c r="C126" s="978"/>
      <c r="D126" s="978"/>
      <c r="E126" s="978"/>
      <c r="F126" s="978"/>
      <c r="G126" s="978"/>
      <c r="H126" s="978"/>
      <c r="I126" s="978"/>
      <c r="J126" s="978"/>
      <c r="K126" s="978"/>
      <c r="L126" s="978"/>
      <c r="M126" s="978"/>
      <c r="N126" s="978"/>
      <c r="O126" s="978"/>
      <c r="P126" s="978"/>
      <c r="Q126" s="978"/>
      <c r="R126" s="978"/>
      <c r="S126" s="978"/>
      <c r="T126" s="978"/>
      <c r="U126" s="978"/>
      <c r="V126" s="978"/>
      <c r="W126" s="978"/>
      <c r="X126" s="978"/>
      <c r="Y126" s="978"/>
      <c r="Z126" s="978"/>
      <c r="AA126" s="978"/>
      <c r="AB126" s="978"/>
      <c r="AC126" s="978"/>
      <c r="AD126" s="978"/>
      <c r="AE126" s="978"/>
      <c r="AF126" s="978"/>
      <c r="AG126" s="978"/>
      <c r="AH126" s="978"/>
      <c r="AI126" s="978"/>
      <c r="AJ126" s="978"/>
      <c r="AK126" s="978"/>
      <c r="AL126" s="978"/>
      <c r="AM126" s="978"/>
      <c r="AN126" s="978"/>
      <c r="AO126" s="978"/>
      <c r="AP126" s="978"/>
      <c r="AQ126" s="750"/>
      <c r="AR126" s="750"/>
      <c r="AS126" s="750"/>
      <c r="AT126" s="750"/>
      <c r="AU126" s="750"/>
      <c r="AV126" s="750"/>
      <c r="AW126" s="750"/>
      <c r="AX126" s="750"/>
      <c r="AY126" s="750"/>
      <c r="AZ126" s="750"/>
    </row>
    <row r="127" spans="2:52">
      <c r="B127" s="978"/>
      <c r="C127" s="978"/>
      <c r="D127" s="978"/>
      <c r="E127" s="978"/>
      <c r="F127" s="978"/>
      <c r="G127" s="978"/>
      <c r="H127" s="978"/>
      <c r="I127" s="978"/>
      <c r="J127" s="978"/>
      <c r="K127" s="978"/>
      <c r="L127" s="978"/>
      <c r="M127" s="978"/>
      <c r="N127" s="978"/>
      <c r="O127" s="978"/>
      <c r="P127" s="978"/>
      <c r="Q127" s="978"/>
      <c r="R127" s="978"/>
      <c r="S127" s="978"/>
      <c r="T127" s="978"/>
      <c r="U127" s="978"/>
      <c r="V127" s="978"/>
      <c r="W127" s="978"/>
      <c r="X127" s="978"/>
      <c r="Y127" s="978"/>
      <c r="Z127" s="978"/>
      <c r="AA127" s="978"/>
      <c r="AB127" s="978"/>
      <c r="AC127" s="978"/>
      <c r="AD127" s="978"/>
      <c r="AE127" s="978"/>
      <c r="AF127" s="978"/>
      <c r="AG127" s="978"/>
      <c r="AH127" s="978"/>
      <c r="AI127" s="978"/>
      <c r="AJ127" s="978"/>
      <c r="AK127" s="978"/>
      <c r="AL127" s="978"/>
      <c r="AM127" s="978"/>
      <c r="AN127" s="978"/>
      <c r="AO127" s="978"/>
      <c r="AP127" s="978"/>
      <c r="AQ127" s="750"/>
      <c r="AR127" s="750"/>
      <c r="AS127" s="750"/>
      <c r="AT127" s="750"/>
      <c r="AU127" s="750"/>
      <c r="AV127" s="750"/>
      <c r="AW127" s="750"/>
      <c r="AX127" s="750"/>
      <c r="AY127" s="750"/>
      <c r="AZ127" s="750"/>
    </row>
    <row r="128" spans="2:52">
      <c r="B128" s="978"/>
      <c r="C128" s="978"/>
      <c r="D128" s="978"/>
      <c r="E128" s="978"/>
      <c r="F128" s="978"/>
      <c r="G128" s="978"/>
      <c r="H128" s="978"/>
      <c r="I128" s="978"/>
      <c r="J128" s="978"/>
      <c r="K128" s="978"/>
      <c r="L128" s="978"/>
      <c r="M128" s="978"/>
      <c r="N128" s="978"/>
      <c r="O128" s="978"/>
      <c r="P128" s="978"/>
      <c r="Q128" s="978"/>
      <c r="R128" s="978"/>
      <c r="S128" s="978"/>
      <c r="T128" s="978"/>
      <c r="U128" s="978"/>
      <c r="V128" s="978"/>
      <c r="W128" s="978"/>
      <c r="X128" s="978"/>
      <c r="Y128" s="978"/>
      <c r="Z128" s="978"/>
      <c r="AA128" s="978"/>
      <c r="AB128" s="978"/>
      <c r="AC128" s="978"/>
      <c r="AD128" s="978"/>
      <c r="AE128" s="978"/>
      <c r="AF128" s="978"/>
      <c r="AG128" s="978"/>
      <c r="AH128" s="978"/>
      <c r="AI128" s="978"/>
      <c r="AJ128" s="978"/>
      <c r="AK128" s="978"/>
      <c r="AL128" s="978"/>
      <c r="AM128" s="978"/>
      <c r="AN128" s="978"/>
      <c r="AO128" s="978"/>
      <c r="AP128" s="978"/>
      <c r="AQ128" s="750"/>
      <c r="AR128" s="750"/>
      <c r="AS128" s="750"/>
      <c r="AT128" s="750"/>
      <c r="AU128" s="750"/>
      <c r="AV128" s="750"/>
      <c r="AW128" s="750"/>
      <c r="AX128" s="750"/>
      <c r="AY128" s="750"/>
      <c r="AZ128" s="750"/>
    </row>
    <row r="129" spans="2:52">
      <c r="B129" s="978"/>
      <c r="C129" s="978"/>
      <c r="D129" s="978"/>
      <c r="E129" s="978"/>
      <c r="F129" s="978"/>
      <c r="G129" s="978"/>
      <c r="H129" s="978"/>
      <c r="I129" s="978"/>
      <c r="J129" s="978"/>
      <c r="K129" s="978"/>
      <c r="L129" s="978"/>
      <c r="M129" s="978"/>
      <c r="N129" s="978"/>
      <c r="O129" s="978"/>
      <c r="P129" s="978"/>
      <c r="Q129" s="978"/>
      <c r="R129" s="978"/>
      <c r="S129" s="978"/>
      <c r="T129" s="978"/>
      <c r="U129" s="978"/>
      <c r="V129" s="978"/>
      <c r="W129" s="978"/>
      <c r="X129" s="978"/>
      <c r="Y129" s="978"/>
      <c r="Z129" s="978"/>
      <c r="AA129" s="978"/>
      <c r="AB129" s="978"/>
      <c r="AC129" s="978"/>
      <c r="AD129" s="978"/>
      <c r="AE129" s="978"/>
      <c r="AF129" s="978"/>
      <c r="AG129" s="978"/>
      <c r="AH129" s="978"/>
      <c r="AI129" s="978"/>
      <c r="AJ129" s="978"/>
      <c r="AK129" s="978"/>
      <c r="AL129" s="978"/>
      <c r="AM129" s="978"/>
      <c r="AN129" s="978"/>
      <c r="AO129" s="978"/>
      <c r="AP129" s="978"/>
      <c r="AQ129" s="750"/>
      <c r="AR129" s="750"/>
      <c r="AS129" s="750"/>
      <c r="AT129" s="750"/>
      <c r="AU129" s="750"/>
      <c r="AV129" s="750"/>
      <c r="AW129" s="750"/>
      <c r="AX129" s="750"/>
      <c r="AY129" s="750"/>
      <c r="AZ129" s="750"/>
    </row>
    <row r="130" spans="2:52">
      <c r="B130" s="978"/>
      <c r="C130" s="978"/>
      <c r="D130" s="978"/>
      <c r="E130" s="978"/>
      <c r="F130" s="978"/>
      <c r="G130" s="978"/>
      <c r="H130" s="978"/>
      <c r="I130" s="978"/>
      <c r="J130" s="978"/>
      <c r="K130" s="978"/>
      <c r="L130" s="978"/>
      <c r="M130" s="978"/>
      <c r="N130" s="978"/>
      <c r="O130" s="978"/>
      <c r="P130" s="978"/>
      <c r="Q130" s="978"/>
      <c r="R130" s="978"/>
      <c r="S130" s="978"/>
      <c r="T130" s="978"/>
      <c r="U130" s="978"/>
      <c r="V130" s="978"/>
      <c r="W130" s="978"/>
      <c r="X130" s="978"/>
      <c r="Y130" s="978"/>
      <c r="Z130" s="978"/>
      <c r="AA130" s="978"/>
      <c r="AB130" s="978"/>
      <c r="AC130" s="978"/>
      <c r="AD130" s="978"/>
      <c r="AE130" s="978"/>
      <c r="AF130" s="978"/>
      <c r="AG130" s="978"/>
      <c r="AH130" s="978"/>
      <c r="AI130" s="978"/>
      <c r="AJ130" s="978"/>
      <c r="AK130" s="978"/>
      <c r="AL130" s="978"/>
      <c r="AM130" s="978"/>
      <c r="AN130" s="978"/>
      <c r="AO130" s="978"/>
      <c r="AP130" s="978"/>
      <c r="AQ130" s="750"/>
      <c r="AR130" s="750"/>
      <c r="AS130" s="750"/>
      <c r="AT130" s="750"/>
      <c r="AU130" s="750"/>
      <c r="AV130" s="750"/>
      <c r="AW130" s="750"/>
      <c r="AX130" s="750"/>
      <c r="AY130" s="750"/>
      <c r="AZ130" s="750"/>
    </row>
    <row r="131" spans="2:52">
      <c r="B131" s="978"/>
      <c r="C131" s="978"/>
      <c r="D131" s="978"/>
      <c r="E131" s="978"/>
      <c r="F131" s="978"/>
      <c r="G131" s="978"/>
      <c r="H131" s="978"/>
      <c r="I131" s="978"/>
      <c r="J131" s="978"/>
      <c r="K131" s="978"/>
      <c r="L131" s="978"/>
      <c r="M131" s="978"/>
      <c r="N131" s="978"/>
      <c r="O131" s="978"/>
      <c r="P131" s="978"/>
      <c r="Q131" s="978"/>
      <c r="R131" s="978"/>
      <c r="S131" s="978"/>
      <c r="T131" s="978"/>
      <c r="U131" s="978"/>
      <c r="V131" s="978"/>
      <c r="W131" s="978"/>
      <c r="X131" s="978"/>
      <c r="Y131" s="978"/>
      <c r="Z131" s="978"/>
      <c r="AA131" s="978"/>
      <c r="AB131" s="978"/>
      <c r="AC131" s="978"/>
      <c r="AD131" s="978"/>
      <c r="AE131" s="978"/>
      <c r="AF131" s="978"/>
      <c r="AG131" s="978"/>
      <c r="AH131" s="978"/>
      <c r="AI131" s="978"/>
      <c r="AJ131" s="978"/>
      <c r="AK131" s="978"/>
      <c r="AL131" s="978"/>
      <c r="AM131" s="978"/>
      <c r="AN131" s="978"/>
      <c r="AO131" s="978"/>
      <c r="AP131" s="978"/>
      <c r="AQ131" s="750"/>
      <c r="AR131" s="750"/>
      <c r="AS131" s="750"/>
      <c r="AT131" s="750"/>
      <c r="AU131" s="750"/>
      <c r="AV131" s="750"/>
      <c r="AW131" s="750"/>
      <c r="AX131" s="750"/>
      <c r="AY131" s="750"/>
      <c r="AZ131" s="750"/>
    </row>
    <row r="132" spans="2:52">
      <c r="B132" s="978"/>
      <c r="C132" s="978"/>
      <c r="D132" s="978"/>
      <c r="E132" s="978"/>
      <c r="F132" s="978"/>
      <c r="G132" s="978"/>
      <c r="H132" s="978"/>
      <c r="I132" s="978"/>
      <c r="J132" s="978"/>
      <c r="K132" s="978"/>
      <c r="L132" s="978"/>
      <c r="M132" s="978"/>
      <c r="N132" s="978"/>
      <c r="O132" s="978"/>
      <c r="P132" s="978"/>
      <c r="Q132" s="978"/>
      <c r="R132" s="978"/>
      <c r="S132" s="978"/>
      <c r="T132" s="978"/>
      <c r="U132" s="978"/>
      <c r="V132" s="978"/>
      <c r="W132" s="978"/>
      <c r="X132" s="978"/>
      <c r="Y132" s="978"/>
      <c r="Z132" s="978"/>
      <c r="AA132" s="978"/>
      <c r="AB132" s="978"/>
      <c r="AC132" s="978"/>
      <c r="AD132" s="978"/>
      <c r="AE132" s="978"/>
      <c r="AF132" s="978"/>
      <c r="AG132" s="978"/>
      <c r="AH132" s="978"/>
      <c r="AI132" s="978"/>
      <c r="AJ132" s="978"/>
      <c r="AK132" s="978"/>
      <c r="AL132" s="978"/>
      <c r="AM132" s="978"/>
      <c r="AN132" s="978"/>
      <c r="AO132" s="978"/>
      <c r="AP132" s="978"/>
      <c r="AQ132" s="750"/>
      <c r="AR132" s="750"/>
      <c r="AS132" s="750"/>
      <c r="AT132" s="750"/>
      <c r="AU132" s="750"/>
      <c r="AV132" s="750"/>
      <c r="AW132" s="750"/>
      <c r="AX132" s="750"/>
      <c r="AY132" s="750"/>
      <c r="AZ132" s="750"/>
    </row>
    <row r="133" spans="2:52">
      <c r="B133" s="978"/>
      <c r="C133" s="978"/>
      <c r="D133" s="978"/>
      <c r="E133" s="978"/>
      <c r="F133" s="978"/>
      <c r="G133" s="978"/>
      <c r="H133" s="978"/>
      <c r="I133" s="978"/>
      <c r="J133" s="978"/>
      <c r="K133" s="978"/>
      <c r="L133" s="978"/>
      <c r="M133" s="978"/>
      <c r="N133" s="978"/>
      <c r="O133" s="978"/>
      <c r="P133" s="978"/>
      <c r="Q133" s="978"/>
      <c r="R133" s="978"/>
      <c r="S133" s="978"/>
      <c r="T133" s="978"/>
      <c r="U133" s="978"/>
      <c r="V133" s="978"/>
      <c r="W133" s="978"/>
      <c r="X133" s="978"/>
      <c r="Y133" s="978"/>
      <c r="Z133" s="978"/>
      <c r="AA133" s="978"/>
      <c r="AB133" s="978"/>
      <c r="AC133" s="978"/>
      <c r="AD133" s="978"/>
      <c r="AE133" s="978"/>
      <c r="AF133" s="978"/>
      <c r="AG133" s="978"/>
      <c r="AH133" s="978"/>
      <c r="AI133" s="978"/>
      <c r="AJ133" s="978"/>
      <c r="AK133" s="978"/>
      <c r="AL133" s="978"/>
      <c r="AM133" s="978"/>
      <c r="AN133" s="978"/>
      <c r="AO133" s="978"/>
      <c r="AP133" s="978"/>
      <c r="AQ133" s="750"/>
      <c r="AR133" s="750"/>
      <c r="AS133" s="750"/>
      <c r="AT133" s="750"/>
      <c r="AU133" s="750"/>
      <c r="AV133" s="750"/>
      <c r="AW133" s="750"/>
      <c r="AX133" s="750"/>
      <c r="AY133" s="750"/>
      <c r="AZ133" s="750"/>
    </row>
    <row r="134" spans="2:52">
      <c r="B134" s="978"/>
      <c r="C134" s="978"/>
      <c r="D134" s="978"/>
      <c r="E134" s="978"/>
      <c r="F134" s="978"/>
      <c r="G134" s="978"/>
      <c r="H134" s="978"/>
      <c r="I134" s="978"/>
      <c r="J134" s="978"/>
      <c r="K134" s="978"/>
      <c r="L134" s="978"/>
      <c r="M134" s="978"/>
      <c r="N134" s="978"/>
      <c r="O134" s="978"/>
      <c r="P134" s="978"/>
      <c r="Q134" s="978"/>
      <c r="R134" s="978"/>
      <c r="S134" s="978"/>
      <c r="T134" s="978"/>
      <c r="U134" s="978"/>
      <c r="V134" s="978"/>
      <c r="W134" s="978"/>
      <c r="X134" s="978"/>
      <c r="Y134" s="978"/>
      <c r="Z134" s="978"/>
      <c r="AA134" s="978"/>
      <c r="AB134" s="978"/>
      <c r="AC134" s="978"/>
      <c r="AD134" s="978"/>
      <c r="AE134" s="978"/>
      <c r="AF134" s="978"/>
      <c r="AG134" s="978"/>
      <c r="AH134" s="978"/>
      <c r="AI134" s="978"/>
      <c r="AJ134" s="978"/>
      <c r="AK134" s="978"/>
      <c r="AL134" s="978"/>
      <c r="AM134" s="978"/>
      <c r="AN134" s="978"/>
      <c r="AO134" s="978"/>
      <c r="AP134" s="978"/>
      <c r="AQ134" s="750"/>
      <c r="AR134" s="750"/>
      <c r="AS134" s="750"/>
      <c r="AT134" s="750"/>
      <c r="AU134" s="750"/>
      <c r="AV134" s="750"/>
      <c r="AW134" s="750"/>
      <c r="AX134" s="750"/>
      <c r="AY134" s="750"/>
      <c r="AZ134" s="750"/>
    </row>
    <row r="135" spans="2:52">
      <c r="B135" s="978"/>
      <c r="C135" s="978"/>
      <c r="D135" s="978"/>
      <c r="E135" s="978"/>
      <c r="F135" s="978"/>
      <c r="G135" s="978"/>
      <c r="H135" s="978"/>
      <c r="I135" s="978"/>
      <c r="J135" s="978"/>
      <c r="K135" s="978"/>
      <c r="L135" s="978"/>
      <c r="M135" s="978"/>
      <c r="N135" s="978"/>
      <c r="O135" s="978"/>
      <c r="P135" s="978"/>
      <c r="Q135" s="978"/>
      <c r="R135" s="978"/>
      <c r="S135" s="978"/>
      <c r="T135" s="978"/>
      <c r="U135" s="978"/>
      <c r="V135" s="978"/>
      <c r="W135" s="978"/>
      <c r="X135" s="978"/>
      <c r="Y135" s="978"/>
      <c r="Z135" s="978"/>
      <c r="AA135" s="978"/>
      <c r="AB135" s="978"/>
      <c r="AC135" s="978"/>
      <c r="AD135" s="978"/>
      <c r="AE135" s="978"/>
      <c r="AF135" s="978"/>
      <c r="AG135" s="978"/>
      <c r="AH135" s="978"/>
      <c r="AI135" s="978"/>
      <c r="AJ135" s="978"/>
      <c r="AK135" s="978"/>
      <c r="AL135" s="978"/>
      <c r="AM135" s="978"/>
      <c r="AN135" s="978"/>
      <c r="AO135" s="978"/>
      <c r="AP135" s="978"/>
      <c r="AQ135" s="750"/>
      <c r="AR135" s="750"/>
      <c r="AS135" s="750"/>
      <c r="AT135" s="750"/>
      <c r="AU135" s="750"/>
      <c r="AV135" s="750"/>
      <c r="AW135" s="750"/>
      <c r="AX135" s="750"/>
      <c r="AY135" s="750"/>
      <c r="AZ135" s="750"/>
    </row>
    <row r="136" spans="2:52">
      <c r="B136" s="978"/>
      <c r="C136" s="978"/>
      <c r="D136" s="978"/>
      <c r="E136" s="978"/>
      <c r="F136" s="978"/>
      <c r="G136" s="978"/>
      <c r="H136" s="978"/>
      <c r="I136" s="978"/>
      <c r="J136" s="978"/>
      <c r="K136" s="978"/>
      <c r="L136" s="978"/>
      <c r="M136" s="978"/>
      <c r="N136" s="978"/>
      <c r="O136" s="978"/>
      <c r="P136" s="978"/>
      <c r="Q136" s="978"/>
      <c r="R136" s="978"/>
      <c r="S136" s="978"/>
      <c r="T136" s="978"/>
      <c r="U136" s="978"/>
      <c r="V136" s="978"/>
      <c r="W136" s="978"/>
      <c r="X136" s="978"/>
      <c r="Y136" s="978"/>
      <c r="Z136" s="978"/>
      <c r="AA136" s="978"/>
      <c r="AB136" s="978"/>
      <c r="AC136" s="978"/>
      <c r="AD136" s="978"/>
      <c r="AE136" s="978"/>
      <c r="AF136" s="978"/>
      <c r="AG136" s="978"/>
      <c r="AH136" s="978"/>
      <c r="AI136" s="978"/>
      <c r="AJ136" s="978"/>
      <c r="AK136" s="978"/>
      <c r="AL136" s="978"/>
      <c r="AM136" s="978"/>
      <c r="AN136" s="978"/>
      <c r="AO136" s="978"/>
      <c r="AP136" s="978"/>
      <c r="AQ136" s="750"/>
      <c r="AR136" s="750"/>
      <c r="AS136" s="750"/>
      <c r="AT136" s="750"/>
      <c r="AU136" s="750"/>
      <c r="AV136" s="750"/>
      <c r="AW136" s="750"/>
      <c r="AX136" s="750"/>
      <c r="AY136" s="750"/>
      <c r="AZ136" s="750"/>
    </row>
    <row r="137" spans="2:52">
      <c r="B137" s="978"/>
      <c r="C137" s="978"/>
      <c r="D137" s="978"/>
      <c r="E137" s="978"/>
      <c r="F137" s="978"/>
      <c r="G137" s="978"/>
      <c r="H137" s="978"/>
      <c r="I137" s="978"/>
      <c r="J137" s="978"/>
      <c r="K137" s="978"/>
      <c r="L137" s="978"/>
      <c r="M137" s="978"/>
      <c r="N137" s="978"/>
      <c r="O137" s="978"/>
      <c r="P137" s="978"/>
      <c r="Q137" s="978"/>
      <c r="R137" s="978"/>
      <c r="S137" s="978"/>
      <c r="T137" s="978"/>
      <c r="U137" s="978"/>
      <c r="V137" s="978"/>
      <c r="W137" s="978"/>
      <c r="X137" s="978"/>
      <c r="Y137" s="978"/>
      <c r="Z137" s="978"/>
      <c r="AA137" s="978"/>
      <c r="AB137" s="978"/>
      <c r="AC137" s="978"/>
      <c r="AD137" s="978"/>
      <c r="AE137" s="978"/>
      <c r="AF137" s="978"/>
      <c r="AG137" s="978"/>
      <c r="AH137" s="978"/>
      <c r="AI137" s="978"/>
      <c r="AJ137" s="978"/>
      <c r="AK137" s="978"/>
      <c r="AL137" s="978"/>
      <c r="AM137" s="978"/>
      <c r="AN137" s="978"/>
      <c r="AO137" s="978"/>
      <c r="AP137" s="978"/>
      <c r="AQ137" s="750"/>
      <c r="AR137" s="750"/>
      <c r="AS137" s="750"/>
      <c r="AT137" s="750"/>
      <c r="AU137" s="750"/>
      <c r="AV137" s="750"/>
      <c r="AW137" s="750"/>
      <c r="AX137" s="750"/>
      <c r="AY137" s="750"/>
      <c r="AZ137" s="750"/>
    </row>
    <row r="138" spans="2:52">
      <c r="B138" s="978"/>
      <c r="C138" s="978"/>
      <c r="D138" s="978"/>
      <c r="E138" s="978"/>
      <c r="F138" s="978"/>
      <c r="G138" s="978"/>
      <c r="H138" s="978"/>
      <c r="I138" s="978"/>
      <c r="J138" s="978"/>
      <c r="K138" s="978"/>
      <c r="L138" s="978"/>
      <c r="M138" s="978"/>
      <c r="N138" s="978"/>
      <c r="O138" s="978"/>
      <c r="P138" s="978"/>
      <c r="Q138" s="978"/>
      <c r="R138" s="978"/>
      <c r="S138" s="978"/>
      <c r="T138" s="978"/>
      <c r="U138" s="978"/>
      <c r="V138" s="978"/>
      <c r="W138" s="978"/>
      <c r="X138" s="978"/>
      <c r="Y138" s="978"/>
      <c r="Z138" s="978"/>
      <c r="AA138" s="978"/>
      <c r="AB138" s="978"/>
      <c r="AC138" s="978"/>
      <c r="AD138" s="978"/>
      <c r="AE138" s="978"/>
      <c r="AF138" s="978"/>
      <c r="AG138" s="978"/>
      <c r="AH138" s="978"/>
      <c r="AI138" s="978"/>
      <c r="AJ138" s="978"/>
      <c r="AK138" s="978"/>
      <c r="AL138" s="978"/>
      <c r="AM138" s="978"/>
      <c r="AN138" s="978"/>
      <c r="AO138" s="978"/>
      <c r="AP138" s="978"/>
      <c r="AQ138" s="750"/>
      <c r="AR138" s="750"/>
      <c r="AS138" s="750"/>
      <c r="AT138" s="750"/>
      <c r="AU138" s="750"/>
      <c r="AV138" s="750"/>
      <c r="AW138" s="750"/>
      <c r="AX138" s="750"/>
      <c r="AY138" s="750"/>
      <c r="AZ138" s="750"/>
    </row>
    <row r="139" spans="2:52">
      <c r="B139" s="978"/>
      <c r="C139" s="978"/>
      <c r="D139" s="750"/>
      <c r="E139" s="750"/>
      <c r="F139" s="750"/>
      <c r="G139" s="750"/>
      <c r="H139" s="750"/>
      <c r="I139" s="750"/>
      <c r="J139" s="750"/>
      <c r="K139" s="750"/>
      <c r="L139" s="750"/>
      <c r="M139" s="750"/>
      <c r="N139" s="750"/>
      <c r="O139" s="750"/>
      <c r="P139" s="750"/>
      <c r="Q139" s="750"/>
      <c r="R139" s="750"/>
      <c r="S139" s="750"/>
      <c r="T139" s="750"/>
      <c r="U139" s="750"/>
      <c r="V139" s="750"/>
      <c r="W139" s="750"/>
      <c r="X139" s="750"/>
      <c r="Y139" s="750"/>
      <c r="Z139" s="750"/>
      <c r="AA139" s="750"/>
      <c r="AB139" s="750"/>
      <c r="AC139" s="750"/>
      <c r="AD139" s="750"/>
      <c r="AE139" s="750"/>
      <c r="AF139" s="750"/>
      <c r="AG139" s="750"/>
      <c r="AH139" s="750"/>
      <c r="AI139" s="750"/>
      <c r="AJ139" s="978"/>
      <c r="AK139" s="978"/>
      <c r="AL139" s="978"/>
      <c r="AM139" s="978"/>
      <c r="AN139" s="978"/>
      <c r="AO139" s="978"/>
      <c r="AP139" s="978"/>
      <c r="AQ139" s="750"/>
      <c r="AR139" s="750"/>
      <c r="AS139" s="750"/>
      <c r="AT139" s="750"/>
      <c r="AU139" s="750"/>
      <c r="AV139" s="750"/>
      <c r="AW139" s="750"/>
      <c r="AX139" s="750"/>
      <c r="AY139" s="750"/>
      <c r="AZ139" s="750"/>
    </row>
    <row r="140" spans="2:52">
      <c r="B140" s="978"/>
      <c r="C140" s="978"/>
      <c r="AJ140" s="978"/>
      <c r="AK140" s="978"/>
      <c r="AL140" s="978"/>
      <c r="AM140" s="978"/>
      <c r="AN140" s="978"/>
      <c r="AO140" s="978"/>
      <c r="AP140" s="978"/>
      <c r="AQ140" s="750"/>
      <c r="AR140" s="750"/>
      <c r="AS140" s="750"/>
      <c r="AT140" s="750"/>
      <c r="AU140" s="750"/>
      <c r="AV140" s="750"/>
      <c r="AW140" s="750"/>
      <c r="AX140" s="750"/>
      <c r="AY140" s="750"/>
      <c r="AZ140" s="750"/>
    </row>
    <row r="141" spans="2:52">
      <c r="B141" s="978"/>
      <c r="C141" s="978"/>
      <c r="AJ141" s="978"/>
      <c r="AK141" s="978"/>
      <c r="AL141" s="978"/>
      <c r="AM141" s="978"/>
      <c r="AN141" s="978"/>
      <c r="AO141" s="978"/>
      <c r="AP141" s="978"/>
      <c r="AQ141" s="750"/>
      <c r="AR141" s="750"/>
      <c r="AS141" s="750"/>
      <c r="AT141" s="750"/>
      <c r="AU141" s="750"/>
      <c r="AV141" s="750"/>
      <c r="AW141" s="750"/>
      <c r="AX141" s="750"/>
      <c r="AY141" s="750"/>
      <c r="AZ141" s="750"/>
    </row>
    <row r="142" spans="2:52">
      <c r="B142" s="978"/>
      <c r="C142" s="978"/>
      <c r="AJ142" s="978"/>
      <c r="AK142" s="978"/>
      <c r="AL142" s="978"/>
      <c r="AM142" s="978"/>
      <c r="AN142" s="978"/>
      <c r="AO142" s="978"/>
      <c r="AP142" s="978"/>
      <c r="AQ142" s="750"/>
      <c r="AR142" s="750"/>
      <c r="AS142" s="750"/>
      <c r="AT142" s="750"/>
      <c r="AU142" s="750"/>
      <c r="AV142" s="750"/>
      <c r="AW142" s="750"/>
      <c r="AX142" s="750"/>
      <c r="AY142" s="750"/>
      <c r="AZ142" s="750"/>
    </row>
    <row r="143" spans="2:52">
      <c r="B143" s="978"/>
      <c r="C143" s="978"/>
      <c r="AJ143" s="978"/>
      <c r="AK143" s="978"/>
      <c r="AL143" s="978"/>
      <c r="AM143" s="978"/>
      <c r="AN143" s="978"/>
      <c r="AO143" s="978"/>
      <c r="AP143" s="978"/>
      <c r="AQ143" s="750"/>
      <c r="AR143" s="750"/>
      <c r="AS143" s="750"/>
      <c r="AT143" s="750"/>
      <c r="AU143" s="750"/>
      <c r="AV143" s="750"/>
      <c r="AW143" s="750"/>
      <c r="AX143" s="750"/>
      <c r="AY143" s="750"/>
      <c r="AZ143" s="750"/>
    </row>
    <row r="144" spans="2:52">
      <c r="B144" s="750"/>
      <c r="C144" s="750"/>
      <c r="AJ144" s="750"/>
      <c r="AK144" s="750"/>
      <c r="AL144" s="750"/>
      <c r="AM144" s="750"/>
      <c r="AN144" s="750"/>
      <c r="AO144" s="750"/>
      <c r="AP144" s="750"/>
      <c r="AQ144" s="750"/>
      <c r="AR144" s="750"/>
      <c r="AS144" s="750"/>
      <c r="AT144" s="750"/>
      <c r="AU144" s="750"/>
      <c r="AV144" s="750"/>
      <c r="AW144" s="750"/>
      <c r="AX144" s="750"/>
      <c r="AY144" s="750"/>
      <c r="AZ144" s="750"/>
    </row>
  </sheetData>
  <mergeCells count="187">
    <mergeCell ref="C2:K2"/>
    <mergeCell ref="N2:T2"/>
    <mergeCell ref="U2:AC2"/>
    <mergeCell ref="AD2:AH2"/>
    <mergeCell ref="AI2:AJ2"/>
    <mergeCell ref="N15:O15"/>
    <mergeCell ref="N16:O16"/>
    <mergeCell ref="N17:O17"/>
    <mergeCell ref="N18:O18"/>
    <mergeCell ref="N19:O19"/>
    <mergeCell ref="N21:Q21"/>
    <mergeCell ref="N22:O22"/>
    <mergeCell ref="P22:Q22"/>
    <mergeCell ref="N23:O23"/>
    <mergeCell ref="P23:Q23"/>
    <mergeCell ref="N24:O24"/>
    <mergeCell ref="P24:Q24"/>
    <mergeCell ref="N27:Z27"/>
    <mergeCell ref="L30:M30"/>
    <mergeCell ref="U30:V30"/>
    <mergeCell ref="W30:X30"/>
    <mergeCell ref="Y30:Z30"/>
    <mergeCell ref="L31:M31"/>
    <mergeCell ref="U31:V31"/>
    <mergeCell ref="W31:X31"/>
    <mergeCell ref="Y31:Z31"/>
    <mergeCell ref="L32:M32"/>
    <mergeCell ref="U32:V32"/>
    <mergeCell ref="W32:X32"/>
    <mergeCell ref="Y32:Z32"/>
    <mergeCell ref="L33:M33"/>
    <mergeCell ref="U33:V33"/>
    <mergeCell ref="W33:X33"/>
    <mergeCell ref="Y33:Z33"/>
    <mergeCell ref="L34:M34"/>
    <mergeCell ref="U34:V34"/>
    <mergeCell ref="W34:X34"/>
    <mergeCell ref="Y34:Z34"/>
    <mergeCell ref="U35:V35"/>
    <mergeCell ref="W35:X35"/>
    <mergeCell ref="Y35:Z35"/>
    <mergeCell ref="AD38:AH38"/>
    <mergeCell ref="N39:P39"/>
    <mergeCell ref="N40:P40"/>
    <mergeCell ref="N41:P41"/>
    <mergeCell ref="N42:P42"/>
    <mergeCell ref="N46:O46"/>
    <mergeCell ref="F47:K47"/>
    <mergeCell ref="N47:O47"/>
    <mergeCell ref="N48:O48"/>
    <mergeCell ref="N49:O49"/>
    <mergeCell ref="AD51:AF51"/>
    <mergeCell ref="D65:E65"/>
    <mergeCell ref="F65:G65"/>
    <mergeCell ref="H65:I65"/>
    <mergeCell ref="J65:K65"/>
    <mergeCell ref="L65:M65"/>
    <mergeCell ref="N65:O65"/>
    <mergeCell ref="P65:Q65"/>
    <mergeCell ref="R65:S65"/>
    <mergeCell ref="T65:U65"/>
    <mergeCell ref="V65:W65"/>
    <mergeCell ref="X65:Y65"/>
    <mergeCell ref="Z65:AA65"/>
    <mergeCell ref="D66:E66"/>
    <mergeCell ref="F66:G66"/>
    <mergeCell ref="H66:I66"/>
    <mergeCell ref="J66:K66"/>
    <mergeCell ref="L66:M66"/>
    <mergeCell ref="N66:O66"/>
    <mergeCell ref="P66:Q66"/>
    <mergeCell ref="R66:S66"/>
    <mergeCell ref="T66:U66"/>
    <mergeCell ref="V66:W66"/>
    <mergeCell ref="X66:Y66"/>
    <mergeCell ref="Z66:AA66"/>
    <mergeCell ref="D68:E68"/>
    <mergeCell ref="F68:G68"/>
    <mergeCell ref="H68:I68"/>
    <mergeCell ref="J68:K68"/>
    <mergeCell ref="V68:W68"/>
    <mergeCell ref="X68:Y68"/>
    <mergeCell ref="Z68:AA68"/>
    <mergeCell ref="AB68:AC68"/>
    <mergeCell ref="D69:E69"/>
    <mergeCell ref="F69:G69"/>
    <mergeCell ref="H69:I69"/>
    <mergeCell ref="J69:K69"/>
    <mergeCell ref="V69:W69"/>
    <mergeCell ref="X69:Y69"/>
    <mergeCell ref="Z69:AA69"/>
    <mergeCell ref="AB69:AC69"/>
    <mergeCell ref="V71:W71"/>
    <mergeCell ref="X71:Y71"/>
    <mergeCell ref="Z71:AA71"/>
    <mergeCell ref="V72:W72"/>
    <mergeCell ref="X72:Y72"/>
    <mergeCell ref="Z72:AA72"/>
    <mergeCell ref="V73:W73"/>
    <mergeCell ref="X73:Y73"/>
    <mergeCell ref="Z73:AA73"/>
    <mergeCell ref="C86:AJ86"/>
    <mergeCell ref="H88:I88"/>
    <mergeCell ref="J88:K88"/>
    <mergeCell ref="L88:M88"/>
    <mergeCell ref="N88:O88"/>
    <mergeCell ref="P88:Q88"/>
    <mergeCell ref="R88:S88"/>
    <mergeCell ref="T88:U88"/>
    <mergeCell ref="V88:W88"/>
    <mergeCell ref="X88:Y88"/>
    <mergeCell ref="Z88:AA88"/>
    <mergeCell ref="AB88:AC88"/>
    <mergeCell ref="AD88:AF88"/>
    <mergeCell ref="AG88:AH88"/>
    <mergeCell ref="AI88:AJ88"/>
    <mergeCell ref="H89:I89"/>
    <mergeCell ref="J89:K89"/>
    <mergeCell ref="L89:M89"/>
    <mergeCell ref="N89:O89"/>
    <mergeCell ref="P89:Q89"/>
    <mergeCell ref="R89:S89"/>
    <mergeCell ref="T89:U89"/>
    <mergeCell ref="V89:W89"/>
    <mergeCell ref="X89:Y89"/>
    <mergeCell ref="Z89:AA89"/>
    <mergeCell ref="AB89:AC89"/>
    <mergeCell ref="AD89:AF89"/>
    <mergeCell ref="AG89:AH89"/>
    <mergeCell ref="AI89:AJ89"/>
    <mergeCell ref="H90:I90"/>
    <mergeCell ref="N90:O90"/>
    <mergeCell ref="P90:Q90"/>
    <mergeCell ref="R90:S90"/>
    <mergeCell ref="T90:U90"/>
    <mergeCell ref="V90:W90"/>
    <mergeCell ref="X90:Y90"/>
    <mergeCell ref="Z90:AA90"/>
    <mergeCell ref="AB90:AC90"/>
    <mergeCell ref="AD90:AF90"/>
    <mergeCell ref="AG90:AH90"/>
    <mergeCell ref="AI90:AJ90"/>
    <mergeCell ref="H91:I91"/>
    <mergeCell ref="N91:O91"/>
    <mergeCell ref="P91:Q91"/>
    <mergeCell ref="R91:S91"/>
    <mergeCell ref="T91:U91"/>
    <mergeCell ref="V91:W91"/>
    <mergeCell ref="X91:Y91"/>
    <mergeCell ref="Z91:AA91"/>
    <mergeCell ref="AB91:AC91"/>
    <mergeCell ref="AD91:AF91"/>
    <mergeCell ref="AG91:AH91"/>
    <mergeCell ref="AI91:AJ91"/>
    <mergeCell ref="U4:U6"/>
    <mergeCell ref="V4:Y5"/>
    <mergeCell ref="Z4:AC5"/>
    <mergeCell ref="N7:N8"/>
    <mergeCell ref="O7:O8"/>
    <mergeCell ref="P7:P8"/>
    <mergeCell ref="Q7:Q8"/>
    <mergeCell ref="R7:R8"/>
    <mergeCell ref="O28:O30"/>
    <mergeCell ref="P28:Q29"/>
    <mergeCell ref="R28:S29"/>
    <mergeCell ref="T28:V29"/>
    <mergeCell ref="W28:Z29"/>
    <mergeCell ref="AI38:AJ40"/>
    <mergeCell ref="AD40:AD41"/>
    <mergeCell ref="AE40:AE41"/>
    <mergeCell ref="AF40:AF41"/>
    <mergeCell ref="AG40:AG41"/>
    <mergeCell ref="C47:D49"/>
    <mergeCell ref="E47:E49"/>
    <mergeCell ref="F48:F49"/>
    <mergeCell ref="G48:G49"/>
    <mergeCell ref="H48:H49"/>
    <mergeCell ref="I48:I49"/>
    <mergeCell ref="J48:J49"/>
    <mergeCell ref="K48:K49"/>
    <mergeCell ref="AD49:AH50"/>
    <mergeCell ref="C50:C51"/>
    <mergeCell ref="C52:C53"/>
    <mergeCell ref="A1:A92"/>
    <mergeCell ref="B3:B37"/>
    <mergeCell ref="B38:B85"/>
    <mergeCell ref="B86:B92"/>
  </mergeCells>
  <phoneticPr fontId="7"/>
  <pageMargins left="0.43307086614173218" right="0.15748031496062992" top="0.35433070866141736" bottom="0.51181102362204722" header="0.23622047244094488" footer="0.31496062992125984"/>
  <pageSetup paperSize="8" scale="5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A6A6"/>
  </sheetPr>
  <dimension ref="A1:AG128"/>
  <sheetViews>
    <sheetView view="pageBreakPreview" topLeftCell="A39" zoomScaleNormal="90" zoomScaleSheetLayoutView="100" workbookViewId="0">
      <selection activeCell="A79" sqref="A79"/>
    </sheetView>
  </sheetViews>
  <sheetFormatPr defaultRowHeight="13.5"/>
  <cols>
    <col min="1" max="1" width="8" customWidth="1"/>
    <col min="2" max="2" width="6.125" customWidth="1"/>
    <col min="19" max="19" width="2.125" customWidth="1"/>
    <col min="27" max="28" width="6.625" customWidth="1"/>
    <col min="29" max="29" width="6.75" customWidth="1"/>
    <col min="30" max="31" width="6.375" customWidth="1"/>
    <col min="32" max="32" width="6.5" customWidth="1"/>
    <col min="33" max="33" width="4.875" customWidth="1"/>
  </cols>
  <sheetData>
    <row r="1" spans="1:33" ht="27" customHeight="1">
      <c r="A1" s="884" t="s">
        <v>1395</v>
      </c>
      <c r="B1" s="1266" t="s">
        <v>379</v>
      </c>
      <c r="C1" s="1048"/>
      <c r="D1" s="1048"/>
      <c r="E1" s="1048"/>
      <c r="F1" s="1048"/>
      <c r="G1" s="1048"/>
      <c r="H1" s="1048"/>
      <c r="I1" s="978" t="s">
        <v>189</v>
      </c>
      <c r="J1" s="1048"/>
      <c r="K1" s="1048"/>
      <c r="L1" s="1048"/>
      <c r="M1" s="1048"/>
      <c r="N1" s="1048"/>
      <c r="O1" s="1048"/>
      <c r="P1" s="1048"/>
      <c r="Q1" s="1048"/>
      <c r="R1" s="1048"/>
      <c r="S1" s="1048"/>
      <c r="T1" s="1048"/>
      <c r="U1" s="1048"/>
      <c r="V1" s="1048"/>
      <c r="W1" s="1048"/>
      <c r="X1" s="1048"/>
      <c r="Y1" s="1048"/>
      <c r="Z1" s="1048"/>
      <c r="AA1" s="1048"/>
      <c r="AB1" s="1048"/>
      <c r="AC1" s="1048"/>
      <c r="AD1" s="1048"/>
      <c r="AE1" s="1048"/>
      <c r="AF1" s="1048"/>
      <c r="AG1" s="1048"/>
    </row>
    <row r="2" spans="1:33" ht="18" customHeight="1">
      <c r="A2" s="885"/>
      <c r="B2" s="1267"/>
      <c r="C2" s="1274" t="s">
        <v>654</v>
      </c>
      <c r="D2" s="1302"/>
      <c r="E2" s="1302"/>
      <c r="F2" s="1302"/>
      <c r="G2" s="1302"/>
      <c r="H2" s="1302"/>
      <c r="I2" s="1302"/>
      <c r="J2" s="1383"/>
      <c r="K2" s="1395" t="s">
        <v>891</v>
      </c>
      <c r="L2" s="1395"/>
      <c r="M2" s="1395"/>
      <c r="N2" s="1395"/>
      <c r="O2" s="1395"/>
      <c r="P2" s="1395"/>
      <c r="Q2" s="1395"/>
      <c r="R2" s="1483"/>
      <c r="S2" s="1395"/>
      <c r="T2" s="1509" t="s">
        <v>935</v>
      </c>
      <c r="U2" s="1521"/>
      <c r="V2" s="1521"/>
      <c r="W2" s="1521"/>
      <c r="X2" s="1521"/>
      <c r="Y2" s="1521"/>
      <c r="Z2" s="1574"/>
      <c r="AA2" s="1274" t="s">
        <v>330</v>
      </c>
      <c r="AB2" s="1521"/>
      <c r="AC2" s="1521"/>
      <c r="AD2" s="1521"/>
      <c r="AE2" s="1521"/>
      <c r="AF2" s="1521"/>
      <c r="AG2" s="1609"/>
    </row>
    <row r="3" spans="1:33" ht="14.25" customHeight="1">
      <c r="A3" s="885"/>
      <c r="B3" s="1268" t="s">
        <v>34</v>
      </c>
      <c r="C3" s="1275" t="s">
        <v>595</v>
      </c>
      <c r="D3" s="1303"/>
      <c r="E3" s="1303"/>
      <c r="F3" s="1303"/>
      <c r="G3" s="1357" t="s">
        <v>862</v>
      </c>
      <c r="H3" s="1368"/>
      <c r="I3" s="1303"/>
      <c r="J3" s="1384"/>
      <c r="K3" s="1275" t="s">
        <v>893</v>
      </c>
      <c r="L3" s="1303"/>
      <c r="M3" s="1303"/>
      <c r="N3" s="1303"/>
      <c r="O3" s="1303"/>
      <c r="P3" s="1303"/>
      <c r="Q3" s="1468"/>
      <c r="R3" s="1468"/>
      <c r="S3" s="1375"/>
      <c r="T3" s="750"/>
      <c r="U3" s="1280" t="s">
        <v>623</v>
      </c>
      <c r="V3" s="1468"/>
      <c r="W3" s="1468"/>
      <c r="X3" s="1468"/>
      <c r="Y3" s="1468"/>
      <c r="Z3" s="1575"/>
      <c r="AA3" s="1584" t="s">
        <v>664</v>
      </c>
      <c r="AB3" s="1593"/>
      <c r="AC3" s="1593"/>
      <c r="AD3" s="1593"/>
      <c r="AE3" s="1593"/>
      <c r="AF3" s="1593"/>
      <c r="AG3" s="1610"/>
    </row>
    <row r="4" spans="1:33" ht="14.25" customHeight="1">
      <c r="A4" s="885"/>
      <c r="B4" s="1269"/>
      <c r="C4" s="1276"/>
      <c r="D4" s="1304" t="s">
        <v>140</v>
      </c>
      <c r="E4" s="1328" t="s">
        <v>887</v>
      </c>
      <c r="F4" s="1345" t="s">
        <v>80</v>
      </c>
      <c r="G4" s="1345" t="s">
        <v>278</v>
      </c>
      <c r="H4" s="1345" t="s">
        <v>367</v>
      </c>
      <c r="I4" s="1372"/>
      <c r="J4" s="1385"/>
      <c r="K4" s="1396" t="s">
        <v>526</v>
      </c>
      <c r="L4" s="1307"/>
      <c r="M4" s="1307"/>
      <c r="N4" s="1307"/>
      <c r="O4" s="1307"/>
      <c r="P4" s="1307"/>
      <c r="Q4" s="1110" t="s">
        <v>481</v>
      </c>
      <c r="R4" s="1280"/>
      <c r="S4" s="1375"/>
      <c r="T4" s="750"/>
      <c r="U4" s="750"/>
      <c r="V4" s="1100" t="s">
        <v>237</v>
      </c>
      <c r="W4" s="750"/>
      <c r="X4" s="750"/>
      <c r="Y4" s="1296"/>
      <c r="Z4" s="1385"/>
      <c r="AA4" s="1585"/>
      <c r="AB4" s="1594"/>
      <c r="AC4" s="1594"/>
      <c r="AD4" s="1594"/>
      <c r="AE4" s="1594"/>
      <c r="AF4" s="1594"/>
      <c r="AG4" s="1611"/>
    </row>
    <row r="5" spans="1:33" ht="14.25" customHeight="1">
      <c r="A5" s="885"/>
      <c r="B5" s="1269"/>
      <c r="C5" s="1277" t="s">
        <v>134</v>
      </c>
      <c r="D5" s="1305">
        <v>49</v>
      </c>
      <c r="E5" s="1329">
        <v>1</v>
      </c>
      <c r="F5" s="1346">
        <v>42</v>
      </c>
      <c r="G5" s="1358" t="s">
        <v>505</v>
      </c>
      <c r="H5" s="1346">
        <v>6</v>
      </c>
      <c r="J5" s="1386"/>
      <c r="K5" s="1294"/>
      <c r="L5" s="1411"/>
      <c r="M5" s="1304" t="s">
        <v>230</v>
      </c>
      <c r="N5" s="1328" t="s">
        <v>887</v>
      </c>
      <c r="O5" s="1345" t="s">
        <v>80</v>
      </c>
      <c r="P5" s="1345" t="s">
        <v>278</v>
      </c>
      <c r="Q5" s="1345" t="s">
        <v>367</v>
      </c>
      <c r="R5" s="1372"/>
      <c r="S5" s="1357"/>
      <c r="T5" s="750"/>
      <c r="U5" s="1522"/>
      <c r="V5" s="1540" t="s">
        <v>736</v>
      </c>
      <c r="W5" s="1554" t="s">
        <v>454</v>
      </c>
      <c r="X5" s="1554"/>
      <c r="Y5" s="1280"/>
      <c r="Z5" s="1388"/>
      <c r="AA5" s="750"/>
      <c r="AB5" s="750"/>
      <c r="AC5" s="750"/>
      <c r="AD5" s="1296"/>
      <c r="AE5" s="750"/>
      <c r="AF5" s="1110" t="s">
        <v>163</v>
      </c>
      <c r="AG5" s="1580"/>
    </row>
    <row r="6" spans="1:33" ht="14.25" customHeight="1">
      <c r="A6" s="885"/>
      <c r="B6" s="1269"/>
      <c r="C6" s="1277" t="s">
        <v>771</v>
      </c>
      <c r="D6" s="1305">
        <v>60</v>
      </c>
      <c r="E6" s="1329">
        <v>2</v>
      </c>
      <c r="F6" s="1346">
        <v>52</v>
      </c>
      <c r="G6" s="1358" t="s">
        <v>505</v>
      </c>
      <c r="H6" s="1346">
        <v>6</v>
      </c>
      <c r="I6" s="1048" t="s">
        <v>481</v>
      </c>
      <c r="J6" s="1385"/>
      <c r="K6" s="1276" t="s">
        <v>468</v>
      </c>
      <c r="L6" s="1412"/>
      <c r="M6" s="1305">
        <v>27</v>
      </c>
      <c r="N6" s="1329">
        <v>1</v>
      </c>
      <c r="O6" s="1346">
        <v>23</v>
      </c>
      <c r="P6" s="1358" t="s">
        <v>505</v>
      </c>
      <c r="Q6" s="1346">
        <v>3</v>
      </c>
      <c r="R6" s="1399"/>
      <c r="S6" s="1368"/>
      <c r="T6" s="750"/>
      <c r="U6" s="1523"/>
      <c r="V6" s="1541"/>
      <c r="W6" s="1554"/>
      <c r="X6" s="1554"/>
      <c r="Y6" s="1296"/>
      <c r="Z6" s="1385"/>
      <c r="AA6" s="1586"/>
      <c r="AB6" s="1595" t="s">
        <v>87</v>
      </c>
      <c r="AC6" s="1601" t="s">
        <v>672</v>
      </c>
      <c r="AD6" s="1604" t="s">
        <v>1051</v>
      </c>
      <c r="AE6" s="1604" t="s">
        <v>195</v>
      </c>
      <c r="AF6" s="1604" t="s">
        <v>1053</v>
      </c>
      <c r="AG6" s="1580"/>
    </row>
    <row r="7" spans="1:33" ht="14.25" customHeight="1">
      <c r="A7" s="885"/>
      <c r="B7" s="1269"/>
      <c r="C7" s="1278" t="s">
        <v>1658</v>
      </c>
      <c r="D7" s="1306"/>
      <c r="E7" s="1330"/>
      <c r="F7" s="1306"/>
      <c r="G7" s="1330"/>
      <c r="H7" s="1306"/>
      <c r="I7" s="750"/>
      <c r="J7" s="1385"/>
      <c r="K7" s="1308" t="s">
        <v>456</v>
      </c>
      <c r="L7" s="1276"/>
      <c r="M7" s="1305">
        <v>30</v>
      </c>
      <c r="N7" s="1329">
        <v>1</v>
      </c>
      <c r="O7" s="1346">
        <v>26</v>
      </c>
      <c r="P7" s="1358" t="s">
        <v>505</v>
      </c>
      <c r="Q7" s="1346">
        <v>3</v>
      </c>
      <c r="R7" s="1368"/>
      <c r="S7" s="1368"/>
      <c r="T7" s="750"/>
      <c r="U7" s="1411" t="s">
        <v>940</v>
      </c>
      <c r="V7" s="1317">
        <v>3</v>
      </c>
      <c r="W7" s="1402">
        <v>0</v>
      </c>
      <c r="X7" s="1455"/>
      <c r="Z7" s="1385"/>
      <c r="AA7" s="1587"/>
      <c r="AB7" s="1596"/>
      <c r="AC7" s="1602"/>
      <c r="AD7" s="1605"/>
      <c r="AE7" s="1605"/>
      <c r="AF7" s="1605"/>
      <c r="AG7" s="1580"/>
    </row>
    <row r="8" spans="1:33" ht="14.25" customHeight="1">
      <c r="A8" s="885"/>
      <c r="B8" s="1269"/>
      <c r="C8" s="1279" t="s">
        <v>1427</v>
      </c>
      <c r="D8" s="1280"/>
      <c r="E8" s="1280"/>
      <c r="F8" s="1280"/>
      <c r="G8" s="1280"/>
      <c r="H8" s="1280"/>
      <c r="I8" s="1280"/>
      <c r="J8" s="1385"/>
      <c r="K8" s="1276" t="s">
        <v>1535</v>
      </c>
      <c r="L8" s="1345"/>
      <c r="M8" s="1305">
        <v>36</v>
      </c>
      <c r="N8" s="1329">
        <v>3</v>
      </c>
      <c r="O8" s="1346">
        <v>30</v>
      </c>
      <c r="P8" s="1358" t="s">
        <v>505</v>
      </c>
      <c r="Q8" s="1346">
        <v>3</v>
      </c>
      <c r="R8" s="1100"/>
      <c r="S8" s="1048"/>
      <c r="T8" s="750"/>
      <c r="U8" s="1411" t="s">
        <v>835</v>
      </c>
      <c r="V8" s="1317">
        <v>3</v>
      </c>
      <c r="W8" s="1402">
        <v>5</v>
      </c>
      <c r="X8" s="1455"/>
      <c r="Y8" s="1100"/>
      <c r="Z8" s="1385"/>
      <c r="AA8" s="1588"/>
      <c r="AB8" s="1597"/>
      <c r="AC8" s="1603"/>
      <c r="AD8" s="1606"/>
      <c r="AE8" s="1606"/>
      <c r="AF8" s="1606"/>
      <c r="AG8" s="1580"/>
    </row>
    <row r="9" spans="1:33" ht="14.25" customHeight="1">
      <c r="A9" s="885"/>
      <c r="B9" s="1269"/>
      <c r="C9" s="1280" t="s">
        <v>865</v>
      </c>
      <c r="D9" s="750"/>
      <c r="E9" s="750"/>
      <c r="F9" s="750"/>
      <c r="G9" s="750"/>
      <c r="H9" s="1369"/>
      <c r="I9" s="750"/>
      <c r="J9" s="1385"/>
      <c r="K9" s="1396" t="s">
        <v>101</v>
      </c>
      <c r="L9" s="1307"/>
      <c r="M9" s="1307"/>
      <c r="N9" s="1307"/>
      <c r="O9" s="1307"/>
      <c r="P9" s="1307"/>
      <c r="Q9" s="1110" t="s">
        <v>481</v>
      </c>
      <c r="R9" s="1280"/>
      <c r="S9" s="1375"/>
      <c r="T9" s="750"/>
      <c r="U9" s="1524" t="s">
        <v>861</v>
      </c>
      <c r="V9" s="1542">
        <v>4</v>
      </c>
      <c r="W9" s="1402">
        <v>5</v>
      </c>
      <c r="X9" s="1455"/>
      <c r="Y9" s="1100"/>
      <c r="Z9" s="1387"/>
      <c r="AA9" s="1284" t="s">
        <v>946</v>
      </c>
      <c r="AB9" s="1310">
        <v>4</v>
      </c>
      <c r="AC9" s="1331" t="s">
        <v>505</v>
      </c>
      <c r="AD9" s="1284">
        <v>3</v>
      </c>
      <c r="AE9" s="1360" t="s">
        <v>505</v>
      </c>
      <c r="AF9" s="1284">
        <v>1</v>
      </c>
      <c r="AG9" s="1581"/>
    </row>
    <row r="10" spans="1:33" ht="14.25" customHeight="1">
      <c r="A10" s="885"/>
      <c r="B10" s="1269"/>
      <c r="C10" s="1276"/>
      <c r="D10" s="1304" t="s">
        <v>140</v>
      </c>
      <c r="E10" s="1328" t="s">
        <v>887</v>
      </c>
      <c r="F10" s="1345" t="s">
        <v>80</v>
      </c>
      <c r="G10" s="1345" t="s">
        <v>278</v>
      </c>
      <c r="H10" s="1345" t="s">
        <v>367</v>
      </c>
      <c r="I10" s="750"/>
      <c r="J10" s="1385"/>
      <c r="K10" s="1294"/>
      <c r="L10" s="1411"/>
      <c r="M10" s="1304" t="s">
        <v>230</v>
      </c>
      <c r="N10" s="1328" t="s">
        <v>887</v>
      </c>
      <c r="O10" s="1345" t="s">
        <v>80</v>
      </c>
      <c r="P10" s="1345" t="s">
        <v>278</v>
      </c>
      <c r="Q10" s="1345" t="s">
        <v>367</v>
      </c>
      <c r="R10" s="1372"/>
      <c r="S10" s="1357"/>
      <c r="T10" s="1048"/>
      <c r="U10" s="1404" t="s">
        <v>771</v>
      </c>
      <c r="V10" s="1404">
        <v>4</v>
      </c>
      <c r="W10" s="1402">
        <v>10</v>
      </c>
      <c r="X10" s="1455"/>
      <c r="Y10" s="1100" t="s">
        <v>481</v>
      </c>
      <c r="Z10" s="1387"/>
      <c r="AA10" s="1284"/>
      <c r="AB10" s="1310"/>
      <c r="AC10" s="1331"/>
      <c r="AD10" s="1284"/>
      <c r="AE10" s="1360"/>
      <c r="AF10" s="1284"/>
      <c r="AG10" s="1580"/>
    </row>
    <row r="11" spans="1:33" ht="14.25" customHeight="1">
      <c r="A11" s="885"/>
      <c r="B11" s="1269"/>
      <c r="C11" s="1277" t="s">
        <v>134</v>
      </c>
      <c r="D11" s="1305">
        <v>100</v>
      </c>
      <c r="E11" s="1329">
        <v>4</v>
      </c>
      <c r="F11" s="1346">
        <v>81</v>
      </c>
      <c r="G11" s="1358">
        <v>2</v>
      </c>
      <c r="H11" s="1346">
        <v>13</v>
      </c>
      <c r="J11" s="1386"/>
      <c r="K11" s="1276" t="s">
        <v>287</v>
      </c>
      <c r="L11" s="1412"/>
      <c r="M11" s="1312">
        <v>15</v>
      </c>
      <c r="N11" s="1333" t="s">
        <v>505</v>
      </c>
      <c r="O11" s="1347">
        <v>14</v>
      </c>
      <c r="P11" s="1359" t="s">
        <v>505</v>
      </c>
      <c r="Q11" s="1347">
        <v>1</v>
      </c>
      <c r="R11" s="1399"/>
      <c r="S11" s="1368"/>
      <c r="T11" s="1048"/>
      <c r="Z11" s="1387"/>
      <c r="AA11" s="1284" t="s">
        <v>857</v>
      </c>
      <c r="AB11" s="1310">
        <v>3</v>
      </c>
      <c r="AC11" s="1331" t="s">
        <v>505</v>
      </c>
      <c r="AD11" s="1284">
        <v>2</v>
      </c>
      <c r="AE11" s="1360" t="s">
        <v>505</v>
      </c>
      <c r="AF11" s="1284">
        <v>1</v>
      </c>
      <c r="AG11" s="1581"/>
    </row>
    <row r="12" spans="1:33" ht="14.25" customHeight="1">
      <c r="A12" s="885"/>
      <c r="B12" s="1269"/>
      <c r="C12" s="1277" t="s">
        <v>771</v>
      </c>
      <c r="D12" s="1305">
        <v>106</v>
      </c>
      <c r="E12" s="1329">
        <v>4</v>
      </c>
      <c r="F12" s="1346">
        <v>84</v>
      </c>
      <c r="G12" s="1358">
        <v>4</v>
      </c>
      <c r="H12" s="1346">
        <v>14</v>
      </c>
      <c r="I12" s="1048" t="s">
        <v>481</v>
      </c>
      <c r="J12" s="1385"/>
      <c r="K12" s="1308" t="s">
        <v>572</v>
      </c>
      <c r="L12" s="1276"/>
      <c r="M12" s="1312">
        <v>7</v>
      </c>
      <c r="N12" s="1329" t="s">
        <v>505</v>
      </c>
      <c r="O12" s="1347">
        <v>6</v>
      </c>
      <c r="P12" s="1358" t="s">
        <v>505</v>
      </c>
      <c r="Q12" s="1347">
        <v>1</v>
      </c>
      <c r="R12" s="1368"/>
      <c r="S12" s="1368"/>
      <c r="T12" s="1048"/>
      <c r="U12" s="1375" t="s">
        <v>1339</v>
      </c>
      <c r="V12" s="1048"/>
      <c r="W12" s="1048"/>
      <c r="X12" s="1048"/>
      <c r="Y12" s="1100"/>
      <c r="Z12" s="1387"/>
      <c r="AA12" s="1284"/>
      <c r="AB12" s="1310"/>
      <c r="AC12" s="1331"/>
      <c r="AD12" s="1284"/>
      <c r="AE12" s="1360"/>
      <c r="AF12" s="1284"/>
      <c r="AG12" s="1581"/>
    </row>
    <row r="13" spans="1:33" ht="14.25" customHeight="1">
      <c r="A13" s="885"/>
      <c r="B13" s="1269"/>
      <c r="C13" s="1278" t="s">
        <v>129</v>
      </c>
      <c r="D13" s="1306"/>
      <c r="E13" s="1330"/>
      <c r="F13" s="1306"/>
      <c r="G13" s="1330"/>
      <c r="H13" s="1306"/>
      <c r="I13" s="1100"/>
      <c r="J13" s="1385"/>
      <c r="K13" s="1276" t="s">
        <v>1374</v>
      </c>
      <c r="L13" s="1345"/>
      <c r="M13" s="1305">
        <v>7</v>
      </c>
      <c r="N13" s="1329" t="s">
        <v>505</v>
      </c>
      <c r="O13" s="1346">
        <v>6</v>
      </c>
      <c r="P13" s="1358" t="s">
        <v>505</v>
      </c>
      <c r="Q13" s="1346">
        <v>1</v>
      </c>
      <c r="R13" s="1100"/>
      <c r="S13" s="1048"/>
      <c r="T13" s="1048"/>
      <c r="U13" s="750"/>
      <c r="V13" s="1402" t="s">
        <v>1684</v>
      </c>
      <c r="W13" s="1455"/>
      <c r="X13" s="1559" t="s">
        <v>1387</v>
      </c>
      <c r="Y13" s="1569"/>
      <c r="Z13" s="1385"/>
      <c r="AA13" s="1284"/>
      <c r="AB13" s="1310"/>
      <c r="AC13" s="1331"/>
      <c r="AD13" s="1284"/>
      <c r="AE13" s="1360"/>
      <c r="AF13" s="1284"/>
      <c r="AG13" s="1581"/>
    </row>
    <row r="14" spans="1:33" ht="14.25" customHeight="1">
      <c r="A14" s="885"/>
      <c r="B14" s="1269"/>
      <c r="C14" s="1281" t="s">
        <v>1242</v>
      </c>
      <c r="D14" s="1307"/>
      <c r="E14" s="1307"/>
      <c r="F14" s="1307"/>
      <c r="G14" s="750"/>
      <c r="H14" s="1369"/>
      <c r="I14" s="1100"/>
      <c r="J14" s="1387"/>
      <c r="K14" s="1397"/>
      <c r="L14" s="1397"/>
      <c r="M14" s="1306"/>
      <c r="N14" s="1330"/>
      <c r="O14" s="1306"/>
      <c r="P14" s="1330"/>
      <c r="Q14" s="1306"/>
      <c r="R14" s="1100"/>
      <c r="S14" s="1048"/>
      <c r="T14" s="1048"/>
      <c r="U14" s="1525">
        <v>42826</v>
      </c>
      <c r="V14" s="1402">
        <v>21</v>
      </c>
      <c r="W14" s="1455"/>
      <c r="X14" s="1402">
        <v>4</v>
      </c>
      <c r="Y14" s="1455"/>
      <c r="Z14" s="1387"/>
      <c r="AA14" s="1284" t="s">
        <v>1237</v>
      </c>
      <c r="AB14" s="1310">
        <v>3</v>
      </c>
      <c r="AC14" s="1331" t="s">
        <v>505</v>
      </c>
      <c r="AD14" s="1284">
        <v>2</v>
      </c>
      <c r="AE14" s="1360" t="s">
        <v>505</v>
      </c>
      <c r="AF14" s="1284">
        <v>1</v>
      </c>
      <c r="AG14" s="1580"/>
    </row>
    <row r="15" spans="1:33" ht="14.25" customHeight="1">
      <c r="A15" s="885"/>
      <c r="B15" s="1269"/>
      <c r="C15" s="1282"/>
      <c r="D15" s="1308" t="s">
        <v>140</v>
      </c>
      <c r="E15" s="1328" t="s">
        <v>887</v>
      </c>
      <c r="F15" s="1345" t="s">
        <v>80</v>
      </c>
      <c r="G15" s="1345" t="s">
        <v>278</v>
      </c>
      <c r="H15" s="1304" t="s">
        <v>367</v>
      </c>
      <c r="I15" s="1373"/>
      <c r="J15" s="1387"/>
      <c r="K15" s="1396" t="s">
        <v>190</v>
      </c>
      <c r="L15" s="750"/>
      <c r="M15" s="1422"/>
      <c r="N15" s="1422"/>
      <c r="O15" s="1422"/>
      <c r="P15" s="1422"/>
      <c r="Q15" s="1422"/>
      <c r="R15" s="1369" t="s">
        <v>481</v>
      </c>
      <c r="S15" s="1496"/>
      <c r="T15" s="1048"/>
      <c r="U15" s="1525">
        <v>43922</v>
      </c>
      <c r="V15" s="1402">
        <v>34</v>
      </c>
      <c r="W15" s="1455"/>
      <c r="X15" s="1402">
        <v>3</v>
      </c>
      <c r="Y15" s="1455"/>
      <c r="Z15" s="1576" t="s">
        <v>481</v>
      </c>
      <c r="AA15" s="1284"/>
      <c r="AB15" s="1310"/>
      <c r="AC15" s="1331"/>
      <c r="AD15" s="1284"/>
      <c r="AE15" s="1360"/>
      <c r="AF15" s="1284"/>
      <c r="AG15" s="1580"/>
    </row>
    <row r="16" spans="1:33" ht="14.25" customHeight="1">
      <c r="A16" s="885"/>
      <c r="B16" s="1269"/>
      <c r="C16" s="1283" t="s">
        <v>134</v>
      </c>
      <c r="D16" s="1309">
        <v>169</v>
      </c>
      <c r="E16" s="1329">
        <v>9</v>
      </c>
      <c r="F16" s="1346">
        <v>148</v>
      </c>
      <c r="G16" s="1358" t="s">
        <v>505</v>
      </c>
      <c r="H16" s="1346">
        <v>12</v>
      </c>
      <c r="I16" s="1100"/>
      <c r="J16" s="1387"/>
      <c r="K16" s="1398"/>
      <c r="L16" s="1411"/>
      <c r="M16" s="1411"/>
      <c r="N16" s="1304" t="s">
        <v>230</v>
      </c>
      <c r="O16" s="1328" t="s">
        <v>887</v>
      </c>
      <c r="P16" s="1345" t="s">
        <v>80</v>
      </c>
      <c r="Q16" s="1345" t="s">
        <v>278</v>
      </c>
      <c r="R16" s="1345" t="s">
        <v>367</v>
      </c>
      <c r="S16" s="1497"/>
      <c r="T16" s="1048"/>
      <c r="Z16" s="1387"/>
      <c r="AA16" s="1284"/>
      <c r="AB16" s="1310"/>
      <c r="AC16" s="1331"/>
      <c r="AD16" s="1284"/>
      <c r="AE16" s="1360"/>
      <c r="AF16" s="1284"/>
      <c r="AG16" s="1387"/>
    </row>
    <row r="17" spans="1:33" ht="14.25" customHeight="1">
      <c r="A17" s="885"/>
      <c r="B17" s="1269"/>
      <c r="C17" s="1284" t="s">
        <v>771</v>
      </c>
      <c r="D17" s="1310">
        <v>191</v>
      </c>
      <c r="E17" s="1331">
        <v>13</v>
      </c>
      <c r="F17" s="1284">
        <v>162</v>
      </c>
      <c r="G17" s="1284">
        <v>2</v>
      </c>
      <c r="H17" s="1284">
        <v>14</v>
      </c>
      <c r="I17" s="1100" t="s">
        <v>481</v>
      </c>
      <c r="J17" s="1387"/>
      <c r="K17" s="1294" t="s">
        <v>468</v>
      </c>
      <c r="L17" s="1413" t="s">
        <v>105</v>
      </c>
      <c r="M17" s="1423"/>
      <c r="N17" s="1312">
        <v>40</v>
      </c>
      <c r="O17" s="1333">
        <v>3</v>
      </c>
      <c r="P17" s="1347">
        <v>32</v>
      </c>
      <c r="Q17" s="1359" t="s">
        <v>505</v>
      </c>
      <c r="R17" s="1347">
        <v>5</v>
      </c>
      <c r="S17" s="1291"/>
      <c r="T17" s="1048"/>
      <c r="U17" s="129" t="s">
        <v>240</v>
      </c>
      <c r="V17" s="750"/>
      <c r="W17" s="750"/>
      <c r="X17" s="750"/>
      <c r="Z17" s="1577"/>
      <c r="AE17" s="1399"/>
      <c r="AF17" s="1399"/>
      <c r="AG17" s="1387"/>
    </row>
    <row r="18" spans="1:33" ht="14.25" customHeight="1">
      <c r="A18" s="885"/>
      <c r="B18" s="1269"/>
      <c r="C18" s="1285" t="s">
        <v>1659</v>
      </c>
      <c r="D18" s="1311"/>
      <c r="E18" s="1332"/>
      <c r="F18" s="1311"/>
      <c r="G18" s="1332"/>
      <c r="H18" s="1311"/>
      <c r="I18" s="1100"/>
      <c r="J18" s="1387"/>
      <c r="K18" s="1294"/>
      <c r="L18" s="1414" t="s">
        <v>113</v>
      </c>
      <c r="M18" s="1414"/>
      <c r="N18" s="1432" t="s">
        <v>123</v>
      </c>
      <c r="O18" s="1444" t="s">
        <v>418</v>
      </c>
      <c r="P18" s="1453" t="s">
        <v>123</v>
      </c>
      <c r="Q18" s="1453" t="s">
        <v>418</v>
      </c>
      <c r="R18" s="1453" t="s">
        <v>418</v>
      </c>
      <c r="S18" s="1332"/>
      <c r="T18" s="1100"/>
      <c r="U18" s="1526"/>
      <c r="V18" s="1411" t="s">
        <v>943</v>
      </c>
      <c r="W18" s="1555" t="s">
        <v>945</v>
      </c>
      <c r="X18" s="1560"/>
      <c r="Y18" s="1570" t="s">
        <v>998</v>
      </c>
      <c r="Z18" s="1391"/>
      <c r="AA18" s="1280" t="s">
        <v>941</v>
      </c>
      <c r="AB18" s="1100"/>
      <c r="AC18" s="1311"/>
      <c r="AD18" s="1311"/>
      <c r="AE18" s="1399"/>
      <c r="AF18" s="1399"/>
      <c r="AG18" s="1387"/>
    </row>
    <row r="19" spans="1:33" ht="14.25" customHeight="1">
      <c r="A19" s="885"/>
      <c r="B19" s="1269"/>
      <c r="C19" s="1279" t="s">
        <v>1126</v>
      </c>
      <c r="D19" s="1311"/>
      <c r="E19" s="1332"/>
      <c r="F19" s="1311"/>
      <c r="G19" s="1332"/>
      <c r="H19" s="1311"/>
      <c r="I19" s="1100"/>
      <c r="J19" s="1387"/>
      <c r="K19" s="1294" t="s">
        <v>456</v>
      </c>
      <c r="L19" s="1413" t="s">
        <v>105</v>
      </c>
      <c r="M19" s="1423"/>
      <c r="N19" s="1312">
        <v>39</v>
      </c>
      <c r="O19" s="1333">
        <v>2</v>
      </c>
      <c r="P19" s="1347">
        <v>30</v>
      </c>
      <c r="Q19" s="1359" t="s">
        <v>505</v>
      </c>
      <c r="R19" s="1347">
        <v>7</v>
      </c>
      <c r="S19" s="1311"/>
      <c r="T19" s="1399"/>
      <c r="U19" s="1411" t="s">
        <v>594</v>
      </c>
      <c r="V19" s="1411">
        <v>1</v>
      </c>
      <c r="W19" s="1317" t="s">
        <v>84</v>
      </c>
      <c r="X19" s="1561"/>
      <c r="Y19" s="1571" t="s">
        <v>84</v>
      </c>
      <c r="AA19" s="1589"/>
      <c r="AB19" s="1598"/>
      <c r="AC19" s="1598"/>
      <c r="AD19" s="1607" t="s">
        <v>491</v>
      </c>
      <c r="AE19" s="1399"/>
      <c r="AF19" s="1399"/>
      <c r="AG19" s="1387"/>
    </row>
    <row r="20" spans="1:33" ht="14.25" customHeight="1">
      <c r="A20" s="885"/>
      <c r="B20" s="1269"/>
      <c r="C20" s="750"/>
      <c r="D20" s="750"/>
      <c r="E20" s="750"/>
      <c r="F20" s="750"/>
      <c r="G20" s="750"/>
      <c r="H20" s="1280"/>
      <c r="I20" s="1100"/>
      <c r="J20" s="1387"/>
      <c r="K20" s="1294"/>
      <c r="L20" s="1414" t="s">
        <v>113</v>
      </c>
      <c r="M20" s="1414"/>
      <c r="N20" s="1432" t="s">
        <v>651</v>
      </c>
      <c r="O20" s="1444" t="s">
        <v>418</v>
      </c>
      <c r="P20" s="1453" t="s">
        <v>651</v>
      </c>
      <c r="Q20" s="1453" t="s">
        <v>418</v>
      </c>
      <c r="R20" s="1453" t="s">
        <v>418</v>
      </c>
      <c r="S20" s="1332"/>
      <c r="T20" s="1399"/>
      <c r="U20" s="1524" t="s">
        <v>292</v>
      </c>
      <c r="V20" s="1524">
        <v>1</v>
      </c>
      <c r="W20" s="1556">
        <v>2</v>
      </c>
      <c r="X20" s="1562"/>
      <c r="Y20" s="1571" t="s">
        <v>84</v>
      </c>
      <c r="Z20" s="1578"/>
      <c r="AA20" s="1313" t="s">
        <v>115</v>
      </c>
      <c r="AB20" s="1335"/>
      <c r="AC20" s="1313" t="s">
        <v>473</v>
      </c>
      <c r="AD20" s="1335"/>
      <c r="AE20" s="1399"/>
      <c r="AF20" s="1399"/>
      <c r="AG20" s="1387"/>
    </row>
    <row r="21" spans="1:33" ht="14.25" customHeight="1">
      <c r="A21" s="885"/>
      <c r="B21" s="1269"/>
      <c r="C21" s="1280" t="s">
        <v>487</v>
      </c>
      <c r="D21" s="750"/>
      <c r="E21" s="750"/>
      <c r="F21" s="750"/>
      <c r="G21" s="750"/>
      <c r="H21" s="750"/>
      <c r="I21" s="1100"/>
      <c r="J21" s="1387"/>
      <c r="K21" s="1294" t="s">
        <v>1535</v>
      </c>
      <c r="L21" s="1413" t="s">
        <v>105</v>
      </c>
      <c r="M21" s="1423"/>
      <c r="N21" s="1312">
        <v>49</v>
      </c>
      <c r="O21" s="1333">
        <v>2</v>
      </c>
      <c r="P21" s="1347">
        <v>42</v>
      </c>
      <c r="Q21" s="1359" t="s">
        <v>505</v>
      </c>
      <c r="R21" s="1347">
        <v>5</v>
      </c>
      <c r="S21" s="1291"/>
      <c r="T21" s="1368"/>
      <c r="U21" s="1527" t="s">
        <v>1541</v>
      </c>
      <c r="V21" s="1543">
        <v>3</v>
      </c>
      <c r="W21" s="1557" t="s">
        <v>84</v>
      </c>
      <c r="X21" s="1455"/>
      <c r="Y21" s="1571" t="s">
        <v>84</v>
      </c>
      <c r="Z21" s="1578"/>
      <c r="AA21" s="1313" t="s">
        <v>825</v>
      </c>
      <c r="AB21" s="1335"/>
      <c r="AC21" s="1313">
        <v>551</v>
      </c>
      <c r="AD21" s="1335"/>
      <c r="AE21" s="1368"/>
      <c r="AF21" s="1368"/>
      <c r="AG21" s="1387"/>
    </row>
    <row r="22" spans="1:33" ht="14.25" customHeight="1">
      <c r="A22" s="885"/>
      <c r="B22" s="1269"/>
      <c r="C22" s="1276"/>
      <c r="D22" s="1304" t="s">
        <v>140</v>
      </c>
      <c r="E22" s="1328" t="s">
        <v>887</v>
      </c>
      <c r="F22" s="1345" t="s">
        <v>80</v>
      </c>
      <c r="G22" s="1345" t="s">
        <v>278</v>
      </c>
      <c r="H22" s="1345" t="s">
        <v>367</v>
      </c>
      <c r="I22" s="750"/>
      <c r="J22" s="1385"/>
      <c r="K22" s="1294"/>
      <c r="L22" s="1414" t="s">
        <v>113</v>
      </c>
      <c r="M22" s="1414"/>
      <c r="N22" s="1433" t="s">
        <v>1666</v>
      </c>
      <c r="O22" s="1444" t="s">
        <v>418</v>
      </c>
      <c r="P22" s="1454" t="s">
        <v>1666</v>
      </c>
      <c r="Q22" s="1453" t="s">
        <v>418</v>
      </c>
      <c r="R22" s="1453" t="s">
        <v>418</v>
      </c>
      <c r="S22" s="1498"/>
      <c r="T22" s="1368"/>
      <c r="U22" s="1404" t="s">
        <v>1519</v>
      </c>
      <c r="V22" s="1404" t="s">
        <v>84</v>
      </c>
      <c r="W22" s="1402">
        <v>1</v>
      </c>
      <c r="X22" s="1455"/>
      <c r="Y22" s="1404">
        <v>1</v>
      </c>
      <c r="Z22" s="1100" t="s">
        <v>481</v>
      </c>
      <c r="AA22" s="1313" t="s">
        <v>453</v>
      </c>
      <c r="AB22" s="1335"/>
      <c r="AC22" s="1313">
        <v>540</v>
      </c>
      <c r="AD22" s="1335"/>
      <c r="AE22" s="1368"/>
      <c r="AF22" s="1368"/>
      <c r="AG22" s="1387"/>
    </row>
    <row r="23" spans="1:33" ht="14.25" customHeight="1">
      <c r="A23" s="885"/>
      <c r="B23" s="1269"/>
      <c r="C23" s="1277" t="s">
        <v>365</v>
      </c>
      <c r="D23" s="1305">
        <v>8</v>
      </c>
      <c r="E23" s="1329">
        <v>1</v>
      </c>
      <c r="F23" s="1346">
        <v>5</v>
      </c>
      <c r="G23" s="1358">
        <v>1</v>
      </c>
      <c r="H23" s="1346">
        <v>1</v>
      </c>
      <c r="I23" s="750"/>
      <c r="J23" s="1385"/>
      <c r="K23" s="1399"/>
      <c r="L23" s="1378"/>
      <c r="M23" s="1378"/>
      <c r="N23" s="1332"/>
      <c r="O23" s="1332"/>
      <c r="P23" s="1332"/>
      <c r="Q23" s="1332"/>
      <c r="R23" s="1332"/>
      <c r="S23" s="1332"/>
      <c r="T23" s="1399"/>
      <c r="U23" s="1528" t="s">
        <v>971</v>
      </c>
      <c r="V23" s="1528"/>
      <c r="W23" s="1528"/>
      <c r="X23" s="1528"/>
      <c r="Y23" s="1528"/>
      <c r="AA23" s="1313" t="s">
        <v>562</v>
      </c>
      <c r="AB23" s="1335"/>
      <c r="AC23" s="1313">
        <v>529</v>
      </c>
      <c r="AD23" s="1335"/>
      <c r="AE23" s="1399"/>
      <c r="AF23" s="1399"/>
      <c r="AG23" s="1388"/>
    </row>
    <row r="24" spans="1:33" ht="14.25" customHeight="1">
      <c r="A24" s="885"/>
      <c r="B24" s="1269"/>
      <c r="C24" s="1286">
        <v>42826</v>
      </c>
      <c r="D24" s="1305">
        <v>7</v>
      </c>
      <c r="E24" s="1329">
        <v>1</v>
      </c>
      <c r="F24" s="1346">
        <v>5</v>
      </c>
      <c r="G24" s="1358" t="s">
        <v>505</v>
      </c>
      <c r="H24" s="1346">
        <v>1</v>
      </c>
      <c r="I24" s="750"/>
      <c r="J24" s="1385"/>
      <c r="K24" s="1281" t="s">
        <v>898</v>
      </c>
      <c r="L24" s="1307"/>
      <c r="M24" s="1307"/>
      <c r="N24" s="1307"/>
      <c r="O24" s="1307"/>
      <c r="P24" s="1307"/>
      <c r="Q24" s="1280"/>
      <c r="R24" s="750"/>
      <c r="S24" s="750"/>
      <c r="T24" s="1100"/>
      <c r="AA24" s="1313" t="s">
        <v>337</v>
      </c>
      <c r="AB24" s="1335"/>
      <c r="AC24" s="1313">
        <v>531</v>
      </c>
      <c r="AD24" s="1335"/>
      <c r="AE24" s="1100"/>
      <c r="AF24" s="1280"/>
      <c r="AG24" s="1387"/>
    </row>
    <row r="25" spans="1:33" ht="14.25" customHeight="1">
      <c r="A25" s="885"/>
      <c r="B25" s="1269"/>
      <c r="C25" s="1286">
        <v>43922</v>
      </c>
      <c r="D25" s="1305">
        <v>7</v>
      </c>
      <c r="E25" s="1329">
        <v>1</v>
      </c>
      <c r="F25" s="1346">
        <v>5</v>
      </c>
      <c r="G25" s="1358" t="s">
        <v>505</v>
      </c>
      <c r="H25" s="1346">
        <v>1</v>
      </c>
      <c r="I25" s="1280"/>
      <c r="J25" s="1388"/>
      <c r="K25" s="1281" t="s">
        <v>690</v>
      </c>
      <c r="L25" s="1307"/>
      <c r="M25" s="1307"/>
      <c r="N25" s="1307"/>
      <c r="O25" s="1307"/>
      <c r="P25" s="1307"/>
      <c r="Q25" s="1110" t="s">
        <v>481</v>
      </c>
      <c r="R25" s="750"/>
      <c r="S25" s="750"/>
      <c r="T25" s="1510" t="s">
        <v>1376</v>
      </c>
      <c r="U25" s="1529"/>
      <c r="V25" s="1529"/>
      <c r="W25" s="1529"/>
      <c r="X25" s="1529"/>
      <c r="Y25" s="1572"/>
      <c r="AA25" s="1313" t="s">
        <v>42</v>
      </c>
      <c r="AB25" s="1335"/>
      <c r="AC25" s="1313">
        <v>509</v>
      </c>
      <c r="AD25" s="1335"/>
      <c r="AE25" s="1311"/>
      <c r="AF25" s="1311"/>
      <c r="AG25" s="1387"/>
    </row>
    <row r="26" spans="1:33" ht="14.25" customHeight="1">
      <c r="A26" s="885"/>
      <c r="B26" s="1269"/>
      <c r="C26" s="1280" t="s">
        <v>611</v>
      </c>
      <c r="D26" s="750"/>
      <c r="E26" s="750"/>
      <c r="F26" s="750"/>
      <c r="G26" s="750"/>
      <c r="H26" s="1110"/>
      <c r="I26" s="1280"/>
      <c r="J26" s="1388"/>
      <c r="K26" s="1294"/>
      <c r="L26" s="1411"/>
      <c r="M26" s="1304" t="s">
        <v>230</v>
      </c>
      <c r="N26" s="1328" t="s">
        <v>887</v>
      </c>
      <c r="O26" s="1345" t="s">
        <v>80</v>
      </c>
      <c r="P26" s="1345" t="s">
        <v>278</v>
      </c>
      <c r="Q26" s="1345" t="s">
        <v>367</v>
      </c>
      <c r="R26" s="750"/>
      <c r="S26" s="750"/>
      <c r="T26" s="1511"/>
      <c r="U26" s="1530" t="s">
        <v>140</v>
      </c>
      <c r="V26" s="1544" t="s">
        <v>887</v>
      </c>
      <c r="W26" s="60" t="s">
        <v>80</v>
      </c>
      <c r="X26" s="60" t="s">
        <v>278</v>
      </c>
      <c r="Y26" s="21" t="s">
        <v>367</v>
      </c>
      <c r="AA26" s="1313" t="s">
        <v>640</v>
      </c>
      <c r="AB26" s="1335"/>
      <c r="AC26" s="1313">
        <v>495</v>
      </c>
      <c r="AD26" s="1335"/>
      <c r="AE26" s="1311"/>
      <c r="AF26" s="1311"/>
      <c r="AG26" s="1387"/>
    </row>
    <row r="27" spans="1:33" ht="14.25" customHeight="1">
      <c r="A27" s="885"/>
      <c r="B27" s="1269"/>
      <c r="C27" s="1276"/>
      <c r="D27" s="1304" t="s">
        <v>140</v>
      </c>
      <c r="E27" s="1328" t="s">
        <v>887</v>
      </c>
      <c r="F27" s="1345" t="s">
        <v>80</v>
      </c>
      <c r="G27" s="1345" t="s">
        <v>278</v>
      </c>
      <c r="H27" s="1345" t="s">
        <v>367</v>
      </c>
      <c r="I27" s="1296"/>
      <c r="J27" s="1389"/>
      <c r="K27" s="1276" t="s">
        <v>468</v>
      </c>
      <c r="L27" s="1412"/>
      <c r="M27" s="1305">
        <v>97</v>
      </c>
      <c r="N27" s="1329">
        <v>7</v>
      </c>
      <c r="O27" s="1346">
        <v>79</v>
      </c>
      <c r="P27" s="1358" t="s">
        <v>505</v>
      </c>
      <c r="Q27" s="1346">
        <v>11</v>
      </c>
      <c r="R27" s="750"/>
      <c r="S27" s="750"/>
      <c r="T27" s="1511" t="s">
        <v>902</v>
      </c>
      <c r="U27" s="1530">
        <v>4</v>
      </c>
      <c r="V27" s="1545" t="s">
        <v>505</v>
      </c>
      <c r="W27" s="36">
        <v>3</v>
      </c>
      <c r="X27" s="1563" t="s">
        <v>505</v>
      </c>
      <c r="Y27" s="92">
        <v>1</v>
      </c>
      <c r="AA27" s="1313" t="s">
        <v>200</v>
      </c>
      <c r="AB27" s="1335"/>
      <c r="AC27" s="1313">
        <v>487</v>
      </c>
      <c r="AD27" s="1335"/>
      <c r="AE27" s="1399"/>
      <c r="AF27" s="1399"/>
      <c r="AG27" s="1387"/>
    </row>
    <row r="28" spans="1:33" ht="14.25" customHeight="1">
      <c r="A28" s="885"/>
      <c r="B28" s="1269"/>
      <c r="C28" s="1286">
        <v>40269</v>
      </c>
      <c r="D28" s="1305">
        <f>SUM(E28:H28)</f>
        <v>231</v>
      </c>
      <c r="E28" s="1329">
        <v>39</v>
      </c>
      <c r="F28" s="1346">
        <v>157</v>
      </c>
      <c r="G28" s="1358" t="s">
        <v>505</v>
      </c>
      <c r="H28" s="1346">
        <v>35</v>
      </c>
      <c r="I28" s="750"/>
      <c r="J28" s="1389"/>
      <c r="K28" s="1400" t="s">
        <v>456</v>
      </c>
      <c r="L28" s="1413"/>
      <c r="M28" s="1312">
        <v>110</v>
      </c>
      <c r="N28" s="1333">
        <v>12</v>
      </c>
      <c r="O28" s="1347">
        <v>82</v>
      </c>
      <c r="P28" s="1359" t="s">
        <v>505</v>
      </c>
      <c r="Q28" s="1359">
        <v>16</v>
      </c>
      <c r="R28" s="750"/>
      <c r="S28" s="750"/>
      <c r="T28" s="31"/>
      <c r="U28" s="1"/>
      <c r="V28" s="1"/>
      <c r="W28" s="1"/>
      <c r="X28" s="1"/>
      <c r="Y28" s="1"/>
      <c r="AA28" s="1313" t="s">
        <v>21</v>
      </c>
      <c r="AB28" s="1335"/>
      <c r="AC28" s="1313">
        <v>473</v>
      </c>
      <c r="AD28" s="1335"/>
      <c r="AE28" s="1399"/>
      <c r="AF28" s="1399"/>
      <c r="AG28" s="1385"/>
    </row>
    <row r="29" spans="1:33" ht="14.25" customHeight="1">
      <c r="A29" s="885"/>
      <c r="B29" s="1269"/>
      <c r="C29" s="1287">
        <v>42826</v>
      </c>
      <c r="D29" s="1312">
        <v>199</v>
      </c>
      <c r="E29" s="1333">
        <v>41</v>
      </c>
      <c r="F29" s="1347">
        <v>116</v>
      </c>
      <c r="G29" s="1359" t="s">
        <v>505</v>
      </c>
      <c r="H29" s="1347">
        <v>42</v>
      </c>
      <c r="J29" s="1386"/>
      <c r="K29" s="1401" t="s">
        <v>1535</v>
      </c>
      <c r="L29" s="1415"/>
      <c r="M29" s="1313">
        <v>124</v>
      </c>
      <c r="N29" s="1334">
        <v>12</v>
      </c>
      <c r="O29" s="1284">
        <v>102</v>
      </c>
      <c r="P29" s="1360" t="s">
        <v>505</v>
      </c>
      <c r="Q29" s="1360">
        <v>10</v>
      </c>
      <c r="R29" s="750"/>
      <c r="S29" s="750"/>
      <c r="T29" s="1510" t="s">
        <v>728</v>
      </c>
      <c r="U29" s="1529"/>
      <c r="V29" s="1529"/>
      <c r="W29" s="1529"/>
      <c r="X29" s="1529"/>
      <c r="Y29" s="1572"/>
      <c r="Z29" s="1368"/>
      <c r="AA29" s="1313" t="s">
        <v>1115</v>
      </c>
      <c r="AB29" s="1335"/>
      <c r="AC29" s="1313">
        <v>460</v>
      </c>
      <c r="AD29" s="1335"/>
      <c r="AE29" s="1368"/>
      <c r="AF29" s="1368"/>
      <c r="AG29" s="1385"/>
    </row>
    <row r="30" spans="1:33" ht="14.25" customHeight="1">
      <c r="A30" s="885"/>
      <c r="B30" s="1269"/>
      <c r="C30" s="1288">
        <v>43922</v>
      </c>
      <c r="D30" s="1313">
        <v>220</v>
      </c>
      <c r="E30" s="1334">
        <v>41</v>
      </c>
      <c r="F30" s="1335">
        <v>130</v>
      </c>
      <c r="G30" s="1360" t="s">
        <v>505</v>
      </c>
      <c r="H30" s="1284">
        <v>49</v>
      </c>
      <c r="I30" s="1374" t="s">
        <v>783</v>
      </c>
      <c r="J30" s="1386"/>
      <c r="K30" s="1396" t="s">
        <v>101</v>
      </c>
      <c r="L30" s="1307"/>
      <c r="M30" s="1307"/>
      <c r="N30" s="1307"/>
      <c r="O30" s="1307"/>
      <c r="P30" s="1307"/>
      <c r="Q30" s="1110" t="s">
        <v>481</v>
      </c>
      <c r="R30" s="750"/>
      <c r="S30" s="750"/>
      <c r="T30" s="1511"/>
      <c r="U30" s="1530" t="s">
        <v>140</v>
      </c>
      <c r="V30" s="1544" t="s">
        <v>887</v>
      </c>
      <c r="W30" s="60" t="s">
        <v>80</v>
      </c>
      <c r="X30" s="60" t="s">
        <v>278</v>
      </c>
      <c r="Y30" s="21" t="s">
        <v>367</v>
      </c>
      <c r="Z30" s="1579"/>
      <c r="AA30" s="1313" t="s">
        <v>1312</v>
      </c>
      <c r="AB30" s="1335"/>
      <c r="AC30" s="1313">
        <v>444</v>
      </c>
      <c r="AD30" s="1335"/>
      <c r="AE30" s="750"/>
      <c r="AF30" s="750"/>
      <c r="AG30" s="1385"/>
    </row>
    <row r="31" spans="1:33" ht="14.25" customHeight="1">
      <c r="A31" s="885"/>
      <c r="B31" s="1269"/>
      <c r="C31" s="1280" t="s">
        <v>646</v>
      </c>
      <c r="D31" s="750"/>
      <c r="E31" s="750"/>
      <c r="F31" s="750"/>
      <c r="G31" s="750"/>
      <c r="H31" s="750"/>
      <c r="I31" s="1280"/>
      <c r="J31" s="1388"/>
      <c r="K31" s="1294"/>
      <c r="L31" s="1411"/>
      <c r="M31" s="1304" t="s">
        <v>230</v>
      </c>
      <c r="N31" s="1328" t="s">
        <v>887</v>
      </c>
      <c r="O31" s="1345" t="s">
        <v>80</v>
      </c>
      <c r="P31" s="1345" t="s">
        <v>278</v>
      </c>
      <c r="Q31" s="1345" t="s">
        <v>367</v>
      </c>
      <c r="R31" s="750"/>
      <c r="S31" s="750"/>
      <c r="T31" s="1511" t="s">
        <v>902</v>
      </c>
      <c r="U31" s="1530">
        <v>1</v>
      </c>
      <c r="V31" s="1545" t="s">
        <v>505</v>
      </c>
      <c r="W31" s="36">
        <v>1</v>
      </c>
      <c r="X31" s="1563" t="s">
        <v>505</v>
      </c>
      <c r="Y31" s="1563" t="s">
        <v>505</v>
      </c>
      <c r="Z31" s="1580"/>
      <c r="AE31" s="750"/>
      <c r="AF31" s="750"/>
      <c r="AG31" s="1385"/>
    </row>
    <row r="32" spans="1:33" ht="14.25" customHeight="1">
      <c r="A32" s="885"/>
      <c r="B32" s="1269"/>
      <c r="C32" s="1276"/>
      <c r="D32" s="1304" t="s">
        <v>140</v>
      </c>
      <c r="E32" s="1328" t="s">
        <v>887</v>
      </c>
      <c r="F32" s="1345" t="s">
        <v>80</v>
      </c>
      <c r="G32" s="1345" t="s">
        <v>278</v>
      </c>
      <c r="H32" s="1345" t="s">
        <v>367</v>
      </c>
      <c r="I32" s="1280"/>
      <c r="J32" s="1388"/>
      <c r="K32" s="1276" t="s">
        <v>287</v>
      </c>
      <c r="L32" s="1412"/>
      <c r="M32" s="1305">
        <v>23</v>
      </c>
      <c r="N32" s="1329" t="s">
        <v>505</v>
      </c>
      <c r="O32" s="1346">
        <v>23</v>
      </c>
      <c r="P32" s="1358" t="s">
        <v>505</v>
      </c>
      <c r="Q32" s="1358" t="s">
        <v>505</v>
      </c>
      <c r="R32" s="750"/>
      <c r="S32" s="750"/>
      <c r="T32" s="1399"/>
      <c r="Z32" s="1580"/>
      <c r="AA32" s="1311"/>
      <c r="AB32" s="750"/>
      <c r="AC32" s="750"/>
      <c r="AD32" s="750"/>
      <c r="AE32" s="750"/>
      <c r="AF32" s="750"/>
      <c r="AG32" s="1385"/>
    </row>
    <row r="33" spans="1:33" ht="14.25" customHeight="1">
      <c r="A33" s="885"/>
      <c r="B33" s="1269"/>
      <c r="C33" s="1277" t="s">
        <v>365</v>
      </c>
      <c r="D33" s="1305">
        <v>13</v>
      </c>
      <c r="E33" s="1329" t="s">
        <v>505</v>
      </c>
      <c r="F33" s="1346">
        <v>12</v>
      </c>
      <c r="G33" s="1358" t="s">
        <v>505</v>
      </c>
      <c r="H33" s="1346">
        <v>1</v>
      </c>
      <c r="I33" s="750"/>
      <c r="J33" s="1385"/>
      <c r="K33" s="1400" t="s">
        <v>262</v>
      </c>
      <c r="L33" s="1413"/>
      <c r="M33" s="1312">
        <v>22</v>
      </c>
      <c r="N33" s="1333" t="s">
        <v>505</v>
      </c>
      <c r="O33" s="1347">
        <v>20</v>
      </c>
      <c r="P33" s="1359" t="s">
        <v>505</v>
      </c>
      <c r="Q33" s="1347">
        <v>2</v>
      </c>
      <c r="R33" s="750"/>
      <c r="S33" s="750"/>
      <c r="T33" s="1396" t="s">
        <v>238</v>
      </c>
      <c r="U33" s="1307"/>
      <c r="V33" s="1307"/>
      <c r="W33" s="1307"/>
      <c r="X33" s="1307"/>
      <c r="Y33" s="750"/>
      <c r="Z33" s="1580"/>
      <c r="AA33" s="1311"/>
      <c r="AB33" s="750"/>
      <c r="AC33" s="750"/>
      <c r="AD33" s="750"/>
      <c r="AE33" s="750"/>
      <c r="AF33" s="750"/>
      <c r="AG33" s="1385"/>
    </row>
    <row r="34" spans="1:33" ht="14.25" customHeight="1">
      <c r="A34" s="885"/>
      <c r="B34" s="1269"/>
      <c r="C34" s="1286">
        <v>40269</v>
      </c>
      <c r="D34" s="1305">
        <v>13</v>
      </c>
      <c r="E34" s="1329" t="s">
        <v>505</v>
      </c>
      <c r="F34" s="1346">
        <v>12</v>
      </c>
      <c r="G34" s="1358" t="s">
        <v>505</v>
      </c>
      <c r="H34" s="1346">
        <v>1</v>
      </c>
      <c r="I34" s="750"/>
      <c r="J34" s="1385"/>
      <c r="K34" s="1401" t="s">
        <v>1413</v>
      </c>
      <c r="L34" s="1415"/>
      <c r="M34" s="1313">
        <v>21</v>
      </c>
      <c r="N34" s="1334" t="s">
        <v>505</v>
      </c>
      <c r="O34" s="1284">
        <v>20</v>
      </c>
      <c r="P34" s="1360" t="s">
        <v>505</v>
      </c>
      <c r="Q34" s="1284">
        <v>1</v>
      </c>
      <c r="R34" s="750"/>
      <c r="S34" s="750"/>
      <c r="T34" s="1512"/>
      <c r="U34" s="1304" t="s">
        <v>140</v>
      </c>
      <c r="V34" s="1546" t="s">
        <v>887</v>
      </c>
      <c r="W34" s="1345" t="s">
        <v>80</v>
      </c>
      <c r="X34" s="1345" t="s">
        <v>278</v>
      </c>
      <c r="Y34" s="1345" t="s">
        <v>367</v>
      </c>
      <c r="Z34" s="1580"/>
      <c r="AA34" s="1291"/>
      <c r="AB34" s="750"/>
      <c r="AC34" s="750"/>
      <c r="AD34" s="750"/>
      <c r="AE34" s="750"/>
      <c r="AF34" s="750"/>
      <c r="AG34" s="1385"/>
    </row>
    <row r="35" spans="1:33" ht="14.25" customHeight="1">
      <c r="A35" s="885"/>
      <c r="B35" s="1269"/>
      <c r="C35" s="1286">
        <v>41000</v>
      </c>
      <c r="D35" s="1305">
        <v>11</v>
      </c>
      <c r="E35" s="1329" t="s">
        <v>505</v>
      </c>
      <c r="F35" s="1346">
        <v>10</v>
      </c>
      <c r="G35" s="1358" t="s">
        <v>505</v>
      </c>
      <c r="H35" s="1346">
        <v>1</v>
      </c>
      <c r="I35" s="750"/>
      <c r="J35" s="1385"/>
      <c r="K35" s="1280" t="s">
        <v>712</v>
      </c>
      <c r="M35" s="750"/>
      <c r="N35" s="750"/>
      <c r="O35" s="750"/>
      <c r="P35" s="750"/>
      <c r="Q35" s="1280"/>
      <c r="R35" s="750"/>
      <c r="S35" s="750"/>
      <c r="T35" s="1346" t="s">
        <v>117</v>
      </c>
      <c r="U35" s="1305">
        <v>5</v>
      </c>
      <c r="V35" s="1547" t="s">
        <v>505</v>
      </c>
      <c r="W35" s="1346">
        <v>4</v>
      </c>
      <c r="X35" s="1358" t="s">
        <v>505</v>
      </c>
      <c r="Y35" s="1346">
        <v>1</v>
      </c>
      <c r="Z35" s="1581"/>
      <c r="AA35" s="1327"/>
      <c r="AB35" s="750"/>
      <c r="AC35" s="750"/>
      <c r="AD35" s="750"/>
      <c r="AE35" s="750"/>
      <c r="AF35" s="750"/>
      <c r="AG35" s="1385"/>
    </row>
    <row r="36" spans="1:33" ht="14.25" customHeight="1">
      <c r="A36" s="885"/>
      <c r="B36" s="1269"/>
      <c r="C36" s="1286">
        <v>41153</v>
      </c>
      <c r="D36" s="1305">
        <v>9</v>
      </c>
      <c r="E36" s="1329" t="s">
        <v>505</v>
      </c>
      <c r="F36" s="1346">
        <v>8</v>
      </c>
      <c r="G36" s="1358" t="s">
        <v>505</v>
      </c>
      <c r="H36" s="1346">
        <v>1</v>
      </c>
      <c r="I36" s="750"/>
      <c r="J36" s="1385"/>
      <c r="K36" s="1312"/>
      <c r="L36" s="1295"/>
      <c r="M36" s="1305" t="s">
        <v>424</v>
      </c>
      <c r="N36" s="1283"/>
      <c r="O36" s="1313" t="s">
        <v>200</v>
      </c>
      <c r="P36" s="1335"/>
      <c r="Q36" s="1313" t="s">
        <v>1671</v>
      </c>
      <c r="R36" s="1335"/>
      <c r="S36" s="1311"/>
      <c r="T36" s="1347" t="s">
        <v>822</v>
      </c>
      <c r="U36" s="1312">
        <v>6</v>
      </c>
      <c r="V36" s="1548" t="s">
        <v>505</v>
      </c>
      <c r="W36" s="1347">
        <v>5</v>
      </c>
      <c r="X36" s="1359" t="s">
        <v>505</v>
      </c>
      <c r="Y36" s="1347">
        <v>1</v>
      </c>
      <c r="Z36" s="1581"/>
      <c r="AA36" s="978"/>
      <c r="AB36" s="750"/>
      <c r="AC36" s="750"/>
      <c r="AD36" s="750"/>
      <c r="AE36" s="750"/>
      <c r="AF36" s="750"/>
      <c r="AG36" s="1385"/>
    </row>
    <row r="37" spans="1:33" ht="14.25" customHeight="1">
      <c r="A37" s="885"/>
      <c r="B37" s="1269"/>
      <c r="C37" s="1287">
        <v>42826</v>
      </c>
      <c r="D37" s="1312">
        <v>7</v>
      </c>
      <c r="E37" s="1333" t="s">
        <v>505</v>
      </c>
      <c r="F37" s="1347">
        <v>6</v>
      </c>
      <c r="G37" s="1359" t="s">
        <v>505</v>
      </c>
      <c r="H37" s="1347">
        <v>1</v>
      </c>
      <c r="I37" s="750"/>
      <c r="J37" s="1385"/>
      <c r="K37" s="1402" t="s">
        <v>550</v>
      </c>
      <c r="L37" s="1416"/>
      <c r="M37" s="1424" t="s">
        <v>914</v>
      </c>
      <c r="N37" s="1294"/>
      <c r="O37" s="1402" t="s">
        <v>914</v>
      </c>
      <c r="P37" s="1455"/>
      <c r="Q37" s="1402" t="s">
        <v>914</v>
      </c>
      <c r="R37" s="1455"/>
      <c r="S37" s="1499"/>
      <c r="T37" s="1513" t="s">
        <v>902</v>
      </c>
      <c r="U37" s="1313">
        <v>6</v>
      </c>
      <c r="V37" s="1549" t="s">
        <v>505</v>
      </c>
      <c r="W37" s="1558">
        <v>5</v>
      </c>
      <c r="X37" s="1564" t="s">
        <v>505</v>
      </c>
      <c r="Y37" s="1573">
        <v>1</v>
      </c>
      <c r="Z37" s="1580"/>
      <c r="AA37" s="1280"/>
      <c r="AB37" s="750"/>
      <c r="AC37" s="750"/>
      <c r="AD37" s="750"/>
      <c r="AE37" s="750"/>
      <c r="AF37" s="750"/>
      <c r="AG37" s="1385"/>
    </row>
    <row r="38" spans="1:33" ht="14.25" customHeight="1">
      <c r="A38" s="885"/>
      <c r="B38" s="1269"/>
      <c r="C38" s="1289">
        <v>43922</v>
      </c>
      <c r="D38" s="1313">
        <v>6</v>
      </c>
      <c r="E38" s="1334" t="s">
        <v>505</v>
      </c>
      <c r="F38" s="1284">
        <v>5</v>
      </c>
      <c r="G38" s="1360" t="s">
        <v>505</v>
      </c>
      <c r="H38" s="1284">
        <v>1</v>
      </c>
      <c r="I38" s="750"/>
      <c r="J38" s="1385"/>
      <c r="K38" s="1403" t="s">
        <v>818</v>
      </c>
      <c r="L38" s="1417"/>
      <c r="M38" s="1305" t="s">
        <v>480</v>
      </c>
      <c r="N38" s="1283"/>
      <c r="O38" s="1313" t="s">
        <v>207</v>
      </c>
      <c r="P38" s="1335"/>
      <c r="Q38" s="1313" t="s">
        <v>1672</v>
      </c>
      <c r="R38" s="1335"/>
      <c r="S38" s="1291"/>
      <c r="Z38" s="1580"/>
      <c r="AA38" s="1311"/>
      <c r="AB38" s="750"/>
      <c r="AC38" s="750"/>
      <c r="AD38" s="750"/>
      <c r="AE38" s="750"/>
      <c r="AF38" s="750"/>
      <c r="AG38" s="1385"/>
    </row>
    <row r="39" spans="1:33" ht="14.25" customHeight="1">
      <c r="A39" s="885"/>
      <c r="B39" s="1269"/>
      <c r="C39" s="1280" t="s">
        <v>1660</v>
      </c>
      <c r="D39" s="1280"/>
      <c r="E39" s="1280"/>
      <c r="F39" s="1280"/>
      <c r="G39" s="750"/>
      <c r="H39" s="1110"/>
      <c r="I39" s="1100"/>
      <c r="J39" s="1387"/>
      <c r="K39" s="1279" t="s">
        <v>1664</v>
      </c>
      <c r="L39" s="750"/>
      <c r="M39" s="978"/>
      <c r="N39" s="978"/>
      <c r="O39" s="978"/>
      <c r="P39" s="750"/>
      <c r="Q39" s="750"/>
      <c r="R39" s="1311"/>
      <c r="S39" s="1291"/>
      <c r="Z39" s="1580"/>
      <c r="AA39" s="1311"/>
      <c r="AB39" s="750"/>
      <c r="AC39" s="750"/>
      <c r="AD39" s="750"/>
      <c r="AE39" s="750"/>
      <c r="AF39" s="750"/>
      <c r="AG39" s="1385"/>
    </row>
    <row r="40" spans="1:33" ht="14.25" customHeight="1">
      <c r="A40" s="885"/>
      <c r="B40" s="1269"/>
      <c r="C40" s="1276"/>
      <c r="D40" s="1304" t="s">
        <v>140</v>
      </c>
      <c r="E40" s="1328" t="s">
        <v>887</v>
      </c>
      <c r="F40" s="1345" t="s">
        <v>80</v>
      </c>
      <c r="G40" s="1345" t="s">
        <v>278</v>
      </c>
      <c r="H40" s="1345" t="s">
        <v>367</v>
      </c>
      <c r="I40" s="750"/>
      <c r="J40" s="1385"/>
      <c r="K40" s="1279" t="s">
        <v>1574</v>
      </c>
      <c r="L40" s="750"/>
      <c r="M40" s="978"/>
      <c r="N40" s="978"/>
      <c r="O40" s="978"/>
      <c r="P40" s="750"/>
      <c r="Q40" s="750"/>
      <c r="R40" s="750"/>
      <c r="S40" s="750"/>
      <c r="U40" s="750"/>
      <c r="V40" s="750"/>
      <c r="W40" s="750"/>
      <c r="X40" s="750"/>
      <c r="Y40" s="750"/>
      <c r="Z40" s="1580"/>
      <c r="AA40" s="1311"/>
      <c r="AB40" s="750"/>
      <c r="AC40" s="750"/>
      <c r="AD40" s="750"/>
      <c r="AE40" s="750"/>
      <c r="AF40" s="750"/>
      <c r="AG40" s="1387"/>
    </row>
    <row r="41" spans="1:33" ht="14.25" customHeight="1">
      <c r="A41" s="885"/>
      <c r="B41" s="1269"/>
      <c r="C41" s="1286">
        <v>40269</v>
      </c>
      <c r="D41" s="1305">
        <f>SUM(E41:H41)</f>
        <v>198</v>
      </c>
      <c r="E41" s="1329" t="s">
        <v>505</v>
      </c>
      <c r="F41" s="1346">
        <v>182</v>
      </c>
      <c r="G41" s="1358" t="s">
        <v>505</v>
      </c>
      <c r="H41" s="1346">
        <v>16</v>
      </c>
      <c r="I41" s="750"/>
      <c r="J41" s="1385"/>
      <c r="K41" s="1280" t="s">
        <v>655</v>
      </c>
      <c r="L41" s="978"/>
      <c r="M41" s="978"/>
      <c r="N41" s="978"/>
      <c r="O41" s="978"/>
      <c r="P41" s="750"/>
      <c r="Q41" s="750"/>
      <c r="R41" s="750"/>
      <c r="S41" s="750"/>
      <c r="U41" s="1531"/>
      <c r="V41" s="1550"/>
      <c r="W41" s="750"/>
      <c r="X41" s="1048"/>
      <c r="Y41" s="491"/>
      <c r="Z41" s="1580"/>
      <c r="AA41" s="1311"/>
      <c r="AB41" s="1599"/>
      <c r="AC41" s="1399"/>
      <c r="AD41" s="1399"/>
      <c r="AE41" s="1399"/>
      <c r="AF41" s="1399"/>
      <c r="AG41" s="1387"/>
    </row>
    <row r="42" spans="1:33" ht="14.25" customHeight="1">
      <c r="A42" s="885"/>
      <c r="B42" s="1269"/>
      <c r="C42" s="1286">
        <v>41153</v>
      </c>
      <c r="D42" s="1305">
        <f>SUM(E42:H42)</f>
        <v>135</v>
      </c>
      <c r="E42" s="1329" t="s">
        <v>505</v>
      </c>
      <c r="F42" s="1346">
        <v>119</v>
      </c>
      <c r="G42" s="1358" t="s">
        <v>505</v>
      </c>
      <c r="H42" s="1346">
        <v>16</v>
      </c>
      <c r="I42" s="750"/>
      <c r="J42" s="1385"/>
      <c r="K42" s="1305"/>
      <c r="L42" s="1283"/>
      <c r="M42" s="1305" t="s">
        <v>424</v>
      </c>
      <c r="N42" s="1283"/>
      <c r="O42" s="1313" t="s">
        <v>200</v>
      </c>
      <c r="P42" s="1335"/>
      <c r="Q42" s="1313" t="s">
        <v>1671</v>
      </c>
      <c r="R42" s="1335"/>
      <c r="S42" s="1291"/>
      <c r="U42" s="1532"/>
      <c r="V42" s="1551"/>
      <c r="W42" s="750"/>
      <c r="X42" s="1496"/>
      <c r="Y42" s="1496"/>
      <c r="Z42" s="1580"/>
      <c r="AA42" s="1311"/>
      <c r="AB42" s="1599"/>
      <c r="AC42" s="1399"/>
      <c r="AD42" s="1399"/>
      <c r="AE42" s="1399"/>
      <c r="AF42" s="1399"/>
      <c r="AG42" s="1387"/>
    </row>
    <row r="43" spans="1:33" ht="14.25" customHeight="1">
      <c r="A43" s="885"/>
      <c r="B43" s="1269"/>
      <c r="C43" s="1287">
        <v>42826</v>
      </c>
      <c r="D43" s="1312">
        <v>120</v>
      </c>
      <c r="E43" s="1333" t="s">
        <v>505</v>
      </c>
      <c r="F43" s="1347">
        <v>104</v>
      </c>
      <c r="G43" s="1359" t="s">
        <v>505</v>
      </c>
      <c r="H43" s="1347">
        <v>16</v>
      </c>
      <c r="J43" s="1386"/>
      <c r="K43" s="1317" t="s">
        <v>550</v>
      </c>
      <c r="L43" s="1294"/>
      <c r="M43" s="1317" t="s">
        <v>714</v>
      </c>
      <c r="N43" s="1294"/>
      <c r="O43" s="1402" t="s">
        <v>714</v>
      </c>
      <c r="P43" s="1455"/>
      <c r="Q43" s="1402" t="s">
        <v>714</v>
      </c>
      <c r="R43" s="1455"/>
      <c r="S43" s="1368"/>
      <c r="U43" s="1531"/>
      <c r="V43" s="1550"/>
      <c r="W43" s="750"/>
      <c r="X43" s="1048"/>
      <c r="Y43" s="1048"/>
      <c r="Z43" s="1581"/>
      <c r="AA43" s="1311"/>
      <c r="AB43" s="1599"/>
      <c r="AC43" s="1399"/>
      <c r="AD43" s="1399"/>
      <c r="AE43" s="1399"/>
      <c r="AF43" s="1399"/>
      <c r="AG43" s="1387"/>
    </row>
    <row r="44" spans="1:33" ht="14.25" customHeight="1">
      <c r="A44" s="885"/>
      <c r="B44" s="1269"/>
      <c r="C44" s="1288">
        <v>43922</v>
      </c>
      <c r="D44" s="1313">
        <v>99</v>
      </c>
      <c r="E44" s="1334" t="s">
        <v>505</v>
      </c>
      <c r="F44" s="1335">
        <v>83</v>
      </c>
      <c r="G44" s="1360" t="s">
        <v>505</v>
      </c>
      <c r="H44" s="1284">
        <v>16</v>
      </c>
      <c r="I44" s="1048" t="s">
        <v>345</v>
      </c>
      <c r="J44" s="1386"/>
      <c r="K44" s="1317" t="s">
        <v>818</v>
      </c>
      <c r="L44" s="1294"/>
      <c r="M44" s="1305" t="s">
        <v>516</v>
      </c>
      <c r="N44" s="1283"/>
      <c r="O44" s="1313" t="s">
        <v>926</v>
      </c>
      <c r="P44" s="1335"/>
      <c r="Q44" s="1313" t="s">
        <v>1405</v>
      </c>
      <c r="R44" s="1335"/>
      <c r="S44" s="1291"/>
      <c r="U44" s="750"/>
      <c r="V44" s="750"/>
      <c r="W44" s="750"/>
      <c r="X44" s="1048"/>
      <c r="Y44" s="1048"/>
      <c r="Z44" s="1581"/>
      <c r="AA44" s="1311"/>
      <c r="AB44" s="1599"/>
      <c r="AC44" s="1399"/>
      <c r="AD44" s="1399"/>
      <c r="AE44" s="1399"/>
      <c r="AF44" s="1399"/>
      <c r="AG44" s="1387"/>
    </row>
    <row r="45" spans="1:33" ht="14.25" customHeight="1">
      <c r="A45" s="885"/>
      <c r="B45" s="1269"/>
      <c r="C45" s="1280" t="s">
        <v>1661</v>
      </c>
      <c r="D45" s="1311"/>
      <c r="E45" s="1332"/>
      <c r="F45" s="1348"/>
      <c r="G45" s="1361"/>
      <c r="H45" s="1348"/>
      <c r="I45" s="1280"/>
      <c r="J45" s="1388"/>
      <c r="K45" s="1279" t="s">
        <v>958</v>
      </c>
      <c r="L45" s="978"/>
      <c r="M45" s="978"/>
      <c r="N45" s="978"/>
      <c r="O45" s="978"/>
      <c r="P45" s="750"/>
      <c r="Q45" s="750"/>
      <c r="U45" s="750"/>
      <c r="V45" s="750"/>
      <c r="W45" s="750"/>
      <c r="X45" s="750"/>
      <c r="Y45" s="750"/>
      <c r="Z45" s="1581"/>
      <c r="AA45" s="1311"/>
      <c r="AB45" s="1599"/>
      <c r="AC45" s="1399"/>
      <c r="AD45" s="1399"/>
      <c r="AE45" s="1399"/>
      <c r="AF45" s="1399"/>
      <c r="AG45" s="1387"/>
    </row>
    <row r="46" spans="1:33" ht="14.25" customHeight="1">
      <c r="A46" s="885"/>
      <c r="B46" s="1269"/>
      <c r="C46" s="1284" t="s">
        <v>456</v>
      </c>
      <c r="D46" s="1313" t="s">
        <v>1663</v>
      </c>
      <c r="E46" s="1335"/>
      <c r="F46" s="1349"/>
      <c r="G46" s="1362"/>
      <c r="H46" s="1349"/>
      <c r="I46" s="1375"/>
      <c r="J46" s="1388"/>
      <c r="K46" s="1279" t="s">
        <v>1665</v>
      </c>
      <c r="L46" s="978"/>
      <c r="M46" s="978"/>
      <c r="N46" s="978"/>
      <c r="O46" s="978"/>
      <c r="P46" s="750"/>
      <c r="Q46" s="750"/>
      <c r="T46" s="750"/>
      <c r="U46" s="750"/>
      <c r="V46" s="750"/>
      <c r="W46" s="750"/>
      <c r="X46" s="750"/>
      <c r="Y46" s="750"/>
      <c r="Z46" s="1581"/>
      <c r="AA46" s="750"/>
      <c r="AB46" s="750"/>
      <c r="AC46" s="1399"/>
      <c r="AD46" s="1399"/>
      <c r="AE46" s="1399"/>
      <c r="AF46" s="1399"/>
      <c r="AG46" s="1387"/>
    </row>
    <row r="47" spans="1:33" ht="14.25" customHeight="1">
      <c r="A47" s="885"/>
      <c r="B47" s="1269"/>
      <c r="C47" s="1284" t="s">
        <v>1535</v>
      </c>
      <c r="D47" s="1313" t="s">
        <v>1663</v>
      </c>
      <c r="E47" s="1335"/>
      <c r="F47" s="1349"/>
      <c r="G47" s="1362"/>
      <c r="H47" s="1349"/>
      <c r="I47" s="1375"/>
      <c r="J47" s="1388"/>
      <c r="K47" s="1280" t="s">
        <v>213</v>
      </c>
      <c r="L47" s="978"/>
      <c r="M47" s="978"/>
      <c r="N47" s="978"/>
      <c r="O47" s="978"/>
      <c r="P47" s="750"/>
      <c r="T47" s="1311"/>
      <c r="U47" s="750"/>
      <c r="V47" s="750"/>
      <c r="W47" s="750"/>
      <c r="X47" s="750"/>
      <c r="Y47" s="750"/>
      <c r="Z47" s="1581"/>
      <c r="AA47" s="750"/>
      <c r="AB47" s="750"/>
      <c r="AC47" s="1399"/>
      <c r="AD47" s="1399"/>
      <c r="AE47" s="1399"/>
      <c r="AF47" s="1399"/>
      <c r="AG47" s="1387"/>
    </row>
    <row r="48" spans="1:33" ht="14.25" customHeight="1">
      <c r="A48" s="885"/>
      <c r="B48" s="1269"/>
      <c r="C48" s="1280" t="s">
        <v>1130</v>
      </c>
      <c r="D48" s="1314"/>
      <c r="E48" s="1314"/>
      <c r="F48" s="1314"/>
      <c r="G48" s="1314"/>
      <c r="H48" s="1314"/>
      <c r="I48" s="1280"/>
      <c r="J48" s="1388"/>
      <c r="K48" s="1305"/>
      <c r="L48" s="1283"/>
      <c r="M48" s="1305" t="s">
        <v>424</v>
      </c>
      <c r="N48" s="1283"/>
      <c r="O48" s="1305" t="s">
        <v>200</v>
      </c>
      <c r="P48" s="1283"/>
      <c r="Q48" s="1313" t="s">
        <v>1671</v>
      </c>
      <c r="R48" s="1335"/>
      <c r="S48" s="1311"/>
      <c r="T48" s="1399"/>
      <c r="U48" s="750"/>
      <c r="V48" s="750"/>
      <c r="W48" s="750"/>
      <c r="X48" s="750"/>
      <c r="Y48" s="750"/>
      <c r="Z48" s="1581"/>
      <c r="AA48" s="750"/>
      <c r="AB48" s="750"/>
      <c r="AC48" s="1399"/>
      <c r="AD48" s="1399"/>
      <c r="AE48" s="1399"/>
      <c r="AF48" s="1399"/>
      <c r="AG48" s="1387"/>
    </row>
    <row r="49" spans="1:33" ht="14.25" customHeight="1">
      <c r="A49" s="885"/>
      <c r="B49" s="1269"/>
      <c r="C49" s="1284" t="s">
        <v>456</v>
      </c>
      <c r="D49" s="1313">
        <v>0</v>
      </c>
      <c r="E49" s="1335"/>
      <c r="F49" s="1314"/>
      <c r="G49" s="1314"/>
      <c r="H49" s="1314"/>
      <c r="I49" s="1375"/>
      <c r="J49" s="1388"/>
      <c r="K49" s="1317" t="s">
        <v>550</v>
      </c>
      <c r="L49" s="1294"/>
      <c r="M49" s="1317" t="s">
        <v>610</v>
      </c>
      <c r="N49" s="1294"/>
      <c r="O49" s="1317" t="s">
        <v>610</v>
      </c>
      <c r="P49" s="1294"/>
      <c r="Q49" s="1402" t="s">
        <v>610</v>
      </c>
      <c r="R49" s="1455"/>
      <c r="S49" s="1399"/>
      <c r="T49" s="1311"/>
      <c r="U49" s="750"/>
      <c r="V49" s="750"/>
      <c r="W49" s="750"/>
      <c r="X49" s="750"/>
      <c r="Y49" s="750"/>
      <c r="Z49" s="1581"/>
      <c r="AA49" s="750"/>
      <c r="AB49" s="750"/>
      <c r="AC49" s="1399"/>
      <c r="AD49" s="1399"/>
      <c r="AE49" s="1399"/>
      <c r="AF49" s="1399"/>
      <c r="AG49" s="1387"/>
    </row>
    <row r="50" spans="1:33" ht="14.25" customHeight="1">
      <c r="A50" s="885"/>
      <c r="B50" s="1269"/>
      <c r="C50" s="1284" t="s">
        <v>1535</v>
      </c>
      <c r="D50" s="1313">
        <v>0</v>
      </c>
      <c r="E50" s="1335"/>
      <c r="F50" s="1314"/>
      <c r="G50" s="1314"/>
      <c r="H50" s="1314"/>
      <c r="I50" s="1375"/>
      <c r="J50" s="1388"/>
      <c r="K50" s="1317" t="s">
        <v>818</v>
      </c>
      <c r="L50" s="1294"/>
      <c r="M50" s="1305" t="s">
        <v>263</v>
      </c>
      <c r="N50" s="1283"/>
      <c r="O50" s="1305" t="s">
        <v>263</v>
      </c>
      <c r="P50" s="1283"/>
      <c r="Q50" s="1313" t="s">
        <v>324</v>
      </c>
      <c r="R50" s="1335"/>
      <c r="S50" s="1311"/>
      <c r="T50" s="1311"/>
      <c r="U50" s="750"/>
      <c r="V50" s="750"/>
      <c r="W50" s="750"/>
      <c r="X50" s="750"/>
      <c r="Y50" s="750"/>
      <c r="Z50" s="1581"/>
      <c r="AA50" s="750"/>
      <c r="AB50" s="750"/>
      <c r="AC50" s="1368"/>
      <c r="AD50" s="1368"/>
      <c r="AE50" s="1368"/>
      <c r="AF50" s="1368"/>
      <c r="AG50" s="1387"/>
    </row>
    <row r="51" spans="1:33" ht="14.25" customHeight="1">
      <c r="A51" s="885"/>
      <c r="B51" s="1269"/>
      <c r="C51" s="1290" t="s">
        <v>795</v>
      </c>
      <c r="D51" s="1315"/>
      <c r="E51" s="1315"/>
      <c r="F51" s="1315"/>
      <c r="G51" s="1315"/>
      <c r="H51" s="1315"/>
      <c r="I51" s="1280"/>
      <c r="J51" s="1388"/>
      <c r="K51" s="1279" t="s">
        <v>1627</v>
      </c>
      <c r="L51" s="1311"/>
      <c r="M51" s="1311"/>
      <c r="N51" s="1311"/>
      <c r="O51" s="1311"/>
      <c r="P51" s="1311"/>
      <c r="R51" s="750"/>
      <c r="S51" s="750"/>
      <c r="T51" s="1280"/>
      <c r="U51" s="750"/>
      <c r="V51" s="750"/>
      <c r="W51" s="750"/>
      <c r="X51" s="750"/>
      <c r="Y51" s="750"/>
      <c r="Z51" s="1581"/>
      <c r="AA51" s="750"/>
      <c r="AB51" s="750"/>
      <c r="AC51" s="1399"/>
      <c r="AD51" s="1399"/>
      <c r="AE51" s="1399"/>
      <c r="AF51" s="1399"/>
      <c r="AG51" s="1387"/>
    </row>
    <row r="52" spans="1:33" ht="14.25" customHeight="1">
      <c r="A52" s="885"/>
      <c r="B52" s="1269"/>
      <c r="C52" s="1284" t="s">
        <v>456</v>
      </c>
      <c r="D52" s="1313" t="s">
        <v>668</v>
      </c>
      <c r="E52" s="1335"/>
      <c r="F52" s="1314"/>
      <c r="G52" s="1314"/>
      <c r="H52" s="1314"/>
      <c r="I52" s="1375"/>
      <c r="J52" s="1388"/>
      <c r="K52" s="1279" t="s">
        <v>832</v>
      </c>
      <c r="L52" s="1311"/>
      <c r="M52" s="1311"/>
      <c r="N52" s="1311"/>
      <c r="O52" s="1311"/>
      <c r="P52" s="1311"/>
      <c r="R52" s="750"/>
      <c r="S52" s="750"/>
      <c r="Z52" s="1581"/>
      <c r="AA52" s="750"/>
      <c r="AB52" s="750"/>
      <c r="AC52" s="1399"/>
      <c r="AD52" s="1399"/>
      <c r="AE52" s="1399"/>
      <c r="AF52" s="1399"/>
      <c r="AG52" s="1387"/>
    </row>
    <row r="53" spans="1:33" ht="14.25" customHeight="1">
      <c r="A53" s="885"/>
      <c r="B53" s="1269"/>
      <c r="C53" s="1284" t="s">
        <v>1535</v>
      </c>
      <c r="D53" s="1313" t="s">
        <v>1271</v>
      </c>
      <c r="E53" s="1335"/>
      <c r="F53" s="1314"/>
      <c r="G53" s="1314"/>
      <c r="H53" s="1314"/>
      <c r="I53" s="1375"/>
      <c r="J53" s="1388"/>
      <c r="R53" s="750"/>
      <c r="S53" s="750"/>
      <c r="Z53" s="1581"/>
      <c r="AA53" s="750"/>
      <c r="AB53" s="750"/>
      <c r="AC53" s="1368"/>
      <c r="AD53" s="1368"/>
      <c r="AE53" s="1368"/>
      <c r="AF53" s="1368"/>
      <c r="AG53" s="1387"/>
    </row>
    <row r="54" spans="1:33" ht="14.25" customHeight="1">
      <c r="A54" s="885"/>
      <c r="B54" s="1269"/>
      <c r="C54" s="1291"/>
      <c r="D54" s="1291"/>
      <c r="E54" s="1291"/>
      <c r="F54" s="1314"/>
      <c r="G54" s="1314"/>
      <c r="H54" s="1314"/>
      <c r="I54" s="1375"/>
      <c r="J54" s="1388"/>
      <c r="K54" s="1296"/>
      <c r="R54" s="1296"/>
      <c r="S54" s="750"/>
      <c r="Z54" s="1296"/>
      <c r="AA54" s="1590"/>
      <c r="AB54" s="1296"/>
      <c r="AC54" s="1399"/>
      <c r="AD54" s="1399"/>
      <c r="AE54" s="1399"/>
      <c r="AF54" s="1399"/>
      <c r="AG54" s="1387"/>
    </row>
    <row r="55" spans="1:33" ht="14.25" customHeight="1">
      <c r="A55" s="885"/>
      <c r="B55" s="1270"/>
      <c r="C55" s="1292"/>
      <c r="D55" s="1314"/>
      <c r="E55" s="1314"/>
      <c r="F55" s="1314"/>
      <c r="G55" s="1314"/>
      <c r="H55" s="1314"/>
      <c r="I55" s="1375"/>
      <c r="J55" s="1388"/>
      <c r="K55" s="750"/>
      <c r="L55" s="1418"/>
      <c r="M55" s="1291"/>
      <c r="N55" s="1291"/>
      <c r="O55" s="1291"/>
      <c r="P55" s="1291"/>
      <c r="Q55" s="1291"/>
      <c r="R55" s="750"/>
      <c r="S55" s="750"/>
      <c r="Z55" s="750"/>
      <c r="AA55" s="1590"/>
      <c r="AB55" s="750"/>
      <c r="AC55" s="1368"/>
      <c r="AD55" s="1368"/>
      <c r="AE55" s="1368"/>
      <c r="AF55" s="1368"/>
      <c r="AG55" s="1387"/>
    </row>
    <row r="56" spans="1:33" ht="14.25" customHeight="1">
      <c r="A56" s="885"/>
      <c r="B56" s="1271" t="s">
        <v>1049</v>
      </c>
      <c r="C56" s="1293" t="s">
        <v>867</v>
      </c>
      <c r="D56" s="1316"/>
      <c r="E56" s="1316"/>
      <c r="F56" s="1316"/>
      <c r="G56" s="1316"/>
      <c r="H56" s="1370" t="s">
        <v>460</v>
      </c>
      <c r="I56" s="1376"/>
      <c r="J56" s="1390"/>
      <c r="K56" s="1316" t="s">
        <v>216</v>
      </c>
      <c r="L56" s="1316"/>
      <c r="M56" s="1316"/>
      <c r="N56" s="1316"/>
      <c r="O56" s="1316"/>
      <c r="P56" s="1316"/>
      <c r="Q56" s="1316"/>
      <c r="R56" s="1316"/>
      <c r="S56" s="1316"/>
      <c r="T56" s="1316"/>
      <c r="U56" s="1316"/>
      <c r="V56" s="1370" t="s">
        <v>460</v>
      </c>
      <c r="W56" s="1370" t="s">
        <v>890</v>
      </c>
      <c r="X56" s="1565"/>
      <c r="Y56" s="1565"/>
      <c r="Z56" s="1582"/>
      <c r="AA56" s="1591"/>
      <c r="AB56" s="1376"/>
      <c r="AC56" s="1376"/>
      <c r="AD56" s="1376"/>
      <c r="AE56" s="1376"/>
      <c r="AF56" s="1376"/>
      <c r="AG56" s="1612"/>
    </row>
    <row r="57" spans="1:33" ht="14.25" customHeight="1">
      <c r="A57" s="885"/>
      <c r="B57" s="1272"/>
      <c r="C57" s="1294"/>
      <c r="D57" s="1317" t="s">
        <v>258</v>
      </c>
      <c r="E57" s="1328" t="s">
        <v>887</v>
      </c>
      <c r="F57" s="1345" t="s">
        <v>80</v>
      </c>
      <c r="G57" s="1345" t="s">
        <v>278</v>
      </c>
      <c r="H57" s="1345" t="s">
        <v>367</v>
      </c>
      <c r="I57" s="750"/>
      <c r="J57" s="1385"/>
      <c r="K57" s="1404"/>
      <c r="L57" s="1419" t="s">
        <v>231</v>
      </c>
      <c r="M57" s="1425" t="s">
        <v>258</v>
      </c>
      <c r="N57" s="1434"/>
      <c r="O57" s="1419" t="s">
        <v>887</v>
      </c>
      <c r="P57" s="1456"/>
      <c r="Q57" s="1317" t="s">
        <v>80</v>
      </c>
      <c r="R57" s="1456"/>
      <c r="S57" s="1317" t="s">
        <v>278</v>
      </c>
      <c r="T57" s="1419"/>
      <c r="U57" s="1294"/>
      <c r="V57" s="1317" t="s">
        <v>367</v>
      </c>
      <c r="W57" s="1456"/>
      <c r="X57" s="1566"/>
      <c r="Y57" s="1566"/>
      <c r="Z57" s="1583"/>
      <c r="AA57" s="1100"/>
      <c r="AB57" s="1296"/>
      <c r="AC57" s="1296"/>
      <c r="AD57" s="1296"/>
      <c r="AE57" s="1296"/>
      <c r="AF57" s="1296"/>
      <c r="AG57" s="1387"/>
    </row>
    <row r="58" spans="1:33" ht="14.25" customHeight="1">
      <c r="A58" s="885"/>
      <c r="B58" s="1272"/>
      <c r="C58" s="1283">
        <v>2014</v>
      </c>
      <c r="D58" s="1318">
        <v>5015</v>
      </c>
      <c r="E58" s="1336">
        <v>243</v>
      </c>
      <c r="F58" s="1337">
        <v>3940</v>
      </c>
      <c r="G58" s="1363">
        <v>325</v>
      </c>
      <c r="H58" s="1371">
        <v>507</v>
      </c>
      <c r="I58" s="1377"/>
      <c r="J58" s="1387"/>
      <c r="K58" s="1283">
        <v>2014</v>
      </c>
      <c r="L58" s="1420">
        <v>9.5</v>
      </c>
      <c r="M58" s="1426">
        <v>535</v>
      </c>
      <c r="N58" s="1309">
        <v>10.7</v>
      </c>
      <c r="O58" s="1426">
        <v>34</v>
      </c>
      <c r="P58" s="1457">
        <v>14</v>
      </c>
      <c r="Q58" s="1469">
        <v>393</v>
      </c>
      <c r="R58" s="1484">
        <v>10</v>
      </c>
      <c r="S58" s="1500">
        <v>40</v>
      </c>
      <c r="T58" s="1514"/>
      <c r="U58" s="1533">
        <v>12.3</v>
      </c>
      <c r="V58" s="1469">
        <v>68</v>
      </c>
      <c r="W58" s="1283">
        <v>13.4</v>
      </c>
      <c r="X58" s="1311"/>
      <c r="Y58" s="1311"/>
      <c r="Z58" s="1580"/>
      <c r="AA58" s="1100"/>
      <c r="AB58" s="1296"/>
      <c r="AC58" s="1296"/>
      <c r="AD58" s="1296"/>
      <c r="AE58" s="1296"/>
      <c r="AF58" s="1296"/>
      <c r="AG58" s="1387"/>
    </row>
    <row r="59" spans="1:33" ht="14.25" customHeight="1">
      <c r="A59" s="885"/>
      <c r="B59" s="1272"/>
      <c r="C59" s="1283">
        <v>2015</v>
      </c>
      <c r="D59" s="1318">
        <v>5052</v>
      </c>
      <c r="E59" s="1336">
        <v>236</v>
      </c>
      <c r="F59" s="1337">
        <v>3975</v>
      </c>
      <c r="G59" s="1363">
        <v>305</v>
      </c>
      <c r="H59" s="1363">
        <v>536</v>
      </c>
      <c r="I59" s="1378"/>
      <c r="J59" s="1391"/>
      <c r="K59" s="1283">
        <v>2015</v>
      </c>
      <c r="L59" s="1420">
        <v>9.5</v>
      </c>
      <c r="M59" s="1426">
        <v>517</v>
      </c>
      <c r="N59" s="1309">
        <v>10.199999999999999</v>
      </c>
      <c r="O59" s="1426">
        <v>25</v>
      </c>
      <c r="P59" s="1457">
        <v>10.6</v>
      </c>
      <c r="Q59" s="1469">
        <v>400</v>
      </c>
      <c r="R59" s="1484">
        <v>10.1</v>
      </c>
      <c r="S59" s="1500">
        <v>33</v>
      </c>
      <c r="T59" s="1514"/>
      <c r="U59" s="1533">
        <v>10.8</v>
      </c>
      <c r="V59" s="1469">
        <v>59</v>
      </c>
      <c r="W59" s="1484">
        <v>11</v>
      </c>
      <c r="X59" s="1567"/>
      <c r="Y59" s="1567"/>
      <c r="Z59" s="1580"/>
      <c r="AA59" s="1100"/>
      <c r="AB59" s="1296"/>
      <c r="AC59" s="1296"/>
      <c r="AD59" s="1296"/>
      <c r="AE59" s="1296"/>
      <c r="AF59" s="1296"/>
      <c r="AG59" s="1387"/>
    </row>
    <row r="60" spans="1:33" ht="14.25" customHeight="1">
      <c r="A60" s="885"/>
      <c r="B60" s="1272"/>
      <c r="C60" s="1283">
        <v>2016</v>
      </c>
      <c r="D60" s="1318">
        <v>4779</v>
      </c>
      <c r="E60" s="1337">
        <v>217</v>
      </c>
      <c r="F60" s="1337">
        <v>3780</v>
      </c>
      <c r="G60" s="1337">
        <v>268</v>
      </c>
      <c r="H60" s="1337">
        <v>514</v>
      </c>
      <c r="I60" s="1100"/>
      <c r="J60" s="1387"/>
      <c r="K60" s="1283">
        <v>2016</v>
      </c>
      <c r="L60" s="1420">
        <v>9.4</v>
      </c>
      <c r="M60" s="1426">
        <v>429</v>
      </c>
      <c r="N60" s="1435">
        <v>9</v>
      </c>
      <c r="O60" s="1426">
        <v>20</v>
      </c>
      <c r="P60" s="1457">
        <v>9.1999999999999993</v>
      </c>
      <c r="Q60" s="1469">
        <v>337</v>
      </c>
      <c r="R60" s="1484">
        <v>8.9</v>
      </c>
      <c r="S60" s="1500">
        <v>24</v>
      </c>
      <c r="T60" s="1514"/>
      <c r="U60" s="1533">
        <v>9</v>
      </c>
      <c r="V60" s="1469">
        <v>48</v>
      </c>
      <c r="W60" s="1484">
        <v>9.3000000000000007</v>
      </c>
      <c r="X60" s="1567"/>
      <c r="Y60" s="1567"/>
      <c r="Z60" s="1580"/>
      <c r="AA60" s="1100"/>
      <c r="AB60" s="1296"/>
      <c r="AC60" s="1296"/>
      <c r="AD60" s="1296"/>
      <c r="AE60" s="1296"/>
      <c r="AF60" s="1296"/>
      <c r="AG60" s="1387"/>
    </row>
    <row r="61" spans="1:33" ht="14.25" customHeight="1">
      <c r="A61" s="885"/>
      <c r="B61" s="1272"/>
      <c r="C61" s="1283">
        <v>2017</v>
      </c>
      <c r="D61" s="1318">
        <v>4837</v>
      </c>
      <c r="E61" s="1337">
        <v>239</v>
      </c>
      <c r="F61" s="1337">
        <v>3829</v>
      </c>
      <c r="G61" s="1337">
        <v>313</v>
      </c>
      <c r="H61" s="1337">
        <v>456</v>
      </c>
      <c r="I61" s="1100"/>
      <c r="J61" s="1387"/>
      <c r="K61" s="1283">
        <v>2017</v>
      </c>
      <c r="L61" s="1420">
        <v>9.4</v>
      </c>
      <c r="M61" s="1426">
        <v>496</v>
      </c>
      <c r="N61" s="1435">
        <v>10.254289849079999</v>
      </c>
      <c r="O61" s="1426">
        <v>32</v>
      </c>
      <c r="P61" s="1457">
        <v>13.389121338912133</v>
      </c>
      <c r="Q61" s="1469">
        <v>382</v>
      </c>
      <c r="R61" s="1484">
        <v>9.9764951684512919</v>
      </c>
      <c r="S61" s="1500">
        <v>32</v>
      </c>
      <c r="T61" s="1514"/>
      <c r="U61" s="1533">
        <v>10.223642172523961</v>
      </c>
      <c r="V61" s="1469">
        <v>50</v>
      </c>
      <c r="W61" s="1484">
        <v>10.964912280701753</v>
      </c>
      <c r="X61" s="1567"/>
      <c r="Y61" s="1567"/>
      <c r="Z61" s="1580"/>
      <c r="AA61" s="1100"/>
      <c r="AB61" s="1296"/>
      <c r="AC61" s="1296"/>
      <c r="AD61" s="1296"/>
      <c r="AE61" s="1296"/>
      <c r="AF61" s="1296"/>
      <c r="AG61" s="1387"/>
    </row>
    <row r="62" spans="1:33" ht="14.25" customHeight="1">
      <c r="A62" s="885"/>
      <c r="B62" s="1272"/>
      <c r="C62" s="1295">
        <v>2018</v>
      </c>
      <c r="D62" s="1319">
        <v>4559</v>
      </c>
      <c r="E62" s="1338">
        <v>212</v>
      </c>
      <c r="F62" s="1338">
        <v>3600</v>
      </c>
      <c r="G62" s="1338">
        <v>258</v>
      </c>
      <c r="H62" s="1338">
        <v>489</v>
      </c>
      <c r="I62" s="1100"/>
      <c r="J62" s="1387"/>
      <c r="K62" s="1295">
        <v>2018</v>
      </c>
      <c r="L62" s="1421">
        <v>9.4</v>
      </c>
      <c r="M62" s="1427">
        <v>467</v>
      </c>
      <c r="N62" s="1436">
        <v>10.3</v>
      </c>
      <c r="O62" s="1427">
        <v>21</v>
      </c>
      <c r="P62" s="1458">
        <v>9.9</v>
      </c>
      <c r="Q62" s="1470">
        <v>360</v>
      </c>
      <c r="R62" s="1485">
        <v>9.9764951684512919</v>
      </c>
      <c r="S62" s="1501">
        <v>24</v>
      </c>
      <c r="T62" s="1515"/>
      <c r="U62" s="1534">
        <v>9.3000000000000007</v>
      </c>
      <c r="V62" s="1470">
        <v>62</v>
      </c>
      <c r="W62" s="1485">
        <v>12.7</v>
      </c>
      <c r="X62" s="1568"/>
      <c r="Y62" s="1568"/>
      <c r="Z62" s="1387"/>
      <c r="AA62" s="1048"/>
      <c r="AB62" s="750"/>
      <c r="AC62" s="750"/>
      <c r="AD62" s="750"/>
      <c r="AE62" s="750"/>
      <c r="AF62" s="750"/>
      <c r="AG62" s="1387"/>
    </row>
    <row r="63" spans="1:33" ht="14.25" customHeight="1">
      <c r="A63" s="885"/>
      <c r="B63" s="1272"/>
      <c r="C63" s="1284">
        <v>2019</v>
      </c>
      <c r="D63" s="1320">
        <v>4270</v>
      </c>
      <c r="E63" s="1339">
        <v>190</v>
      </c>
      <c r="F63" s="1350">
        <v>3403</v>
      </c>
      <c r="G63" s="1350">
        <v>238</v>
      </c>
      <c r="H63" s="1350">
        <v>439</v>
      </c>
      <c r="I63" s="1048"/>
      <c r="J63" s="1387"/>
      <c r="K63" s="1284">
        <v>2019</v>
      </c>
      <c r="L63" s="1324">
        <v>9.4</v>
      </c>
      <c r="M63" s="1428">
        <v>477</v>
      </c>
      <c r="N63" s="1437">
        <v>11.2</v>
      </c>
      <c r="O63" s="1428">
        <v>18</v>
      </c>
      <c r="P63" s="1459">
        <v>9.5</v>
      </c>
      <c r="Q63" s="1471">
        <v>370</v>
      </c>
      <c r="R63" s="1486">
        <v>10.9</v>
      </c>
      <c r="S63" s="1502">
        <v>27</v>
      </c>
      <c r="T63" s="1516"/>
      <c r="U63" s="1535">
        <v>11.3</v>
      </c>
      <c r="V63" s="1471">
        <v>62</v>
      </c>
      <c r="W63" s="1486">
        <v>14.1</v>
      </c>
      <c r="X63" s="1568"/>
      <c r="Y63" s="1568"/>
      <c r="Z63" s="1048"/>
      <c r="AA63" s="1377"/>
      <c r="AB63" s="750"/>
      <c r="AC63" s="750"/>
      <c r="AD63" s="750"/>
      <c r="AE63" s="750"/>
      <c r="AF63" s="750"/>
      <c r="AG63" s="1387"/>
    </row>
    <row r="64" spans="1:33" ht="14.25" customHeight="1">
      <c r="A64" s="885"/>
      <c r="B64" s="1272"/>
      <c r="C64" s="1296"/>
      <c r="D64" s="1296"/>
      <c r="E64" s="1296"/>
      <c r="F64" s="1296"/>
      <c r="G64" s="1296"/>
      <c r="H64" s="1296"/>
      <c r="I64" s="1296"/>
      <c r="J64" s="1392"/>
      <c r="K64" s="1100"/>
      <c r="L64" s="1280"/>
      <c r="M64" s="1296"/>
      <c r="N64" s="1307"/>
      <c r="O64" s="1100"/>
      <c r="P64" s="1100"/>
      <c r="Q64" s="1100"/>
      <c r="R64" s="1100"/>
      <c r="S64" s="1100"/>
      <c r="T64" s="1100"/>
      <c r="U64" s="1110"/>
      <c r="V64" s="1100"/>
      <c r="W64" s="1100"/>
      <c r="X64" s="1100"/>
      <c r="Y64" s="1100"/>
      <c r="Z64" s="1100"/>
      <c r="AA64" s="1377"/>
      <c r="AB64" s="1296"/>
      <c r="AC64" s="1296"/>
      <c r="AD64" s="1296"/>
      <c r="AE64" s="1296"/>
      <c r="AF64" s="1296"/>
      <c r="AG64" s="1387"/>
    </row>
    <row r="65" spans="1:33" ht="14.25" customHeight="1">
      <c r="A65" s="885"/>
      <c r="B65" s="1272"/>
      <c r="C65" s="1100" t="s">
        <v>869</v>
      </c>
      <c r="D65" s="1100"/>
      <c r="E65" s="1100"/>
      <c r="F65" s="1100"/>
      <c r="G65" s="1100"/>
      <c r="H65" s="1100"/>
      <c r="I65" s="1110" t="s">
        <v>23</v>
      </c>
      <c r="J65" s="1392"/>
      <c r="K65" s="1100" t="s">
        <v>866</v>
      </c>
      <c r="L65" s="1280"/>
      <c r="M65" s="1296"/>
      <c r="N65" s="1307"/>
      <c r="O65" s="1100"/>
      <c r="P65" s="1100"/>
      <c r="Q65" s="1100"/>
      <c r="R65" s="1100"/>
      <c r="S65" s="1100"/>
      <c r="T65" s="1100"/>
      <c r="U65" s="1110" t="s">
        <v>786</v>
      </c>
      <c r="V65" s="1399"/>
      <c r="W65" s="1100"/>
      <c r="X65" s="1100"/>
      <c r="Y65" s="1100"/>
      <c r="Z65" s="1100"/>
      <c r="AA65" s="1377"/>
      <c r="AB65" s="1296"/>
      <c r="AC65" s="1296"/>
      <c r="AD65" s="1296"/>
      <c r="AE65" s="1296"/>
      <c r="AF65" s="1296"/>
      <c r="AG65" s="1387"/>
    </row>
    <row r="66" spans="1:33" ht="14.25" customHeight="1">
      <c r="A66" s="885"/>
      <c r="B66" s="1272"/>
      <c r="C66" s="1294"/>
      <c r="D66" s="1317" t="s">
        <v>231</v>
      </c>
      <c r="E66" s="1340" t="s">
        <v>258</v>
      </c>
      <c r="F66" s="1276" t="s">
        <v>887</v>
      </c>
      <c r="G66" s="1345" t="s">
        <v>80</v>
      </c>
      <c r="H66" s="1345" t="s">
        <v>278</v>
      </c>
      <c r="I66" s="1345" t="s">
        <v>367</v>
      </c>
      <c r="J66" s="1392"/>
      <c r="K66" s="1405"/>
      <c r="L66" s="1405"/>
      <c r="M66" s="1429"/>
      <c r="N66" s="1346"/>
      <c r="O66" s="1345" t="s">
        <v>618</v>
      </c>
      <c r="P66" s="1460" t="s">
        <v>258</v>
      </c>
      <c r="Q66" s="1276" t="s">
        <v>887</v>
      </c>
      <c r="R66" s="1345" t="s">
        <v>80</v>
      </c>
      <c r="S66" s="1304" t="s">
        <v>278</v>
      </c>
      <c r="T66" s="1276"/>
      <c r="U66" s="1345" t="s">
        <v>367</v>
      </c>
      <c r="V66" s="1399"/>
      <c r="W66" s="1296"/>
      <c r="X66" s="1296"/>
      <c r="Y66" s="1296"/>
      <c r="Z66" s="1296"/>
      <c r="AA66" s="1377"/>
      <c r="AB66" s="1296"/>
      <c r="AC66" s="1296"/>
      <c r="AD66" s="1296"/>
      <c r="AE66" s="1296"/>
      <c r="AF66" s="1296"/>
      <c r="AG66" s="1387"/>
    </row>
    <row r="67" spans="1:33" ht="14.25" customHeight="1">
      <c r="A67" s="885"/>
      <c r="B67" s="1272"/>
      <c r="C67" s="1283">
        <v>2014</v>
      </c>
      <c r="D67" s="1321">
        <v>8</v>
      </c>
      <c r="E67" s="1341">
        <v>6.8</v>
      </c>
      <c r="F67" s="1351">
        <v>5</v>
      </c>
      <c r="G67" s="1364">
        <v>7.4</v>
      </c>
      <c r="H67" s="1364">
        <v>5.8</v>
      </c>
      <c r="I67" s="1379">
        <v>5.7</v>
      </c>
      <c r="J67" s="1392"/>
      <c r="K67" s="1406" t="s">
        <v>483</v>
      </c>
      <c r="L67" s="1409"/>
      <c r="M67" s="1409"/>
      <c r="N67" s="1438" t="s">
        <v>825</v>
      </c>
      <c r="O67" s="1445">
        <v>0.3</v>
      </c>
      <c r="P67" s="1461" t="s">
        <v>490</v>
      </c>
      <c r="Q67" s="1472" t="s">
        <v>928</v>
      </c>
      <c r="R67" s="1487" t="s">
        <v>931</v>
      </c>
      <c r="S67" s="1503" t="s">
        <v>477</v>
      </c>
      <c r="T67" s="1517"/>
      <c r="U67" s="1487" t="s">
        <v>387</v>
      </c>
      <c r="V67" s="1399"/>
      <c r="W67" s="1296"/>
      <c r="X67" s="1296"/>
      <c r="Y67" s="1296"/>
      <c r="Z67" s="1296"/>
      <c r="AA67" s="1377"/>
      <c r="AB67" s="1296"/>
      <c r="AC67" s="1296"/>
      <c r="AD67" s="1296"/>
      <c r="AE67" s="1296"/>
      <c r="AF67" s="1296"/>
      <c r="AG67" s="1387"/>
    </row>
    <row r="68" spans="1:33" ht="14.25" customHeight="1">
      <c r="A68" s="885"/>
      <c r="B68" s="1272"/>
      <c r="C68" s="1283">
        <v>2015</v>
      </c>
      <c r="D68" s="1321">
        <v>8</v>
      </c>
      <c r="E68" s="1341">
        <v>7</v>
      </c>
      <c r="F68" s="1351">
        <v>4.9000000000000004</v>
      </c>
      <c r="G68" s="1364">
        <v>7.5</v>
      </c>
      <c r="H68" s="1364">
        <v>5.5</v>
      </c>
      <c r="I68" s="1379">
        <v>6.2</v>
      </c>
      <c r="J68" s="1392"/>
      <c r="K68" s="1407"/>
      <c r="L68" s="1378"/>
      <c r="M68" s="1378"/>
      <c r="N68" s="1439" t="s">
        <v>21</v>
      </c>
      <c r="O68" s="1446">
        <v>0.3</v>
      </c>
      <c r="P68" s="1462" t="s">
        <v>1183</v>
      </c>
      <c r="Q68" s="1473" t="s">
        <v>1187</v>
      </c>
      <c r="R68" s="1488" t="s">
        <v>506</v>
      </c>
      <c r="S68" s="1504" t="s">
        <v>477</v>
      </c>
      <c r="T68" s="1518"/>
      <c r="U68" s="1476" t="s">
        <v>387</v>
      </c>
      <c r="V68" s="1399"/>
      <c r="W68" s="1296"/>
      <c r="X68" s="1296"/>
      <c r="Y68" s="1296"/>
      <c r="Z68" s="1296"/>
      <c r="AA68" s="1377"/>
      <c r="AB68" s="1296"/>
      <c r="AC68" s="1296"/>
      <c r="AD68" s="1296"/>
      <c r="AE68" s="1296"/>
      <c r="AF68" s="1296"/>
      <c r="AG68" s="1387"/>
    </row>
    <row r="69" spans="1:33" ht="14.25" customHeight="1">
      <c r="A69" s="885"/>
      <c r="B69" s="1272"/>
      <c r="C69" s="1295">
        <v>2016</v>
      </c>
      <c r="D69" s="1322">
        <v>7.8</v>
      </c>
      <c r="E69" s="1342">
        <v>6.7</v>
      </c>
      <c r="F69" s="1352">
        <v>4.5999999999999996</v>
      </c>
      <c r="G69" s="1365">
        <v>7.3</v>
      </c>
      <c r="H69" s="1365">
        <v>4.9000000000000004</v>
      </c>
      <c r="I69" s="1380">
        <v>6.1</v>
      </c>
      <c r="J69" s="1392"/>
      <c r="K69" s="1407"/>
      <c r="L69" s="1378"/>
      <c r="M69" s="1378"/>
      <c r="N69" s="1440" t="s">
        <v>1115</v>
      </c>
      <c r="O69" s="1447">
        <v>0.3</v>
      </c>
      <c r="P69" s="1463" t="s">
        <v>571</v>
      </c>
      <c r="Q69" s="1474" t="s">
        <v>1673</v>
      </c>
      <c r="R69" s="1489" t="s">
        <v>506</v>
      </c>
      <c r="S69" s="1504" t="s">
        <v>477</v>
      </c>
      <c r="T69" s="1518"/>
      <c r="U69" s="1536" t="s">
        <v>461</v>
      </c>
      <c r="V69" s="1296"/>
      <c r="W69" s="1296"/>
      <c r="X69" s="1296"/>
      <c r="Y69" s="1296"/>
      <c r="Z69" s="1296"/>
      <c r="AA69" s="1377"/>
      <c r="AB69" s="1296"/>
      <c r="AC69" s="1296"/>
      <c r="AD69" s="1296"/>
      <c r="AE69" s="1296"/>
      <c r="AF69" s="1399"/>
      <c r="AG69" s="1387"/>
    </row>
    <row r="70" spans="1:33" ht="14.25" customHeight="1">
      <c r="A70" s="885"/>
      <c r="B70" s="1272"/>
      <c r="C70" s="1297">
        <v>2017</v>
      </c>
      <c r="D70" s="1323">
        <v>7.6</v>
      </c>
      <c r="E70" s="1343">
        <v>6.8</v>
      </c>
      <c r="F70" s="1353">
        <v>5.2</v>
      </c>
      <c r="G70" s="1366">
        <v>7.4</v>
      </c>
      <c r="H70" s="1366">
        <v>5.9</v>
      </c>
      <c r="I70" s="1381">
        <v>5.5</v>
      </c>
      <c r="J70" s="1391"/>
      <c r="K70" s="1408"/>
      <c r="L70" s="1410"/>
      <c r="M70" s="1410"/>
      <c r="N70" s="1441" t="s">
        <v>1312</v>
      </c>
      <c r="O70" s="1448">
        <v>0.3</v>
      </c>
      <c r="P70" s="1464" t="s">
        <v>1667</v>
      </c>
      <c r="Q70" s="1475" t="s">
        <v>696</v>
      </c>
      <c r="R70" s="1490" t="s">
        <v>1674</v>
      </c>
      <c r="S70" s="1505" t="s">
        <v>477</v>
      </c>
      <c r="T70" s="1475"/>
      <c r="U70" s="1537" t="s">
        <v>1482</v>
      </c>
      <c r="V70" s="1296"/>
      <c r="W70" s="1296"/>
      <c r="X70" s="1296"/>
      <c r="Y70" s="1296"/>
      <c r="Z70" s="1296"/>
      <c r="AA70" s="1377"/>
      <c r="AB70" s="1296"/>
      <c r="AC70" s="1296"/>
      <c r="AD70" s="1296"/>
      <c r="AE70" s="1296"/>
      <c r="AF70" s="1399"/>
      <c r="AG70" s="1387"/>
    </row>
    <row r="71" spans="1:33" ht="14.25" customHeight="1">
      <c r="A71" s="885"/>
      <c r="B71" s="1272"/>
      <c r="C71" s="1297">
        <v>2018</v>
      </c>
      <c r="D71" s="1323">
        <v>7.4</v>
      </c>
      <c r="E71" s="1343">
        <v>6.5</v>
      </c>
      <c r="F71" s="1353">
        <v>4.7</v>
      </c>
      <c r="G71" s="1366">
        <v>7</v>
      </c>
      <c r="H71" s="1366">
        <v>5</v>
      </c>
      <c r="I71" s="1381">
        <v>6</v>
      </c>
      <c r="J71" s="1393"/>
      <c r="K71" s="1409" t="s">
        <v>798</v>
      </c>
      <c r="L71" s="1409"/>
      <c r="M71" s="1409"/>
      <c r="N71" s="1438" t="s">
        <v>825</v>
      </c>
      <c r="O71" s="1445">
        <v>0.8</v>
      </c>
      <c r="P71" s="1461" t="s">
        <v>512</v>
      </c>
      <c r="Q71" s="1472" t="s">
        <v>814</v>
      </c>
      <c r="R71" s="1487" t="s">
        <v>756</v>
      </c>
      <c r="S71" s="1506" t="s">
        <v>878</v>
      </c>
      <c r="T71" s="1472"/>
      <c r="U71" s="1487" t="s">
        <v>888</v>
      </c>
      <c r="V71" s="1296"/>
      <c r="W71" s="1296"/>
      <c r="X71" s="1296"/>
      <c r="Y71" s="1296"/>
      <c r="Z71" s="1296"/>
      <c r="AA71" s="1377"/>
      <c r="AB71" s="1296"/>
      <c r="AC71" s="1296"/>
      <c r="AD71" s="1296"/>
      <c r="AE71" s="1296"/>
      <c r="AF71" s="1608"/>
      <c r="AG71" s="1387"/>
    </row>
    <row r="72" spans="1:33" ht="14.25" customHeight="1">
      <c r="A72" s="885"/>
      <c r="B72" s="1272"/>
      <c r="C72" s="1284">
        <v>2019</v>
      </c>
      <c r="D72" s="1324">
        <v>7</v>
      </c>
      <c r="E72" s="1344">
        <v>6.2</v>
      </c>
      <c r="F72" s="1354">
        <v>4.3</v>
      </c>
      <c r="G72" s="1367">
        <v>6.5</v>
      </c>
      <c r="H72" s="1367">
        <v>4.5999999999999996</v>
      </c>
      <c r="I72" s="1382">
        <v>5.4</v>
      </c>
      <c r="J72" s="1387"/>
      <c r="K72" s="1378"/>
      <c r="L72" s="1378"/>
      <c r="M72" s="1378"/>
      <c r="N72" s="1439" t="s">
        <v>21</v>
      </c>
      <c r="O72" s="1446">
        <v>0.7</v>
      </c>
      <c r="P72" s="1462" t="s">
        <v>1184</v>
      </c>
      <c r="Q72" s="1476" t="s">
        <v>916</v>
      </c>
      <c r="R72" s="1491" t="s">
        <v>1188</v>
      </c>
      <c r="S72" s="1507" t="s">
        <v>477</v>
      </c>
      <c r="T72" s="1474"/>
      <c r="U72" s="1491" t="s">
        <v>461</v>
      </c>
      <c r="V72" s="1100"/>
      <c r="W72" s="1296"/>
      <c r="X72" s="1296"/>
      <c r="Y72" s="1296"/>
      <c r="Z72" s="1296"/>
      <c r="AA72" s="1377"/>
      <c r="AB72" s="1296"/>
      <c r="AC72" s="1296"/>
      <c r="AD72" s="1296"/>
      <c r="AE72" s="1296"/>
      <c r="AF72" s="1399"/>
      <c r="AG72" s="1387"/>
    </row>
    <row r="73" spans="1:33" ht="14.25" customHeight="1">
      <c r="A73" s="885"/>
      <c r="B73" s="1272"/>
      <c r="C73" s="1298"/>
      <c r="D73" s="1325"/>
      <c r="E73" s="1325"/>
      <c r="F73" s="1355"/>
      <c r="G73" s="1325"/>
      <c r="H73" s="1325"/>
      <c r="I73" s="1355"/>
      <c r="J73" s="1387"/>
      <c r="K73" s="1378"/>
      <c r="L73" s="1378"/>
      <c r="M73" s="1378"/>
      <c r="N73" s="1440" t="s">
        <v>1115</v>
      </c>
      <c r="O73" s="1449">
        <v>0.7</v>
      </c>
      <c r="P73" s="1463" t="s">
        <v>706</v>
      </c>
      <c r="Q73" s="1477" t="s">
        <v>1673</v>
      </c>
      <c r="R73" s="1492" t="s">
        <v>876</v>
      </c>
      <c r="S73" s="1507" t="s">
        <v>928</v>
      </c>
      <c r="T73" s="1474"/>
      <c r="U73" s="1538" t="s">
        <v>1662</v>
      </c>
      <c r="V73" s="1100"/>
      <c r="W73" s="1296"/>
      <c r="X73" s="1296"/>
      <c r="Y73" s="1296"/>
      <c r="Z73" s="1296"/>
      <c r="AA73" s="1377"/>
      <c r="AB73" s="1296"/>
      <c r="AC73" s="1296"/>
      <c r="AD73" s="1296"/>
      <c r="AE73" s="1296"/>
      <c r="AF73" s="1399"/>
      <c r="AG73" s="1387"/>
    </row>
    <row r="74" spans="1:33" ht="13.5" customHeight="1">
      <c r="A74" s="885"/>
      <c r="B74" s="1272"/>
      <c r="C74" s="1299"/>
      <c r="D74" s="1326"/>
      <c r="E74" s="1326"/>
      <c r="F74" s="1356"/>
      <c r="G74" s="1326"/>
      <c r="H74" s="1326"/>
      <c r="I74" s="1356"/>
      <c r="J74" s="1387"/>
      <c r="K74" s="1410"/>
      <c r="L74" s="1410"/>
      <c r="M74" s="1410"/>
      <c r="N74" s="1441" t="s">
        <v>1312</v>
      </c>
      <c r="O74" s="1448">
        <v>0.7</v>
      </c>
      <c r="P74" s="1464" t="s">
        <v>1668</v>
      </c>
      <c r="Q74" s="1478" t="s">
        <v>696</v>
      </c>
      <c r="R74" s="1490" t="s">
        <v>1675</v>
      </c>
      <c r="S74" s="1505" t="s">
        <v>477</v>
      </c>
      <c r="T74" s="1475"/>
      <c r="U74" s="1537" t="s">
        <v>1680</v>
      </c>
      <c r="V74" s="1100"/>
      <c r="W74" s="1296"/>
      <c r="X74" s="1296"/>
      <c r="Y74" s="1296"/>
      <c r="Z74" s="1296"/>
      <c r="AA74" s="1590"/>
      <c r="AG74" s="1613"/>
    </row>
    <row r="75" spans="1:33">
      <c r="A75" s="885"/>
      <c r="B75" s="1272"/>
      <c r="C75" s="1300"/>
      <c r="D75" s="1327"/>
      <c r="E75" s="1327"/>
      <c r="F75" s="1327"/>
      <c r="G75" s="1327"/>
      <c r="H75" s="1327"/>
      <c r="I75" s="1327"/>
      <c r="J75" s="1387"/>
      <c r="K75" s="1406" t="s">
        <v>364</v>
      </c>
      <c r="L75" s="1409"/>
      <c r="M75" s="1430"/>
      <c r="N75" s="1442" t="s">
        <v>825</v>
      </c>
      <c r="O75" s="1450">
        <v>9.6</v>
      </c>
      <c r="P75" s="1465" t="s">
        <v>233</v>
      </c>
      <c r="Q75" s="1479" t="s">
        <v>840</v>
      </c>
      <c r="R75" s="1493" t="s">
        <v>235</v>
      </c>
      <c r="S75" s="1508" t="s">
        <v>184</v>
      </c>
      <c r="T75" s="1519"/>
      <c r="U75" s="1493" t="s">
        <v>622</v>
      </c>
      <c r="V75" s="1100"/>
      <c r="W75" s="1296"/>
      <c r="X75" s="1296"/>
      <c r="Y75" s="1296"/>
      <c r="Z75" s="1296"/>
      <c r="AA75" s="1590"/>
      <c r="AG75" s="1613"/>
    </row>
    <row r="76" spans="1:33">
      <c r="A76" s="885"/>
      <c r="B76" s="1272"/>
      <c r="C76" s="978"/>
      <c r="D76" s="978"/>
      <c r="E76" s="978"/>
      <c r="F76" s="978"/>
      <c r="G76" s="978"/>
      <c r="H76" s="978"/>
      <c r="I76" s="978"/>
      <c r="J76" s="1387"/>
      <c r="K76" s="1407"/>
      <c r="L76" s="1378"/>
      <c r="M76" s="1391"/>
      <c r="N76" s="1443" t="s">
        <v>21</v>
      </c>
      <c r="O76" s="1446">
        <v>9.4</v>
      </c>
      <c r="P76" s="1462" t="s">
        <v>1155</v>
      </c>
      <c r="Q76" s="1480" t="s">
        <v>1047</v>
      </c>
      <c r="R76" s="1491" t="s">
        <v>1189</v>
      </c>
      <c r="S76" s="1489" t="s">
        <v>244</v>
      </c>
      <c r="T76" s="1477"/>
      <c r="U76" s="1491" t="s">
        <v>260</v>
      </c>
      <c r="V76" s="1048"/>
      <c r="W76" s="750"/>
      <c r="X76" s="750"/>
      <c r="Y76" s="750"/>
      <c r="Z76" s="750"/>
      <c r="AA76" s="1590"/>
      <c r="AG76" s="1613"/>
    </row>
    <row r="77" spans="1:33">
      <c r="A77" s="885"/>
      <c r="B77" s="1272"/>
      <c r="C77" s="978"/>
      <c r="D77" s="978"/>
      <c r="E77" s="978"/>
      <c r="F77" s="978"/>
      <c r="G77" s="978"/>
      <c r="H77" s="978"/>
      <c r="I77" s="978"/>
      <c r="J77" s="1387"/>
      <c r="K77" s="1407"/>
      <c r="L77" s="1378"/>
      <c r="M77" s="1391"/>
      <c r="N77" s="1440" t="s">
        <v>1115</v>
      </c>
      <c r="O77" s="1451">
        <v>9.4</v>
      </c>
      <c r="P77" s="1466" t="s">
        <v>1669</v>
      </c>
      <c r="Q77" s="1481" t="s">
        <v>1180</v>
      </c>
      <c r="R77" s="1494" t="s">
        <v>68</v>
      </c>
      <c r="S77" s="1489" t="s">
        <v>1644</v>
      </c>
      <c r="T77" s="1477"/>
      <c r="U77" s="1539" t="s">
        <v>1682</v>
      </c>
      <c r="V77" s="1552"/>
      <c r="W77" s="1378"/>
      <c r="X77" s="1378"/>
      <c r="Y77" s="1378"/>
      <c r="Z77" s="1296"/>
      <c r="AA77" s="1590"/>
      <c r="AG77" s="1613"/>
    </row>
    <row r="78" spans="1:33">
      <c r="A78" s="885"/>
      <c r="B78" s="1273"/>
      <c r="C78" s="1301"/>
      <c r="D78" s="1301"/>
      <c r="E78" s="1301"/>
      <c r="F78" s="1301"/>
      <c r="G78" s="1301"/>
      <c r="H78" s="1301"/>
      <c r="I78" s="1301"/>
      <c r="J78" s="1394"/>
      <c r="K78" s="1408"/>
      <c r="L78" s="1410"/>
      <c r="M78" s="1431"/>
      <c r="N78" s="1441" t="s">
        <v>1312</v>
      </c>
      <c r="O78" s="1452">
        <v>9.4</v>
      </c>
      <c r="P78" s="1467" t="s">
        <v>1670</v>
      </c>
      <c r="Q78" s="1482" t="s">
        <v>713</v>
      </c>
      <c r="R78" s="1495" t="s">
        <v>1676</v>
      </c>
      <c r="S78" s="1495" t="s">
        <v>1678</v>
      </c>
      <c r="T78" s="1520"/>
      <c r="U78" s="1520" t="s">
        <v>1683</v>
      </c>
      <c r="V78" s="1553"/>
      <c r="W78" s="1553"/>
      <c r="X78" s="1553"/>
      <c r="Y78" s="1553"/>
      <c r="Z78" s="1553"/>
      <c r="AA78" s="1592"/>
      <c r="AB78" s="1600"/>
      <c r="AC78" s="1600"/>
      <c r="AD78" s="1600"/>
      <c r="AE78" s="1600"/>
      <c r="AF78" s="1600"/>
      <c r="AG78" s="1614"/>
    </row>
    <row r="79" spans="1:33">
      <c r="B79" s="1016"/>
      <c r="C79" s="978"/>
      <c r="D79" s="978"/>
      <c r="E79" s="978"/>
      <c r="F79" s="978"/>
      <c r="G79" s="978"/>
      <c r="H79" s="978"/>
      <c r="I79" s="978"/>
      <c r="J79" s="1378"/>
      <c r="K79" s="978"/>
      <c r="L79" s="978"/>
      <c r="M79" s="978"/>
      <c r="N79" s="978"/>
      <c r="O79" s="978"/>
      <c r="P79" s="978"/>
      <c r="Q79" s="750"/>
      <c r="R79" s="750"/>
      <c r="S79" s="750"/>
      <c r="T79" s="750"/>
      <c r="U79" s="750"/>
      <c r="V79" s="750"/>
      <c r="W79" s="750"/>
      <c r="X79" s="750"/>
      <c r="Y79" s="750"/>
      <c r="Z79" s="750"/>
      <c r="AA79" s="750"/>
    </row>
    <row r="80" spans="1:33">
      <c r="B80" s="1016"/>
      <c r="C80" s="978"/>
      <c r="D80" s="978"/>
      <c r="E80" s="978"/>
      <c r="F80" s="978"/>
      <c r="G80" s="978"/>
      <c r="H80" s="978"/>
      <c r="I80" s="978"/>
      <c r="J80" s="1378"/>
      <c r="K80" s="978"/>
      <c r="L80" s="978"/>
      <c r="M80" s="978"/>
      <c r="N80" s="978"/>
      <c r="O80" s="978"/>
      <c r="P80" s="978"/>
      <c r="Q80" s="750"/>
      <c r="R80" s="750"/>
      <c r="S80" s="750"/>
      <c r="T80" s="750"/>
      <c r="U80" s="750"/>
      <c r="V80" s="750"/>
      <c r="W80" s="750"/>
      <c r="X80" s="750"/>
      <c r="Y80" s="750"/>
      <c r="Z80" s="750"/>
      <c r="AA80" s="750"/>
    </row>
    <row r="81" spans="2:27">
      <c r="B81" s="1016"/>
      <c r="C81" s="978"/>
      <c r="D81" s="978"/>
      <c r="E81" s="978"/>
      <c r="F81" s="978"/>
      <c r="G81" s="978"/>
      <c r="H81" s="978"/>
      <c r="I81" s="978"/>
      <c r="J81" s="1378"/>
      <c r="K81" s="978"/>
      <c r="L81" s="978"/>
      <c r="M81" s="978"/>
      <c r="N81" s="978"/>
      <c r="O81" s="978"/>
      <c r="P81" s="978"/>
      <c r="Q81" s="750"/>
      <c r="R81" s="750"/>
      <c r="S81" s="750"/>
      <c r="T81" s="750"/>
      <c r="U81" s="750"/>
      <c r="V81" s="750"/>
      <c r="W81" s="750"/>
      <c r="X81" s="750"/>
      <c r="Y81" s="750"/>
      <c r="Z81" s="750"/>
      <c r="AA81" s="750"/>
    </row>
    <row r="82" spans="2:27">
      <c r="B82" s="978"/>
      <c r="C82" s="978"/>
      <c r="D82" s="978"/>
      <c r="E82" s="978"/>
      <c r="F82" s="978"/>
      <c r="G82" s="978"/>
      <c r="H82" s="978"/>
      <c r="I82" s="978"/>
      <c r="J82" s="1378"/>
      <c r="K82" s="978"/>
      <c r="L82" s="978"/>
      <c r="M82" s="978"/>
      <c r="N82" s="978"/>
      <c r="O82" s="978"/>
      <c r="P82" s="978"/>
      <c r="Q82" s="750"/>
      <c r="R82" s="750"/>
      <c r="S82" s="750"/>
      <c r="T82" s="750"/>
      <c r="U82" s="750"/>
      <c r="V82" s="750"/>
      <c r="W82" s="750"/>
      <c r="X82" s="750"/>
      <c r="Y82" s="750"/>
      <c r="Z82" s="750"/>
      <c r="AA82" s="750"/>
    </row>
    <row r="83" spans="2:27">
      <c r="B83" s="978"/>
      <c r="C83" s="978"/>
      <c r="D83" s="978"/>
      <c r="E83" s="978"/>
      <c r="F83" s="978"/>
      <c r="G83" s="978"/>
      <c r="H83" s="978"/>
      <c r="I83" s="978"/>
      <c r="J83" s="1327"/>
      <c r="K83" s="978"/>
      <c r="L83" s="978"/>
      <c r="M83" s="978"/>
      <c r="N83" s="978"/>
      <c r="O83" s="978"/>
      <c r="P83" s="978"/>
      <c r="Q83" s="750"/>
      <c r="R83" s="750"/>
      <c r="S83" s="750"/>
      <c r="T83" s="750"/>
      <c r="U83" s="750"/>
      <c r="V83" s="750"/>
      <c r="W83" s="750"/>
      <c r="X83" s="750"/>
      <c r="Y83" s="750"/>
      <c r="Z83" s="750"/>
      <c r="AA83" s="750"/>
    </row>
    <row r="84" spans="2:27">
      <c r="B84" s="978"/>
      <c r="C84" s="978"/>
      <c r="D84" s="978"/>
      <c r="E84" s="978"/>
      <c r="F84" s="978"/>
      <c r="G84" s="978"/>
      <c r="H84" s="978"/>
      <c r="I84" s="978"/>
      <c r="J84" s="978"/>
      <c r="K84" s="978"/>
      <c r="L84" s="978"/>
      <c r="M84" s="978"/>
      <c r="N84" s="978"/>
      <c r="O84" s="978"/>
      <c r="P84" s="978"/>
      <c r="Q84" s="750"/>
      <c r="R84" s="750"/>
      <c r="S84" s="750"/>
      <c r="T84" s="750"/>
      <c r="U84" s="750"/>
      <c r="V84" s="750"/>
      <c r="W84" s="750"/>
      <c r="X84" s="750"/>
      <c r="Y84" s="750"/>
      <c r="Z84" s="750"/>
      <c r="AA84" s="750"/>
    </row>
    <row r="85" spans="2:27">
      <c r="B85" s="978"/>
      <c r="C85" s="978"/>
      <c r="D85" s="978"/>
      <c r="E85" s="978"/>
      <c r="F85" s="978"/>
      <c r="G85" s="978"/>
      <c r="H85" s="978"/>
      <c r="I85" s="978"/>
      <c r="J85" s="978"/>
      <c r="K85" s="978"/>
      <c r="L85" s="978"/>
      <c r="M85" s="978"/>
      <c r="N85" s="978"/>
      <c r="O85" s="978"/>
      <c r="P85" s="978"/>
      <c r="Q85" s="750"/>
      <c r="R85" s="750"/>
      <c r="S85" s="750"/>
      <c r="T85" s="750"/>
      <c r="U85" s="750"/>
      <c r="V85" s="750"/>
      <c r="W85" s="750"/>
      <c r="X85" s="750"/>
      <c r="Y85" s="750"/>
      <c r="Z85" s="750"/>
      <c r="AA85" s="750"/>
    </row>
    <row r="86" spans="2:27">
      <c r="B86" s="978"/>
      <c r="C86" s="978"/>
      <c r="D86" s="978"/>
      <c r="E86" s="978"/>
      <c r="F86" s="978"/>
      <c r="G86" s="978"/>
      <c r="H86" s="978"/>
      <c r="I86" s="978"/>
      <c r="J86" s="978"/>
      <c r="K86" s="978"/>
      <c r="L86" s="978"/>
      <c r="M86" s="978"/>
      <c r="N86" s="978"/>
      <c r="O86" s="978"/>
      <c r="P86" s="978"/>
      <c r="Q86" s="750"/>
      <c r="R86" s="750"/>
      <c r="S86" s="750"/>
      <c r="T86" s="750"/>
      <c r="U86" s="750"/>
      <c r="V86" s="750"/>
      <c r="W86" s="750"/>
      <c r="X86" s="750"/>
      <c r="Y86" s="750"/>
      <c r="Z86" s="750"/>
      <c r="AA86" s="750"/>
    </row>
    <row r="87" spans="2:27">
      <c r="B87" s="978"/>
      <c r="C87" s="978"/>
      <c r="D87" s="978"/>
      <c r="E87" s="978"/>
      <c r="F87" s="978"/>
      <c r="G87" s="978"/>
      <c r="H87" s="978"/>
      <c r="I87" s="978"/>
      <c r="J87" s="978"/>
      <c r="K87" s="978"/>
      <c r="L87" s="978"/>
      <c r="M87" s="978"/>
      <c r="N87" s="978"/>
      <c r="O87" s="978"/>
      <c r="P87" s="978"/>
      <c r="Q87" s="750"/>
      <c r="R87" s="750"/>
      <c r="S87" s="750"/>
      <c r="T87" s="750"/>
      <c r="U87" s="750"/>
      <c r="V87" s="750"/>
      <c r="W87" s="750"/>
      <c r="X87" s="750"/>
      <c r="Y87" s="750"/>
      <c r="Z87" s="750"/>
      <c r="AA87" s="750"/>
    </row>
    <row r="88" spans="2:27">
      <c r="B88" s="978"/>
      <c r="C88" s="978"/>
      <c r="D88" s="978"/>
      <c r="E88" s="978"/>
      <c r="F88" s="978"/>
      <c r="G88" s="978"/>
      <c r="H88" s="978"/>
      <c r="I88" s="978"/>
      <c r="J88" s="978"/>
      <c r="K88" s="978"/>
      <c r="L88" s="978"/>
      <c r="M88" s="978"/>
      <c r="N88" s="978"/>
      <c r="O88" s="978"/>
      <c r="P88" s="978"/>
      <c r="Q88" s="750"/>
      <c r="R88" s="750"/>
      <c r="S88" s="750"/>
      <c r="T88" s="750"/>
      <c r="U88" s="750"/>
      <c r="V88" s="750"/>
      <c r="W88" s="750"/>
      <c r="X88" s="750"/>
      <c r="Y88" s="750"/>
      <c r="Z88" s="750"/>
      <c r="AA88" s="750"/>
    </row>
    <row r="89" spans="2:27">
      <c r="B89" s="978"/>
      <c r="C89" s="978"/>
      <c r="D89" s="978"/>
      <c r="E89" s="978"/>
      <c r="F89" s="978"/>
      <c r="G89" s="978"/>
      <c r="H89" s="978"/>
      <c r="I89" s="978"/>
      <c r="J89" s="978"/>
      <c r="K89" s="978"/>
      <c r="L89" s="978"/>
      <c r="M89" s="978"/>
      <c r="N89" s="978"/>
      <c r="O89" s="978"/>
      <c r="P89" s="978"/>
      <c r="Q89" s="750"/>
      <c r="R89" s="750"/>
      <c r="S89" s="750"/>
      <c r="T89" s="750"/>
      <c r="U89" s="750"/>
      <c r="V89" s="750"/>
      <c r="W89" s="750"/>
      <c r="X89" s="750"/>
      <c r="Y89" s="750"/>
      <c r="Z89" s="750"/>
      <c r="AA89" s="750"/>
    </row>
    <row r="90" spans="2:27">
      <c r="B90" s="978"/>
      <c r="C90" s="978"/>
      <c r="D90" s="978"/>
      <c r="E90" s="978"/>
      <c r="F90" s="978"/>
      <c r="G90" s="978"/>
      <c r="H90" s="978"/>
      <c r="I90" s="978"/>
      <c r="J90" s="978"/>
      <c r="K90" s="978"/>
      <c r="L90" s="978"/>
      <c r="M90" s="978"/>
      <c r="N90" s="978"/>
      <c r="O90" s="978"/>
      <c r="P90" s="978"/>
      <c r="Q90" s="750"/>
      <c r="R90" s="750"/>
      <c r="S90" s="750"/>
      <c r="T90" s="750"/>
      <c r="U90" s="750"/>
      <c r="V90" s="750"/>
      <c r="W90" s="750"/>
      <c r="X90" s="750"/>
      <c r="Y90" s="750"/>
      <c r="Z90" s="750"/>
      <c r="AA90" s="750"/>
    </row>
    <row r="91" spans="2:27">
      <c r="B91" s="978"/>
      <c r="C91" s="978"/>
      <c r="D91" s="978"/>
      <c r="E91" s="978"/>
      <c r="F91" s="978"/>
      <c r="G91" s="978"/>
      <c r="H91" s="978"/>
      <c r="I91" s="978"/>
      <c r="J91" s="978"/>
      <c r="K91" s="978"/>
      <c r="L91" s="978"/>
      <c r="M91" s="978"/>
      <c r="N91" s="978"/>
      <c r="O91" s="978"/>
      <c r="P91" s="978"/>
      <c r="Q91" s="750"/>
      <c r="R91" s="750"/>
      <c r="S91" s="750"/>
      <c r="T91" s="750"/>
      <c r="U91" s="750"/>
      <c r="V91" s="750"/>
      <c r="W91" s="750"/>
      <c r="X91" s="750"/>
      <c r="Y91" s="750"/>
      <c r="Z91" s="750"/>
      <c r="AA91" s="750"/>
    </row>
    <row r="92" spans="2:27">
      <c r="B92" s="978"/>
      <c r="C92" s="978"/>
      <c r="D92" s="978"/>
      <c r="E92" s="978"/>
      <c r="F92" s="978"/>
      <c r="G92" s="978"/>
      <c r="H92" s="978"/>
      <c r="I92" s="978"/>
      <c r="J92" s="978"/>
      <c r="K92" s="978"/>
      <c r="L92" s="978"/>
      <c r="M92" s="978"/>
      <c r="N92" s="978"/>
      <c r="O92" s="978"/>
      <c r="P92" s="978"/>
      <c r="Q92" s="750"/>
      <c r="R92" s="750"/>
      <c r="S92" s="750"/>
      <c r="T92" s="750"/>
      <c r="U92" s="750"/>
      <c r="V92" s="750"/>
      <c r="W92" s="750"/>
      <c r="X92" s="750"/>
      <c r="Y92" s="750"/>
      <c r="Z92" s="750"/>
      <c r="AA92" s="750"/>
    </row>
    <row r="93" spans="2:27">
      <c r="B93" s="978"/>
      <c r="C93" s="978"/>
      <c r="D93" s="978"/>
      <c r="E93" s="978"/>
      <c r="F93" s="978"/>
      <c r="G93" s="978"/>
      <c r="H93" s="978"/>
      <c r="I93" s="978"/>
      <c r="J93" s="978"/>
      <c r="K93" s="978"/>
      <c r="L93" s="978"/>
      <c r="M93" s="978"/>
      <c r="N93" s="978"/>
      <c r="O93" s="978"/>
      <c r="P93" s="978"/>
      <c r="Q93" s="750"/>
      <c r="R93" s="750"/>
      <c r="S93" s="750"/>
      <c r="T93" s="750"/>
      <c r="U93" s="750"/>
      <c r="V93" s="750"/>
      <c r="W93" s="750"/>
      <c r="X93" s="750"/>
      <c r="Y93" s="750"/>
      <c r="Z93" s="750"/>
      <c r="AA93" s="750"/>
    </row>
    <row r="94" spans="2:27">
      <c r="B94" s="978"/>
      <c r="C94" s="978"/>
      <c r="D94" s="978"/>
      <c r="E94" s="978"/>
      <c r="F94" s="978"/>
      <c r="G94" s="978"/>
      <c r="H94" s="978"/>
      <c r="I94" s="978"/>
      <c r="J94" s="978"/>
      <c r="K94" s="978"/>
      <c r="L94" s="978"/>
      <c r="M94" s="978"/>
      <c r="N94" s="978"/>
      <c r="O94" s="978"/>
      <c r="P94" s="978"/>
      <c r="Q94" s="750"/>
      <c r="R94" s="750"/>
      <c r="S94" s="750"/>
      <c r="T94" s="750"/>
      <c r="U94" s="750"/>
      <c r="V94" s="750"/>
      <c r="W94" s="750"/>
      <c r="X94" s="750"/>
      <c r="Y94" s="750"/>
      <c r="Z94" s="750"/>
      <c r="AA94" s="750"/>
    </row>
    <row r="95" spans="2:27">
      <c r="B95" s="978"/>
      <c r="C95" s="978"/>
      <c r="D95" s="978"/>
      <c r="E95" s="978"/>
      <c r="F95" s="978"/>
      <c r="G95" s="978"/>
      <c r="H95" s="978"/>
      <c r="I95" s="978"/>
      <c r="J95" s="978"/>
      <c r="K95" s="978"/>
      <c r="L95" s="978"/>
      <c r="M95" s="978"/>
      <c r="N95" s="978"/>
      <c r="O95" s="978"/>
      <c r="P95" s="978"/>
      <c r="Q95" s="750"/>
      <c r="R95" s="750"/>
      <c r="S95" s="750"/>
      <c r="T95" s="750"/>
      <c r="U95" s="750"/>
      <c r="V95" s="750"/>
      <c r="W95" s="750"/>
      <c r="X95" s="750"/>
      <c r="Y95" s="750"/>
      <c r="Z95" s="750"/>
      <c r="AA95" s="750"/>
    </row>
    <row r="96" spans="2:27">
      <c r="B96" s="978"/>
      <c r="C96" s="978"/>
      <c r="D96" s="978"/>
      <c r="E96" s="978"/>
      <c r="F96" s="978"/>
      <c r="G96" s="978"/>
      <c r="H96" s="978"/>
      <c r="I96" s="978"/>
      <c r="J96" s="978"/>
      <c r="K96" s="978"/>
      <c r="L96" s="978"/>
      <c r="M96" s="978"/>
      <c r="N96" s="978"/>
      <c r="O96" s="978"/>
      <c r="P96" s="978"/>
      <c r="Q96" s="750"/>
      <c r="R96" s="750"/>
      <c r="S96" s="750"/>
      <c r="T96" s="750"/>
      <c r="U96" s="750"/>
      <c r="V96" s="750"/>
      <c r="W96" s="750"/>
      <c r="X96" s="750"/>
      <c r="Y96" s="750"/>
      <c r="Z96" s="750"/>
      <c r="AA96" s="750"/>
    </row>
    <row r="97" spans="2:27">
      <c r="B97" s="978"/>
      <c r="C97" s="978"/>
      <c r="D97" s="978"/>
      <c r="E97" s="978"/>
      <c r="F97" s="978"/>
      <c r="G97" s="978"/>
      <c r="H97" s="978"/>
      <c r="I97" s="978"/>
      <c r="J97" s="978"/>
      <c r="K97" s="978"/>
      <c r="L97" s="978"/>
      <c r="M97" s="978"/>
      <c r="N97" s="978"/>
      <c r="O97" s="978"/>
      <c r="P97" s="978"/>
      <c r="Q97" s="750"/>
      <c r="R97" s="750"/>
      <c r="S97" s="750"/>
      <c r="T97" s="750"/>
      <c r="U97" s="750"/>
      <c r="V97" s="750"/>
      <c r="W97" s="750"/>
      <c r="X97" s="750"/>
      <c r="Y97" s="750"/>
      <c r="Z97" s="750"/>
      <c r="AA97" s="750"/>
    </row>
    <row r="98" spans="2:27">
      <c r="B98" s="978"/>
      <c r="C98" s="978"/>
      <c r="D98" s="978"/>
      <c r="E98" s="978"/>
      <c r="F98" s="978"/>
      <c r="G98" s="978"/>
      <c r="H98" s="978"/>
      <c r="I98" s="978"/>
      <c r="J98" s="978"/>
      <c r="K98" s="978"/>
      <c r="L98" s="978"/>
      <c r="M98" s="978"/>
      <c r="N98" s="978"/>
      <c r="O98" s="978"/>
      <c r="P98" s="978"/>
      <c r="Q98" s="750"/>
      <c r="R98" s="750"/>
      <c r="S98" s="750"/>
      <c r="T98" s="750"/>
      <c r="U98" s="750"/>
      <c r="V98" s="750"/>
      <c r="W98" s="750"/>
      <c r="X98" s="750"/>
      <c r="Y98" s="750"/>
      <c r="Z98" s="750"/>
      <c r="AA98" s="750"/>
    </row>
    <row r="99" spans="2:27">
      <c r="B99" s="978"/>
      <c r="C99" s="978"/>
      <c r="D99" s="978"/>
      <c r="E99" s="978"/>
      <c r="F99" s="978"/>
      <c r="G99" s="978"/>
      <c r="H99" s="978"/>
      <c r="I99" s="978"/>
      <c r="J99" s="978"/>
      <c r="K99" s="978"/>
      <c r="L99" s="978"/>
      <c r="M99" s="978"/>
      <c r="N99" s="978"/>
      <c r="O99" s="978"/>
      <c r="P99" s="978"/>
      <c r="Q99" s="750"/>
      <c r="R99" s="750"/>
      <c r="S99" s="750"/>
      <c r="T99" s="750"/>
      <c r="U99" s="750"/>
      <c r="V99" s="750"/>
      <c r="W99" s="750"/>
      <c r="X99" s="750"/>
      <c r="Y99" s="750"/>
      <c r="Z99" s="750"/>
      <c r="AA99" s="750"/>
    </row>
    <row r="100" spans="2:27">
      <c r="B100" s="978"/>
      <c r="C100" s="978"/>
      <c r="D100" s="978"/>
      <c r="E100" s="978"/>
      <c r="F100" s="978"/>
      <c r="G100" s="978"/>
      <c r="H100" s="978"/>
      <c r="I100" s="978"/>
      <c r="J100" s="978"/>
      <c r="K100" s="978"/>
      <c r="L100" s="978"/>
      <c r="M100" s="978"/>
      <c r="N100" s="978"/>
      <c r="O100" s="978"/>
      <c r="P100" s="978"/>
      <c r="Q100" s="750"/>
      <c r="R100" s="750"/>
      <c r="S100" s="750"/>
      <c r="T100" s="750"/>
      <c r="U100" s="750"/>
      <c r="V100" s="750"/>
      <c r="W100" s="750"/>
      <c r="X100" s="750"/>
      <c r="Y100" s="750"/>
      <c r="Z100" s="750"/>
      <c r="AA100" s="750"/>
    </row>
    <row r="101" spans="2:27">
      <c r="B101" s="978"/>
      <c r="C101" s="978"/>
      <c r="D101" s="978"/>
      <c r="E101" s="978"/>
      <c r="F101" s="978"/>
      <c r="G101" s="978"/>
      <c r="H101" s="978"/>
      <c r="I101" s="978"/>
      <c r="J101" s="978"/>
      <c r="K101" s="978"/>
      <c r="L101" s="978"/>
      <c r="M101" s="978"/>
      <c r="N101" s="978"/>
      <c r="O101" s="978"/>
      <c r="P101" s="978"/>
      <c r="Q101" s="750"/>
      <c r="R101" s="750"/>
      <c r="S101" s="750"/>
      <c r="T101" s="750"/>
      <c r="U101" s="750"/>
      <c r="V101" s="750"/>
      <c r="W101" s="750"/>
      <c r="X101" s="750"/>
      <c r="Y101" s="750"/>
      <c r="Z101" s="750"/>
      <c r="AA101" s="750"/>
    </row>
    <row r="102" spans="2:27">
      <c r="B102" s="978"/>
      <c r="C102" s="978"/>
      <c r="D102" s="978"/>
      <c r="E102" s="978"/>
      <c r="F102" s="978"/>
      <c r="G102" s="978"/>
      <c r="H102" s="978"/>
      <c r="I102" s="978"/>
      <c r="J102" s="978"/>
      <c r="K102" s="978"/>
      <c r="L102" s="978"/>
      <c r="M102" s="978"/>
      <c r="N102" s="978"/>
      <c r="O102" s="978"/>
      <c r="P102" s="978"/>
      <c r="Q102" s="750"/>
      <c r="R102" s="750"/>
      <c r="S102" s="750"/>
      <c r="T102" s="750"/>
      <c r="U102" s="750"/>
      <c r="V102" s="750"/>
      <c r="W102" s="750"/>
      <c r="X102" s="750"/>
      <c r="Y102" s="750"/>
      <c r="Z102" s="750"/>
      <c r="AA102" s="750"/>
    </row>
    <row r="103" spans="2:27">
      <c r="B103" s="978"/>
      <c r="C103" s="978"/>
      <c r="D103" s="978"/>
      <c r="E103" s="978"/>
      <c r="F103" s="978"/>
      <c r="G103" s="978"/>
      <c r="H103" s="978"/>
      <c r="I103" s="978"/>
      <c r="J103" s="978"/>
      <c r="K103" s="978"/>
      <c r="L103" s="978"/>
      <c r="M103" s="978"/>
      <c r="N103" s="978"/>
      <c r="O103" s="978"/>
      <c r="P103" s="978"/>
      <c r="Q103" s="750"/>
      <c r="R103" s="750"/>
      <c r="S103" s="750"/>
      <c r="T103" s="750"/>
      <c r="U103" s="750"/>
      <c r="V103" s="750"/>
      <c r="W103" s="750"/>
      <c r="X103" s="750"/>
      <c r="Y103" s="750"/>
      <c r="Z103" s="750"/>
      <c r="AA103" s="750"/>
    </row>
    <row r="104" spans="2:27">
      <c r="B104" s="978"/>
      <c r="C104" s="978"/>
      <c r="D104" s="978"/>
      <c r="E104" s="978"/>
      <c r="F104" s="978"/>
      <c r="G104" s="978"/>
      <c r="H104" s="978"/>
      <c r="I104" s="978"/>
      <c r="J104" s="978"/>
      <c r="K104" s="978"/>
      <c r="L104" s="978"/>
      <c r="M104" s="978"/>
      <c r="N104" s="978"/>
      <c r="O104" s="978"/>
      <c r="P104" s="978"/>
      <c r="Q104" s="750"/>
      <c r="R104" s="750"/>
      <c r="S104" s="750"/>
      <c r="T104" s="750"/>
      <c r="U104" s="750"/>
      <c r="V104" s="750"/>
      <c r="W104" s="750"/>
      <c r="X104" s="750"/>
      <c r="Y104" s="750"/>
      <c r="Z104" s="750"/>
      <c r="AA104" s="750"/>
    </row>
    <row r="105" spans="2:27">
      <c r="B105" s="978"/>
      <c r="C105" s="978"/>
      <c r="D105" s="978"/>
      <c r="E105" s="978"/>
      <c r="F105" s="978"/>
      <c r="G105" s="978"/>
      <c r="H105" s="978"/>
      <c r="I105" s="978"/>
      <c r="J105" s="978"/>
      <c r="K105" s="978"/>
      <c r="L105" s="978"/>
      <c r="M105" s="978"/>
      <c r="N105" s="978"/>
      <c r="O105" s="978"/>
      <c r="P105" s="978"/>
      <c r="Q105" s="750"/>
      <c r="R105" s="750"/>
      <c r="S105" s="750"/>
      <c r="T105" s="750"/>
      <c r="U105" s="750"/>
      <c r="V105" s="750"/>
      <c r="W105" s="750"/>
      <c r="X105" s="750"/>
      <c r="Y105" s="750"/>
      <c r="Z105" s="750"/>
      <c r="AA105" s="750"/>
    </row>
    <row r="106" spans="2:27">
      <c r="B106" s="978"/>
      <c r="C106" s="978"/>
      <c r="D106" s="978"/>
      <c r="E106" s="978"/>
      <c r="F106" s="978"/>
      <c r="G106" s="978"/>
      <c r="H106" s="978"/>
      <c r="I106" s="978"/>
      <c r="J106" s="978"/>
      <c r="K106" s="978"/>
      <c r="L106" s="978"/>
      <c r="M106" s="978"/>
      <c r="N106" s="978"/>
      <c r="O106" s="978"/>
      <c r="P106" s="978"/>
      <c r="Q106" s="750"/>
      <c r="R106" s="750"/>
      <c r="S106" s="750"/>
      <c r="T106" s="750"/>
      <c r="U106" s="750"/>
      <c r="V106" s="750"/>
      <c r="W106" s="750"/>
      <c r="X106" s="750"/>
      <c r="Y106" s="750"/>
      <c r="Z106" s="750"/>
      <c r="AA106" s="750"/>
    </row>
    <row r="107" spans="2:27">
      <c r="B107" s="978"/>
      <c r="C107" s="978"/>
      <c r="D107" s="978"/>
      <c r="E107" s="978"/>
      <c r="F107" s="978"/>
      <c r="G107" s="978"/>
      <c r="H107" s="978"/>
      <c r="I107" s="978"/>
      <c r="J107" s="978"/>
      <c r="K107" s="978"/>
      <c r="L107" s="978"/>
      <c r="M107" s="978"/>
      <c r="N107" s="978"/>
      <c r="O107" s="978"/>
      <c r="P107" s="978"/>
      <c r="Q107" s="750"/>
      <c r="R107" s="750"/>
      <c r="S107" s="750"/>
      <c r="T107" s="750"/>
      <c r="U107" s="750"/>
      <c r="V107" s="750"/>
      <c r="W107" s="750"/>
      <c r="X107" s="750"/>
      <c r="Y107" s="750"/>
      <c r="Z107" s="750"/>
      <c r="AA107" s="750"/>
    </row>
    <row r="108" spans="2:27">
      <c r="B108" s="978"/>
      <c r="C108" s="978"/>
      <c r="D108" s="978"/>
      <c r="E108" s="978"/>
      <c r="F108" s="978"/>
      <c r="G108" s="978"/>
      <c r="H108" s="978"/>
      <c r="I108" s="978"/>
      <c r="J108" s="978"/>
      <c r="K108" s="978"/>
      <c r="L108" s="978"/>
      <c r="M108" s="978"/>
      <c r="N108" s="978"/>
      <c r="O108" s="978"/>
      <c r="P108" s="978"/>
      <c r="Q108" s="750"/>
      <c r="R108" s="750"/>
      <c r="S108" s="750"/>
      <c r="T108" s="750"/>
      <c r="U108" s="750"/>
      <c r="V108" s="750"/>
      <c r="W108" s="750"/>
      <c r="X108" s="750"/>
      <c r="Y108" s="750"/>
      <c r="Z108" s="750"/>
      <c r="AA108" s="750"/>
    </row>
    <row r="109" spans="2:27">
      <c r="B109" s="978"/>
      <c r="C109" s="978"/>
      <c r="D109" s="978"/>
      <c r="E109" s="978"/>
      <c r="F109" s="978"/>
      <c r="G109" s="978"/>
      <c r="H109" s="978"/>
      <c r="I109" s="978"/>
      <c r="J109" s="978"/>
      <c r="K109" s="978"/>
      <c r="L109" s="978"/>
      <c r="M109" s="978"/>
      <c r="N109" s="978"/>
      <c r="O109" s="978"/>
      <c r="P109" s="978"/>
      <c r="Q109" s="750"/>
      <c r="R109" s="750"/>
      <c r="S109" s="750"/>
      <c r="T109" s="750"/>
      <c r="U109" s="750"/>
      <c r="V109" s="750"/>
      <c r="W109" s="750"/>
      <c r="X109" s="750"/>
      <c r="Y109" s="750"/>
      <c r="Z109" s="750"/>
      <c r="AA109" s="750"/>
    </row>
    <row r="110" spans="2:27">
      <c r="B110" s="978"/>
      <c r="C110" s="978"/>
      <c r="D110" s="978"/>
      <c r="E110" s="978"/>
      <c r="F110" s="978"/>
      <c r="G110" s="978"/>
      <c r="H110" s="978"/>
      <c r="I110" s="978"/>
      <c r="J110" s="978"/>
      <c r="K110" s="978"/>
      <c r="L110" s="978"/>
      <c r="M110" s="978"/>
      <c r="N110" s="978"/>
      <c r="O110" s="978"/>
      <c r="P110" s="978"/>
      <c r="Q110" s="750"/>
      <c r="R110" s="750"/>
      <c r="S110" s="750"/>
      <c r="T110" s="750"/>
      <c r="U110" s="750"/>
      <c r="V110" s="750"/>
      <c r="W110" s="750"/>
      <c r="X110" s="750"/>
      <c r="Y110" s="750"/>
      <c r="Z110" s="750"/>
      <c r="AA110" s="750"/>
    </row>
    <row r="111" spans="2:27">
      <c r="B111" s="978"/>
      <c r="C111" s="978"/>
      <c r="D111" s="978"/>
      <c r="E111" s="978"/>
      <c r="F111" s="978"/>
      <c r="G111" s="978"/>
      <c r="H111" s="978"/>
      <c r="I111" s="978"/>
      <c r="J111" s="978"/>
      <c r="K111" s="978"/>
      <c r="L111" s="978"/>
      <c r="M111" s="978"/>
      <c r="N111" s="978"/>
      <c r="O111" s="978"/>
      <c r="P111" s="978"/>
      <c r="Q111" s="750"/>
      <c r="R111" s="750"/>
      <c r="S111" s="750"/>
      <c r="T111" s="750"/>
      <c r="U111" s="750"/>
      <c r="V111" s="750"/>
      <c r="W111" s="750"/>
      <c r="X111" s="750"/>
      <c r="Y111" s="750"/>
      <c r="Z111" s="750"/>
      <c r="AA111" s="750"/>
    </row>
    <row r="112" spans="2:27">
      <c r="B112" s="750"/>
      <c r="C112" s="978"/>
      <c r="D112" s="978"/>
      <c r="E112" s="978"/>
      <c r="F112" s="978"/>
      <c r="G112" s="978"/>
      <c r="H112" s="978"/>
      <c r="I112" s="978"/>
      <c r="J112" s="978"/>
      <c r="K112" s="978"/>
      <c r="L112" s="978"/>
      <c r="M112" s="978"/>
      <c r="N112" s="978"/>
      <c r="O112" s="978"/>
      <c r="P112" s="978"/>
      <c r="Q112" s="750"/>
      <c r="R112" s="750"/>
      <c r="S112" s="750"/>
      <c r="T112" s="750"/>
      <c r="U112" s="750"/>
      <c r="V112" s="750"/>
      <c r="W112" s="750"/>
      <c r="X112" s="750"/>
      <c r="Y112" s="750"/>
      <c r="Z112" s="750"/>
      <c r="AA112" s="750"/>
    </row>
    <row r="113" spans="3:27">
      <c r="C113" s="978"/>
      <c r="D113" s="978"/>
      <c r="E113" s="978"/>
      <c r="F113" s="978"/>
      <c r="G113" s="978"/>
      <c r="H113" s="978"/>
      <c r="I113" s="978"/>
      <c r="J113" s="978"/>
      <c r="K113" s="978"/>
      <c r="L113" s="978"/>
      <c r="M113" s="978"/>
      <c r="N113" s="978"/>
      <c r="O113" s="978"/>
      <c r="P113" s="978"/>
      <c r="Q113" s="750"/>
      <c r="R113" s="750"/>
      <c r="S113" s="750"/>
      <c r="T113" s="750"/>
      <c r="U113" s="750"/>
      <c r="V113" s="750"/>
      <c r="W113" s="750"/>
      <c r="X113" s="750"/>
      <c r="Y113" s="750"/>
      <c r="Z113" s="750"/>
      <c r="AA113" s="750"/>
    </row>
    <row r="114" spans="3:27">
      <c r="C114" s="978"/>
      <c r="D114" s="978"/>
      <c r="E114" s="978"/>
      <c r="F114" s="978"/>
      <c r="G114" s="978"/>
      <c r="H114" s="978"/>
      <c r="I114" s="978"/>
      <c r="J114" s="978"/>
      <c r="K114" s="978"/>
      <c r="L114" s="978"/>
      <c r="M114" s="978"/>
      <c r="N114" s="978"/>
      <c r="O114" s="978"/>
      <c r="P114" s="978"/>
      <c r="Q114" s="750"/>
      <c r="R114" s="750"/>
      <c r="S114" s="750"/>
      <c r="T114" s="750"/>
      <c r="U114" s="750"/>
      <c r="V114" s="750"/>
      <c r="W114" s="750"/>
      <c r="X114" s="750"/>
      <c r="Y114" s="750"/>
      <c r="Z114" s="750"/>
      <c r="AA114" s="750"/>
    </row>
    <row r="115" spans="3:27">
      <c r="C115" s="978"/>
      <c r="D115" s="978"/>
      <c r="E115" s="978"/>
      <c r="F115" s="978"/>
      <c r="G115" s="978"/>
      <c r="H115" s="978"/>
      <c r="I115" s="978"/>
      <c r="J115" s="978"/>
      <c r="K115" s="978"/>
      <c r="L115" s="978"/>
      <c r="M115" s="978"/>
      <c r="N115" s="978"/>
      <c r="O115" s="978"/>
      <c r="P115" s="978"/>
      <c r="Q115" s="750"/>
      <c r="R115" s="750"/>
      <c r="S115" s="750"/>
      <c r="T115" s="750"/>
      <c r="U115" s="750"/>
      <c r="V115" s="750"/>
      <c r="W115" s="750"/>
      <c r="X115" s="750"/>
      <c r="Y115" s="750"/>
      <c r="Z115" s="750"/>
      <c r="AA115" s="750"/>
    </row>
    <row r="116" spans="3:27">
      <c r="C116" s="978"/>
      <c r="D116" s="978"/>
      <c r="E116" s="978"/>
      <c r="F116" s="978"/>
      <c r="G116" s="978"/>
      <c r="H116" s="978"/>
      <c r="I116" s="978"/>
      <c r="J116" s="978"/>
      <c r="K116" s="978"/>
      <c r="L116" s="978"/>
      <c r="M116" s="978"/>
      <c r="N116" s="978"/>
      <c r="O116" s="978"/>
      <c r="P116" s="978"/>
      <c r="Q116" s="750"/>
      <c r="R116" s="750"/>
      <c r="S116" s="750"/>
      <c r="T116" s="750"/>
      <c r="U116" s="750"/>
      <c r="V116" s="750"/>
      <c r="W116" s="750"/>
      <c r="X116" s="750"/>
      <c r="Y116" s="750"/>
      <c r="Z116" s="750"/>
      <c r="AA116" s="750"/>
    </row>
    <row r="117" spans="3:27">
      <c r="C117" s="978"/>
      <c r="D117" s="978"/>
      <c r="E117" s="978"/>
      <c r="F117" s="978"/>
      <c r="G117" s="978"/>
      <c r="H117" s="978"/>
      <c r="I117" s="978"/>
      <c r="J117" s="978"/>
      <c r="K117" s="978"/>
      <c r="L117" s="978"/>
      <c r="M117" s="978"/>
      <c r="N117" s="978"/>
      <c r="O117" s="978"/>
      <c r="P117" s="978"/>
      <c r="Q117" s="750"/>
      <c r="R117" s="750"/>
      <c r="S117" s="750"/>
      <c r="T117" s="750"/>
      <c r="U117" s="750"/>
      <c r="V117" s="750"/>
      <c r="W117" s="750"/>
      <c r="X117" s="750"/>
      <c r="Y117" s="750"/>
      <c r="Z117" s="750"/>
      <c r="AA117" s="750"/>
    </row>
    <row r="118" spans="3:27">
      <c r="C118" s="978"/>
      <c r="D118" s="978"/>
      <c r="E118" s="978"/>
      <c r="F118" s="978"/>
      <c r="G118" s="978"/>
      <c r="H118" s="978"/>
      <c r="I118" s="978"/>
      <c r="J118" s="978"/>
      <c r="K118" s="978"/>
      <c r="L118" s="978"/>
      <c r="M118" s="978"/>
      <c r="N118" s="978"/>
      <c r="O118" s="978"/>
      <c r="P118" s="978"/>
      <c r="Q118" s="750"/>
      <c r="R118" s="750"/>
      <c r="S118" s="750"/>
      <c r="T118" s="750"/>
      <c r="U118" s="750"/>
      <c r="V118" s="750"/>
      <c r="W118" s="750"/>
      <c r="X118" s="750"/>
      <c r="Y118" s="750"/>
      <c r="Z118" s="750"/>
      <c r="AA118" s="750"/>
    </row>
    <row r="119" spans="3:27">
      <c r="C119" s="978"/>
      <c r="D119" s="978"/>
      <c r="E119" s="978"/>
      <c r="F119" s="978"/>
      <c r="G119" s="978"/>
      <c r="H119" s="978"/>
      <c r="I119" s="978"/>
      <c r="J119" s="978"/>
      <c r="K119" s="978"/>
      <c r="L119" s="978"/>
      <c r="M119" s="978"/>
      <c r="N119" s="978"/>
      <c r="O119" s="978"/>
      <c r="P119" s="978"/>
      <c r="Q119" s="750"/>
      <c r="R119" s="750"/>
      <c r="S119" s="750"/>
      <c r="T119" s="750"/>
      <c r="U119" s="750"/>
      <c r="V119" s="750"/>
      <c r="W119" s="750"/>
      <c r="X119" s="750"/>
      <c r="Y119" s="750"/>
      <c r="Z119" s="750"/>
    </row>
    <row r="120" spans="3:27">
      <c r="C120" s="750"/>
      <c r="D120" s="750"/>
      <c r="E120" s="750"/>
      <c r="F120" s="750"/>
      <c r="G120" s="750"/>
      <c r="H120" s="750"/>
      <c r="I120" s="750"/>
      <c r="J120" s="978"/>
      <c r="K120" s="978"/>
      <c r="L120" s="978"/>
      <c r="M120" s="978"/>
      <c r="N120" s="978"/>
      <c r="O120" s="978"/>
      <c r="P120" s="978"/>
      <c r="Q120" s="750"/>
      <c r="R120" s="750"/>
      <c r="S120" s="750"/>
      <c r="T120" s="750"/>
      <c r="U120" s="750"/>
      <c r="V120" s="750"/>
      <c r="W120" s="750"/>
      <c r="X120" s="750"/>
      <c r="Y120" s="750"/>
      <c r="Z120" s="750"/>
    </row>
    <row r="121" spans="3:27">
      <c r="J121" s="978"/>
      <c r="K121" s="978"/>
      <c r="L121" s="978"/>
      <c r="M121" s="978"/>
      <c r="N121" s="978"/>
      <c r="O121" s="978"/>
      <c r="P121" s="978"/>
      <c r="Q121" s="750"/>
      <c r="R121" s="750"/>
      <c r="S121" s="750"/>
      <c r="T121" s="750"/>
      <c r="U121" s="750"/>
      <c r="V121" s="750"/>
      <c r="W121" s="750"/>
      <c r="X121" s="750"/>
      <c r="Y121" s="750"/>
      <c r="Z121" s="750"/>
    </row>
    <row r="122" spans="3:27">
      <c r="J122" s="978"/>
      <c r="K122" s="750"/>
      <c r="L122" s="750"/>
      <c r="M122" s="750"/>
      <c r="N122" s="750"/>
      <c r="O122" s="750"/>
      <c r="P122" s="750"/>
      <c r="Q122" s="750"/>
      <c r="R122" s="750"/>
      <c r="S122" s="750"/>
      <c r="T122" s="750"/>
      <c r="U122" s="750"/>
    </row>
    <row r="123" spans="3:27">
      <c r="J123" s="978"/>
    </row>
    <row r="124" spans="3:27">
      <c r="J124" s="978"/>
    </row>
    <row r="125" spans="3:27">
      <c r="J125" s="978"/>
    </row>
    <row r="126" spans="3:27">
      <c r="J126" s="978"/>
    </row>
    <row r="127" spans="3:27">
      <c r="J127" s="978"/>
    </row>
    <row r="128" spans="3:27">
      <c r="J128" s="750"/>
    </row>
  </sheetData>
  <mergeCells count="172">
    <mergeCell ref="C2:I2"/>
    <mergeCell ref="K2:R2"/>
    <mergeCell ref="T2:Z2"/>
    <mergeCell ref="AA2:AG2"/>
    <mergeCell ref="K5:L5"/>
    <mergeCell ref="K6:L6"/>
    <mergeCell ref="K7:L7"/>
    <mergeCell ref="W7:X7"/>
    <mergeCell ref="K8:L8"/>
    <mergeCell ref="W8:X8"/>
    <mergeCell ref="W9:X9"/>
    <mergeCell ref="K10:L10"/>
    <mergeCell ref="W10:X10"/>
    <mergeCell ref="K11:L11"/>
    <mergeCell ref="K12:L12"/>
    <mergeCell ref="K13:L13"/>
    <mergeCell ref="V13:W13"/>
    <mergeCell ref="X13:Y13"/>
    <mergeCell ref="V14:W14"/>
    <mergeCell ref="X14:Y14"/>
    <mergeCell ref="V15:W15"/>
    <mergeCell ref="X15:Y15"/>
    <mergeCell ref="L16:M16"/>
    <mergeCell ref="L17:M17"/>
    <mergeCell ref="L18:M18"/>
    <mergeCell ref="W18:X18"/>
    <mergeCell ref="L19:M19"/>
    <mergeCell ref="W19:X19"/>
    <mergeCell ref="L20:M20"/>
    <mergeCell ref="W20:X20"/>
    <mergeCell ref="AA20:AB20"/>
    <mergeCell ref="AC20:AD20"/>
    <mergeCell ref="L21:M21"/>
    <mergeCell ref="W21:X21"/>
    <mergeCell ref="AA21:AB21"/>
    <mergeCell ref="AC21:AD21"/>
    <mergeCell ref="L22:M22"/>
    <mergeCell ref="W22:X22"/>
    <mergeCell ref="AA22:AB22"/>
    <mergeCell ref="AC22:AD22"/>
    <mergeCell ref="U23:Y23"/>
    <mergeCell ref="AA23:AB23"/>
    <mergeCell ref="AC23:AD23"/>
    <mergeCell ref="AA24:AB24"/>
    <mergeCell ref="AC24:AD24"/>
    <mergeCell ref="AA25:AB25"/>
    <mergeCell ref="AC25:AD25"/>
    <mergeCell ref="K26:L26"/>
    <mergeCell ref="AA26:AB26"/>
    <mergeCell ref="AC26:AD26"/>
    <mergeCell ref="K27:L27"/>
    <mergeCell ref="AA27:AB27"/>
    <mergeCell ref="AC27:AD27"/>
    <mergeCell ref="K28:L28"/>
    <mergeCell ref="AA28:AB28"/>
    <mergeCell ref="AC28:AD28"/>
    <mergeCell ref="K29:L29"/>
    <mergeCell ref="AA29:AB29"/>
    <mergeCell ref="AC29:AD29"/>
    <mergeCell ref="AA30:AB30"/>
    <mergeCell ref="AC30:AD30"/>
    <mergeCell ref="K31:L31"/>
    <mergeCell ref="K32:L32"/>
    <mergeCell ref="K33:L33"/>
    <mergeCell ref="K34:L34"/>
    <mergeCell ref="K36:L36"/>
    <mergeCell ref="M36:N36"/>
    <mergeCell ref="O36:P36"/>
    <mergeCell ref="Q36:R36"/>
    <mergeCell ref="K37:L37"/>
    <mergeCell ref="M37:N37"/>
    <mergeCell ref="O37:P37"/>
    <mergeCell ref="Q37:R37"/>
    <mergeCell ref="K38:L38"/>
    <mergeCell ref="M38:N38"/>
    <mergeCell ref="O38:P38"/>
    <mergeCell ref="Q38:R38"/>
    <mergeCell ref="U41:V41"/>
    <mergeCell ref="K42:L42"/>
    <mergeCell ref="M42:N42"/>
    <mergeCell ref="O42:P42"/>
    <mergeCell ref="Q42:R42"/>
    <mergeCell ref="U42:V42"/>
    <mergeCell ref="K43:L43"/>
    <mergeCell ref="M43:N43"/>
    <mergeCell ref="O43:P43"/>
    <mergeCell ref="Q43:R43"/>
    <mergeCell ref="U43:V43"/>
    <mergeCell ref="K44:L44"/>
    <mergeCell ref="M44:N44"/>
    <mergeCell ref="O44:P44"/>
    <mergeCell ref="Q44:R44"/>
    <mergeCell ref="D46:E46"/>
    <mergeCell ref="D47:E47"/>
    <mergeCell ref="K48:L48"/>
    <mergeCell ref="M48:N48"/>
    <mergeCell ref="O48:P48"/>
    <mergeCell ref="Q48:R48"/>
    <mergeCell ref="D49:E49"/>
    <mergeCell ref="K49:L49"/>
    <mergeCell ref="M49:N49"/>
    <mergeCell ref="O49:P49"/>
    <mergeCell ref="Q49:R49"/>
    <mergeCell ref="D50:E50"/>
    <mergeCell ref="K50:L50"/>
    <mergeCell ref="M50:N50"/>
    <mergeCell ref="O50:P50"/>
    <mergeCell ref="Q50:R50"/>
    <mergeCell ref="D52:E52"/>
    <mergeCell ref="D53:E53"/>
    <mergeCell ref="M57:N57"/>
    <mergeCell ref="O57:P57"/>
    <mergeCell ref="Q57:R57"/>
    <mergeCell ref="S57:U57"/>
    <mergeCell ref="V57:W57"/>
    <mergeCell ref="S58:T58"/>
    <mergeCell ref="S59:T59"/>
    <mergeCell ref="S60:T60"/>
    <mergeCell ref="S61:T61"/>
    <mergeCell ref="S62:T62"/>
    <mergeCell ref="S63:T63"/>
    <mergeCell ref="K66:M66"/>
    <mergeCell ref="S66:T66"/>
    <mergeCell ref="S67:T67"/>
    <mergeCell ref="S68:T68"/>
    <mergeCell ref="S69:T69"/>
    <mergeCell ref="S70:T70"/>
    <mergeCell ref="S71:T71"/>
    <mergeCell ref="S72:T72"/>
    <mergeCell ref="S73:T73"/>
    <mergeCell ref="S74:T74"/>
    <mergeCell ref="S75:T75"/>
    <mergeCell ref="S76:T76"/>
    <mergeCell ref="S77:T77"/>
    <mergeCell ref="S78:T78"/>
    <mergeCell ref="AA3:AG4"/>
    <mergeCell ref="U5:U6"/>
    <mergeCell ref="V5:V6"/>
    <mergeCell ref="W5:X6"/>
    <mergeCell ref="AA6:AA8"/>
    <mergeCell ref="AB6:AB8"/>
    <mergeCell ref="AC6:AC8"/>
    <mergeCell ref="AD6:AD8"/>
    <mergeCell ref="AE6:AE8"/>
    <mergeCell ref="AF6:AF8"/>
    <mergeCell ref="AA9:AA10"/>
    <mergeCell ref="AB9:AB10"/>
    <mergeCell ref="AC9:AC10"/>
    <mergeCell ref="AD9:AD10"/>
    <mergeCell ref="AE9:AE10"/>
    <mergeCell ref="AF9:AF10"/>
    <mergeCell ref="AA11:AA13"/>
    <mergeCell ref="AB11:AB13"/>
    <mergeCell ref="AC11:AC13"/>
    <mergeCell ref="AD11:AD13"/>
    <mergeCell ref="AE11:AE13"/>
    <mergeCell ref="AF11:AF13"/>
    <mergeCell ref="AA14:AA16"/>
    <mergeCell ref="AB14:AB16"/>
    <mergeCell ref="AC14:AC16"/>
    <mergeCell ref="AD14:AD16"/>
    <mergeCell ref="AE14:AE16"/>
    <mergeCell ref="AF14:AF16"/>
    <mergeCell ref="K17:K18"/>
    <mergeCell ref="K19:K20"/>
    <mergeCell ref="K21:K22"/>
    <mergeCell ref="K67:M70"/>
    <mergeCell ref="K71:M74"/>
    <mergeCell ref="K75:M78"/>
    <mergeCell ref="A1:A78"/>
    <mergeCell ref="B3:B55"/>
    <mergeCell ref="B56:B78"/>
  </mergeCells>
  <phoneticPr fontId="7"/>
  <pageMargins left="0.67566101467430317" right="0.25063131313131315" top="0.33273215494955788" bottom="0.19254853913034883" header="0.15748031496062992" footer="0.15748031496062992"/>
  <pageSetup paperSize="8" scale="76"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１がん</vt:lpstr>
      <vt:lpstr>２脳卒中</vt:lpstr>
      <vt:lpstr>３心筋梗塞</vt:lpstr>
      <vt:lpstr>４糖尿病</vt:lpstr>
      <vt:lpstr xml:space="preserve">５精神① </vt:lpstr>
      <vt:lpstr xml:space="preserve">５精神② </vt:lpstr>
      <vt:lpstr xml:space="preserve">５精神③ </vt:lpstr>
      <vt:lpstr>６救急医療</vt:lpstr>
      <vt:lpstr xml:space="preserve">７周産期① </vt:lpstr>
      <vt:lpstr xml:space="preserve">７周産期② </vt:lpstr>
      <vt:lpstr>８小児医療</vt:lpstr>
      <vt:lpstr xml:space="preserve">９へき地 </vt:lpstr>
      <vt:lpstr>10在宅</vt:lpstr>
      <vt:lpstr>11災害</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500489</cp:lastModifiedBy>
  <cp:lastPrinted>2017-09-30T06:42:27Z</cp:lastPrinted>
  <dcterms:created xsi:type="dcterms:W3CDTF">2015-06-18T01:57:37Z</dcterms:created>
  <dcterms:modified xsi:type="dcterms:W3CDTF">2022-01-24T04:38:58Z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3.0.4.0</vt:lpwstr>
      <vt:lpwstr>3.1.3.0</vt:lpwstr>
    </vt:vector>
  </property>
  <property fmtid="{DCFEDD21-7773-49B2-8022-6FC58DB5260B}" pid="3" name="LastSavedVersion">
    <vt:lpwstr>3.1.3.0</vt:lpwstr>
  </property>
  <property fmtid="{DCFEDD21-7773-49B2-8022-6FC58DB5260B}" pid="4" name="LastSavedDate">
    <vt:filetime>2022-01-24T04:38:58Z</vt:filetime>
  </property>
</Properties>
</file>