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9000" activeTab="2"/>
  </bookViews>
  <sheets>
    <sheet name="第1号様式【１事業主体】" sheetId="11" r:id="rId1"/>
    <sheet name="第1号様式【（１）資源】" sheetId="12" r:id="rId2"/>
    <sheet name="第１号様式【（２）所有者】" sheetId="2" r:id="rId3"/>
    <sheet name="参考資料" sheetId="1" state="hidden" r:id="rId4"/>
  </sheets>
  <definedNames>
    <definedName name="_xlnm.Print_Area" localSheetId="1">'第1号様式【（１）資源】'!$A$1:$K$31</definedName>
    <definedName name="_xlnm.Print_Area" localSheetId="3">参考資料!$A$1:$X$51</definedName>
    <definedName name="_xlnm.Print_Area" localSheetId="2">'第１号様式【（２）所有者】'!$A$1:$O$68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高知県</author>
    <author>ioas_user</author>
  </authors>
  <commentList>
    <comment ref="N6" authorId="0">
      <text>
        <r>
          <rPr>
            <b/>
            <sz val="9"/>
            <color auto="1"/>
            <rFont val="ＭＳ Ｐゴシック"/>
          </rPr>
          <t>平均単価を入力</t>
        </r>
      </text>
    </comment>
    <comment ref="N21" authorId="1">
      <text>
        <r>
          <rPr>
            <sz val="16"/>
            <color auto="1"/>
            <rFont val="ＭＳ Ｐゴシック"/>
          </rPr>
          <t>機械によってそれぞれ補助残が違う場合は、個々に数式を変更してください。
補助残とは、負担金のことです</t>
        </r>
      </text>
    </comment>
    <comment ref="R39" authorId="1">
      <text>
        <r>
          <rPr>
            <sz val="9"/>
            <color auto="1"/>
            <rFont val="ＭＳ Ｐゴシック"/>
          </rPr>
          <t>【参考】
0.25m3ｸﾗｽ：25L/日
0.45m3ｸﾗｽ：50L/日</t>
        </r>
        <r>
          <rPr>
            <b/>
            <sz val="9"/>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<sst xmlns="http://schemas.openxmlformats.org/spreadsheetml/2006/main" xmlns:r="http://schemas.openxmlformats.org/officeDocument/2006/relationships" count="241" uniqueCount="241">
  <si>
    <t>機械燃料費</t>
    <rPh sb="0" eb="2">
      <t>キカイ</t>
    </rPh>
    <rPh sb="2" eb="5">
      <t>ネンリョウヒ</t>
    </rPh>
    <phoneticPr fontId="19"/>
  </si>
  <si>
    <r>
      <t>＊</t>
    </r>
    <r>
      <rPr>
        <b/>
        <sz val="12"/>
        <color auto="1"/>
        <rFont val="ＭＳ Ｐゴシック"/>
      </rPr>
      <t>市場経費除く</t>
    </r>
    <r>
      <rPr>
        <sz val="12"/>
        <color auto="1"/>
        <rFont val="ＭＳ Ｐゴシック"/>
      </rPr>
      <t>。スギヒノキ突っ込みでも可。</t>
    </r>
    <rPh sb="1" eb="3">
      <t>イチバ</t>
    </rPh>
    <rPh sb="3" eb="5">
      <t>ケイヒ</t>
    </rPh>
    <rPh sb="5" eb="6">
      <t>ノゾ</t>
    </rPh>
    <rPh sb="13" eb="14">
      <t>ツ</t>
    </rPh>
    <rPh sb="15" eb="16">
      <t>コ</t>
    </rPh>
    <rPh sb="19" eb="20">
      <t>カ</t>
    </rPh>
    <phoneticPr fontId="19"/>
  </si>
  <si>
    <t>Ⅱ</t>
  </si>
  <si>
    <t>①</t>
  </si>
  <si>
    <t>Ⅹ</t>
  </si>
  <si>
    <t>施業種</t>
    <rPh sb="0" eb="1">
      <t>せ</t>
    </rPh>
    <rPh sb="1" eb="3">
      <t>ぎょうしゅ</t>
    </rPh>
    <phoneticPr fontId="19" type="Hiragana"/>
  </si>
  <si>
    <t>　　　事業体の概要</t>
    <rPh sb="3" eb="5">
      <t>ジギョウ</t>
    </rPh>
    <rPh sb="5" eb="6">
      <t>タイ</t>
    </rPh>
    <rPh sb="7" eb="9">
      <t>ガイヨウ</t>
    </rPh>
    <phoneticPr fontId="19"/>
  </si>
  <si>
    <t>区分</t>
    <rPh sb="0" eb="2">
      <t>クブン</t>
    </rPh>
    <phoneticPr fontId="19"/>
  </si>
  <si>
    <t>ha当り
搬出
材積</t>
    <rPh sb="2" eb="3">
      <t>アタ</t>
    </rPh>
    <rPh sb="5" eb="7">
      <t>ハンシュツ</t>
    </rPh>
    <rPh sb="8" eb="10">
      <t>ザイセキ</t>
    </rPh>
    <phoneticPr fontId="19"/>
  </si>
  <si>
    <t>燃料費</t>
    <rPh sb="0" eb="2">
      <t>ネンリョウ</t>
    </rPh>
    <rPh sb="2" eb="3">
      <t>ヒ</t>
    </rPh>
    <phoneticPr fontId="19"/>
  </si>
  <si>
    <t>班数</t>
    <rPh sb="0" eb="1">
      <t>ハン</t>
    </rPh>
    <rPh sb="1" eb="2">
      <t>スウ</t>
    </rPh>
    <phoneticPr fontId="19"/>
  </si>
  <si>
    <t>　　　　①事業体の名称</t>
    <rPh sb="5" eb="8">
      <t>ジギョウタイ</t>
    </rPh>
    <rPh sb="9" eb="11">
      <t>メイショウ</t>
    </rPh>
    <phoneticPr fontId="19"/>
  </si>
  <si>
    <t>ⅩⅠ</t>
  </si>
  <si>
    <t>Ⅷ</t>
  </si>
  <si>
    <t>mail：</t>
  </si>
  <si>
    <t>備考</t>
    <rPh sb="0" eb="2">
      <t>ビコウ</t>
    </rPh>
    <phoneticPr fontId="19"/>
  </si>
  <si>
    <t>　　　　④事業体の体制　　　　　　　　　　　　　　　</t>
    <rPh sb="5" eb="8">
      <t>ジギョウタイ</t>
    </rPh>
    <rPh sb="9" eb="11">
      <t>タイセイ</t>
    </rPh>
    <phoneticPr fontId="19"/>
  </si>
  <si>
    <t>　　　　　　　　　　　　　　</t>
  </si>
  <si>
    <t>第１号様式</t>
    <rPh sb="0" eb="1">
      <t>ダイ</t>
    </rPh>
    <rPh sb="2" eb="3">
      <t>ゴウ</t>
    </rPh>
    <rPh sb="3" eb="5">
      <t>ヨウシキ</t>
    </rPh>
    <phoneticPr fontId="19"/>
  </si>
  <si>
    <t>FAX:</t>
  </si>
  <si>
    <t>人数</t>
    <rPh sb="0" eb="2">
      <t>ニンズウ</t>
    </rPh>
    <phoneticPr fontId="19"/>
  </si>
  <si>
    <t>(個)</t>
    <rPh sb="1" eb="2">
      <t>コ</t>
    </rPh>
    <phoneticPr fontId="19"/>
  </si>
  <si>
    <r>
      <t>h</t>
    </r>
    <r>
      <rPr>
        <sz val="12"/>
        <color auto="1"/>
        <rFont val="ＭＳ Ｐゴシック"/>
      </rPr>
      <t>a当り搬出材積(m</t>
    </r>
    <r>
      <rPr>
        <vertAlign val="superscript"/>
        <sz val="12"/>
        <color auto="1"/>
        <rFont val="ＭＳ Ｐゴシック"/>
      </rPr>
      <t>3</t>
    </r>
    <r>
      <rPr>
        <sz val="12"/>
        <color auto="1"/>
        <rFont val="ＭＳ Ｐゴシック"/>
      </rPr>
      <t>)</t>
    </r>
    <rPh sb="2" eb="3">
      <t>アタ</t>
    </rPh>
    <rPh sb="4" eb="6">
      <t>ハンシュツ</t>
    </rPh>
    <rPh sb="6" eb="8">
      <t>ザイセキ</t>
    </rPh>
    <phoneticPr fontId="19"/>
  </si>
  <si>
    <t>Ⅵ</t>
  </si>
  <si>
    <t>所在地</t>
    <rPh sb="0" eb="3">
      <t>ショザイチ</t>
    </rPh>
    <phoneticPr fontId="19"/>
  </si>
  <si>
    <t>木材価格</t>
    <rPh sb="0" eb="2">
      <t>モクザイ</t>
    </rPh>
    <rPh sb="2" eb="4">
      <t>カカク</t>
    </rPh>
    <phoneticPr fontId="19"/>
  </si>
  <si>
    <t>構成森林所有者数</t>
    <rPh sb="0" eb="2">
      <t>コウセイ</t>
    </rPh>
    <rPh sb="2" eb="4">
      <t>シンリン</t>
    </rPh>
    <rPh sb="4" eb="7">
      <t>ショユウシャ</t>
    </rPh>
    <rPh sb="7" eb="8">
      <t>スウ</t>
    </rPh>
    <phoneticPr fontId="19"/>
  </si>
  <si>
    <t>森の工場事業実施（変更）計画書</t>
  </si>
  <si>
    <t>燃料費の試算</t>
    <rPh sb="0" eb="3">
      <t>ネンリョウヒ</t>
    </rPh>
    <rPh sb="4" eb="6">
      <t>シサン</t>
    </rPh>
    <phoneticPr fontId="19"/>
  </si>
  <si>
    <t>　　　　⑤森の工場における短期ビジョン</t>
    <rPh sb="5" eb="6">
      <t>モリ</t>
    </rPh>
    <rPh sb="7" eb="9">
      <t>コウジョウ</t>
    </rPh>
    <rPh sb="13" eb="15">
      <t>タンキ</t>
    </rPh>
    <phoneticPr fontId="19"/>
  </si>
  <si>
    <t>～</t>
  </si>
  <si>
    <t>日当・手当</t>
    <rPh sb="0" eb="2">
      <t>ニットウ</t>
    </rPh>
    <rPh sb="3" eb="5">
      <t>テア</t>
    </rPh>
    <phoneticPr fontId="19"/>
  </si>
  <si>
    <t>面積</t>
    <rPh sb="0" eb="2">
      <t>メンセキ</t>
    </rPh>
    <phoneticPr fontId="19"/>
  </si>
  <si>
    <t>ヒノキ</t>
  </si>
  <si>
    <t>１　事業主体に関する事項</t>
    <rPh sb="2" eb="4">
      <t>ジギョウ</t>
    </rPh>
    <rPh sb="4" eb="6">
      <t>シュタイ</t>
    </rPh>
    <rPh sb="7" eb="8">
      <t>カン</t>
    </rPh>
    <rPh sb="10" eb="12">
      <t>ジコウ</t>
    </rPh>
    <phoneticPr fontId="19"/>
  </si>
  <si>
    <t>　　　変更を行う場合は、変更がある森の工場のみ作成して下さい。</t>
    <rPh sb="3" eb="5">
      <t>ヘンコウ</t>
    </rPh>
    <rPh sb="6" eb="7">
      <t>オコナ</t>
    </rPh>
    <rPh sb="8" eb="10">
      <t>バアイ</t>
    </rPh>
    <rPh sb="12" eb="14">
      <t>ヘンコウ</t>
    </rPh>
    <rPh sb="17" eb="18">
      <t>モリ</t>
    </rPh>
    <rPh sb="19" eb="21">
      <t>コウジョウ</t>
    </rPh>
    <rPh sb="23" eb="25">
      <t>サクセイ</t>
    </rPh>
    <rPh sb="27" eb="28">
      <t>クダ</t>
    </rPh>
    <phoneticPr fontId="19"/>
  </si>
  <si>
    <t>単位：円</t>
    <rPh sb="0" eb="2">
      <t>タンイ</t>
    </rPh>
    <rPh sb="3" eb="4">
      <t>エン</t>
    </rPh>
    <phoneticPr fontId="19"/>
  </si>
  <si>
    <t>　　　　②事務所の所在地</t>
    <rPh sb="5" eb="7">
      <t>ジム</t>
    </rPh>
    <rPh sb="7" eb="8">
      <t>ジョ</t>
    </rPh>
    <rPh sb="9" eb="10">
      <t>トコロ</t>
    </rPh>
    <rPh sb="10" eb="11">
      <t>ザイ</t>
    </rPh>
    <rPh sb="11" eb="12">
      <t>チ</t>
    </rPh>
    <phoneticPr fontId="19"/>
  </si>
  <si>
    <t>（ｈａ）</t>
  </si>
  <si>
    <t>木材運搬費</t>
    <rPh sb="0" eb="2">
      <t>モクザイ</t>
    </rPh>
    <rPh sb="2" eb="4">
      <t>ウンパン</t>
    </rPh>
    <rPh sb="4" eb="5">
      <t>ヒ</t>
    </rPh>
    <phoneticPr fontId="19"/>
  </si>
  <si>
    <t>①資源構成</t>
    <rPh sb="1" eb="3">
      <t>シゲン</t>
    </rPh>
    <rPh sb="3" eb="5">
      <t>コウセイ</t>
    </rPh>
    <phoneticPr fontId="19"/>
  </si>
  <si>
    <t>TEL:</t>
  </si>
  <si>
    <t>ⅩⅡ</t>
  </si>
  <si>
    <t>３．年間必要事業量 ／ ４．１人当り必要事業量</t>
  </si>
  <si>
    <t>所有者別所有面積等</t>
    <rPh sb="0" eb="3">
      <t>ショユウシャ</t>
    </rPh>
    <rPh sb="3" eb="4">
      <t>ベツ</t>
    </rPh>
    <rPh sb="4" eb="6">
      <t>ショユウ</t>
    </rPh>
    <rPh sb="6" eb="8">
      <t>メンセキ</t>
    </rPh>
    <rPh sb="8" eb="9">
      <t>トウ</t>
    </rPh>
    <phoneticPr fontId="19"/>
  </si>
  <si>
    <t>Ⅰ</t>
  </si>
  <si>
    <t>スギ</t>
  </si>
  <si>
    <t>未立木地</t>
    <rPh sb="0" eb="1">
      <t>ミ</t>
    </rPh>
    <rPh sb="1" eb="2">
      <t>リュウ</t>
    </rPh>
    <rPh sb="2" eb="3">
      <t>キ</t>
    </rPh>
    <rPh sb="3" eb="4">
      <t>チ</t>
    </rPh>
    <phoneticPr fontId="19"/>
  </si>
  <si>
    <t>補助残</t>
    <rPh sb="0" eb="2">
      <t>ホジョ</t>
    </rPh>
    <rPh sb="2" eb="3">
      <t>ザン</t>
    </rPh>
    <phoneticPr fontId="19"/>
  </si>
  <si>
    <t>　　　　③連絡先　　　　　　　　　　</t>
    <rPh sb="5" eb="8">
      <t>レンラクサキ</t>
    </rPh>
    <phoneticPr fontId="19"/>
  </si>
  <si>
    <t>(日/年)</t>
  </si>
  <si>
    <t>その他</t>
    <rPh sb="2" eb="3">
      <t>タ</t>
    </rPh>
    <phoneticPr fontId="19"/>
  </si>
  <si>
    <t>単位：ha</t>
    <rPh sb="0" eb="2">
      <t>タンイ</t>
    </rPh>
    <phoneticPr fontId="19"/>
  </si>
  <si>
    <t>事務職員</t>
    <rPh sb="0" eb="2">
      <t>ジム</t>
    </rPh>
    <rPh sb="2" eb="4">
      <t>ショクイン</t>
    </rPh>
    <phoneticPr fontId="19"/>
  </si>
  <si>
    <t>生産性</t>
    <rPh sb="0" eb="3">
      <t>セイサンセイ</t>
    </rPh>
    <phoneticPr fontId="19"/>
  </si>
  <si>
    <t>２　森の工場別事業実施計画</t>
    <rPh sb="2" eb="3">
      <t>モリ</t>
    </rPh>
    <rPh sb="4" eb="6">
      <t>コウジョウ</t>
    </rPh>
    <rPh sb="6" eb="7">
      <t>ベツ</t>
    </rPh>
    <rPh sb="7" eb="9">
      <t>ジギョウ</t>
    </rPh>
    <rPh sb="9" eb="11">
      <t>ジッシ</t>
    </rPh>
    <rPh sb="11" eb="13">
      <t>ケイカク</t>
    </rPh>
    <phoneticPr fontId="19"/>
  </si>
  <si>
    <t>年間事業費</t>
    <rPh sb="0" eb="2">
      <t>ネンカン</t>
    </rPh>
    <rPh sb="2" eb="5">
      <t>ジギョウヒ</t>
    </rPh>
    <phoneticPr fontId="19"/>
  </si>
  <si>
    <t>林産班</t>
    <rPh sb="0" eb="2">
      <t>リンサン</t>
    </rPh>
    <rPh sb="2" eb="3">
      <t>ハン</t>
    </rPh>
    <phoneticPr fontId="19"/>
  </si>
  <si>
    <t>(円/年)</t>
    <rPh sb="1" eb="2">
      <t>エン</t>
    </rPh>
    <rPh sb="3" eb="4">
      <t>ネン</t>
    </rPh>
    <phoneticPr fontId="19"/>
  </si>
  <si>
    <t>Ⅳ</t>
  </si>
  <si>
    <t>②</t>
  </si>
  <si>
    <t>樹種・材質②</t>
    <rPh sb="0" eb="2">
      <t>ジュシュ</t>
    </rPh>
    <rPh sb="3" eb="5">
      <t>ザイシツ</t>
    </rPh>
    <phoneticPr fontId="19"/>
  </si>
  <si>
    <t>林産事業
従事日数</t>
    <rPh sb="0" eb="2">
      <t>リンサン</t>
    </rPh>
    <rPh sb="2" eb="4">
      <t>ジギョウ</t>
    </rPh>
    <rPh sb="5" eb="7">
      <t>ジュウジ</t>
    </rPh>
    <rPh sb="7" eb="9">
      <t>ニッスウ</t>
    </rPh>
    <phoneticPr fontId="19"/>
  </si>
  <si>
    <t>計画期間</t>
    <rPh sb="0" eb="2">
      <t>ケイカク</t>
    </rPh>
    <rPh sb="2" eb="4">
      <t>キカン</t>
    </rPh>
    <phoneticPr fontId="19"/>
  </si>
  <si>
    <t>Ⅴ</t>
  </si>
  <si>
    <t>造林班</t>
    <rPh sb="0" eb="2">
      <t>ゾウリン</t>
    </rPh>
    <rPh sb="2" eb="3">
      <t>ハン</t>
    </rPh>
    <phoneticPr fontId="19"/>
  </si>
  <si>
    <t>施業年度</t>
    <rPh sb="0" eb="2">
      <t>せぎょう</t>
    </rPh>
    <rPh sb="2" eb="4">
      <t>ねんど</t>
    </rPh>
    <phoneticPr fontId="19" type="Hiragana"/>
  </si>
  <si>
    <t>地区名</t>
    <rPh sb="0" eb="3">
      <t>チクメイ</t>
    </rPh>
    <phoneticPr fontId="19"/>
  </si>
  <si>
    <t>Ⅶ</t>
  </si>
  <si>
    <t>樹種・材質④</t>
    <rPh sb="0" eb="2">
      <t>ジュシュ</t>
    </rPh>
    <rPh sb="3" eb="5">
      <t>ザイシツ</t>
    </rPh>
    <phoneticPr fontId="19"/>
  </si>
  <si>
    <t>　　　　　　（計画期間内の施業、経営面等事業体としての基本方針、取り組み、目標等）</t>
  </si>
  <si>
    <t>(第１号様式)</t>
    <rPh sb="1" eb="2">
      <t>ダイ</t>
    </rPh>
    <rPh sb="3" eb="4">
      <t>ゴウ</t>
    </rPh>
    <rPh sb="4" eb="6">
      <t>ヨウシキ</t>
    </rPh>
    <phoneticPr fontId="19"/>
  </si>
  <si>
    <t>班数</t>
    <rPh sb="0" eb="2">
      <t>ハンスウ</t>
    </rPh>
    <phoneticPr fontId="19"/>
  </si>
  <si>
    <t>（注）　主に従事する業務の欄に人数等を記載してください。</t>
    <rPh sb="1" eb="2">
      <t>チュウ</t>
    </rPh>
    <rPh sb="4" eb="5">
      <t>オモ</t>
    </rPh>
    <rPh sb="5" eb="6">
      <t>ギョウシュ</t>
    </rPh>
    <rPh sb="6" eb="8">
      <t>ジュウジ</t>
    </rPh>
    <rPh sb="10" eb="12">
      <t>ギョウム</t>
    </rPh>
    <rPh sb="13" eb="14">
      <t>ラン</t>
    </rPh>
    <rPh sb="15" eb="17">
      <t>ニンズウ</t>
    </rPh>
    <rPh sb="17" eb="18">
      <t>トウ</t>
    </rPh>
    <rPh sb="19" eb="21">
      <t>キサイ</t>
    </rPh>
    <phoneticPr fontId="19"/>
  </si>
  <si>
    <t>森の工場名</t>
    <rPh sb="0" eb="1">
      <t>モリ</t>
    </rPh>
    <rPh sb="2" eb="4">
      <t>コウジョウ</t>
    </rPh>
    <rPh sb="4" eb="5">
      <t>メイ</t>
    </rPh>
    <phoneticPr fontId="19"/>
  </si>
  <si>
    <r>
      <t>搬</t>
    </r>
    <r>
      <rPr>
        <u/>
        <sz val="12"/>
        <color auto="1"/>
        <rFont val="ＭＳ Ｐゴシック"/>
      </rPr>
      <t>出材積(m</t>
    </r>
    <r>
      <rPr>
        <u/>
        <vertAlign val="superscript"/>
        <sz val="12"/>
        <color auto="1"/>
        <rFont val="ＭＳ Ｐゴシック"/>
      </rPr>
      <t>3</t>
    </r>
    <r>
      <rPr>
        <u/>
        <sz val="12"/>
        <color auto="1"/>
        <rFont val="ＭＳ Ｐゴシック"/>
      </rPr>
      <t>/ha)</t>
    </r>
    <rPh sb="0" eb="2">
      <t>ハンシュツ</t>
    </rPh>
    <rPh sb="2" eb="3">
      <t>ザイ</t>
    </rPh>
    <rPh sb="3" eb="4">
      <t>セキ</t>
    </rPh>
    <phoneticPr fontId="19"/>
  </si>
  <si>
    <t>平均</t>
    <rPh sb="0" eb="2">
      <t>ヘイキン</t>
    </rPh>
    <phoneticPr fontId="19"/>
  </si>
  <si>
    <r>
      <t>　　　2　承認面積については、(1)①資源構成の面積と一致</t>
    </r>
    <r>
      <rPr>
        <sz val="11"/>
        <color auto="1"/>
        <rFont val="ＭＳ Ｐゴシック"/>
      </rPr>
      <t>させてください。</t>
    </r>
    <rPh sb="5" eb="7">
      <t>しょうにん</t>
    </rPh>
    <rPh sb="7" eb="9">
      <t>めんせき</t>
    </rPh>
    <rPh sb="19" eb="21">
      <t>しげん</t>
    </rPh>
    <rPh sb="21" eb="23">
      <t>こうせい</t>
    </rPh>
    <rPh sb="24" eb="26">
      <t>めんせき</t>
    </rPh>
    <rPh sb="27" eb="29">
      <t>いっち</t>
    </rPh>
    <phoneticPr fontId="19" type="Hiragana"/>
  </si>
  <si>
    <t>②位置図及び施業計画図</t>
    <rPh sb="1" eb="3">
      <t>イチ</t>
    </rPh>
    <rPh sb="3" eb="4">
      <t>ズ</t>
    </rPh>
    <rPh sb="4" eb="5">
      <t>オヨ</t>
    </rPh>
    <rPh sb="6" eb="8">
      <t>セギョウ</t>
    </rPh>
    <rPh sb="8" eb="10">
      <t>ケイカク</t>
    </rPh>
    <rPh sb="10" eb="11">
      <t>ズ</t>
    </rPh>
    <phoneticPr fontId="19"/>
  </si>
  <si>
    <t>Ⅸ</t>
  </si>
  <si>
    <t>（注）複数の森の工場を設定している場合は、各森の工場ごとに作成してください。</t>
    <rPh sb="1" eb="2">
      <t>チュウ</t>
    </rPh>
    <phoneticPr fontId="19"/>
  </si>
  <si>
    <t>　（１）　事業実施地域に関する事項</t>
    <rPh sb="5" eb="7">
      <t>ジギョウ</t>
    </rPh>
    <rPh sb="7" eb="9">
      <t>ジッシ</t>
    </rPh>
    <rPh sb="9" eb="11">
      <t>チイキ</t>
    </rPh>
    <rPh sb="12" eb="13">
      <t>カン</t>
    </rPh>
    <rPh sb="15" eb="17">
      <t>ジコウ</t>
    </rPh>
    <phoneticPr fontId="19"/>
  </si>
  <si>
    <t>齢級</t>
    <rPh sb="0" eb="2">
      <t>レイキュウ</t>
    </rPh>
    <phoneticPr fontId="19"/>
  </si>
  <si>
    <t>人工林</t>
    <rPh sb="0" eb="3">
      <t>ジンコウリン</t>
    </rPh>
    <phoneticPr fontId="19"/>
  </si>
  <si>
    <t>天然林</t>
    <rPh sb="0" eb="2">
      <t>テンネン</t>
    </rPh>
    <rPh sb="2" eb="3">
      <t>リン</t>
    </rPh>
    <phoneticPr fontId="19"/>
  </si>
  <si>
    <t>想定
施業
団地数</t>
  </si>
  <si>
    <t>想定
間伐
面積</t>
  </si>
  <si>
    <t>計</t>
    <rPh sb="0" eb="1">
      <t>ケイ</t>
    </rPh>
    <phoneticPr fontId="19"/>
  </si>
  <si>
    <t>　　（２）構成森林所有者に関する事項</t>
    <rPh sb="5" eb="7">
      <t>コウセイ</t>
    </rPh>
    <rPh sb="7" eb="9">
      <t>シンリン</t>
    </rPh>
    <rPh sb="9" eb="12">
      <t>ショユウシャ</t>
    </rPh>
    <rPh sb="13" eb="14">
      <t>カン</t>
    </rPh>
    <rPh sb="16" eb="18">
      <t>ジコウ</t>
    </rPh>
    <phoneticPr fontId="19"/>
  </si>
  <si>
    <t>必要
生産性</t>
    <rPh sb="0" eb="2">
      <t>ヒツヨウ</t>
    </rPh>
    <rPh sb="3" eb="6">
      <t>セイサンセイ</t>
    </rPh>
    <phoneticPr fontId="19"/>
  </si>
  <si>
    <t>Ⅲ</t>
  </si>
  <si>
    <t>齢級別</t>
    <rPh sb="0" eb="2">
      <t>レイキュウ</t>
    </rPh>
    <rPh sb="2" eb="3">
      <t>ベツ</t>
    </rPh>
    <phoneticPr fontId="19"/>
  </si>
  <si>
    <t>＊ha当たり補助金には、森の工場活性化補助などm3補助も含んでください。</t>
    <rPh sb="3" eb="4">
      <t>ア</t>
    </rPh>
    <rPh sb="6" eb="9">
      <t>ホジョキン</t>
    </rPh>
    <rPh sb="12" eb="13">
      <t>モリ</t>
    </rPh>
    <rPh sb="14" eb="16">
      <t>コウジョウ</t>
    </rPh>
    <rPh sb="16" eb="19">
      <t>カッセイカ</t>
    </rPh>
    <rPh sb="19" eb="21">
      <t>ホジョ</t>
    </rPh>
    <rPh sb="25" eb="27">
      <t>ホジョ</t>
    </rPh>
    <rPh sb="28" eb="29">
      <t>フク</t>
    </rPh>
    <phoneticPr fontId="19"/>
  </si>
  <si>
    <t>ⅩⅢ～</t>
  </si>
  <si>
    <t>（注）１　予定地域の位置図及び事業箇所を示した施業計画図を添付してください。</t>
    <rPh sb="1" eb="2">
      <t>チュウ</t>
    </rPh>
    <rPh sb="5" eb="7">
      <t>ヨテイ</t>
    </rPh>
    <rPh sb="7" eb="9">
      <t>チイキ</t>
    </rPh>
    <rPh sb="10" eb="12">
      <t>イチ</t>
    </rPh>
    <rPh sb="12" eb="13">
      <t>ズ</t>
    </rPh>
    <rPh sb="13" eb="14">
      <t>オヨ</t>
    </rPh>
    <rPh sb="15" eb="17">
      <t>ジギョウ</t>
    </rPh>
    <rPh sb="17" eb="19">
      <t>カショ</t>
    </rPh>
    <rPh sb="20" eb="21">
      <t>シメ</t>
    </rPh>
    <rPh sb="23" eb="25">
      <t>セギョウ</t>
    </rPh>
    <rPh sb="25" eb="28">
      <t>ケイカクズ</t>
    </rPh>
    <rPh sb="29" eb="31">
      <t>テンプ</t>
    </rPh>
    <phoneticPr fontId="19"/>
  </si>
  <si>
    <t>概要</t>
    <rPh sb="0" eb="2">
      <t>ガイヨウ</t>
    </rPh>
    <phoneticPr fontId="19"/>
  </si>
  <si>
    <t>⑤</t>
  </si>
  <si>
    <t>材積</t>
    <rPh sb="0" eb="1">
      <t>ザイ</t>
    </rPh>
    <rPh sb="1" eb="2">
      <t>セキ</t>
    </rPh>
    <phoneticPr fontId="19"/>
  </si>
  <si>
    <t>承認面積</t>
    <rPh sb="0" eb="2">
      <t>ショウニン</t>
    </rPh>
    <rPh sb="2" eb="4">
      <t>メンセキ</t>
    </rPh>
    <phoneticPr fontId="19"/>
  </si>
  <si>
    <t>合意面積</t>
    <rPh sb="0" eb="2">
      <t>ゴウイ</t>
    </rPh>
    <rPh sb="2" eb="4">
      <t>メンセキ</t>
    </rPh>
    <phoneticPr fontId="19"/>
  </si>
  <si>
    <t>施業面積</t>
    <rPh sb="0" eb="2">
      <t>セギョウ</t>
    </rPh>
    <rPh sb="2" eb="4">
      <t>メンセキ</t>
    </rPh>
    <phoneticPr fontId="19"/>
  </si>
  <si>
    <t>森林経営計画</t>
    <rPh sb="0" eb="2">
      <t>シンリン</t>
    </rPh>
    <rPh sb="2" eb="4">
      <t>ケイエイ</t>
    </rPh>
    <rPh sb="4" eb="6">
      <t>ケイカク</t>
    </rPh>
    <phoneticPr fontId="19"/>
  </si>
  <si>
    <t>認定番号</t>
    <rPh sb="0" eb="2">
      <t>ニンテイ</t>
    </rPh>
    <rPh sb="2" eb="4">
      <t>バンゴウ</t>
    </rPh>
    <phoneticPr fontId="19"/>
  </si>
  <si>
    <t>認定日</t>
    <rPh sb="0" eb="3">
      <t>ニンテイビ</t>
    </rPh>
    <phoneticPr fontId="19"/>
  </si>
  <si>
    <t>平均
勤務日数</t>
    <rPh sb="0" eb="2">
      <t>ヘイキン</t>
    </rPh>
    <rPh sb="3" eb="4">
      <t>ツトム</t>
    </rPh>
    <rPh sb="4" eb="5">
      <t>ツトム</t>
    </rPh>
    <rPh sb="5" eb="7">
      <t>ニッスウ</t>
    </rPh>
    <phoneticPr fontId="19"/>
  </si>
  <si>
    <t>③</t>
  </si>
  <si>
    <t>森林所有者名</t>
    <rPh sb="0" eb="2">
      <t>シンリン</t>
    </rPh>
    <rPh sb="2" eb="5">
      <t>ショユウシャ</t>
    </rPh>
    <rPh sb="5" eb="6">
      <t>メイ</t>
    </rPh>
    <phoneticPr fontId="19"/>
  </si>
  <si>
    <t>所有者返却金</t>
    <rPh sb="0" eb="3">
      <t>ショユウシャ</t>
    </rPh>
    <rPh sb="3" eb="5">
      <t>ヘンキャク</t>
    </rPh>
    <rPh sb="5" eb="6">
      <t>キン</t>
    </rPh>
    <phoneticPr fontId="19"/>
  </si>
  <si>
    <t>森　林　所　在　地</t>
    <rPh sb="0" eb="1">
      <t>モリ</t>
    </rPh>
    <rPh sb="2" eb="3">
      <t>ハヤシ</t>
    </rPh>
    <rPh sb="4" eb="5">
      <t>トコロ</t>
    </rPh>
    <rPh sb="6" eb="7">
      <t>ザイ</t>
    </rPh>
    <rPh sb="8" eb="9">
      <t>チ</t>
    </rPh>
    <phoneticPr fontId="19"/>
  </si>
  <si>
    <t>市町村</t>
    <rPh sb="0" eb="3">
      <t>シチョウソン</t>
    </rPh>
    <phoneticPr fontId="19"/>
  </si>
  <si>
    <t>ｸﾞﾗｯﾌﾟﾙ</t>
  </si>
  <si>
    <t>大字</t>
    <rPh sb="0" eb="2">
      <t>オオアザ</t>
    </rPh>
    <phoneticPr fontId="19"/>
  </si>
  <si>
    <t>字</t>
    <rPh sb="0" eb="1">
      <t>アザ</t>
    </rPh>
    <phoneticPr fontId="19"/>
  </si>
  <si>
    <t>林小班</t>
    <rPh sb="0" eb="1">
      <t>リン</t>
    </rPh>
    <rPh sb="1" eb="3">
      <t>ショウハン</t>
    </rPh>
    <phoneticPr fontId="19"/>
  </si>
  <si>
    <t>合　　　計</t>
    <rPh sb="0" eb="1">
      <t>ゴウ</t>
    </rPh>
    <rPh sb="4" eb="5">
      <t>ケイ</t>
    </rPh>
    <phoneticPr fontId="19"/>
  </si>
  <si>
    <t>ｽｲﾝｸﾞ</t>
  </si>
  <si>
    <t>林産事業
従事日数</t>
  </si>
  <si>
    <t>事業種(補助)</t>
    <rPh sb="0" eb="2">
      <t>ジギョウ</t>
    </rPh>
    <rPh sb="2" eb="3">
      <t>シュ</t>
    </rPh>
    <rPh sb="4" eb="6">
      <t>ホジョ</t>
    </rPh>
    <phoneticPr fontId="19"/>
  </si>
  <si>
    <t>維持費</t>
    <rPh sb="0" eb="3">
      <t>イジヒ</t>
    </rPh>
    <phoneticPr fontId="19"/>
  </si>
  <si>
    <t>樹　種</t>
    <rPh sb="0" eb="1">
      <t>キ</t>
    </rPh>
    <rPh sb="2" eb="3">
      <t>タネ</t>
    </rPh>
    <phoneticPr fontId="19"/>
  </si>
  <si>
    <t>ﾌｫﾜｰﾀﾞ</t>
  </si>
  <si>
    <t>【平成○年度】</t>
    <rPh sb="1" eb="3">
      <t>へいせい</t>
    </rPh>
    <rPh sb="4" eb="6">
      <t>ねんど</t>
    </rPh>
    <phoneticPr fontId="19" type="Hiragana"/>
  </si>
  <si>
    <t>○「森の工場」搬出間伐計画</t>
    <rPh sb="2" eb="3">
      <t>モリ</t>
    </rPh>
    <rPh sb="4" eb="6">
      <t>コウジョウ</t>
    </rPh>
    <rPh sb="7" eb="9">
      <t>ハンシュツ</t>
    </rPh>
    <rPh sb="9" eb="11">
      <t>カンバツ</t>
    </rPh>
    <rPh sb="11" eb="13">
      <t>ケイカク</t>
    </rPh>
    <phoneticPr fontId="19"/>
  </si>
  <si>
    <t>参考資料</t>
    <rPh sb="0" eb="2">
      <t>サンコウ</t>
    </rPh>
    <rPh sb="2" eb="4">
      <t>シリョウ</t>
    </rPh>
    <phoneticPr fontId="19"/>
  </si>
  <si>
    <r>
      <t>１</t>
    </r>
    <r>
      <rPr>
        <b/>
        <sz val="12"/>
        <color auto="1"/>
        <rFont val="ＭＳ Ｐゴシック"/>
      </rPr>
      <t>．事業単価</t>
    </r>
    <r>
      <rPr>
        <sz val="12"/>
        <color auto="1"/>
        <rFont val="ＭＳ Ｐゴシック"/>
      </rPr>
      <t>(単位：円/ｍ</t>
    </r>
    <r>
      <rPr>
        <vertAlign val="superscript"/>
        <sz val="12"/>
        <color auto="1"/>
        <rFont val="ＭＳ Ｐゴシック"/>
      </rPr>
      <t>3</t>
    </r>
    <r>
      <rPr>
        <sz val="12"/>
        <color auto="1"/>
        <rFont val="ＭＳ Ｐゴシック"/>
      </rPr>
      <t>)</t>
    </r>
    <rPh sb="2" eb="4">
      <t>ジギョウ</t>
    </rPh>
    <rPh sb="4" eb="6">
      <t>タンカ</t>
    </rPh>
    <phoneticPr fontId="19"/>
  </si>
  <si>
    <t>燃料費_計</t>
    <rPh sb="0" eb="3">
      <t>ネンリョウヒ</t>
    </rPh>
    <rPh sb="4" eb="5">
      <t>ケイ</t>
    </rPh>
    <phoneticPr fontId="19"/>
  </si>
  <si>
    <t>間接事業費</t>
    <rPh sb="0" eb="1">
      <t>カン</t>
    </rPh>
    <rPh sb="1" eb="2">
      <t>セツ</t>
    </rPh>
    <rPh sb="2" eb="5">
      <t>ジギョウヒ</t>
    </rPh>
    <phoneticPr fontId="19"/>
  </si>
  <si>
    <t>◎年間必要事業量の導き</t>
    <rPh sb="1" eb="3">
      <t>ネンカン</t>
    </rPh>
    <rPh sb="3" eb="5">
      <t>ヒツヨウ</t>
    </rPh>
    <rPh sb="5" eb="8">
      <t>ジギョウリョウ</t>
    </rPh>
    <rPh sb="9" eb="10">
      <t>ミチビ</t>
    </rPh>
    <phoneticPr fontId="19"/>
  </si>
  <si>
    <t>(人)</t>
    <rPh sb="1" eb="2">
      <t>ニン</t>
    </rPh>
    <phoneticPr fontId="19"/>
  </si>
  <si>
    <t>事業体名：</t>
    <rPh sb="0" eb="2">
      <t>ジギョウ</t>
    </rPh>
    <rPh sb="2" eb="4">
      <t>タイメイ</t>
    </rPh>
    <phoneticPr fontId="19"/>
  </si>
  <si>
    <t>（内訳）木材価格</t>
    <rPh sb="1" eb="3">
      <t>ウチワケ</t>
    </rPh>
    <rPh sb="4" eb="6">
      <t>モクザイ</t>
    </rPh>
    <rPh sb="6" eb="8">
      <t>カカク</t>
    </rPh>
    <phoneticPr fontId="19"/>
  </si>
  <si>
    <t>④所有者別事業実績等</t>
    <rPh sb="1" eb="4">
      <t>しょゆうしゃ</t>
    </rPh>
    <rPh sb="4" eb="5">
      <t>べつ</t>
    </rPh>
    <rPh sb="5" eb="7">
      <t>じぎょう</t>
    </rPh>
    <rPh sb="7" eb="9">
      <t>じっせき</t>
    </rPh>
    <rPh sb="9" eb="10">
      <t>など</t>
    </rPh>
    <phoneticPr fontId="19" type="Hiragana"/>
  </si>
  <si>
    <t>割合</t>
    <rPh sb="0" eb="2">
      <t>ワリアイ</t>
    </rPh>
    <phoneticPr fontId="19"/>
  </si>
  <si>
    <t>承認面積</t>
    <rPh sb="0" eb="2">
      <t>しょうにん</t>
    </rPh>
    <rPh sb="2" eb="4">
      <t>めんせき</t>
    </rPh>
    <phoneticPr fontId="19" type="Hiragana"/>
  </si>
  <si>
    <t>（内訳）補助金</t>
    <rPh sb="1" eb="3">
      <t>ウチワケ</t>
    </rPh>
    <rPh sb="4" eb="7">
      <t>ホジョキン</t>
    </rPh>
    <phoneticPr fontId="19"/>
  </si>
  <si>
    <t>木材販売総額</t>
    <rPh sb="0" eb="2">
      <t>モクザイ</t>
    </rPh>
    <rPh sb="2" eb="4">
      <t>ハンバイ</t>
    </rPh>
    <rPh sb="4" eb="6">
      <t>ソウガク</t>
    </rPh>
    <phoneticPr fontId="19"/>
  </si>
  <si>
    <t>樹種・材質①</t>
    <rPh sb="0" eb="2">
      <t>ジュシュ</t>
    </rPh>
    <rPh sb="3" eb="5">
      <t>ザイシツ</t>
    </rPh>
    <phoneticPr fontId="19"/>
  </si>
  <si>
    <t>ha当り補助金</t>
    <rPh sb="2" eb="3">
      <t>アタ</t>
    </rPh>
    <rPh sb="4" eb="5">
      <t>タスク</t>
    </rPh>
    <rPh sb="5" eb="6">
      <t>スケ</t>
    </rPh>
    <rPh sb="6" eb="7">
      <t>カネ</t>
    </rPh>
    <phoneticPr fontId="19"/>
  </si>
  <si>
    <t>補助金</t>
    <rPh sb="0" eb="3">
      <t>ホジョキン</t>
    </rPh>
    <phoneticPr fontId="19"/>
  </si>
  <si>
    <t>樹種・材質③</t>
    <rPh sb="0" eb="2">
      <t>ジュシュ</t>
    </rPh>
    <rPh sb="3" eb="5">
      <t>ザイシツ</t>
    </rPh>
    <phoneticPr fontId="19"/>
  </si>
  <si>
    <t>パルプ</t>
  </si>
  <si>
    <t>m3当り補助金</t>
    <rPh sb="2" eb="3">
      <t>アタ</t>
    </rPh>
    <rPh sb="4" eb="7">
      <t>ホジョキン</t>
    </rPh>
    <phoneticPr fontId="19"/>
  </si>
  <si>
    <r>
      <t>県</t>
    </r>
    <r>
      <rPr>
        <u/>
        <sz val="12"/>
        <color auto="1"/>
        <rFont val="ＭＳ Ｐゴシック"/>
      </rPr>
      <t>単(m</t>
    </r>
    <r>
      <rPr>
        <u/>
        <vertAlign val="superscript"/>
        <sz val="12"/>
        <color auto="1"/>
        <rFont val="ＭＳ Ｐゴシック"/>
      </rPr>
      <t>3</t>
    </r>
    <r>
      <rPr>
        <u/>
        <sz val="12"/>
        <color auto="1"/>
        <rFont val="ＭＳ Ｐゴシック"/>
      </rPr>
      <t>単価)</t>
    </r>
    <rPh sb="0" eb="1">
      <t>ケン</t>
    </rPh>
    <rPh sb="1" eb="2">
      <t>タン</t>
    </rPh>
    <rPh sb="5" eb="7">
      <t>タンカ</t>
    </rPh>
    <phoneticPr fontId="19"/>
  </si>
  <si>
    <t>現場　　　作業費</t>
    <rPh sb="0" eb="2">
      <t>ゲンバ</t>
    </rPh>
    <rPh sb="5" eb="7">
      <t>サギョウ</t>
    </rPh>
    <rPh sb="7" eb="8">
      <t>ヒ</t>
    </rPh>
    <phoneticPr fontId="19"/>
  </si>
  <si>
    <t>チップ</t>
  </si>
  <si>
    <t>(日/年)</t>
    <rPh sb="1" eb="2">
      <t>ニチ</t>
    </rPh>
    <rPh sb="3" eb="4">
      <t>ネン</t>
    </rPh>
    <phoneticPr fontId="19"/>
  </si>
  <si>
    <t>事業単価</t>
    <rPh sb="0" eb="2">
      <t>ジギョウ</t>
    </rPh>
    <rPh sb="2" eb="4">
      <t>タンカ</t>
    </rPh>
    <phoneticPr fontId="19"/>
  </si>
  <si>
    <r>
      <t>(</t>
    </r>
    <r>
      <rPr>
        <sz val="12"/>
        <color auto="1"/>
        <rFont val="ＭＳ Ｐゴシック"/>
      </rPr>
      <t>円/m</t>
    </r>
    <r>
      <rPr>
        <vertAlign val="superscript"/>
        <sz val="12"/>
        <color auto="1"/>
        <rFont val="ＭＳ Ｐゴシック"/>
      </rPr>
      <t>3</t>
    </r>
    <r>
      <rPr>
        <sz val="12"/>
        <color auto="1"/>
        <rFont val="ＭＳ Ｐゴシック"/>
      </rPr>
      <t>)</t>
    </r>
    <rPh sb="1" eb="2">
      <t>エン</t>
    </rPh>
    <phoneticPr fontId="19"/>
  </si>
  <si>
    <t>平　　　　　　均</t>
    <rPh sb="0" eb="1">
      <t>ヒラ</t>
    </rPh>
    <rPh sb="7" eb="8">
      <t>タモツ</t>
    </rPh>
    <phoneticPr fontId="19"/>
  </si>
  <si>
    <t>２．年間事業費</t>
    <rPh sb="2" eb="4">
      <t>ネンカン</t>
    </rPh>
    <rPh sb="4" eb="7">
      <t>ジギョウヒ</t>
    </rPh>
    <phoneticPr fontId="19"/>
  </si>
  <si>
    <t>大字</t>
    <rPh sb="0" eb="2">
      <t>おおあざ</t>
    </rPh>
    <phoneticPr fontId="19" type="Hiragana"/>
  </si>
  <si>
    <t>単位：円/年</t>
    <rPh sb="0" eb="2">
      <t>タンイ</t>
    </rPh>
    <rPh sb="3" eb="4">
      <t>エン</t>
    </rPh>
    <rPh sb="5" eb="6">
      <t>ネン</t>
    </rPh>
    <phoneticPr fontId="19"/>
  </si>
  <si>
    <t>機械維持修理費</t>
    <rPh sb="0" eb="2">
      <t>キカイ</t>
    </rPh>
    <rPh sb="2" eb="4">
      <t>イジ</t>
    </rPh>
    <rPh sb="4" eb="7">
      <t>シュウリヒ</t>
    </rPh>
    <phoneticPr fontId="19"/>
  </si>
  <si>
    <t>機械償却費</t>
    <rPh sb="0" eb="2">
      <t>キカイ</t>
    </rPh>
    <rPh sb="2" eb="5">
      <t>ショウキャクヒ</t>
    </rPh>
    <phoneticPr fontId="19"/>
  </si>
  <si>
    <t>（内訳）林産事業にかかる年間の総人件費と機械経費</t>
    <rPh sb="1" eb="3">
      <t>ウチワケ</t>
    </rPh>
    <rPh sb="4" eb="6">
      <t>リンサン</t>
    </rPh>
    <rPh sb="6" eb="8">
      <t>ジギョウ</t>
    </rPh>
    <rPh sb="12" eb="14">
      <t>ネンカン</t>
    </rPh>
    <rPh sb="15" eb="16">
      <t>ソウ</t>
    </rPh>
    <rPh sb="16" eb="19">
      <t>ジンケンヒ</t>
    </rPh>
    <rPh sb="20" eb="22">
      <t>キカイ</t>
    </rPh>
    <rPh sb="22" eb="24">
      <t>ケイヒ</t>
    </rPh>
    <phoneticPr fontId="19"/>
  </si>
  <si>
    <t>現場作業費</t>
    <rPh sb="0" eb="2">
      <t>ゲンバ</t>
    </rPh>
    <rPh sb="2" eb="4">
      <t>サギョウ</t>
    </rPh>
    <rPh sb="4" eb="5">
      <t>ヒ</t>
    </rPh>
    <phoneticPr fontId="19"/>
  </si>
  <si>
    <t>現場従業員総人件費</t>
    <rPh sb="0" eb="2">
      <t>ゲンバ</t>
    </rPh>
    <rPh sb="2" eb="5">
      <t>ジュウギョウイン</t>
    </rPh>
    <rPh sb="5" eb="6">
      <t>ソウ</t>
    </rPh>
    <rPh sb="6" eb="9">
      <t>ジンケンヒ</t>
    </rPh>
    <phoneticPr fontId="19"/>
  </si>
  <si>
    <t>現場
従業員数</t>
    <rPh sb="0" eb="2">
      <t>ゲンバ</t>
    </rPh>
    <rPh sb="3" eb="4">
      <t>ジュウ</t>
    </rPh>
    <rPh sb="4" eb="5">
      <t>ギョウ</t>
    </rPh>
    <rPh sb="5" eb="7">
      <t>インズウ</t>
    </rPh>
    <phoneticPr fontId="19"/>
  </si>
  <si>
    <t>社保他</t>
    <rPh sb="0" eb="1">
      <t>シャ</t>
    </rPh>
    <rPh sb="1" eb="2">
      <t>タモツ</t>
    </rPh>
    <rPh sb="2" eb="3">
      <t>ホカ</t>
    </rPh>
    <phoneticPr fontId="19"/>
  </si>
  <si>
    <t>人役</t>
    <rPh sb="0" eb="1">
      <t>ニン</t>
    </rPh>
    <rPh sb="1" eb="2">
      <t>ヤク</t>
    </rPh>
    <phoneticPr fontId="19"/>
  </si>
  <si>
    <t>１人当り
日額経費</t>
    <rPh sb="1" eb="2">
      <t>ニン</t>
    </rPh>
    <rPh sb="2" eb="3">
      <t>アタ</t>
    </rPh>
    <rPh sb="5" eb="7">
      <t>ニチガク</t>
    </rPh>
    <rPh sb="7" eb="9">
      <t>ケイヒ</t>
    </rPh>
    <phoneticPr fontId="19"/>
  </si>
  <si>
    <t>1人当り
年間経費</t>
    <rPh sb="1" eb="2">
      <t>リ</t>
    </rPh>
    <rPh sb="2" eb="3">
      <t>アタ</t>
    </rPh>
    <rPh sb="5" eb="7">
      <t>ネンカン</t>
    </rPh>
    <rPh sb="7" eb="9">
      <t>ケイヒ</t>
    </rPh>
    <phoneticPr fontId="19"/>
  </si>
  <si>
    <t>林小班</t>
    <rPh sb="0" eb="1">
      <t>りん</t>
    </rPh>
    <rPh sb="1" eb="2">
      <t>しょう</t>
    </rPh>
    <rPh sb="2" eb="3">
      <t>はん</t>
    </rPh>
    <phoneticPr fontId="19" type="Hiragana"/>
  </si>
  <si>
    <t>(円/人日)</t>
    <rPh sb="1" eb="2">
      <t>エン</t>
    </rPh>
    <rPh sb="3" eb="4">
      <t>ニン</t>
    </rPh>
    <rPh sb="4" eb="5">
      <t>ニチ</t>
    </rPh>
    <phoneticPr fontId="19"/>
  </si>
  <si>
    <t>(円/人年)</t>
    <rPh sb="1" eb="2">
      <t>エン</t>
    </rPh>
    <rPh sb="3" eb="4">
      <t>ニン</t>
    </rPh>
    <rPh sb="4" eb="5">
      <t>ネン</t>
    </rPh>
    <phoneticPr fontId="19"/>
  </si>
  <si>
    <t>小計</t>
    <rPh sb="0" eb="2">
      <t>ショウケイ</t>
    </rPh>
    <phoneticPr fontId="19"/>
  </si>
  <si>
    <t>プランナー人件費</t>
    <rPh sb="5" eb="8">
      <t>ジンケンヒ</t>
    </rPh>
    <phoneticPr fontId="19"/>
  </si>
  <si>
    <t>機械名</t>
    <rPh sb="0" eb="2">
      <t>キカイ</t>
    </rPh>
    <rPh sb="2" eb="3">
      <t>メイ</t>
    </rPh>
    <phoneticPr fontId="19"/>
  </si>
  <si>
    <t>保育間伐</t>
    <rPh sb="0" eb="2">
      <t>ほいく</t>
    </rPh>
    <rPh sb="2" eb="4">
      <t>かんばつ</t>
    </rPh>
    <phoneticPr fontId="19" type="Hiragana"/>
  </si>
  <si>
    <t>購入価格</t>
    <rPh sb="0" eb="2">
      <t>コウニュウ</t>
    </rPh>
    <rPh sb="2" eb="4">
      <t>カカク</t>
    </rPh>
    <phoneticPr fontId="19"/>
  </si>
  <si>
    <t>償却(年）</t>
    <rPh sb="0" eb="2">
      <t>ショウキャク</t>
    </rPh>
    <rPh sb="3" eb="4">
      <t>ネン</t>
    </rPh>
    <phoneticPr fontId="19"/>
  </si>
  <si>
    <t>④</t>
  </si>
  <si>
    <t>⑥</t>
  </si>
  <si>
    <t>⑦</t>
  </si>
  <si>
    <t>⑧</t>
  </si>
  <si>
    <t>必要
事業量</t>
    <rPh sb="0" eb="2">
      <t>ヒツヨウ</t>
    </rPh>
    <rPh sb="3" eb="5">
      <t>ジギョウ</t>
    </rPh>
    <rPh sb="5" eb="6">
      <t>リョウ</t>
    </rPh>
    <phoneticPr fontId="19"/>
  </si>
  <si>
    <t>（　　　　年　　月現在）</t>
    <rPh sb="5" eb="6">
      <t>ネン</t>
    </rPh>
    <rPh sb="8" eb="9">
      <t>ツキ</t>
    </rPh>
    <rPh sb="9" eb="11">
      <t>ゲンザイ</t>
    </rPh>
    <phoneticPr fontId="19"/>
  </si>
  <si>
    <t>合意面積関係</t>
    <rPh sb="0" eb="2">
      <t>ゴウイ</t>
    </rPh>
    <rPh sb="2" eb="4">
      <t>メンセキ</t>
    </rPh>
    <rPh sb="4" eb="6">
      <t>カンケイ</t>
    </rPh>
    <phoneticPr fontId="19"/>
  </si>
  <si>
    <t>１人当り
事業量</t>
    <rPh sb="1" eb="2">
      <t>ニン</t>
    </rPh>
    <rPh sb="2" eb="3">
      <t>アタ</t>
    </rPh>
    <rPh sb="5" eb="8">
      <t>ジギョウリョウ</t>
    </rPh>
    <phoneticPr fontId="19"/>
  </si>
  <si>
    <t>(m3/人年)</t>
    <rPh sb="4" eb="5">
      <t>ニン</t>
    </rPh>
    <rPh sb="5" eb="6">
      <t>ネン</t>
    </rPh>
    <phoneticPr fontId="19"/>
  </si>
  <si>
    <t>(円/m3)</t>
    <rPh sb="1" eb="2">
      <t>エン</t>
    </rPh>
    <phoneticPr fontId="19"/>
  </si>
  <si>
    <t>(m3/年)</t>
    <rPh sb="4" eb="5">
      <t>ネン</t>
    </rPh>
    <phoneticPr fontId="19"/>
  </si>
  <si>
    <t>-</t>
  </si>
  <si>
    <t>(m3/人日)</t>
    <rPh sb="4" eb="5">
      <t>ニン</t>
    </rPh>
    <rPh sb="5" eb="6">
      <t>ニチ</t>
    </rPh>
    <phoneticPr fontId="19"/>
  </si>
  <si>
    <t>(m3/ha)</t>
  </si>
  <si>
    <t>(ha)</t>
  </si>
  <si>
    <t>（ha当り補助金計算の明細）</t>
    <rPh sb="5" eb="8">
      <t>ホジョキン</t>
    </rPh>
    <rPh sb="8" eb="10">
      <t>ケイサン</t>
    </rPh>
    <rPh sb="11" eb="13">
      <t>メイサイ</t>
    </rPh>
    <phoneticPr fontId="19"/>
  </si>
  <si>
    <t>Ｌ単価</t>
    <rPh sb="1" eb="3">
      <t>タンカ</t>
    </rPh>
    <phoneticPr fontId="19"/>
  </si>
  <si>
    <t>日あたりＬ</t>
    <rPh sb="0" eb="1">
      <t>ニチ</t>
    </rPh>
    <phoneticPr fontId="19"/>
  </si>
  <si>
    <t>年間稼働日数</t>
    <rPh sb="0" eb="2">
      <t>ネンカン</t>
    </rPh>
    <rPh sb="2" eb="4">
      <t>カドウ</t>
    </rPh>
    <rPh sb="4" eb="6">
      <t>ニッスウ</t>
    </rPh>
    <phoneticPr fontId="19"/>
  </si>
  <si>
    <t>齢　級</t>
    <rPh sb="0" eb="1">
      <t>レイ</t>
    </rPh>
    <rPh sb="2" eb="3">
      <t>キュウ</t>
    </rPh>
    <phoneticPr fontId="19"/>
  </si>
  <si>
    <r>
      <t>(</t>
    </r>
    <r>
      <rPr>
        <sz val="12"/>
        <color auto="1"/>
        <rFont val="ＭＳ Ｐゴシック"/>
      </rPr>
      <t>m</t>
    </r>
    <r>
      <rPr>
        <vertAlign val="superscript"/>
        <sz val="12"/>
        <color auto="1"/>
        <rFont val="ＭＳ Ｐゴシック"/>
      </rPr>
      <t>3</t>
    </r>
    <r>
      <rPr>
        <sz val="12"/>
        <color auto="1"/>
        <rFont val="ＭＳ Ｐゴシック"/>
      </rPr>
      <t>)</t>
    </r>
  </si>
  <si>
    <r>
      <t>(</t>
    </r>
    <r>
      <rPr>
        <sz val="12"/>
        <color auto="1"/>
        <rFont val="ＭＳ Ｐゴシック"/>
      </rPr>
      <t>m</t>
    </r>
    <r>
      <rPr>
        <vertAlign val="superscript"/>
        <sz val="12"/>
        <color auto="1"/>
        <rFont val="ＭＳ Ｐゴシック"/>
      </rPr>
      <t>3</t>
    </r>
    <r>
      <rPr>
        <sz val="12"/>
        <color auto="1"/>
        <rFont val="ＭＳ Ｐゴシック"/>
      </rPr>
      <t>/ha)</t>
    </r>
  </si>
  <si>
    <t>(人・日)</t>
    <rPh sb="1" eb="2">
      <t>ニン</t>
    </rPh>
    <rPh sb="3" eb="4">
      <t>ニチ</t>
    </rPh>
    <phoneticPr fontId="19"/>
  </si>
  <si>
    <r>
      <t>(</t>
    </r>
    <r>
      <rPr>
        <sz val="12"/>
        <color auto="1"/>
        <rFont val="ＭＳ Ｐゴシック"/>
      </rPr>
      <t>m</t>
    </r>
    <r>
      <rPr>
        <vertAlign val="superscript"/>
        <sz val="12"/>
        <color auto="1"/>
        <rFont val="ＭＳ Ｐゴシック"/>
      </rPr>
      <t>3</t>
    </r>
    <r>
      <rPr>
        <sz val="12"/>
        <color auto="1"/>
        <rFont val="ＭＳ Ｐゴシック"/>
      </rPr>
      <t>/人・日)</t>
    </r>
    <rPh sb="4" eb="5">
      <t>ニン</t>
    </rPh>
    <rPh sb="6" eb="7">
      <t>ニチ</t>
    </rPh>
    <phoneticPr fontId="19"/>
  </si>
  <si>
    <t>←あれば</t>
  </si>
  <si>
    <t>←haあたり搬出予定量</t>
    <rPh sb="6" eb="8">
      <t>ハンシュツ</t>
    </rPh>
    <rPh sb="8" eb="10">
      <t>ヨテイ</t>
    </rPh>
    <rPh sb="10" eb="11">
      <t>リョウ</t>
    </rPh>
    <phoneticPr fontId="19"/>
  </si>
  <si>
    <t>　　　　　年　　　月　　　日</t>
  </si>
  <si>
    <t>標準単価</t>
    <rPh sb="0" eb="2">
      <t>ヒョウジュン</t>
    </rPh>
    <rPh sb="2" eb="4">
      <t>タンカ</t>
    </rPh>
    <phoneticPr fontId="19"/>
  </si>
  <si>
    <t>補助率</t>
    <rPh sb="0" eb="3">
      <t>ホジョリツ</t>
    </rPh>
    <phoneticPr fontId="19"/>
  </si>
  <si>
    <t>←森の工場活性化</t>
    <rPh sb="1" eb="2">
      <t>モリ</t>
    </rPh>
    <rPh sb="3" eb="5">
      <t>コウジョウ</t>
    </rPh>
    <rPh sb="5" eb="8">
      <t>カッセイカ</t>
    </rPh>
    <phoneticPr fontId="19"/>
  </si>
  <si>
    <t>　　　　　(5万又は2万5千分の１の位置図及び5千分の1以上の縮尺の計画図）</t>
    <rPh sb="7" eb="8">
      <t>まん</t>
    </rPh>
    <rPh sb="8" eb="9">
      <t>また</t>
    </rPh>
    <rPh sb="11" eb="12">
      <t>まん</t>
    </rPh>
    <rPh sb="13" eb="14">
      <t>せん</t>
    </rPh>
    <rPh sb="14" eb="15">
      <t>ぶん</t>
    </rPh>
    <rPh sb="18" eb="21">
      <t>いちず</t>
    </rPh>
    <rPh sb="21" eb="22">
      <t>およ</t>
    </rPh>
    <rPh sb="24" eb="25">
      <t>せん</t>
    </rPh>
    <rPh sb="25" eb="26">
      <t>ぶん</t>
    </rPh>
    <rPh sb="28" eb="30">
      <t>いじょう</t>
    </rPh>
    <rPh sb="31" eb="33">
      <t>しゅくしゃく</t>
    </rPh>
    <rPh sb="34" eb="37">
      <t>けいかくず</t>
    </rPh>
    <phoneticPr fontId="19" type="Hiragana"/>
  </si>
  <si>
    <t>市町村単独(m3単価)</t>
    <rPh sb="0" eb="3">
      <t>シチョウソン</t>
    </rPh>
    <rPh sb="3" eb="5">
      <t>タンドク</t>
    </rPh>
    <phoneticPr fontId="19"/>
  </si>
  <si>
    <t>補助金の計</t>
    <rPh sb="0" eb="3">
      <t>ホジョキン</t>
    </rPh>
    <rPh sb="4" eb="5">
      <t>ケイ</t>
    </rPh>
    <phoneticPr fontId="19"/>
  </si>
  <si>
    <t>目安　0.45ｍ３</t>
  </si>
  <si>
    <t>　　　3　承認面積が前計画との増減がある場合は「前計画との増減」欄に増減面積を記入してください。</t>
    <rPh sb="5" eb="7">
      <t>しょうにん</t>
    </rPh>
    <rPh sb="7" eb="9">
      <t>めんせき</t>
    </rPh>
    <rPh sb="10" eb="13">
      <t>ぜんけいかく</t>
    </rPh>
    <rPh sb="15" eb="17">
      <t>ぞうげん</t>
    </rPh>
    <rPh sb="20" eb="22">
      <t>ばあい</t>
    </rPh>
    <rPh sb="24" eb="27">
      <t>ぜんけいかく</t>
    </rPh>
    <rPh sb="29" eb="31">
      <t>ぞうげん</t>
    </rPh>
    <rPh sb="32" eb="33">
      <t>らん</t>
    </rPh>
    <rPh sb="34" eb="36">
      <t>ぞうげん</t>
    </rPh>
    <rPh sb="36" eb="38">
      <t>めんせき</t>
    </rPh>
    <rPh sb="39" eb="41">
      <t>きにゅう</t>
    </rPh>
    <phoneticPr fontId="19" type="Hiragana"/>
  </si>
  <si>
    <t>50L</t>
  </si>
  <si>
    <t>/日</t>
    <rPh sb="1" eb="2">
      <t>ヒ</t>
    </rPh>
    <phoneticPr fontId="19"/>
  </si>
  <si>
    <t>40L</t>
  </si>
  <si>
    <t>ﾌﾟﾛｾｯｻ</t>
  </si>
  <si>
    <t/>
  </si>
  <si>
    <t>合計</t>
    <rPh sb="0" eb="2">
      <t>ゴウケイ</t>
    </rPh>
    <phoneticPr fontId="19"/>
  </si>
  <si>
    <t>＊　維持費については機械のレンタル費用も含んで下さい。</t>
    <rPh sb="2" eb="5">
      <t>いじひ</t>
    </rPh>
    <rPh sb="10" eb="12">
      <t>きかい</t>
    </rPh>
    <rPh sb="17" eb="19">
      <t>ひよう</t>
    </rPh>
    <rPh sb="20" eb="21">
      <t>ふく</t>
    </rPh>
    <rPh sb="23" eb="24">
      <t>くだ</t>
    </rPh>
    <phoneticPr fontId="19" type="Hiragana"/>
  </si>
  <si>
    <t>＊　面積は小数点3位以下切り捨ての2位止め、材積は小数点1位以下切り捨ての整数止めとしてください。</t>
    <rPh sb="2" eb="4">
      <t>めんせき</t>
    </rPh>
    <rPh sb="5" eb="8">
      <t>しょうすうてん</t>
    </rPh>
    <rPh sb="9" eb="10">
      <t>くらい</t>
    </rPh>
    <rPh sb="10" eb="12">
      <t>いか</t>
    </rPh>
    <rPh sb="12" eb="13">
      <t>き</t>
    </rPh>
    <rPh sb="14" eb="15">
      <t>す</t>
    </rPh>
    <rPh sb="18" eb="20">
      <t>いど</t>
    </rPh>
    <rPh sb="22" eb="24">
      <t>ざいせき</t>
    </rPh>
    <rPh sb="25" eb="28">
      <t>しょうすうてん</t>
    </rPh>
    <rPh sb="29" eb="32">
      <t>いいか</t>
    </rPh>
    <rPh sb="32" eb="33">
      <t>き</t>
    </rPh>
    <rPh sb="34" eb="35">
      <t>す</t>
    </rPh>
    <rPh sb="37" eb="39">
      <t>せいすう</t>
    </rPh>
    <rPh sb="39" eb="40">
      <t>ど</t>
    </rPh>
    <phoneticPr fontId="19" type="Hiragana"/>
  </si>
  <si>
    <t>　　　7　「施業種」欄には「搬出間伐」「保育間伐」などを記入してください。</t>
    <rPh sb="6" eb="7">
      <t>せ</t>
    </rPh>
    <rPh sb="7" eb="9">
      <t>ぎょうしゅ</t>
    </rPh>
    <rPh sb="10" eb="11">
      <t>らん</t>
    </rPh>
    <rPh sb="14" eb="16">
      <t>はんしゅつ</t>
    </rPh>
    <rPh sb="16" eb="18">
      <t>かんばつ</t>
    </rPh>
    <rPh sb="20" eb="22">
      <t>ほいく</t>
    </rPh>
    <rPh sb="22" eb="24">
      <t>かんばつ</t>
    </rPh>
    <rPh sb="28" eb="30">
      <t>きにゅう</t>
    </rPh>
    <phoneticPr fontId="19" type="Hiragana"/>
  </si>
  <si>
    <t>Ｒ４年度</t>
    <rPh sb="2" eb="4">
      <t>ねんど</t>
    </rPh>
    <phoneticPr fontId="19" type="Hiragana"/>
  </si>
  <si>
    <t>森林所有者名</t>
    <rPh sb="0" eb="2">
      <t>しんりん</t>
    </rPh>
    <rPh sb="2" eb="5">
      <t>しょゆうしゃ</t>
    </rPh>
    <rPh sb="5" eb="6">
      <t>めい</t>
    </rPh>
    <phoneticPr fontId="19" type="Hiragana"/>
  </si>
  <si>
    <t>合計</t>
    <rPh sb="0" eb="2">
      <t>ごうけい</t>
    </rPh>
    <phoneticPr fontId="19" type="Hiragana"/>
  </si>
  <si>
    <t>森林所在地等</t>
    <rPh sb="0" eb="2">
      <t>しんりん</t>
    </rPh>
    <rPh sb="2" eb="5">
      <t>しょざいち</t>
    </rPh>
    <rPh sb="5" eb="6">
      <t>など</t>
    </rPh>
    <phoneticPr fontId="19" type="Hiragana"/>
  </si>
  <si>
    <t>市町村</t>
    <rPh sb="0" eb="3">
      <t>しちょうそん</t>
    </rPh>
    <phoneticPr fontId="19" type="Hiragana"/>
  </si>
  <si>
    <t>字</t>
    <rPh sb="0" eb="1">
      <t>あざ</t>
    </rPh>
    <phoneticPr fontId="19" type="Hiragana"/>
  </si>
  <si>
    <t>施業面積</t>
    <rPh sb="0" eb="2">
      <t>せぎょう</t>
    </rPh>
    <rPh sb="2" eb="4">
      <t>めんせき</t>
    </rPh>
    <phoneticPr fontId="19" type="Hiragana"/>
  </si>
  <si>
    <t>記載例</t>
    <rPh sb="0" eb="3">
      <t>きさいれい</t>
    </rPh>
    <phoneticPr fontId="19" type="Hiragana"/>
  </si>
  <si>
    <t>実施年度</t>
    <rPh sb="0" eb="2">
      <t>じっし</t>
    </rPh>
    <rPh sb="2" eb="4">
      <t>ねんど</t>
    </rPh>
    <phoneticPr fontId="19" type="Hiragana"/>
  </si>
  <si>
    <t>(注)　1　当計画期間内における間伐材搬出支援事業を実施した森林について記載してください。</t>
    <rPh sb="1" eb="2">
      <t>ちゅう</t>
    </rPh>
    <rPh sb="6" eb="7">
      <t>とう</t>
    </rPh>
    <rPh sb="7" eb="9">
      <t>けいかく</t>
    </rPh>
    <rPh sb="9" eb="12">
      <t>きかんない</t>
    </rPh>
    <rPh sb="16" eb="18">
      <t>かんばつ</t>
    </rPh>
    <rPh sb="18" eb="19">
      <t>ざい</t>
    </rPh>
    <rPh sb="19" eb="21">
      <t>はんしゅつ</t>
    </rPh>
    <rPh sb="21" eb="23">
      <t>しえん</t>
    </rPh>
    <rPh sb="23" eb="25">
      <t>じぎょう</t>
    </rPh>
    <rPh sb="26" eb="28">
      <t>じっし</t>
    </rPh>
    <rPh sb="30" eb="32">
      <t>しんりん</t>
    </rPh>
    <rPh sb="36" eb="38">
      <t>きさい</t>
    </rPh>
    <phoneticPr fontId="19" type="Hiragana"/>
  </si>
  <si>
    <t>承認面積関係</t>
    <rPh sb="0" eb="2">
      <t>ショウニン</t>
    </rPh>
    <rPh sb="2" eb="4">
      <t>メンセキ</t>
    </rPh>
    <rPh sb="4" eb="6">
      <t>カンケイ</t>
    </rPh>
    <phoneticPr fontId="19"/>
  </si>
  <si>
    <t>前計画との増減</t>
    <rPh sb="0" eb="3">
      <t>ぜんけいかく</t>
    </rPh>
    <rPh sb="5" eb="7">
      <t>ぞうげん</t>
    </rPh>
    <phoneticPr fontId="19" type="Hiragana"/>
  </si>
  <si>
    <t>合意面積</t>
    <rPh sb="0" eb="2">
      <t>ごうい</t>
    </rPh>
    <rPh sb="2" eb="4">
      <t>めんせき</t>
    </rPh>
    <phoneticPr fontId="19" type="Hiragana"/>
  </si>
  <si>
    <t>Ｒ3年度</t>
    <rPh sb="2" eb="4">
      <t>ねんど</t>
    </rPh>
    <phoneticPr fontId="19" type="Hiragana"/>
  </si>
  <si>
    <t>施業面積関係</t>
    <rPh sb="0" eb="2">
      <t>セギョウ</t>
    </rPh>
    <rPh sb="2" eb="4">
      <t>メンセキ</t>
    </rPh>
    <rPh sb="4" eb="6">
      <t>カンケイ</t>
    </rPh>
    <phoneticPr fontId="19"/>
  </si>
  <si>
    <t>搬出間伐</t>
    <rPh sb="0" eb="2">
      <t>はんしゅつ</t>
    </rPh>
    <rPh sb="2" eb="4">
      <t>かんばつ</t>
    </rPh>
    <phoneticPr fontId="19" type="Hiragana"/>
  </si>
  <si>
    <t>Ｒ５年度</t>
    <rPh sb="2" eb="4">
      <t>ねんど</t>
    </rPh>
    <phoneticPr fontId="19" type="Hiragana"/>
  </si>
  <si>
    <t>搬出､保育</t>
    <rPh sb="0" eb="2">
      <t>はんしゅつ</t>
    </rPh>
    <rPh sb="3" eb="5">
      <t>ほいく</t>
    </rPh>
    <phoneticPr fontId="19" type="Hiragana"/>
  </si>
  <si>
    <r>
      <t>(第１</t>
    </r>
    <r>
      <rPr>
        <sz val="11"/>
        <color auto="1"/>
        <rFont val="ＭＳ Ｐゴシック"/>
      </rPr>
      <t>号様式)</t>
    </r>
    <rPh sb="1" eb="2">
      <t>ダイ</t>
    </rPh>
    <rPh sb="3" eb="4">
      <t>ゴウ</t>
    </rPh>
    <rPh sb="4" eb="6">
      <t>ヨウシキ</t>
    </rPh>
    <phoneticPr fontId="19"/>
  </si>
  <si>
    <t>(第1号様式)</t>
    <rPh sb="1" eb="2">
      <t>ダイ</t>
    </rPh>
    <rPh sb="3" eb="4">
      <t>ゴウ</t>
    </rPh>
    <rPh sb="4" eb="6">
      <t>ヨウシキ</t>
    </rPh>
    <phoneticPr fontId="19"/>
  </si>
  <si>
    <t>(注) 1　本表には、森の工場として予定しているエリア全部の森林を記載してください。</t>
    <rPh sb="1" eb="2">
      <t>ちゅう</t>
    </rPh>
    <rPh sb="6" eb="7">
      <t>ほん</t>
    </rPh>
    <rPh sb="7" eb="8">
      <t>ひょう</t>
    </rPh>
    <rPh sb="11" eb="12">
      <t>もり</t>
    </rPh>
    <rPh sb="13" eb="15">
      <t>こうじょう</t>
    </rPh>
    <rPh sb="18" eb="20">
      <t>よてい</t>
    </rPh>
    <rPh sb="27" eb="29">
      <t>ぜんぶ</t>
    </rPh>
    <rPh sb="30" eb="32">
      <t>しんりん</t>
    </rPh>
    <rPh sb="33" eb="35">
      <t>きさい</t>
    </rPh>
    <phoneticPr fontId="19" type="Hiragana"/>
  </si>
  <si>
    <t>　　　4　「合意面積」欄には、森林経営委託契約、協定など書面をもって担保されたもののみ面積を記入してください。</t>
    <rPh sb="6" eb="8">
      <t>ごうい</t>
    </rPh>
    <rPh sb="8" eb="10">
      <t>めんせき</t>
    </rPh>
    <rPh sb="11" eb="12">
      <t>らん</t>
    </rPh>
    <rPh sb="15" eb="17">
      <t>しんりん</t>
    </rPh>
    <rPh sb="17" eb="19">
      <t>けいえい</t>
    </rPh>
    <rPh sb="19" eb="21">
      <t>いたく</t>
    </rPh>
    <rPh sb="21" eb="23">
      <t>けいやく</t>
    </rPh>
    <rPh sb="24" eb="26">
      <t>きょうてい</t>
    </rPh>
    <rPh sb="28" eb="30">
      <t>しょめん</t>
    </rPh>
    <rPh sb="34" eb="36">
      <t>たんぽ</t>
    </rPh>
    <rPh sb="43" eb="45">
      <t>めんせき</t>
    </rPh>
    <rPh sb="46" eb="48">
      <t>きにゅう</t>
    </rPh>
    <phoneticPr fontId="19" type="Hiragana"/>
  </si>
  <si>
    <t>　　　5　合意面積が前計画との増減がある場合は「前計画との増減」欄に増減面積を記入してください。</t>
    <rPh sb="5" eb="7">
      <t>ごうい</t>
    </rPh>
    <rPh sb="7" eb="9">
      <t>めんせき</t>
    </rPh>
    <rPh sb="10" eb="13">
      <t>ぜんけいかく</t>
    </rPh>
    <rPh sb="15" eb="17">
      <t>ぞうげん</t>
    </rPh>
    <rPh sb="20" eb="22">
      <t>ばあい</t>
    </rPh>
    <rPh sb="24" eb="27">
      <t>ぜんけいかく</t>
    </rPh>
    <rPh sb="29" eb="31">
      <t>ぞうげん</t>
    </rPh>
    <rPh sb="32" eb="33">
      <t>らん</t>
    </rPh>
    <rPh sb="34" eb="36">
      <t>ぞうげん</t>
    </rPh>
    <rPh sb="36" eb="38">
      <t>めんせき</t>
    </rPh>
    <rPh sb="39" eb="41">
      <t>きにゅう</t>
    </rPh>
    <phoneticPr fontId="19" type="Hiragana"/>
  </si>
  <si>
    <t>　　　6　「施業面積」欄には、作業道以外の施業に係る面積を記入してください。</t>
    <rPh sb="6" eb="8">
      <t>せぎょう</t>
    </rPh>
    <rPh sb="8" eb="10">
      <t>めんせき</t>
    </rPh>
    <rPh sb="11" eb="12">
      <t>らん</t>
    </rPh>
    <rPh sb="15" eb="17">
      <t>さぎょう</t>
    </rPh>
    <rPh sb="17" eb="18">
      <t>どう</t>
    </rPh>
    <rPh sb="18" eb="20">
      <t>いがい</t>
    </rPh>
    <rPh sb="21" eb="23">
      <t>せぎょう</t>
    </rPh>
    <rPh sb="24" eb="25">
      <t>かか</t>
    </rPh>
    <rPh sb="26" eb="28">
      <t>めんせき</t>
    </rPh>
    <rPh sb="29" eb="31">
      <t>きにゅう</t>
    </rPh>
    <phoneticPr fontId="19" type="Hiragana"/>
  </si>
  <si>
    <t>　　　8　合意面積＝承認面積の場合は、森林経営計画の様式(別表1「森林の現状及び伐採計画」)を利用することも可能です。</t>
    <rPh sb="5" eb="7">
      <t>ごうい</t>
    </rPh>
    <rPh sb="7" eb="9">
      <t>めんせき</t>
    </rPh>
    <rPh sb="10" eb="12">
      <t>しょうにん</t>
    </rPh>
    <rPh sb="12" eb="14">
      <t>めんせき</t>
    </rPh>
    <rPh sb="15" eb="17">
      <t>ばあい</t>
    </rPh>
    <rPh sb="19" eb="21">
      <t>しんりん</t>
    </rPh>
    <rPh sb="21" eb="23">
      <t>けいえい</t>
    </rPh>
    <rPh sb="23" eb="25">
      <t>けいかく</t>
    </rPh>
    <rPh sb="26" eb="28">
      <t>ようしき</t>
    </rPh>
    <rPh sb="29" eb="30">
      <t>べつ</t>
    </rPh>
    <rPh sb="30" eb="31">
      <t>ひょう</t>
    </rPh>
    <rPh sb="33" eb="35">
      <t>しんりん</t>
    </rPh>
    <rPh sb="36" eb="38">
      <t>げんじょう</t>
    </rPh>
    <rPh sb="38" eb="39">
      <t>およ</t>
    </rPh>
    <rPh sb="40" eb="42">
      <t>ばっさい</t>
    </rPh>
    <rPh sb="42" eb="44">
      <t>けいかく</t>
    </rPh>
    <rPh sb="47" eb="49">
      <t>りよう</t>
    </rPh>
    <rPh sb="54" eb="56">
      <t>かのう</t>
    </rPh>
    <phoneticPr fontId="19" type="Hiragana"/>
  </si>
  <si>
    <t>　　　9　面積は、小数点3位以下切り捨ての、小数点2位止めとしてください。</t>
    <rPh sb="5" eb="7">
      <t>めんせき</t>
    </rPh>
    <rPh sb="9" eb="12">
      <t>しょうすうてん</t>
    </rPh>
    <rPh sb="13" eb="16">
      <t>いいか</t>
    </rPh>
    <rPh sb="16" eb="17">
      <t>き</t>
    </rPh>
    <rPh sb="18" eb="19">
      <t>す</t>
    </rPh>
    <rPh sb="22" eb="25">
      <t>しょうすうてん</t>
    </rPh>
    <rPh sb="26" eb="27">
      <t>い</t>
    </rPh>
    <rPh sb="27" eb="28">
      <t>ど</t>
    </rPh>
    <phoneticPr fontId="19" type="Hiragana"/>
  </si>
</sst>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8" formatCode="&quot;プランナー雑費(&quot;0%&quot;)&quot;"/>
    <numFmt numFmtId="179" formatCode="&quot;事業管理費(&quot;0%&quot;)&quot;"/>
    <numFmt numFmtId="183" formatCode="&quot;購入価&quot;0%"/>
    <numFmt numFmtId="184" formatCode="#,##0&quot;L&quot;"/>
    <numFmt numFmtId="180" formatCode="#,##0&quot;円&quot;"/>
    <numFmt numFmtId="182" formatCode="#,##0&quot;円/L&quot;"/>
    <numFmt numFmtId="185" formatCode="#,##0&quot;日&quot;"/>
    <numFmt numFmtId="177" formatCode="#,##0.00_ "/>
    <numFmt numFmtId="176" formatCode="0.00_ "/>
    <numFmt numFmtId="181" formatCode="0.0_ "/>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Ｐゴシック"/>
      <family val="3"/>
    </font>
    <font>
      <b/>
      <sz val="12"/>
      <color auto="1"/>
      <name val="ＭＳ Ｐゴシック"/>
      <family val="3"/>
    </font>
    <font>
      <b/>
      <sz val="16"/>
      <color auto="1"/>
      <name val="ＭＳ Ｐゴシック"/>
      <family val="3"/>
    </font>
    <font>
      <sz val="16"/>
      <color auto="1"/>
      <name val="ＭＳ Ｐゴシック"/>
      <family val="3"/>
    </font>
    <font>
      <sz val="9"/>
      <color auto="1"/>
      <name val="ＭＳ Ｐゴシック"/>
      <family val="3"/>
    </font>
    <font>
      <sz val="16"/>
      <color auto="1"/>
      <name val="ＭＳ 明朝"/>
    </font>
    <font>
      <sz val="18"/>
      <color auto="1"/>
      <name val="ＭＳ Ｐゴシック"/>
    </font>
    <font>
      <u/>
      <sz val="12"/>
      <color auto="1"/>
      <name val="ＭＳ Ｐゴシック"/>
      <family val="3"/>
    </font>
    <font>
      <b/>
      <u/>
      <sz val="12"/>
      <color auto="1"/>
      <name val="ＭＳ Ｐゴシック"/>
    </font>
    <font>
      <u/>
      <sz val="11"/>
      <color auto="1"/>
      <name val="ＭＳ Ｐゴシック"/>
    </font>
    <font>
      <sz val="10"/>
      <color auto="1"/>
      <name val="ＭＳ Ｐゴシック"/>
      <family val="3"/>
    </font>
    <font>
      <sz val="8"/>
      <color auto="1"/>
      <name val="ＭＳ Ｐゴシック"/>
    </font>
    <font>
      <u/>
      <sz val="12"/>
      <color rgb="FFFF0000"/>
      <name val="ＭＳ Ｐゴシック"/>
    </font>
    <font>
      <sz val="12"/>
      <color indexed="30"/>
      <name val="ＭＳ Ｐゴシック"/>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0"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24">
    <xf numFmtId="0" fontId="0" fillId="0" borderId="0" xfId="0"/>
    <xf numFmtId="0" fontId="20" fillId="0" borderId="0" xfId="0" applyFont="1" applyAlignment="1">
      <alignment vertical="center"/>
    </xf>
    <xf numFmtId="0" fontId="20" fillId="0" borderId="0" xfId="0" applyFont="1" applyAlignment="1"/>
    <xf numFmtId="0" fontId="21" fillId="0" borderId="0" xfId="0" applyFont="1" applyAlignment="1">
      <alignment vertical="center"/>
    </xf>
    <xf numFmtId="0" fontId="20" fillId="0" borderId="0" xfId="0" applyFont="1" applyAlignment="1">
      <alignment vertical="top"/>
    </xf>
    <xf numFmtId="0" fontId="22" fillId="0" borderId="0" xfId="0" applyFont="1" applyBorder="1" applyAlignment="1">
      <alignment horizontal="center" vertical="center"/>
    </xf>
    <xf numFmtId="0" fontId="20" fillId="0" borderId="10" xfId="0" applyFont="1" applyBorder="1" applyAlignment="1">
      <alignment vertical="top" wrapText="1"/>
    </xf>
    <xf numFmtId="0" fontId="20" fillId="0" borderId="11" xfId="0" applyFont="1" applyBorder="1" applyAlignment="1">
      <alignment vertical="top" wrapText="1"/>
    </xf>
    <xf numFmtId="0" fontId="20" fillId="0" borderId="12" xfId="0" applyFont="1" applyBorder="1" applyAlignment="1">
      <alignment vertical="top" wrapText="1"/>
    </xf>
    <xf numFmtId="0" fontId="20" fillId="0" borderId="13" xfId="0" applyFont="1" applyBorder="1" applyAlignment="1">
      <alignment vertical="top" wrapText="1"/>
    </xf>
    <xf numFmtId="0" fontId="20" fillId="0" borderId="0" xfId="0" applyFont="1" applyBorder="1" applyAlignment="1">
      <alignment vertical="top" wrapText="1"/>
    </xf>
    <xf numFmtId="0" fontId="20" fillId="0" borderId="0" xfId="0" applyFont="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Alignment="1">
      <alignment vertical="center" wrapText="1"/>
    </xf>
    <xf numFmtId="0" fontId="0" fillId="0" borderId="19"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0" fillId="0" borderId="26" xfId="0" applyFont="1" applyBorder="1" applyAlignment="1">
      <alignment horizontal="center" vertical="center" shrinkToFit="1"/>
    </xf>
    <xf numFmtId="0" fontId="23" fillId="0" borderId="0" xfId="0" applyFont="1" applyAlignment="1">
      <alignment horizontal="right" vertical="center"/>
    </xf>
    <xf numFmtId="0" fontId="20" fillId="0" borderId="27" xfId="0" applyFont="1" applyBorder="1" applyAlignment="1">
      <alignment horizontal="center"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20" fillId="0" borderId="0" xfId="0" applyFont="1" applyBorder="1" applyAlignment="1">
      <alignment horizontal="right"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vertical="center"/>
    </xf>
    <xf numFmtId="0" fontId="20" fillId="0" borderId="29" xfId="0" applyFont="1" applyBorder="1" applyAlignment="1">
      <alignment vertical="top" wrapText="1"/>
    </xf>
    <xf numFmtId="0" fontId="20" fillId="0" borderId="30" xfId="0" applyFont="1" applyBorder="1" applyAlignment="1">
      <alignment vertical="top" wrapText="1"/>
    </xf>
    <xf numFmtId="0" fontId="20" fillId="0" borderId="31" xfId="0" applyFont="1" applyBorder="1" applyAlignment="1">
      <alignment vertical="top" wrapText="1"/>
    </xf>
    <xf numFmtId="0" fontId="20" fillId="0" borderId="35" xfId="0" applyFont="1" applyBorder="1" applyAlignment="1">
      <alignment horizontal="center" vertical="center"/>
    </xf>
    <xf numFmtId="0" fontId="20" fillId="0" borderId="18" xfId="0" applyFont="1" applyBorder="1" applyAlignment="1">
      <alignment vertical="center"/>
    </xf>
    <xf numFmtId="0" fontId="20" fillId="0" borderId="0" xfId="0" applyFont="1" applyAlignment="1">
      <alignment horizontal="left" vertical="center"/>
    </xf>
    <xf numFmtId="0" fontId="20" fillId="0" borderId="36" xfId="0" applyFont="1" applyBorder="1" applyAlignment="1">
      <alignment vertical="center"/>
    </xf>
    <xf numFmtId="0" fontId="20" fillId="0" borderId="0" xfId="0" applyFont="1" applyAlignment="1">
      <alignment horizontal="right" vertical="center"/>
    </xf>
    <xf numFmtId="0" fontId="20" fillId="0" borderId="1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vertical="center"/>
    </xf>
    <xf numFmtId="0" fontId="20" fillId="0" borderId="39" xfId="0" applyFont="1" applyBorder="1" applyAlignment="1">
      <alignment vertical="center"/>
    </xf>
    <xf numFmtId="0" fontId="20" fillId="0" borderId="39" xfId="0" applyFont="1" applyBorder="1" applyAlignment="1">
      <alignment horizontal="center" vertical="center"/>
    </xf>
    <xf numFmtId="0" fontId="20" fillId="0" borderId="40" xfId="0" applyFont="1" applyBorder="1" applyAlignment="1">
      <alignment vertical="center"/>
    </xf>
    <xf numFmtId="0" fontId="24" fillId="0" borderId="0" xfId="0" applyFont="1" applyBorder="1" applyAlignment="1">
      <alignment vertical="center"/>
    </xf>
    <xf numFmtId="0" fontId="0" fillId="0" borderId="41" xfId="0" applyBorder="1" applyAlignment="1">
      <alignment horizontal="center" vertical="center"/>
    </xf>
    <xf numFmtId="0" fontId="0" fillId="0" borderId="42" xfId="0" applyBorder="1" applyAlignment="1">
      <alignment vertical="center"/>
    </xf>
    <xf numFmtId="0" fontId="20" fillId="0" borderId="43" xfId="0" applyFont="1" applyBorder="1" applyAlignment="1">
      <alignment horizontal="center" vertical="center" wrapText="1"/>
    </xf>
    <xf numFmtId="0" fontId="20" fillId="0" borderId="26" xfId="0" applyFont="1" applyBorder="1" applyAlignment="1">
      <alignment horizontal="center" vertical="center" wrapText="1"/>
    </xf>
    <xf numFmtId="0" fontId="24" fillId="0" borderId="0" xfId="0" applyFont="1" applyBorder="1" applyAlignment="1">
      <alignment horizontal="center" vertical="center"/>
    </xf>
    <xf numFmtId="0" fontId="20" fillId="0" borderId="20" xfId="0" applyFont="1" applyBorder="1" applyAlignment="1">
      <alignment horizontal="center" vertical="center" wrapText="1"/>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2" xfId="0" applyFont="1" applyFill="1" applyBorder="1" applyAlignment="1">
      <alignment horizontal="center" vertical="center"/>
    </xf>
    <xf numFmtId="0" fontId="20" fillId="0" borderId="41" xfId="0" applyFont="1" applyBorder="1" applyAlignment="1">
      <alignment horizontal="center" vertical="center" wrapText="1"/>
    </xf>
    <xf numFmtId="0" fontId="20" fillId="0" borderId="25" xfId="0" applyFont="1" applyFill="1"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vertical="center"/>
    </xf>
    <xf numFmtId="0" fontId="20" fillId="0" borderId="23" xfId="0" applyFont="1" applyBorder="1" applyAlignment="1">
      <alignment horizontal="center" vertical="center" wrapText="1"/>
    </xf>
    <xf numFmtId="0" fontId="20" fillId="0" borderId="26" xfId="0" applyFont="1" applyFill="1" applyBorder="1" applyAlignment="1">
      <alignment horizontal="center" vertical="center"/>
    </xf>
    <xf numFmtId="0" fontId="20" fillId="0" borderId="45" xfId="0" applyFont="1" applyBorder="1" applyAlignment="1">
      <alignment vertical="center" wrapText="1"/>
    </xf>
    <xf numFmtId="0" fontId="20" fillId="0" borderId="25" xfId="0" applyFont="1" applyBorder="1" applyAlignment="1">
      <alignment vertical="center" wrapText="1"/>
    </xf>
    <xf numFmtId="0" fontId="20" fillId="0" borderId="0" xfId="0" applyFont="1" applyBorder="1" applyAlignment="1">
      <alignment vertical="center" wrapText="1"/>
    </xf>
    <xf numFmtId="0" fontId="20" fillId="0" borderId="36" xfId="0" applyFont="1" applyBorder="1" applyAlignment="1">
      <alignment horizontal="center" vertical="center"/>
    </xf>
    <xf numFmtId="0" fontId="20" fillId="0" borderId="47" xfId="0" applyFont="1" applyBorder="1" applyAlignment="1">
      <alignment vertical="center" wrapText="1"/>
    </xf>
    <xf numFmtId="0" fontId="20" fillId="0" borderId="48" xfId="0" applyFont="1" applyBorder="1" applyAlignment="1">
      <alignment vertical="center" wrapText="1"/>
    </xf>
    <xf numFmtId="0" fontId="20" fillId="0" borderId="26" xfId="0" applyFont="1" applyBorder="1" applyAlignment="1">
      <alignment vertical="center" wrapText="1"/>
    </xf>
    <xf numFmtId="0" fontId="20" fillId="0" borderId="49" xfId="0" applyFont="1" applyBorder="1" applyAlignment="1">
      <alignment vertical="center" wrapText="1"/>
    </xf>
    <xf numFmtId="0" fontId="20" fillId="0" borderId="50" xfId="0" applyFont="1" applyBorder="1" applyAlignment="1">
      <alignment vertical="center" wrapText="1"/>
    </xf>
    <xf numFmtId="0" fontId="0" fillId="0" borderId="51" xfId="0" applyBorder="1" applyAlignment="1">
      <alignment horizontal="center" vertical="center"/>
    </xf>
    <xf numFmtId="0" fontId="20" fillId="0" borderId="52" xfId="0" applyFont="1" applyBorder="1" applyAlignment="1">
      <alignment vertical="center"/>
    </xf>
    <xf numFmtId="0" fontId="20" fillId="0" borderId="0" xfId="0" applyFont="1" applyAlignment="1">
      <alignment horizontal="right"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53" xfId="0" applyFont="1" applyBorder="1" applyAlignment="1">
      <alignment vertical="center" wrapText="1"/>
    </xf>
    <xf numFmtId="0" fontId="20" fillId="0" borderId="54" xfId="0" applyFont="1" applyBorder="1" applyAlignment="1">
      <alignment vertical="center" wrapText="1"/>
    </xf>
    <xf numFmtId="0" fontId="20" fillId="0" borderId="33" xfId="0" applyFont="1" applyBorder="1" applyAlignment="1">
      <alignment vertical="center" wrapText="1"/>
    </xf>
    <xf numFmtId="0" fontId="20" fillId="0" borderId="55" xfId="0"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25" fillId="0" borderId="0" xfId="0" applyFont="1" applyAlignment="1">
      <alignment vertical="center"/>
    </xf>
    <xf numFmtId="0" fontId="0" fillId="0" borderId="35" xfId="0" applyFont="1" applyBorder="1" applyAlignment="1">
      <alignment horizontal="center" vertical="center" shrinkToFit="1"/>
    </xf>
    <xf numFmtId="0" fontId="0" fillId="0" borderId="18" xfId="0" applyFont="1" applyBorder="1" applyAlignment="1">
      <alignment vertical="center"/>
    </xf>
    <xf numFmtId="0" fontId="0" fillId="0" borderId="35"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16" xfId="0" applyFont="1" applyBorder="1" applyAlignment="1">
      <alignment horizontal="center" vertical="center"/>
    </xf>
    <xf numFmtId="0" fontId="0" fillId="0" borderId="37" xfId="0" applyFont="1" applyBorder="1" applyAlignment="1">
      <alignment vertical="center"/>
    </xf>
    <xf numFmtId="0" fontId="0" fillId="0" borderId="17" xfId="0" applyFont="1" applyBorder="1" applyAlignment="1">
      <alignment vertical="center"/>
    </xf>
    <xf numFmtId="0" fontId="0" fillId="0" borderId="38" xfId="0" applyFont="1" applyBorder="1" applyAlignment="1">
      <alignment vertical="center"/>
    </xf>
    <xf numFmtId="0" fontId="0" fillId="0" borderId="18" xfId="0" applyFont="1" applyBorder="1" applyAlignment="1">
      <alignment horizontal="center" vertical="center"/>
    </xf>
    <xf numFmtId="0" fontId="0" fillId="0" borderId="0" xfId="0" applyAlignment="1">
      <alignment horizontal="left" vertical="center"/>
    </xf>
    <xf numFmtId="0" fontId="0" fillId="0" borderId="24" xfId="0" applyFont="1" applyBorder="1" applyAlignment="1">
      <alignment horizontal="center" vertical="center"/>
    </xf>
    <xf numFmtId="0" fontId="0" fillId="0" borderId="24" xfId="0" applyFont="1" applyBorder="1" applyAlignment="1">
      <alignment vertical="center"/>
    </xf>
    <xf numFmtId="0" fontId="20" fillId="0" borderId="0" xfId="0" applyFont="1" applyAlignment="1">
      <alignment horizontal="left" vertical="center" wrapText="1"/>
    </xf>
    <xf numFmtId="0" fontId="0" fillId="0" borderId="27" xfId="0" applyFont="1" applyBorder="1" applyAlignment="1">
      <alignment horizontal="center" vertical="center"/>
    </xf>
    <xf numFmtId="0" fontId="0" fillId="0" borderId="25" xfId="0" applyFont="1" applyBorder="1" applyAlignment="1">
      <alignment vertical="center"/>
    </xf>
    <xf numFmtId="0" fontId="0" fillId="0" borderId="26" xfId="0" applyFont="1" applyBorder="1" applyAlignment="1">
      <alignment horizontal="center" vertical="center"/>
    </xf>
    <xf numFmtId="0" fontId="0" fillId="0" borderId="47" xfId="0" applyFont="1" applyBorder="1" applyAlignment="1">
      <alignment horizontal="center" vertical="center"/>
    </xf>
    <xf numFmtId="0" fontId="0" fillId="0" borderId="20" xfId="0" applyFont="1" applyBorder="1" applyAlignment="1">
      <alignment horizontal="center" vertical="center"/>
    </xf>
    <xf numFmtId="0" fontId="0" fillId="0" borderId="44" xfId="0" applyFont="1" applyBorder="1" applyAlignment="1">
      <alignment horizontal="center" vertical="center"/>
    </xf>
    <xf numFmtId="0" fontId="0" fillId="0" borderId="21" xfId="0" applyFont="1" applyBorder="1" applyAlignment="1">
      <alignment vertical="center"/>
    </xf>
    <xf numFmtId="0" fontId="0" fillId="0" borderId="56" xfId="0" applyFont="1" applyBorder="1" applyAlignment="1">
      <alignment vertical="center"/>
    </xf>
    <xf numFmtId="0" fontId="0" fillId="0" borderId="44" xfId="0" applyFont="1" applyBorder="1" applyAlignment="1">
      <alignment vertical="center"/>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45" xfId="0" applyFont="1" applyBorder="1" applyAlignment="1">
      <alignment horizontal="center" vertical="center" wrapText="1"/>
    </xf>
    <xf numFmtId="0" fontId="26" fillId="0" borderId="36" xfId="0" applyFont="1" applyBorder="1" applyAlignment="1">
      <alignment horizontal="center" vertical="center" wrapText="1"/>
    </xf>
    <xf numFmtId="0" fontId="0" fillId="0" borderId="59" xfId="0" applyFont="1" applyBorder="1" applyAlignment="1">
      <alignment horizontal="center" vertical="center"/>
    </xf>
    <xf numFmtId="0" fontId="0" fillId="0" borderId="34" xfId="0" applyFont="1" applyBorder="1" applyAlignment="1">
      <alignment vertical="center"/>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60"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176" fontId="0" fillId="0" borderId="21" xfId="0" applyNumberFormat="1" applyFont="1" applyBorder="1" applyAlignment="1">
      <alignment vertical="center" wrapText="1"/>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1" xfId="0" applyFont="1" applyBorder="1" applyAlignment="1">
      <alignment vertical="center"/>
    </xf>
    <xf numFmtId="0" fontId="0" fillId="0" borderId="45" xfId="0" applyFont="1" applyBorder="1" applyAlignment="1">
      <alignment horizontal="center" vertical="center"/>
    </xf>
    <xf numFmtId="0" fontId="0" fillId="0" borderId="45" xfId="0" applyFont="1" applyBorder="1" applyAlignment="1">
      <alignment horizontal="right" vertical="center"/>
    </xf>
    <xf numFmtId="0" fontId="0" fillId="0" borderId="26" xfId="0" applyFont="1" applyBorder="1" applyAlignment="1">
      <alignment horizontal="center" vertical="center" wrapText="1"/>
    </xf>
    <xf numFmtId="176" fontId="0" fillId="0" borderId="24" xfId="0" applyNumberFormat="1" applyFont="1" applyBorder="1" applyAlignment="1">
      <alignment vertical="center" wrapText="1"/>
    </xf>
    <xf numFmtId="0" fontId="0" fillId="0" borderId="47" xfId="0" applyFont="1" applyBorder="1" applyAlignment="1">
      <alignment vertical="center"/>
    </xf>
    <xf numFmtId="0" fontId="0" fillId="0" borderId="26" xfId="0" applyFont="1" applyBorder="1" applyAlignment="1">
      <alignment vertical="center"/>
    </xf>
    <xf numFmtId="176" fontId="0" fillId="0" borderId="25" xfId="0" applyNumberFormat="1" applyFont="1" applyBorder="1" applyAlignment="1">
      <alignment vertical="center"/>
    </xf>
    <xf numFmtId="0" fontId="0" fillId="0" borderId="56" xfId="0" applyFont="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right" vertical="center"/>
    </xf>
    <xf numFmtId="0" fontId="0" fillId="0" borderId="57" xfId="0" applyFont="1" applyBorder="1" applyAlignment="1">
      <alignment horizontal="center" vertical="center"/>
    </xf>
    <xf numFmtId="177" fontId="0" fillId="0" borderId="24" xfId="0" applyNumberFormat="1" applyFont="1" applyBorder="1" applyAlignment="1">
      <alignment vertical="center" wrapText="1"/>
    </xf>
    <xf numFmtId="0" fontId="0" fillId="0" borderId="63" xfId="0" applyFont="1" applyBorder="1" applyAlignment="1">
      <alignment horizontal="center" vertical="center"/>
    </xf>
    <xf numFmtId="0" fontId="0" fillId="0" borderId="24" xfId="0" applyFont="1" applyBorder="1" applyAlignment="1">
      <alignment horizontal="center" vertical="center" wrapText="1"/>
    </xf>
    <xf numFmtId="176" fontId="0" fillId="0" borderId="45" xfId="0" applyNumberFormat="1" applyFont="1" applyBorder="1" applyAlignment="1">
      <alignment vertical="center"/>
    </xf>
    <xf numFmtId="0" fontId="0" fillId="0" borderId="45" xfId="0" applyFont="1" applyBorder="1" applyAlignment="1">
      <alignment vertical="center"/>
    </xf>
    <xf numFmtId="0" fontId="0" fillId="0" borderId="62" xfId="0" applyFont="1" applyBorder="1" applyAlignment="1">
      <alignment vertical="center"/>
    </xf>
    <xf numFmtId="0" fontId="0" fillId="0" borderId="36" xfId="0" applyFont="1" applyBorder="1" applyAlignment="1">
      <alignment vertical="center"/>
    </xf>
    <xf numFmtId="0" fontId="0" fillId="0" borderId="0" xfId="0" applyFont="1"/>
    <xf numFmtId="0" fontId="0" fillId="0" borderId="1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6" xfId="0" applyFont="1" applyBorder="1" applyAlignment="1">
      <alignment vertical="center"/>
    </xf>
    <xf numFmtId="0" fontId="0" fillId="0" borderId="53" xfId="0" applyFont="1" applyBorder="1" applyAlignment="1">
      <alignment vertical="center"/>
    </xf>
    <xf numFmtId="0" fontId="0" fillId="0" borderId="33" xfId="0" applyFont="1" applyBorder="1" applyAlignment="1">
      <alignment vertical="center"/>
    </xf>
    <xf numFmtId="0" fontId="20" fillId="0" borderId="0" xfId="35" applyFont="1">
      <alignment vertical="center"/>
    </xf>
    <xf numFmtId="0" fontId="21" fillId="0" borderId="0" xfId="35" applyFont="1" applyAlignment="1"/>
    <xf numFmtId="0" fontId="20" fillId="0" borderId="0" xfId="34" applyFont="1"/>
    <xf numFmtId="0" fontId="21" fillId="0" borderId="0" xfId="34" applyFont="1"/>
    <xf numFmtId="0" fontId="20" fillId="7" borderId="24" xfId="34" applyFont="1" applyFill="1" applyBorder="1" applyAlignment="1"/>
    <xf numFmtId="0" fontId="20" fillId="7" borderId="67" xfId="34" applyFont="1" applyFill="1" applyBorder="1" applyAlignment="1"/>
    <xf numFmtId="0" fontId="20" fillId="7" borderId="26" xfId="34" applyFont="1" applyFill="1" applyBorder="1" applyAlignment="1"/>
    <xf numFmtId="0" fontId="20" fillId="0" borderId="0" xfId="34" applyFont="1" applyFill="1" applyBorder="1" applyAlignment="1"/>
    <xf numFmtId="0" fontId="20" fillId="7" borderId="68" xfId="34" applyFont="1" applyFill="1" applyBorder="1" applyAlignment="1">
      <alignment horizontal="center" vertical="center" textRotation="255" shrinkToFit="1"/>
    </xf>
    <xf numFmtId="0" fontId="20" fillId="7" borderId="69" xfId="34" applyFont="1" applyFill="1" applyBorder="1" applyAlignment="1">
      <alignment horizontal="center" vertical="center" textRotation="255" shrinkToFit="1"/>
    </xf>
    <xf numFmtId="0" fontId="20" fillId="7" borderId="70" xfId="34" applyFont="1" applyFill="1" applyBorder="1" applyAlignment="1">
      <alignment horizontal="center" vertical="center" textRotation="255" shrinkToFit="1"/>
    </xf>
    <xf numFmtId="0" fontId="20" fillId="23" borderId="62" xfId="34" applyFont="1" applyFill="1" applyBorder="1" applyAlignment="1">
      <alignment horizontal="center"/>
    </xf>
    <xf numFmtId="0" fontId="20" fillId="0" borderId="0" xfId="34" applyFont="1" applyFill="1" applyBorder="1" applyAlignment="1">
      <alignment horizontal="center"/>
    </xf>
    <xf numFmtId="0" fontId="20" fillId="7" borderId="61" xfId="34" applyFont="1" applyFill="1" applyBorder="1" applyAlignment="1">
      <alignment horizontal="center" vertical="center"/>
    </xf>
    <xf numFmtId="0" fontId="0" fillId="0" borderId="58" xfId="0" applyBorder="1" applyAlignment="1">
      <alignment horizontal="center" vertical="center"/>
    </xf>
    <xf numFmtId="0" fontId="20" fillId="7" borderId="62" xfId="34" applyFont="1" applyFill="1" applyBorder="1" applyAlignment="1">
      <alignment horizontal="center"/>
    </xf>
    <xf numFmtId="38" fontId="20" fillId="6" borderId="24" xfId="33" applyFont="1" applyFill="1" applyBorder="1" applyAlignment="1">
      <alignment horizontal="center" vertical="center" shrinkToFit="1"/>
    </xf>
    <xf numFmtId="0" fontId="27" fillId="0" borderId="0" xfId="34" applyFont="1"/>
    <xf numFmtId="0" fontId="27" fillId="0" borderId="24" xfId="34" applyFont="1" applyBorder="1" applyAlignment="1">
      <alignment horizontal="center" shrinkToFit="1"/>
    </xf>
    <xf numFmtId="0" fontId="28" fillId="0" borderId="0" xfId="0" applyFont="1" applyAlignment="1">
      <alignment vertical="center"/>
    </xf>
    <xf numFmtId="0" fontId="21" fillId="0" borderId="0" xfId="34" applyFont="1" applyAlignment="1">
      <alignment horizontal="left" vertical="center"/>
    </xf>
    <xf numFmtId="0" fontId="20" fillId="7" borderId="71" xfId="34" applyFont="1" applyFill="1" applyBorder="1" applyAlignment="1">
      <alignment shrinkToFit="1"/>
    </xf>
    <xf numFmtId="0" fontId="20" fillId="7" borderId="21" xfId="34" applyFont="1" applyFill="1" applyBorder="1" applyAlignment="1"/>
    <xf numFmtId="0" fontId="20" fillId="7" borderId="72" xfId="34" applyFont="1" applyFill="1" applyBorder="1" applyAlignment="1"/>
    <xf numFmtId="0" fontId="20" fillId="7" borderId="44" xfId="34" applyFont="1" applyFill="1" applyBorder="1" applyAlignment="1"/>
    <xf numFmtId="178" fontId="20" fillId="7" borderId="21" xfId="34" applyNumberFormat="1" applyFont="1" applyFill="1" applyBorder="1" applyAlignment="1">
      <alignment horizontal="left"/>
    </xf>
    <xf numFmtId="179" fontId="20" fillId="7" borderId="21" xfId="34" applyNumberFormat="1" applyFont="1" applyFill="1" applyBorder="1" applyAlignment="1">
      <alignment horizontal="left"/>
    </xf>
    <xf numFmtId="0" fontId="20" fillId="23" borderId="64" xfId="34" applyFont="1" applyFill="1" applyBorder="1" applyAlignment="1">
      <alignment horizontal="center"/>
    </xf>
    <xf numFmtId="0" fontId="0" fillId="0" borderId="73" xfId="0" applyBorder="1" applyAlignment="1">
      <alignment horizontal="center" vertical="center"/>
    </xf>
    <xf numFmtId="0" fontId="20" fillId="7" borderId="44" xfId="34" applyFont="1" applyFill="1" applyBorder="1" applyAlignment="1">
      <alignment horizontal="center"/>
    </xf>
    <xf numFmtId="0" fontId="29" fillId="0" borderId="24" xfId="0" applyFont="1" applyBorder="1" applyAlignment="1">
      <alignment horizontal="center" shrinkToFit="1"/>
    </xf>
    <xf numFmtId="0" fontId="20" fillId="7" borderId="46" xfId="34" applyFont="1" applyFill="1" applyBorder="1" applyAlignment="1">
      <alignment shrinkToFit="1"/>
    </xf>
    <xf numFmtId="178" fontId="20" fillId="7" borderId="24" xfId="34" applyNumberFormat="1" applyFont="1" applyFill="1" applyBorder="1" applyAlignment="1">
      <alignment horizontal="left"/>
    </xf>
    <xf numFmtId="179" fontId="20" fillId="7" borderId="24" xfId="34" applyNumberFormat="1" applyFont="1" applyFill="1" applyBorder="1" applyAlignment="1">
      <alignment horizontal="left"/>
    </xf>
    <xf numFmtId="0" fontId="20" fillId="7" borderId="61" xfId="34" applyFont="1" applyFill="1" applyBorder="1" applyAlignment="1">
      <alignment horizontal="center" vertical="center" wrapText="1"/>
    </xf>
    <xf numFmtId="0" fontId="0" fillId="0" borderId="58" xfId="0" applyBorder="1" applyAlignment="1"/>
    <xf numFmtId="0" fontId="20" fillId="7" borderId="62" xfId="34" applyFont="1" applyFill="1" applyBorder="1" applyAlignment="1">
      <alignment horizontal="center" vertical="center"/>
    </xf>
    <xf numFmtId="38" fontId="20" fillId="6" borderId="45" xfId="34" applyNumberFormat="1" applyFont="1" applyFill="1" applyBorder="1" applyAlignment="1">
      <alignment horizontal="center" vertical="center"/>
    </xf>
    <xf numFmtId="38" fontId="20" fillId="6" borderId="24" xfId="34" applyNumberFormat="1" applyFont="1" applyFill="1" applyBorder="1" applyAlignment="1">
      <alignment shrinkToFit="1"/>
    </xf>
    <xf numFmtId="38" fontId="20" fillId="6" borderId="67" xfId="34" applyNumberFormat="1" applyFont="1" applyFill="1" applyBorder="1" applyAlignment="1">
      <alignment shrinkToFit="1"/>
    </xf>
    <xf numFmtId="38" fontId="20" fillId="24" borderId="26" xfId="33" applyFont="1" applyFill="1" applyBorder="1" applyAlignment="1">
      <alignment shrinkToFit="1"/>
    </xf>
    <xf numFmtId="38" fontId="20" fillId="24" borderId="24" xfId="33" applyFont="1" applyFill="1" applyBorder="1" applyAlignment="1">
      <alignment shrinkToFit="1"/>
    </xf>
    <xf numFmtId="38" fontId="20" fillId="0" borderId="0" xfId="33" applyFont="1" applyFill="1" applyBorder="1" applyAlignment="1">
      <alignment shrinkToFit="1"/>
    </xf>
    <xf numFmtId="0" fontId="0" fillId="0" borderId="65" xfId="0" applyBorder="1" applyAlignment="1"/>
    <xf numFmtId="0" fontId="0" fillId="0" borderId="0" xfId="0" applyBorder="1" applyAlignment="1"/>
    <xf numFmtId="0" fontId="20" fillId="7" borderId="64" xfId="34" applyFont="1" applyFill="1" applyBorder="1" applyAlignment="1">
      <alignment horizontal="center" vertical="center"/>
    </xf>
    <xf numFmtId="0" fontId="20" fillId="6" borderId="46" xfId="34" applyFont="1" applyFill="1" applyBorder="1" applyAlignment="1">
      <alignment horizontal="center" vertical="center"/>
    </xf>
    <xf numFmtId="0" fontId="27" fillId="0" borderId="24" xfId="35" applyFont="1" applyBorder="1" applyAlignment="1">
      <alignment horizontal="center"/>
    </xf>
    <xf numFmtId="3" fontId="27" fillId="6" borderId="24" xfId="35" applyNumberFormat="1" applyFont="1" applyFill="1" applyBorder="1" applyAlignment="1">
      <alignment horizontal="center"/>
    </xf>
    <xf numFmtId="180" fontId="27" fillId="0" borderId="24" xfId="35" applyNumberFormat="1" applyFont="1" applyBorder="1" applyAlignment="1">
      <alignment horizontal="center"/>
    </xf>
    <xf numFmtId="9" fontId="27" fillId="0" borderId="24" xfId="35" applyNumberFormat="1" applyFont="1" applyBorder="1" applyAlignment="1">
      <alignment horizontal="center"/>
    </xf>
    <xf numFmtId="180" fontId="27" fillId="6" borderId="24" xfId="35" applyNumberFormat="1" applyFont="1" applyFill="1" applyBorder="1" applyAlignment="1">
      <alignment horizontal="center"/>
    </xf>
    <xf numFmtId="0" fontId="20" fillId="6" borderId="24" xfId="34" applyFont="1" applyFill="1" applyBorder="1" applyAlignment="1">
      <alignment shrinkToFit="1"/>
    </xf>
    <xf numFmtId="0" fontId="20" fillId="6" borderId="67" xfId="34" applyFont="1" applyFill="1" applyBorder="1" applyAlignment="1">
      <alignment shrinkToFit="1"/>
    </xf>
    <xf numFmtId="0" fontId="20" fillId="7" borderId="21" xfId="34" applyFont="1" applyFill="1" applyBorder="1" applyAlignment="1">
      <alignment shrinkToFit="1"/>
    </xf>
    <xf numFmtId="0" fontId="20" fillId="23" borderId="44" xfId="34" applyFont="1" applyFill="1" applyBorder="1" applyAlignment="1">
      <alignment horizontal="center"/>
    </xf>
    <xf numFmtId="0" fontId="0" fillId="0" borderId="56" xfId="0" applyBorder="1" applyAlignment="1"/>
    <xf numFmtId="0" fontId="0" fillId="0" borderId="73" xfId="0" applyBorder="1" applyAlignment="1"/>
    <xf numFmtId="0" fontId="20" fillId="7" borderId="44" xfId="34" applyFont="1" applyFill="1" applyBorder="1" applyAlignment="1">
      <alignment horizontal="center" vertical="center"/>
    </xf>
    <xf numFmtId="0" fontId="20" fillId="6" borderId="21" xfId="34" applyFont="1" applyFill="1" applyBorder="1" applyAlignment="1">
      <alignment horizontal="center" vertical="center"/>
    </xf>
    <xf numFmtId="0" fontId="29" fillId="0" borderId="24" xfId="0" applyFont="1" applyBorder="1" applyAlignment="1">
      <alignment horizontal="center"/>
    </xf>
    <xf numFmtId="0" fontId="29" fillId="6" borderId="24" xfId="0" applyFont="1" applyFill="1" applyBorder="1" applyAlignment="1">
      <alignment horizontal="center"/>
    </xf>
    <xf numFmtId="180" fontId="29" fillId="0" borderId="24" xfId="0" applyNumberFormat="1" applyFont="1" applyBorder="1" applyAlignment="1">
      <alignment horizontal="center"/>
    </xf>
    <xf numFmtId="9" fontId="29" fillId="0" borderId="24" xfId="0" applyNumberFormat="1" applyFont="1" applyBorder="1" applyAlignment="1">
      <alignment horizontal="center"/>
    </xf>
    <xf numFmtId="0" fontId="20" fillId="0" borderId="0" xfId="34" applyFont="1" applyBorder="1" applyAlignment="1">
      <alignment shrinkToFit="1"/>
    </xf>
    <xf numFmtId="0" fontId="20" fillId="0" borderId="64" xfId="34" applyFont="1" applyBorder="1" applyAlignment="1">
      <alignment horizontal="right"/>
    </xf>
    <xf numFmtId="38" fontId="20" fillId="0" borderId="26" xfId="33" applyFont="1" applyBorder="1" applyAlignment="1">
      <alignment shrinkToFit="1"/>
    </xf>
    <xf numFmtId="38" fontId="20" fillId="25" borderId="24" xfId="33" applyFont="1" applyFill="1" applyBorder="1" applyAlignment="1">
      <alignment shrinkToFit="1"/>
    </xf>
    <xf numFmtId="38" fontId="20" fillId="6" borderId="26" xfId="33" applyFont="1" applyFill="1" applyBorder="1" applyAlignment="1">
      <alignment shrinkToFit="1"/>
    </xf>
    <xf numFmtId="38" fontId="20" fillId="6" borderId="45" xfId="33" applyNumberFormat="1" applyFont="1" applyFill="1" applyBorder="1" applyAlignment="1">
      <alignment horizontal="center" vertical="center" shrinkToFit="1"/>
    </xf>
    <xf numFmtId="0" fontId="0" fillId="0" borderId="74" xfId="0" applyBorder="1" applyAlignment="1">
      <alignment horizontal="center" vertical="center"/>
    </xf>
    <xf numFmtId="0" fontId="0" fillId="0" borderId="75" xfId="0" applyBorder="1" applyAlignment="1">
      <alignment horizontal="center" vertical="center"/>
    </xf>
    <xf numFmtId="0" fontId="20" fillId="7" borderId="76" xfId="34" applyFont="1" applyFill="1" applyBorder="1" applyAlignment="1">
      <alignment horizontal="center"/>
    </xf>
    <xf numFmtId="38" fontId="20" fillId="6" borderId="77" xfId="33" applyNumberFormat="1" applyFont="1" applyFill="1" applyBorder="1" applyAlignment="1">
      <alignment horizontal="center" vertical="center" shrinkToFit="1"/>
    </xf>
    <xf numFmtId="0" fontId="20" fillId="0" borderId="64" xfId="34" applyFont="1" applyBorder="1"/>
    <xf numFmtId="0" fontId="20" fillId="7" borderId="78" xfId="34" applyFont="1" applyFill="1" applyBorder="1" applyAlignment="1">
      <alignment horizontal="center"/>
    </xf>
    <xf numFmtId="0" fontId="20" fillId="7" borderId="79" xfId="34" applyFont="1" applyFill="1" applyBorder="1" applyAlignment="1">
      <alignment horizontal="center"/>
    </xf>
    <xf numFmtId="0" fontId="20" fillId="7" borderId="26" xfId="34" applyFont="1" applyFill="1" applyBorder="1" applyAlignment="1">
      <alignment horizontal="center"/>
    </xf>
    <xf numFmtId="0" fontId="20" fillId="0" borderId="0" xfId="34" applyFont="1" applyFill="1" applyBorder="1" applyAlignment="1">
      <alignment horizontal="left"/>
    </xf>
    <xf numFmtId="0" fontId="20" fillId="7" borderId="80" xfId="34" applyFont="1" applyFill="1" applyBorder="1" applyAlignment="1">
      <alignment horizontal="center" vertical="center" wrapText="1"/>
    </xf>
    <xf numFmtId="0" fontId="0" fillId="0" borderId="81" xfId="0" applyBorder="1" applyAlignment="1">
      <alignment horizontal="center" vertical="center"/>
    </xf>
    <xf numFmtId="0" fontId="20" fillId="7" borderId="82" xfId="34" applyFont="1" applyFill="1" applyBorder="1" applyAlignment="1">
      <alignment horizontal="center"/>
    </xf>
    <xf numFmtId="0" fontId="20" fillId="7" borderId="83" xfId="34" applyFont="1" applyFill="1" applyBorder="1" applyAlignment="1">
      <alignment horizontal="center"/>
    </xf>
    <xf numFmtId="0" fontId="20" fillId="7" borderId="76" xfId="34" applyFont="1" applyFill="1" applyBorder="1" applyAlignment="1">
      <alignment horizontal="center" vertical="center"/>
    </xf>
    <xf numFmtId="0" fontId="30" fillId="7" borderId="84" xfId="34" applyFont="1" applyFill="1" applyBorder="1" applyAlignment="1">
      <alignment horizontal="center" vertical="center" wrapText="1"/>
    </xf>
    <xf numFmtId="0" fontId="30" fillId="7" borderId="85" xfId="34" applyFont="1" applyFill="1" applyBorder="1" applyAlignment="1">
      <alignment horizontal="center" vertical="center" wrapText="1"/>
    </xf>
    <xf numFmtId="0" fontId="20" fillId="7" borderId="86" xfId="34" applyFont="1" applyFill="1" applyBorder="1" applyAlignment="1">
      <alignment horizontal="center" vertical="center"/>
    </xf>
    <xf numFmtId="0" fontId="20" fillId="0" borderId="87" xfId="34" applyFont="1" applyBorder="1" applyAlignment="1">
      <alignment horizontal="center" shrinkToFit="1"/>
    </xf>
    <xf numFmtId="0" fontId="20" fillId="0" borderId="88" xfId="34" applyFont="1" applyFill="1" applyBorder="1" applyAlignment="1">
      <alignment horizontal="center"/>
    </xf>
    <xf numFmtId="0" fontId="20" fillId="7" borderId="89" xfId="34" applyFont="1" applyFill="1" applyBorder="1" applyAlignment="1">
      <alignment horizontal="center" vertical="center"/>
    </xf>
    <xf numFmtId="0" fontId="20" fillId="7" borderId="90" xfId="34" applyFont="1" applyFill="1" applyBorder="1" applyAlignment="1">
      <alignment horizontal="center" vertical="center"/>
    </xf>
    <xf numFmtId="0" fontId="20" fillId="0" borderId="45" xfId="34" applyFont="1" applyBorder="1" applyAlignment="1">
      <alignment horizontal="center" shrinkToFit="1"/>
    </xf>
    <xf numFmtId="38" fontId="20" fillId="0" borderId="45" xfId="33" applyFont="1" applyBorder="1" applyAlignment="1">
      <alignment horizontal="left" shrinkToFit="1"/>
    </xf>
    <xf numFmtId="38" fontId="31" fillId="0" borderId="45" xfId="33" applyFont="1" applyBorder="1" applyAlignment="1">
      <alignment horizontal="left" wrapText="1" shrinkToFit="1"/>
    </xf>
    <xf numFmtId="0" fontId="20" fillId="0" borderId="45" xfId="34" applyFont="1" applyBorder="1" applyAlignment="1">
      <alignment horizontal="left" shrinkToFit="1"/>
    </xf>
    <xf numFmtId="0" fontId="20" fillId="0" borderId="45" xfId="35" applyFont="1" applyBorder="1" applyAlignment="1">
      <alignment horizontal="center"/>
    </xf>
    <xf numFmtId="0" fontId="0" fillId="0" borderId="81" xfId="0" applyBorder="1" applyAlignment="1">
      <alignment horizontal="center" vertical="center" wrapText="1"/>
    </xf>
    <xf numFmtId="0" fontId="20" fillId="7" borderId="91" xfId="34" applyFont="1" applyFill="1" applyBorder="1" applyAlignment="1">
      <alignment horizontal="center" vertical="center"/>
    </xf>
    <xf numFmtId="38" fontId="20" fillId="6" borderId="71" xfId="33" applyFont="1" applyFill="1" applyBorder="1" applyAlignment="1">
      <alignment horizontal="center" vertical="center" shrinkToFit="1"/>
    </xf>
    <xf numFmtId="0" fontId="20" fillId="24" borderId="82" xfId="34" applyFont="1" applyFill="1" applyBorder="1" applyAlignment="1">
      <alignment horizontal="center" shrinkToFit="1"/>
    </xf>
    <xf numFmtId="0" fontId="20" fillId="24" borderId="82" xfId="34" applyFont="1" applyFill="1" applyBorder="1" applyAlignment="1">
      <alignment horizontal="center"/>
    </xf>
    <xf numFmtId="0" fontId="20" fillId="24" borderId="83" xfId="34" applyFont="1" applyFill="1" applyBorder="1" applyAlignment="1">
      <alignment horizontal="center"/>
    </xf>
    <xf numFmtId="0" fontId="30" fillId="7" borderId="92" xfId="34" applyFont="1" applyFill="1" applyBorder="1" applyAlignment="1">
      <alignment horizontal="center" vertical="center" wrapText="1"/>
    </xf>
    <xf numFmtId="0" fontId="30" fillId="7" borderId="26" xfId="34" applyFont="1" applyFill="1" applyBorder="1" applyAlignment="1">
      <alignment horizontal="center" vertical="center" wrapText="1"/>
    </xf>
    <xf numFmtId="0" fontId="20" fillId="7" borderId="93" xfId="34" applyFont="1" applyFill="1" applyBorder="1" applyAlignment="1">
      <alignment horizontal="center" vertical="center"/>
    </xf>
    <xf numFmtId="0" fontId="20" fillId="0" borderId="94" xfId="34" applyFont="1" applyBorder="1" applyAlignment="1">
      <alignment horizontal="center" shrinkToFit="1"/>
    </xf>
    <xf numFmtId="0" fontId="20" fillId="7" borderId="95" xfId="34" applyFont="1" applyFill="1" applyBorder="1" applyAlignment="1">
      <alignment horizontal="center" vertical="center"/>
    </xf>
    <xf numFmtId="0" fontId="20" fillId="7" borderId="96" xfId="34" applyFont="1" applyFill="1" applyBorder="1" applyAlignment="1">
      <alignment horizontal="center" vertical="center"/>
    </xf>
    <xf numFmtId="0" fontId="20" fillId="0" borderId="21" xfId="34" applyFont="1" applyBorder="1" applyAlignment="1">
      <alignment horizontal="center" shrinkToFit="1"/>
    </xf>
    <xf numFmtId="38" fontId="20" fillId="0" borderId="21" xfId="33" applyFont="1" applyBorder="1" applyAlignment="1">
      <alignment horizontal="left" shrinkToFit="1"/>
    </xf>
    <xf numFmtId="38" fontId="31" fillId="0" borderId="21" xfId="33" applyFont="1" applyBorder="1" applyAlignment="1">
      <alignment horizontal="left" shrinkToFit="1"/>
    </xf>
    <xf numFmtId="0" fontId="20" fillId="0" borderId="21" xfId="34" applyFont="1" applyBorder="1" applyAlignment="1">
      <alignment horizontal="left" shrinkToFit="1"/>
    </xf>
    <xf numFmtId="0" fontId="20" fillId="0" borderId="21" xfId="34" applyFont="1" applyBorder="1" applyAlignment="1">
      <alignment horizontal="center"/>
    </xf>
    <xf numFmtId="0" fontId="0" fillId="0" borderId="56" xfId="0" applyBorder="1" applyAlignment="1">
      <alignment horizontal="center" vertical="center" wrapText="1"/>
    </xf>
    <xf numFmtId="0" fontId="0" fillId="0" borderId="73" xfId="0" applyBorder="1" applyAlignment="1">
      <alignment horizontal="center" vertical="center" wrapText="1"/>
    </xf>
    <xf numFmtId="38" fontId="20" fillId="6" borderId="21" xfId="33" applyFont="1" applyFill="1" applyBorder="1" applyAlignment="1">
      <alignment horizontal="center" vertical="center" shrinkToFit="1"/>
    </xf>
    <xf numFmtId="0" fontId="30" fillId="7" borderId="97" xfId="34" applyFont="1" applyFill="1" applyBorder="1" applyAlignment="1">
      <alignment horizontal="center" vertical="center" wrapText="1"/>
    </xf>
    <xf numFmtId="0" fontId="30" fillId="7" borderId="98" xfId="34" applyFont="1" applyFill="1" applyBorder="1" applyAlignment="1">
      <alignment horizontal="center" vertical="center"/>
    </xf>
    <xf numFmtId="38" fontId="20" fillId="0" borderId="62" xfId="33" applyFont="1" applyBorder="1" applyAlignment="1">
      <alignment shrinkToFit="1"/>
    </xf>
    <xf numFmtId="38" fontId="20" fillId="0" borderId="45" xfId="33" applyFont="1" applyBorder="1" applyAlignment="1">
      <alignment shrinkToFit="1"/>
    </xf>
    <xf numFmtId="38" fontId="20" fillId="6" borderId="45" xfId="33" applyFont="1" applyFill="1" applyBorder="1" applyAlignment="1">
      <alignment shrinkToFit="1"/>
    </xf>
    <xf numFmtId="0" fontId="20" fillId="7" borderId="62" xfId="34" applyFont="1" applyFill="1" applyBorder="1" applyAlignment="1">
      <alignment horizontal="center" vertical="center" shrinkToFit="1"/>
    </xf>
    <xf numFmtId="0" fontId="27" fillId="0" borderId="0" xfId="0" applyFont="1" applyBorder="1" applyAlignment="1">
      <alignment horizontal="right" vertical="center"/>
    </xf>
    <xf numFmtId="0" fontId="20" fillId="0" borderId="44" xfId="34" applyFont="1" applyBorder="1"/>
    <xf numFmtId="0" fontId="20" fillId="24" borderId="99" xfId="34" applyFont="1" applyFill="1" applyBorder="1" applyAlignment="1">
      <alignment horizontal="center" shrinkToFit="1"/>
    </xf>
    <xf numFmtId="0" fontId="20" fillId="24" borderId="99" xfId="34" applyFont="1" applyFill="1" applyBorder="1" applyAlignment="1">
      <alignment horizontal="center"/>
    </xf>
    <xf numFmtId="0" fontId="20" fillId="24" borderId="100" xfId="34" applyFont="1" applyFill="1" applyBorder="1" applyAlignment="1">
      <alignment horizontal="center"/>
    </xf>
    <xf numFmtId="0" fontId="30" fillId="7" borderId="95" xfId="34" applyFont="1" applyFill="1" applyBorder="1" applyAlignment="1">
      <alignment horizontal="center" vertical="center"/>
    </xf>
    <xf numFmtId="0" fontId="30" fillId="7" borderId="96" xfId="34" applyFont="1" applyFill="1" applyBorder="1" applyAlignment="1">
      <alignment horizontal="center" vertical="center"/>
    </xf>
    <xf numFmtId="38" fontId="20" fillId="0" borderId="44" xfId="33" applyFont="1" applyBorder="1" applyAlignment="1">
      <alignment shrinkToFit="1"/>
    </xf>
    <xf numFmtId="38" fontId="20" fillId="0" borderId="21" xfId="33" applyFont="1" applyBorder="1" applyAlignment="1">
      <alignment shrinkToFit="1"/>
    </xf>
    <xf numFmtId="38" fontId="20" fillId="6" borderId="21" xfId="33" applyFont="1" applyFill="1" applyBorder="1" applyAlignment="1">
      <alignment shrinkToFit="1"/>
    </xf>
    <xf numFmtId="0" fontId="20" fillId="7" borderId="44" xfId="34" applyFont="1" applyFill="1" applyBorder="1" applyAlignment="1">
      <alignment horizontal="center" vertical="center" shrinkToFit="1"/>
    </xf>
    <xf numFmtId="180" fontId="27" fillId="25" borderId="24" xfId="33" applyNumberFormat="1" applyFont="1" applyFill="1" applyBorder="1" applyAlignment="1">
      <alignment horizontal="center"/>
    </xf>
    <xf numFmtId="0" fontId="27" fillId="0" borderId="0" xfId="0" applyFont="1" applyBorder="1" applyAlignment="1">
      <alignment vertical="center"/>
    </xf>
    <xf numFmtId="0" fontId="27" fillId="0" borderId="0" xfId="34" applyFont="1" applyFill="1" applyBorder="1" applyAlignment="1">
      <alignment horizontal="center"/>
    </xf>
    <xf numFmtId="0" fontId="20" fillId="7" borderId="24" xfId="34" applyFont="1" applyFill="1" applyBorder="1" applyAlignment="1">
      <alignment horizontal="center"/>
    </xf>
    <xf numFmtId="180" fontId="20" fillId="24" borderId="45" xfId="33" applyNumberFormat="1" applyFont="1" applyFill="1" applyBorder="1" applyAlignment="1">
      <alignment horizontal="center" shrinkToFit="1"/>
    </xf>
    <xf numFmtId="180" fontId="20" fillId="24" borderId="45" xfId="33" applyNumberFormat="1" applyFont="1" applyFill="1" applyBorder="1" applyAlignment="1">
      <alignment horizontal="center"/>
    </xf>
    <xf numFmtId="180" fontId="20" fillId="24" borderId="101" xfId="33" applyNumberFormat="1" applyFont="1" applyFill="1" applyBorder="1" applyAlignment="1">
      <alignment horizontal="center"/>
    </xf>
    <xf numFmtId="180" fontId="20" fillId="6" borderId="62" xfId="33" applyNumberFormat="1" applyFont="1" applyFill="1" applyBorder="1" applyAlignment="1">
      <alignment horizontal="center"/>
    </xf>
    <xf numFmtId="38" fontId="20" fillId="0" borderId="0" xfId="33" applyFont="1" applyFill="1" applyBorder="1" applyAlignment="1">
      <alignment horizontal="center"/>
    </xf>
    <xf numFmtId="0" fontId="30" fillId="7" borderId="62" xfId="34" applyFont="1" applyFill="1" applyBorder="1" applyAlignment="1">
      <alignment horizontal="center" vertical="center" wrapText="1"/>
    </xf>
    <xf numFmtId="0" fontId="20" fillId="7" borderId="98" xfId="34" applyFont="1" applyFill="1" applyBorder="1" applyAlignment="1">
      <alignment horizontal="center" vertical="center"/>
    </xf>
    <xf numFmtId="0" fontId="20" fillId="7" borderId="87" xfId="34" applyFont="1" applyFill="1" applyBorder="1" applyAlignment="1">
      <alignment horizontal="center" vertical="center"/>
    </xf>
    <xf numFmtId="9" fontId="20" fillId="0" borderId="98" xfId="34" applyNumberFormat="1" applyFont="1" applyFill="1" applyBorder="1" applyAlignment="1">
      <alignment horizontal="center" vertical="center"/>
    </xf>
    <xf numFmtId="0" fontId="10" fillId="7" borderId="61" xfId="34" applyFont="1" applyFill="1" applyBorder="1" applyAlignment="1">
      <alignment horizontal="center" vertical="center" wrapText="1"/>
    </xf>
    <xf numFmtId="0" fontId="27" fillId="0" borderId="0" xfId="35" applyFont="1">
      <alignment vertical="center"/>
    </xf>
    <xf numFmtId="0" fontId="28" fillId="0" borderId="0" xfId="35" applyFont="1" applyBorder="1" applyAlignment="1">
      <alignment vertical="center"/>
    </xf>
    <xf numFmtId="0" fontId="27" fillId="0" borderId="0" xfId="34" applyFont="1" applyFill="1" applyBorder="1" applyAlignment="1">
      <alignment horizontal="left"/>
    </xf>
    <xf numFmtId="0" fontId="21" fillId="0" borderId="0" xfId="34" applyFont="1" applyAlignment="1">
      <alignment horizontal="left"/>
    </xf>
    <xf numFmtId="180" fontId="20" fillId="24" borderId="21" xfId="33" applyNumberFormat="1" applyFont="1" applyFill="1" applyBorder="1" applyAlignment="1">
      <alignment horizontal="center" shrinkToFit="1"/>
    </xf>
    <xf numFmtId="180" fontId="20" fillId="24" borderId="21" xfId="33" applyNumberFormat="1" applyFont="1" applyFill="1" applyBorder="1" applyAlignment="1">
      <alignment horizontal="center"/>
    </xf>
    <xf numFmtId="180" fontId="20" fillId="24" borderId="72" xfId="33" applyNumberFormat="1" applyFont="1" applyFill="1" applyBorder="1" applyAlignment="1">
      <alignment horizontal="center"/>
    </xf>
    <xf numFmtId="180" fontId="20" fillId="6" borderId="44" xfId="33" applyNumberFormat="1" applyFont="1" applyFill="1" applyBorder="1" applyAlignment="1">
      <alignment horizontal="center"/>
    </xf>
    <xf numFmtId="0" fontId="30" fillId="7" borderId="95" xfId="34" applyFont="1" applyFill="1" applyBorder="1" applyAlignment="1">
      <alignment horizontal="center" vertical="center" wrapText="1"/>
    </xf>
    <xf numFmtId="0" fontId="30" fillId="7" borderId="44" xfId="34" applyFont="1" applyFill="1" applyBorder="1" applyAlignment="1">
      <alignment horizontal="center" vertical="center" wrapText="1"/>
    </xf>
    <xf numFmtId="0" fontId="20" fillId="7" borderId="94" xfId="34" applyFont="1" applyFill="1" applyBorder="1" applyAlignment="1">
      <alignment horizontal="center" vertical="center"/>
    </xf>
    <xf numFmtId="9" fontId="20" fillId="0" borderId="96" xfId="34" applyNumberFormat="1" applyFont="1" applyFill="1" applyBorder="1" applyAlignment="1">
      <alignment horizontal="center" vertical="center"/>
    </xf>
    <xf numFmtId="9" fontId="20" fillId="24" borderId="45" xfId="34" applyNumberFormat="1" applyFont="1" applyFill="1" applyBorder="1" applyAlignment="1">
      <alignment horizontal="center"/>
    </xf>
    <xf numFmtId="9" fontId="20" fillId="24" borderId="101" xfId="34" applyNumberFormat="1" applyFont="1" applyFill="1" applyBorder="1" applyAlignment="1">
      <alignment horizontal="center"/>
    </xf>
    <xf numFmtId="9" fontId="20" fillId="6" borderId="62" xfId="34" applyNumberFormat="1" applyFont="1" applyFill="1" applyBorder="1" applyAlignment="1">
      <alignment horizontal="center"/>
    </xf>
    <xf numFmtId="181" fontId="20" fillId="0" borderId="0" xfId="34" applyNumberFormat="1" applyFont="1" applyFill="1" applyBorder="1" applyAlignment="1">
      <alignment horizontal="center"/>
    </xf>
    <xf numFmtId="0" fontId="20" fillId="7" borderId="97" xfId="34" applyFont="1" applyFill="1" applyBorder="1" applyAlignment="1">
      <alignment horizontal="center" vertical="center" shrinkToFit="1"/>
    </xf>
    <xf numFmtId="0" fontId="20" fillId="7" borderId="93" xfId="34" applyFont="1" applyFill="1" applyBorder="1" applyAlignment="1">
      <alignment horizontal="center" vertical="center" shrinkToFit="1"/>
    </xf>
    <xf numFmtId="38" fontId="20" fillId="0" borderId="87" xfId="33" applyFont="1" applyFill="1" applyBorder="1" applyAlignment="1">
      <alignment horizontal="center" shrinkToFit="1"/>
    </xf>
    <xf numFmtId="38" fontId="20" fillId="0" borderId="88" xfId="33" applyFont="1" applyFill="1" applyBorder="1" applyAlignment="1">
      <alignment horizontal="center"/>
    </xf>
    <xf numFmtId="0" fontId="20" fillId="0" borderId="98" xfId="34" applyFont="1" applyFill="1" applyBorder="1" applyAlignment="1">
      <alignment horizontal="center" vertical="center"/>
    </xf>
    <xf numFmtId="4" fontId="20" fillId="6" borderId="45" xfId="33" applyNumberFormat="1" applyFont="1" applyFill="1" applyBorder="1" applyAlignment="1">
      <alignment horizontal="center" vertical="center" shrinkToFit="1"/>
    </xf>
    <xf numFmtId="182" fontId="27" fillId="0" borderId="24" xfId="34" applyNumberFormat="1" applyFont="1" applyBorder="1" applyAlignment="1">
      <alignment horizontal="center"/>
    </xf>
    <xf numFmtId="0" fontId="20" fillId="24" borderId="21" xfId="34" applyFont="1" applyFill="1" applyBorder="1" applyAlignment="1">
      <alignment horizontal="center"/>
    </xf>
    <xf numFmtId="9" fontId="20" fillId="24" borderId="21" xfId="34" applyNumberFormat="1" applyFont="1" applyFill="1" applyBorder="1" applyAlignment="1">
      <alignment horizontal="center"/>
    </xf>
    <xf numFmtId="9" fontId="20" fillId="24" borderId="72" xfId="34" applyNumberFormat="1" applyFont="1" applyFill="1" applyBorder="1" applyAlignment="1">
      <alignment horizontal="center"/>
    </xf>
    <xf numFmtId="9" fontId="20" fillId="6" borderId="44" xfId="34" applyNumberFormat="1" applyFont="1" applyFill="1" applyBorder="1" applyAlignment="1">
      <alignment horizontal="center"/>
    </xf>
    <xf numFmtId="0" fontId="20" fillId="7" borderId="95" xfId="34" applyFont="1" applyFill="1" applyBorder="1" applyAlignment="1">
      <alignment horizontal="center" vertical="center" shrinkToFit="1"/>
    </xf>
    <xf numFmtId="38" fontId="20" fillId="0" borderId="94" xfId="33" applyFont="1" applyFill="1" applyBorder="1" applyAlignment="1">
      <alignment horizontal="center" shrinkToFit="1"/>
    </xf>
    <xf numFmtId="0" fontId="20" fillId="0" borderId="96" xfId="34" applyFont="1" applyFill="1" applyBorder="1" applyAlignment="1">
      <alignment horizontal="center" vertical="center"/>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0" fillId="7" borderId="76" xfId="34" applyFont="1" applyFill="1" applyBorder="1" applyAlignment="1">
      <alignment horizontal="center" vertical="center" shrinkToFit="1"/>
    </xf>
    <xf numFmtId="4" fontId="20" fillId="6" borderId="21" xfId="33" applyNumberFormat="1" applyFont="1" applyFill="1" applyBorder="1" applyAlignment="1">
      <alignment horizontal="center" vertical="center" shrinkToFit="1"/>
    </xf>
    <xf numFmtId="182" fontId="29" fillId="0" borderId="24" xfId="0" applyNumberFormat="1" applyFont="1" applyBorder="1" applyAlignment="1">
      <alignment horizontal="center"/>
    </xf>
    <xf numFmtId="0" fontId="20" fillId="0" borderId="64" xfId="34" applyFont="1" applyBorder="1" applyAlignment="1">
      <alignment horizontal="center"/>
    </xf>
    <xf numFmtId="0" fontId="20" fillId="7" borderId="97" xfId="34" applyFont="1" applyFill="1" applyBorder="1" applyAlignment="1">
      <alignment horizontal="center" vertical="center" wrapText="1"/>
    </xf>
    <xf numFmtId="0" fontId="20" fillId="7" borderId="62" xfId="34" applyFont="1" applyFill="1" applyBorder="1" applyAlignment="1">
      <alignment horizontal="center" vertical="center" wrapText="1"/>
    </xf>
    <xf numFmtId="10" fontId="20" fillId="0" borderId="98" xfId="34" applyNumberFormat="1" applyFont="1" applyFill="1" applyBorder="1" applyAlignment="1">
      <alignment horizontal="center" vertical="center" shrinkToFit="1"/>
    </xf>
    <xf numFmtId="38" fontId="20" fillId="25" borderId="87" xfId="33" applyFont="1" applyFill="1" applyBorder="1" applyAlignment="1">
      <alignment horizontal="center" shrinkToFit="1"/>
    </xf>
    <xf numFmtId="183" fontId="20" fillId="7" borderId="98" xfId="34" applyNumberFormat="1" applyFont="1" applyFill="1" applyBorder="1" applyAlignment="1">
      <alignment horizontal="center" vertical="center" shrinkToFit="1"/>
    </xf>
    <xf numFmtId="38" fontId="20" fillId="25" borderId="62" xfId="33" applyFont="1" applyFill="1" applyBorder="1" applyAlignment="1">
      <alignment shrinkToFit="1"/>
    </xf>
    <xf numFmtId="184" fontId="27" fillId="0" borderId="24" xfId="34" applyNumberFormat="1" applyFont="1" applyBorder="1" applyAlignment="1">
      <alignment horizontal="center"/>
    </xf>
    <xf numFmtId="0" fontId="20" fillId="7" borderId="45" xfId="34" applyFont="1" applyFill="1" applyBorder="1" applyAlignment="1">
      <alignment shrinkToFit="1"/>
    </xf>
    <xf numFmtId="0" fontId="20" fillId="7" borderId="101" xfId="34" applyFont="1" applyFill="1" applyBorder="1" applyAlignment="1">
      <alignment shrinkToFit="1"/>
    </xf>
    <xf numFmtId="0" fontId="20" fillId="7" borderId="87" xfId="34" applyFont="1" applyFill="1" applyBorder="1" applyAlignment="1">
      <alignment shrinkToFit="1"/>
    </xf>
    <xf numFmtId="0" fontId="20" fillId="0" borderId="65" xfId="34" applyFont="1" applyBorder="1" applyAlignment="1">
      <alignment horizontal="left" vertical="top" wrapText="1"/>
    </xf>
    <xf numFmtId="0" fontId="20" fillId="0" borderId="0" xfId="34" applyFont="1" applyAlignment="1">
      <alignment horizontal="left" vertical="top" wrapText="1"/>
    </xf>
    <xf numFmtId="0" fontId="20" fillId="7" borderId="95" xfId="34" applyFont="1" applyFill="1" applyBorder="1" applyAlignment="1">
      <alignment horizontal="center" vertical="center" wrapText="1"/>
    </xf>
    <xf numFmtId="0" fontId="20" fillId="7" borderId="44" xfId="34" applyFont="1" applyFill="1" applyBorder="1" applyAlignment="1">
      <alignment horizontal="center" vertical="center" wrapText="1"/>
    </xf>
    <xf numFmtId="0" fontId="20" fillId="0" borderId="96" xfId="34" applyFont="1" applyFill="1" applyBorder="1" applyAlignment="1">
      <alignment horizontal="center" vertical="center" shrinkToFit="1"/>
    </xf>
    <xf numFmtId="38" fontId="20" fillId="25" borderId="94" xfId="33" applyFont="1" applyFill="1" applyBorder="1" applyAlignment="1">
      <alignment horizontal="center" shrinkToFit="1"/>
    </xf>
    <xf numFmtId="183" fontId="20" fillId="7" borderId="96" xfId="34" applyNumberFormat="1" applyFont="1" applyFill="1" applyBorder="1" applyAlignment="1">
      <alignment horizontal="center" vertical="center" shrinkToFit="1"/>
    </xf>
    <xf numFmtId="38" fontId="20" fillId="25" borderId="44" xfId="33" applyFont="1" applyFill="1" applyBorder="1" applyAlignment="1">
      <alignment shrinkToFit="1"/>
    </xf>
    <xf numFmtId="184" fontId="29" fillId="0" borderId="24" xfId="0" applyNumberFormat="1" applyFont="1" applyBorder="1" applyAlignment="1">
      <alignment horizontal="center"/>
    </xf>
    <xf numFmtId="0" fontId="0" fillId="0" borderId="88" xfId="0" applyBorder="1" applyAlignment="1">
      <alignment shrinkToFit="1"/>
    </xf>
    <xf numFmtId="0" fontId="0" fillId="0" borderId="102" xfId="0" applyBorder="1" applyAlignment="1">
      <alignment shrinkToFit="1"/>
    </xf>
    <xf numFmtId="0" fontId="20" fillId="7" borderId="98" xfId="34" applyFont="1" applyFill="1" applyBorder="1" applyAlignment="1">
      <alignment horizontal="center" vertical="center" shrinkToFit="1"/>
    </xf>
    <xf numFmtId="38" fontId="20" fillId="6" borderId="87" xfId="33" applyFont="1" applyFill="1" applyBorder="1" applyAlignment="1">
      <alignment horizontal="center" shrinkToFit="1"/>
    </xf>
    <xf numFmtId="0" fontId="20" fillId="7" borderId="97" xfId="34" applyFont="1" applyFill="1" applyBorder="1" applyAlignment="1">
      <alignment horizontal="center" vertical="center"/>
    </xf>
    <xf numFmtId="185" fontId="27" fillId="0" borderId="24" xfId="34" applyNumberFormat="1" applyFont="1" applyBorder="1" applyAlignment="1">
      <alignment horizontal="center"/>
    </xf>
    <xf numFmtId="0" fontId="0" fillId="0" borderId="72" xfId="0" applyBorder="1" applyAlignment="1">
      <alignment shrinkToFit="1"/>
    </xf>
    <xf numFmtId="0" fontId="0" fillId="0" borderId="94" xfId="0" applyBorder="1" applyAlignment="1">
      <alignment shrinkToFit="1"/>
    </xf>
    <xf numFmtId="0" fontId="20" fillId="0" borderId="103" xfId="34" applyFont="1" applyBorder="1" applyAlignment="1">
      <alignment horizontal="right"/>
    </xf>
    <xf numFmtId="0" fontId="30" fillId="7" borderId="104" xfId="34" applyFont="1" applyFill="1" applyBorder="1" applyAlignment="1">
      <alignment horizontal="center" vertical="center" wrapText="1"/>
    </xf>
    <xf numFmtId="0" fontId="30" fillId="7" borderId="64" xfId="34" applyFont="1" applyFill="1" applyBorder="1" applyAlignment="1">
      <alignment horizontal="center" vertical="center" wrapText="1"/>
    </xf>
    <xf numFmtId="0" fontId="20" fillId="7" borderId="103" xfId="34" applyFont="1" applyFill="1" applyBorder="1" applyAlignment="1">
      <alignment horizontal="center" vertical="center" shrinkToFit="1"/>
    </xf>
    <xf numFmtId="38" fontId="20" fillId="6" borderId="94" xfId="33" applyFont="1" applyFill="1" applyBorder="1" applyAlignment="1">
      <alignment horizontal="center" shrinkToFit="1"/>
    </xf>
    <xf numFmtId="0" fontId="20" fillId="7" borderId="104" xfId="34" applyFont="1" applyFill="1" applyBorder="1" applyAlignment="1">
      <alignment horizontal="center" vertical="center"/>
    </xf>
    <xf numFmtId="0" fontId="20" fillId="7" borderId="103" xfId="34" applyFont="1" applyFill="1" applyBorder="1" applyAlignment="1">
      <alignment horizontal="center" vertical="center"/>
    </xf>
    <xf numFmtId="0" fontId="32" fillId="0" borderId="0" xfId="34" applyFont="1"/>
    <xf numFmtId="180" fontId="20" fillId="25" borderId="45" xfId="33" applyNumberFormat="1" applyFont="1" applyFill="1" applyBorder="1" applyAlignment="1">
      <alignment horizontal="center" shrinkToFit="1"/>
    </xf>
    <xf numFmtId="38" fontId="20" fillId="6" borderId="101" xfId="33" applyFont="1" applyFill="1" applyBorder="1" applyAlignment="1">
      <alignment horizontal="center" shrinkToFit="1"/>
    </xf>
    <xf numFmtId="180" fontId="20" fillId="6" borderId="62" xfId="33" applyNumberFormat="1" applyFont="1" applyFill="1" applyBorder="1" applyAlignment="1">
      <alignment horizontal="center" shrinkToFit="1"/>
    </xf>
    <xf numFmtId="38" fontId="20" fillId="6" borderId="62" xfId="33" applyFont="1" applyFill="1" applyBorder="1" applyAlignment="1">
      <alignment shrinkToFit="1"/>
    </xf>
    <xf numFmtId="180" fontId="20" fillId="25" borderId="21" xfId="33" applyNumberFormat="1" applyFont="1" applyFill="1" applyBorder="1" applyAlignment="1">
      <alignment horizontal="center" shrinkToFit="1"/>
    </xf>
    <xf numFmtId="38" fontId="20" fillId="6" borderId="72" xfId="33" applyFont="1" applyFill="1" applyBorder="1" applyAlignment="1">
      <alignment horizontal="center" shrinkToFit="1"/>
    </xf>
    <xf numFmtId="180" fontId="20" fillId="6" borderId="44" xfId="33" applyNumberFormat="1" applyFont="1" applyFill="1" applyBorder="1" applyAlignment="1">
      <alignment horizontal="center" shrinkToFit="1"/>
    </xf>
    <xf numFmtId="0" fontId="30" fillId="7" borderId="105" xfId="34" applyFont="1" applyFill="1" applyBorder="1" applyAlignment="1">
      <alignment horizontal="center" vertical="center" wrapText="1"/>
    </xf>
    <xf numFmtId="0" fontId="30" fillId="7" borderId="76" xfId="34" applyFont="1" applyFill="1" applyBorder="1" applyAlignment="1">
      <alignment horizontal="center" vertical="center" wrapText="1"/>
    </xf>
    <xf numFmtId="0" fontId="20" fillId="7" borderId="106" xfId="34" applyFont="1" applyFill="1" applyBorder="1" applyAlignment="1">
      <alignment horizontal="center" vertical="center" shrinkToFit="1"/>
    </xf>
    <xf numFmtId="38" fontId="20" fillId="0" borderId="88" xfId="33" applyNumberFormat="1" applyFont="1" applyFill="1" applyBorder="1" applyAlignment="1">
      <alignment horizontal="right"/>
    </xf>
    <xf numFmtId="0" fontId="20" fillId="7" borderId="105" xfId="34" applyFont="1" applyFill="1" applyBorder="1" applyAlignment="1">
      <alignment horizontal="center" vertical="center"/>
    </xf>
    <xf numFmtId="0" fontId="20" fillId="7" borderId="106" xfId="34" applyFont="1" applyFill="1" applyBorder="1" applyAlignment="1">
      <alignment horizontal="center" vertical="center"/>
    </xf>
    <xf numFmtId="38" fontId="20" fillId="6" borderId="44" xfId="33" applyFont="1" applyFill="1" applyBorder="1" applyAlignment="1">
      <alignment shrinkToFit="1"/>
    </xf>
    <xf numFmtId="0" fontId="20" fillId="0" borderId="47" xfId="0" applyFont="1" applyBorder="1"/>
    <xf numFmtId="0" fontId="20" fillId="0" borderId="26" xfId="35" applyFont="1" applyBorder="1">
      <alignment vertical="center"/>
    </xf>
    <xf numFmtId="0" fontId="33" fillId="0" borderId="24" xfId="0" applyFont="1" applyBorder="1" applyAlignment="1">
      <alignment shrinkToFit="1"/>
    </xf>
    <xf numFmtId="0" fontId="20" fillId="0" borderId="107" xfId="0" applyFont="1" applyBorder="1" applyAlignment="1">
      <alignment horizontal="center" shrinkToFit="1"/>
    </xf>
    <xf numFmtId="0" fontId="20" fillId="0" borderId="108" xfId="0" applyFont="1" applyBorder="1" applyAlignment="1">
      <alignment horizontal="center" shrinkToFit="1"/>
    </xf>
    <xf numFmtId="0" fontId="20" fillId="0" borderId="26" xfId="0" applyFont="1" applyBorder="1" applyAlignment="1">
      <alignment shrinkToFit="1"/>
    </xf>
    <xf numFmtId="4" fontId="33" fillId="0" borderId="24" xfId="0" applyNumberFormat="1" applyFont="1" applyBorder="1"/>
    <xf numFmtId="4" fontId="20" fillId="0" borderId="107" xfId="0" applyNumberFormat="1" applyFont="1" applyBorder="1"/>
    <xf numFmtId="4" fontId="20" fillId="0" borderId="108" xfId="0" applyNumberFormat="1" applyFont="1" applyBorder="1"/>
    <xf numFmtId="0" fontId="20" fillId="0" borderId="61" xfId="0" applyFont="1" applyBorder="1"/>
    <xf numFmtId="3" fontId="33" fillId="0" borderId="24" xfId="0" applyNumberFormat="1" applyFont="1" applyBorder="1"/>
    <xf numFmtId="3" fontId="20" fillId="0" borderId="107" xfId="0" applyNumberFormat="1" applyFont="1" applyBorder="1"/>
    <xf numFmtId="3" fontId="20" fillId="0" borderId="108" xfId="0" applyNumberFormat="1" applyFont="1" applyBorder="1"/>
    <xf numFmtId="0" fontId="20" fillId="0" borderId="109" xfId="0" applyFont="1" applyBorder="1"/>
    <xf numFmtId="0" fontId="20" fillId="0" borderId="110" xfId="0" applyFont="1" applyBorder="1" applyAlignment="1">
      <alignment shrinkToFit="1"/>
    </xf>
    <xf numFmtId="3" fontId="20" fillId="6" borderId="99" xfId="0" applyNumberFormat="1" applyFont="1" applyFill="1" applyBorder="1"/>
    <xf numFmtId="3" fontId="20" fillId="0" borderId="99" xfId="0" applyNumberFormat="1" applyFont="1" applyBorder="1"/>
    <xf numFmtId="3" fontId="20" fillId="0" borderId="111" xfId="0" applyNumberFormat="1" applyFont="1" applyBorder="1"/>
    <xf numFmtId="3" fontId="20" fillId="0" borderId="110" xfId="0" applyNumberFormat="1" applyFont="1" applyBorder="1"/>
    <xf numFmtId="3" fontId="20" fillId="6" borderId="24" xfId="0" applyNumberFormat="1" applyFont="1" applyFill="1" applyBorder="1"/>
    <xf numFmtId="3" fontId="20" fillId="0" borderId="24" xfId="0" applyNumberFormat="1" applyFont="1" applyBorder="1"/>
    <xf numFmtId="4" fontId="33" fillId="0" borderId="107" xfId="0" applyNumberFormat="1" applyFont="1" applyBorder="1"/>
    <xf numFmtId="0" fontId="20" fillId="0" borderId="26" xfId="0" applyFont="1" applyBorder="1"/>
    <xf numFmtId="0" fontId="20" fillId="0" borderId="24" xfId="0" applyFont="1" applyBorder="1"/>
    <xf numFmtId="0" fontId="20" fillId="0" borderId="107" xfId="0" applyFont="1" applyBorder="1"/>
    <xf numFmtId="0" fontId="20" fillId="0" borderId="108" xfId="0" applyFont="1" applyBorder="1"/>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_2007施業提案原価計算"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8890</xdr:colOff>
      <xdr:row>13</xdr:row>
      <xdr:rowOff>5080</xdr:rowOff>
    </xdr:from>
    <xdr:to xmlns:xdr="http://schemas.openxmlformats.org/drawingml/2006/spreadsheetDrawing">
      <xdr:col>7</xdr:col>
      <xdr:colOff>581025</xdr:colOff>
      <xdr:row>25</xdr:row>
      <xdr:rowOff>124460</xdr:rowOff>
    </xdr:to>
    <xdr:sp macro="" textlink="">
      <xdr:nvSpPr>
        <xdr:cNvPr id="8521" name="Line 1"/>
        <xdr:cNvSpPr>
          <a:spLocks noChangeShapeType="1"/>
        </xdr:cNvSpPr>
      </xdr:nvSpPr>
      <xdr:spPr>
        <a:xfrm>
          <a:off x="5676265" y="4132580"/>
          <a:ext cx="572135" cy="392938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9</xdr:col>
      <xdr:colOff>8890</xdr:colOff>
      <xdr:row>13</xdr:row>
      <xdr:rowOff>5080</xdr:rowOff>
    </xdr:from>
    <xdr:to xmlns:xdr="http://schemas.openxmlformats.org/drawingml/2006/spreadsheetDrawing">
      <xdr:col>9</xdr:col>
      <xdr:colOff>581025</xdr:colOff>
      <xdr:row>25</xdr:row>
      <xdr:rowOff>124460</xdr:rowOff>
    </xdr:to>
    <xdr:sp macro="" textlink="">
      <xdr:nvSpPr>
        <xdr:cNvPr id="8522" name="Line 2"/>
        <xdr:cNvSpPr>
          <a:spLocks noChangeShapeType="1"/>
        </xdr:cNvSpPr>
      </xdr:nvSpPr>
      <xdr:spPr>
        <a:xfrm>
          <a:off x="6838315" y="4132580"/>
          <a:ext cx="572135" cy="392938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8890</xdr:colOff>
      <xdr:row>13</xdr:row>
      <xdr:rowOff>5080</xdr:rowOff>
    </xdr:from>
    <xdr:to xmlns:xdr="http://schemas.openxmlformats.org/drawingml/2006/spreadsheetDrawing">
      <xdr:col>8</xdr:col>
      <xdr:colOff>581025</xdr:colOff>
      <xdr:row>25</xdr:row>
      <xdr:rowOff>124460</xdr:rowOff>
    </xdr:to>
    <xdr:sp macro="" textlink="">
      <xdr:nvSpPr>
        <xdr:cNvPr id="8523" name="Line 1"/>
        <xdr:cNvSpPr>
          <a:spLocks noChangeShapeType="1"/>
        </xdr:cNvSpPr>
      </xdr:nvSpPr>
      <xdr:spPr>
        <a:xfrm>
          <a:off x="6257290" y="4132580"/>
          <a:ext cx="572135" cy="392938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35"/>
  <sheetViews>
    <sheetView view="pageBreakPreview" zoomScale="70" zoomScaleNormal="90" zoomScaleSheetLayoutView="70" workbookViewId="0">
      <selection activeCell="D5" sqref="D5"/>
    </sheetView>
  </sheetViews>
  <sheetFormatPr defaultRowHeight="14.25"/>
  <cols>
    <col min="1" max="1" width="5.625" style="1" customWidth="1"/>
    <col min="2" max="9" width="10.625" style="1" customWidth="1"/>
    <col min="10" max="11" width="5.625" style="1" customWidth="1"/>
    <col min="12" max="180" width="9.00390625" style="1" customWidth="1"/>
    <col min="181" max="16383" width="9" style="1" bestFit="1" customWidth="1"/>
    <col min="16384" max="16384" width="9" style="1" customWidth="1"/>
  </cols>
  <sheetData>
    <row r="1" spans="1:10" ht="25" customHeight="1">
      <c r="A1" s="2" t="s">
        <v>18</v>
      </c>
    </row>
    <row r="2" spans="1:10" ht="25" customHeight="1"/>
    <row r="3" spans="1:10" ht="25" customHeight="1">
      <c r="B3" s="5" t="s">
        <v>27</v>
      </c>
      <c r="C3" s="5"/>
      <c r="D3" s="5"/>
      <c r="E3" s="5"/>
      <c r="F3" s="5"/>
      <c r="G3" s="5"/>
      <c r="H3" s="5"/>
      <c r="I3" s="5"/>
    </row>
    <row r="4" spans="1:10" ht="25" customHeight="1"/>
    <row r="5" spans="1:10" ht="25" customHeight="1"/>
    <row r="6" spans="1:10" ht="25" customHeight="1">
      <c r="I6" s="34" t="s">
        <v>197</v>
      </c>
    </row>
    <row r="7" spans="1:10" ht="25" customHeight="1"/>
    <row r="8" spans="1:10" ht="25" customHeight="1"/>
    <row r="9" spans="1:10" ht="25" customHeight="1">
      <c r="A9" s="3" t="s">
        <v>34</v>
      </c>
      <c r="E9" s="20"/>
    </row>
    <row r="10" spans="1:10" ht="25" customHeight="1">
      <c r="E10" s="20"/>
    </row>
    <row r="11" spans="1:10" ht="25" customHeight="1">
      <c r="A11" s="1" t="s">
        <v>6</v>
      </c>
      <c r="E11" s="20"/>
    </row>
    <row r="12" spans="1:10" ht="25" customHeight="1">
      <c r="E12" s="20"/>
    </row>
    <row r="13" spans="1:10" ht="25" customHeight="1">
      <c r="A13" s="1" t="s">
        <v>11</v>
      </c>
      <c r="D13" s="13"/>
      <c r="E13" s="21"/>
      <c r="F13" s="21"/>
      <c r="G13" s="21"/>
      <c r="H13" s="21"/>
      <c r="I13" s="21"/>
      <c r="J13" s="36"/>
    </row>
    <row r="14" spans="1:10" ht="25" customHeight="1">
      <c r="E14" s="20"/>
    </row>
    <row r="15" spans="1:10" ht="25" customHeight="1">
      <c r="A15" s="1" t="s">
        <v>37</v>
      </c>
      <c r="D15" s="13"/>
      <c r="E15" s="21"/>
      <c r="F15" s="21"/>
      <c r="G15" s="21"/>
      <c r="H15" s="21"/>
      <c r="I15" s="21"/>
      <c r="J15" s="36"/>
    </row>
    <row r="16" spans="1:10" ht="25" customHeight="1">
      <c r="E16" s="20"/>
      <c r="G16" s="32"/>
      <c r="H16" s="32"/>
      <c r="I16" s="32"/>
      <c r="J16" s="32"/>
    </row>
    <row r="17" spans="1:10" ht="25" customHeight="1">
      <c r="A17" s="1" t="s">
        <v>49</v>
      </c>
      <c r="D17" s="14" t="s">
        <v>41</v>
      </c>
      <c r="E17" s="22"/>
      <c r="F17" s="22"/>
      <c r="G17" s="22"/>
      <c r="H17" s="22"/>
      <c r="I17" s="22"/>
      <c r="J17" s="37"/>
    </row>
    <row r="18" spans="1:10" ht="25" customHeight="1">
      <c r="D18" s="15" t="s">
        <v>19</v>
      </c>
      <c r="E18" s="23"/>
      <c r="F18" s="23"/>
      <c r="G18" s="23"/>
      <c r="H18" s="23"/>
      <c r="I18" s="23"/>
      <c r="J18" s="38"/>
    </row>
    <row r="19" spans="1:10" ht="25" customHeight="1">
      <c r="D19" s="16" t="s">
        <v>14</v>
      </c>
      <c r="E19" s="24"/>
      <c r="F19" s="24"/>
      <c r="G19" s="24"/>
      <c r="H19" s="24"/>
      <c r="I19" s="24"/>
      <c r="J19" s="39"/>
    </row>
    <row r="20" spans="1:10" ht="25" customHeight="1">
      <c r="E20" s="20"/>
      <c r="I20" s="32"/>
      <c r="J20" s="40"/>
    </row>
    <row r="21" spans="1:10" ht="25" customHeight="1">
      <c r="A21" s="4" t="s">
        <v>16</v>
      </c>
      <c r="B21" s="4"/>
      <c r="D21" s="17" t="s">
        <v>53</v>
      </c>
      <c r="E21" s="25" t="s">
        <v>57</v>
      </c>
      <c r="F21" s="28"/>
      <c r="G21" s="25" t="s">
        <v>65</v>
      </c>
      <c r="H21" s="28"/>
      <c r="I21" s="35" t="s">
        <v>51</v>
      </c>
      <c r="J21" s="41" t="s">
        <v>15</v>
      </c>
    </row>
    <row r="22" spans="1:10" ht="25" customHeight="1">
      <c r="A22" s="4"/>
      <c r="B22" s="4"/>
      <c r="D22" s="18" t="s">
        <v>20</v>
      </c>
      <c r="E22" s="26" t="s">
        <v>10</v>
      </c>
      <c r="F22" s="29" t="s">
        <v>20</v>
      </c>
      <c r="G22" s="33" t="s">
        <v>72</v>
      </c>
      <c r="H22" s="33" t="s">
        <v>20</v>
      </c>
      <c r="I22" s="33" t="s">
        <v>20</v>
      </c>
      <c r="J22" s="42"/>
    </row>
    <row r="23" spans="1:10" ht="25" customHeight="1">
      <c r="D23" s="19"/>
      <c r="E23" s="27"/>
      <c r="F23" s="30"/>
      <c r="G23" s="30"/>
      <c r="H23" s="30"/>
      <c r="I23" s="30"/>
      <c r="J23" s="43"/>
    </row>
    <row r="24" spans="1:10" ht="25" customHeight="1">
      <c r="D24" s="1" t="s">
        <v>73</v>
      </c>
      <c r="E24" s="20"/>
      <c r="F24" s="31"/>
      <c r="G24" s="32"/>
      <c r="H24" s="32"/>
      <c r="I24" s="32"/>
      <c r="J24" s="32"/>
    </row>
    <row r="25" spans="1:10" ht="25" customHeight="1">
      <c r="E25" s="20"/>
      <c r="F25" s="31"/>
      <c r="G25" s="32"/>
      <c r="H25" s="32"/>
      <c r="I25" s="32"/>
      <c r="J25" s="32"/>
    </row>
    <row r="26" spans="1:10" ht="25" customHeight="1">
      <c r="A26" s="1" t="s">
        <v>29</v>
      </c>
      <c r="E26" s="20"/>
      <c r="F26" s="31"/>
      <c r="G26" s="32"/>
      <c r="H26" s="32"/>
      <c r="I26" s="32"/>
      <c r="J26" s="32"/>
    </row>
    <row r="27" spans="1:10" ht="25" customHeight="1">
      <c r="A27" s="1" t="s">
        <v>70</v>
      </c>
      <c r="E27" s="20"/>
      <c r="F27" s="31"/>
      <c r="G27" s="32"/>
      <c r="H27" s="32"/>
      <c r="I27" s="32"/>
      <c r="J27" s="32"/>
    </row>
    <row r="28" spans="1:10" ht="25" customHeight="1">
      <c r="B28" s="6"/>
      <c r="C28" s="9"/>
      <c r="D28" s="9"/>
      <c r="E28" s="9"/>
      <c r="F28" s="9"/>
      <c r="G28" s="9"/>
      <c r="H28" s="9"/>
      <c r="I28" s="9"/>
      <c r="J28" s="44"/>
    </row>
    <row r="29" spans="1:10" ht="25" customHeight="1">
      <c r="B29" s="7"/>
      <c r="C29" s="10"/>
      <c r="D29" s="10"/>
      <c r="E29" s="10"/>
      <c r="F29" s="10"/>
      <c r="G29" s="10"/>
      <c r="H29" s="10"/>
      <c r="I29" s="10"/>
      <c r="J29" s="45"/>
    </row>
    <row r="30" spans="1:10" ht="25" customHeight="1">
      <c r="B30" s="7"/>
      <c r="C30" s="11"/>
      <c r="D30" s="11"/>
      <c r="E30" s="11"/>
      <c r="F30" s="11"/>
      <c r="G30" s="11"/>
      <c r="H30" s="11"/>
      <c r="I30" s="11"/>
      <c r="J30" s="45"/>
    </row>
    <row r="31" spans="1:10" ht="25" customHeight="1">
      <c r="B31" s="7"/>
      <c r="C31" s="11"/>
      <c r="D31" s="11"/>
      <c r="E31" s="11"/>
      <c r="F31" s="11"/>
      <c r="G31" s="11"/>
      <c r="H31" s="11"/>
      <c r="I31" s="11"/>
      <c r="J31" s="45"/>
    </row>
    <row r="32" spans="1:10" ht="25" customHeight="1">
      <c r="B32" s="7"/>
      <c r="C32" s="11"/>
      <c r="D32" s="11"/>
      <c r="E32" s="11"/>
      <c r="F32" s="11"/>
      <c r="G32" s="11"/>
      <c r="H32" s="11"/>
      <c r="I32" s="11"/>
      <c r="J32" s="45"/>
    </row>
    <row r="33" spans="2:10" ht="25" customHeight="1">
      <c r="B33" s="7"/>
      <c r="C33" s="11"/>
      <c r="D33" s="11"/>
      <c r="E33" s="11"/>
      <c r="F33" s="11"/>
      <c r="G33" s="11"/>
      <c r="H33" s="11"/>
      <c r="I33" s="11"/>
      <c r="J33" s="45"/>
    </row>
    <row r="34" spans="2:10" ht="25" customHeight="1">
      <c r="B34" s="7"/>
      <c r="C34" s="10"/>
      <c r="D34" s="10"/>
      <c r="E34" s="10"/>
      <c r="F34" s="10"/>
      <c r="G34" s="10"/>
      <c r="H34" s="10"/>
      <c r="I34" s="10"/>
      <c r="J34" s="45"/>
    </row>
    <row r="35" spans="2:10" ht="25" customHeight="1">
      <c r="B35" s="8"/>
      <c r="C35" s="12"/>
      <c r="D35" s="12"/>
      <c r="E35" s="12"/>
      <c r="F35" s="12"/>
      <c r="G35" s="12"/>
      <c r="H35" s="12"/>
      <c r="I35" s="12"/>
      <c r="J35" s="46"/>
    </row>
    <row r="36" spans="2:10" ht="25" customHeight="1"/>
  </sheetData>
  <mergeCells count="9">
    <mergeCell ref="B3:I3"/>
    <mergeCell ref="D13:J13"/>
    <mergeCell ref="D15:J15"/>
    <mergeCell ref="D17:J17"/>
    <mergeCell ref="D18:J18"/>
    <mergeCell ref="D19:J19"/>
    <mergeCell ref="E21:F21"/>
    <mergeCell ref="G21:H21"/>
    <mergeCell ref="J21:J22"/>
  </mergeCells>
  <phoneticPr fontId="19" type="Hiragana"/>
  <pageMargins left="0.78740157480314943" right="0.78740157480314943" top="0.98425196850393681" bottom="0.98425196850393681" header="0.51181102362204722" footer="0.51181102362204722"/>
  <pageSetup paperSize="9" scale="88"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P41"/>
  <sheetViews>
    <sheetView showGridLines="0" view="pageBreakPreview" zoomScale="70" zoomScaleSheetLayoutView="70" workbookViewId="0">
      <selection activeCell="B31" sqref="B31"/>
    </sheetView>
  </sheetViews>
  <sheetFormatPr defaultRowHeight="20" customHeight="1"/>
  <cols>
    <col min="1" max="1" width="5.625" style="1" customWidth="1"/>
    <col min="2" max="2" width="30.625" style="1" customWidth="1"/>
    <col min="3" max="10" width="7.625" style="1" customWidth="1"/>
    <col min="11" max="11" width="12" style="1" customWidth="1"/>
    <col min="12" max="12" width="8.875" style="1" customWidth="1"/>
    <col min="13" max="13" width="14.625" style="1" customWidth="1"/>
    <col min="14" max="14" width="5.625" style="1" customWidth="1"/>
    <col min="15" max="15" width="14.625" style="1" customWidth="1"/>
    <col min="16" max="16" width="5.125" style="1" customWidth="1"/>
    <col min="17" max="17" width="9.00390625" style="1" customWidth="1"/>
    <col min="18" max="18" width="3.375" style="1" customWidth="1"/>
    <col min="19" max="23" width="9.00390625" style="1" customWidth="1"/>
    <col min="24" max="24" width="18.125" style="1" customWidth="1"/>
    <col min="25" max="25" width="17.625" style="1" customWidth="1"/>
    <col min="26" max="26" width="17.875" style="1" customWidth="1"/>
    <col min="27" max="27" width="14.75390625" style="1" customWidth="1"/>
    <col min="28" max="16384" width="9.00390625" style="1" customWidth="1"/>
  </cols>
  <sheetData>
    <row r="1" spans="1:16" ht="25" customHeight="1">
      <c r="A1" s="1" t="s">
        <v>71</v>
      </c>
    </row>
    <row r="2" spans="1:16" ht="25" customHeight="1">
      <c r="A2" s="3" t="s">
        <v>55</v>
      </c>
    </row>
    <row r="3" spans="1:16" ht="25" customHeight="1"/>
    <row r="4" spans="1:16" ht="25" customHeight="1">
      <c r="B4" s="47" t="s">
        <v>74</v>
      </c>
      <c r="C4" s="25" t="s">
        <v>24</v>
      </c>
      <c r="D4" s="59"/>
      <c r="E4" s="59"/>
      <c r="F4" s="59"/>
      <c r="G4" s="71"/>
      <c r="H4" s="25" t="s">
        <v>63</v>
      </c>
      <c r="I4" s="59"/>
      <c r="J4" s="84"/>
      <c r="K4" s="93"/>
    </row>
    <row r="5" spans="1:16" ht="25" customHeight="1">
      <c r="B5" s="48"/>
      <c r="C5" s="50"/>
      <c r="D5" s="60"/>
      <c r="E5" s="60"/>
      <c r="F5" s="60"/>
      <c r="G5" s="72"/>
      <c r="H5" s="78"/>
      <c r="I5" s="68" t="s">
        <v>30</v>
      </c>
      <c r="J5" s="85"/>
    </row>
    <row r="6" spans="1:16" ht="25" customHeight="1"/>
    <row r="7" spans="1:16" ht="25" customHeight="1">
      <c r="B7" s="49" t="s">
        <v>80</v>
      </c>
      <c r="C7" s="51"/>
    </row>
    <row r="8" spans="1:16" ht="25" customHeight="1">
      <c r="B8" s="1" t="s">
        <v>35</v>
      </c>
      <c r="C8" s="51"/>
    </row>
    <row r="9" spans="1:16" ht="25" customHeight="1">
      <c r="G9" s="20"/>
      <c r="H9" s="20"/>
      <c r="I9" s="20"/>
      <c r="J9" s="20"/>
      <c r="K9" s="20"/>
    </row>
    <row r="10" spans="1:16" ht="25" customHeight="1">
      <c r="A10" s="1" t="s">
        <v>81</v>
      </c>
      <c r="G10" s="20"/>
      <c r="H10" s="20"/>
      <c r="I10" s="20"/>
      <c r="J10" s="20"/>
      <c r="K10" s="20"/>
    </row>
    <row r="11" spans="1:16" ht="25" customHeight="1">
      <c r="A11" s="1" t="s">
        <v>17</v>
      </c>
      <c r="B11" s="1" t="s">
        <v>40</v>
      </c>
      <c r="G11" s="20"/>
      <c r="H11" s="20"/>
      <c r="I11" s="20"/>
      <c r="J11" s="86" t="s">
        <v>38</v>
      </c>
      <c r="K11" s="94"/>
      <c r="L11" s="32"/>
      <c r="M11" s="32"/>
      <c r="N11" s="32"/>
      <c r="O11" s="32"/>
    </row>
    <row r="12" spans="1:16" ht="25" customHeight="1">
      <c r="C12" s="52" t="s">
        <v>7</v>
      </c>
      <c r="D12" s="61" t="s">
        <v>82</v>
      </c>
      <c r="E12" s="64" t="s">
        <v>83</v>
      </c>
      <c r="F12" s="69"/>
      <c r="G12" s="73"/>
      <c r="H12" s="61" t="s">
        <v>84</v>
      </c>
      <c r="I12" s="61" t="s">
        <v>47</v>
      </c>
      <c r="J12" s="87" t="s">
        <v>87</v>
      </c>
      <c r="K12" s="95"/>
      <c r="L12" s="32"/>
      <c r="M12" s="32"/>
      <c r="N12" s="32"/>
      <c r="O12" s="32"/>
    </row>
    <row r="13" spans="1:16" ht="25" customHeight="1">
      <c r="C13" s="53"/>
      <c r="D13" s="62"/>
      <c r="E13" s="65" t="s">
        <v>46</v>
      </c>
      <c r="F13" s="65" t="s">
        <v>33</v>
      </c>
      <c r="G13" s="74" t="s">
        <v>51</v>
      </c>
      <c r="H13" s="62"/>
      <c r="I13" s="62"/>
      <c r="J13" s="88"/>
      <c r="K13" s="96"/>
      <c r="M13" s="32"/>
      <c r="N13" s="32"/>
      <c r="O13" s="31"/>
      <c r="P13" s="32"/>
    </row>
    <row r="14" spans="1:16" ht="25" customHeight="1">
      <c r="C14" s="54"/>
      <c r="D14" s="29" t="s">
        <v>45</v>
      </c>
      <c r="E14" s="66"/>
      <c r="F14" s="29"/>
      <c r="G14" s="75"/>
      <c r="H14" s="79"/>
      <c r="I14" s="79"/>
      <c r="J14" s="89"/>
      <c r="K14" s="20"/>
      <c r="M14" s="32"/>
      <c r="N14" s="32"/>
      <c r="O14" s="32"/>
      <c r="P14" s="32"/>
    </row>
    <row r="15" spans="1:16" ht="25" customHeight="1">
      <c r="C15" s="55"/>
      <c r="D15" s="26" t="s">
        <v>2</v>
      </c>
      <c r="E15" s="67"/>
      <c r="F15" s="29"/>
      <c r="G15" s="75"/>
      <c r="H15" s="80"/>
      <c r="I15" s="80"/>
      <c r="J15" s="90"/>
      <c r="K15" s="20"/>
      <c r="M15" s="32"/>
      <c r="N15" s="32"/>
      <c r="O15" s="32"/>
      <c r="P15" s="32"/>
    </row>
    <row r="16" spans="1:16" ht="25" customHeight="1">
      <c r="C16" s="55"/>
      <c r="D16" s="26" t="s">
        <v>90</v>
      </c>
      <c r="E16" s="67"/>
      <c r="F16" s="29"/>
      <c r="G16" s="75"/>
      <c r="H16" s="80"/>
      <c r="I16" s="80"/>
      <c r="J16" s="90"/>
      <c r="K16" s="20"/>
      <c r="M16" s="32"/>
      <c r="N16" s="32"/>
      <c r="O16" s="32"/>
      <c r="P16" s="32"/>
    </row>
    <row r="17" spans="2:16" ht="25" customHeight="1">
      <c r="C17" s="55"/>
      <c r="D17" s="26" t="s">
        <v>59</v>
      </c>
      <c r="E17" s="67"/>
      <c r="F17" s="29"/>
      <c r="G17" s="75"/>
      <c r="H17" s="80"/>
      <c r="I17" s="80"/>
      <c r="J17" s="90"/>
      <c r="K17" s="20"/>
      <c r="M17" s="32"/>
      <c r="N17" s="32"/>
      <c r="O17" s="32"/>
      <c r="P17" s="32"/>
    </row>
    <row r="18" spans="2:16" ht="25" customHeight="1">
      <c r="C18" s="55"/>
      <c r="D18" s="26" t="s">
        <v>64</v>
      </c>
      <c r="E18" s="67"/>
      <c r="F18" s="29"/>
      <c r="G18" s="75"/>
      <c r="H18" s="80"/>
      <c r="I18" s="80"/>
      <c r="J18" s="90"/>
      <c r="K18" s="20"/>
      <c r="M18" s="32"/>
      <c r="N18" s="32"/>
      <c r="O18" s="32"/>
      <c r="P18" s="32"/>
    </row>
    <row r="19" spans="2:16" ht="25" customHeight="1">
      <c r="C19" s="55"/>
      <c r="D19" s="26" t="s">
        <v>23</v>
      </c>
      <c r="E19" s="67"/>
      <c r="F19" s="29"/>
      <c r="G19" s="75"/>
      <c r="H19" s="80"/>
      <c r="I19" s="80"/>
      <c r="J19" s="90"/>
      <c r="K19" s="20"/>
      <c r="M19" s="32"/>
      <c r="N19" s="32"/>
      <c r="O19" s="32"/>
      <c r="P19" s="32"/>
    </row>
    <row r="20" spans="2:16" ht="25" customHeight="1">
      <c r="C20" s="56" t="s">
        <v>91</v>
      </c>
      <c r="D20" s="26" t="s">
        <v>68</v>
      </c>
      <c r="E20" s="67"/>
      <c r="F20" s="29"/>
      <c r="G20" s="75"/>
      <c r="H20" s="80"/>
      <c r="I20" s="80"/>
      <c r="J20" s="90"/>
      <c r="K20" s="20"/>
      <c r="M20" s="32"/>
      <c r="N20" s="32"/>
      <c r="O20" s="32"/>
      <c r="P20" s="32"/>
    </row>
    <row r="21" spans="2:16" ht="25" customHeight="1">
      <c r="C21" s="55"/>
      <c r="D21" s="26" t="s">
        <v>13</v>
      </c>
      <c r="E21" s="67"/>
      <c r="F21" s="29"/>
      <c r="G21" s="75"/>
      <c r="H21" s="80"/>
      <c r="I21" s="80"/>
      <c r="J21" s="90"/>
      <c r="K21" s="20"/>
      <c r="M21" s="32"/>
      <c r="N21" s="32"/>
      <c r="O21" s="32"/>
      <c r="P21" s="32"/>
    </row>
    <row r="22" spans="2:16" ht="25" customHeight="1">
      <c r="C22" s="55"/>
      <c r="D22" s="26" t="s">
        <v>79</v>
      </c>
      <c r="E22" s="67"/>
      <c r="F22" s="29"/>
      <c r="G22" s="75"/>
      <c r="H22" s="80"/>
      <c r="I22" s="80"/>
      <c r="J22" s="90"/>
      <c r="K22" s="20"/>
      <c r="M22" s="32"/>
      <c r="N22" s="32"/>
      <c r="O22" s="32"/>
      <c r="P22" s="32"/>
    </row>
    <row r="23" spans="2:16" ht="25" customHeight="1">
      <c r="C23" s="55"/>
      <c r="D23" s="26" t="s">
        <v>4</v>
      </c>
      <c r="E23" s="67"/>
      <c r="F23" s="29"/>
      <c r="G23" s="75"/>
      <c r="H23" s="80"/>
      <c r="I23" s="80"/>
      <c r="J23" s="90"/>
      <c r="K23" s="20"/>
      <c r="M23" s="32"/>
      <c r="N23" s="32"/>
      <c r="O23" s="32"/>
      <c r="P23" s="32"/>
    </row>
    <row r="24" spans="2:16" ht="25" customHeight="1">
      <c r="C24" s="55"/>
      <c r="D24" s="26" t="s">
        <v>12</v>
      </c>
      <c r="E24" s="67"/>
      <c r="F24" s="29"/>
      <c r="G24" s="75"/>
      <c r="H24" s="80"/>
      <c r="I24" s="80"/>
      <c r="J24" s="90"/>
      <c r="K24" s="20"/>
      <c r="M24" s="32"/>
      <c r="N24" s="32"/>
      <c r="O24" s="32"/>
      <c r="P24" s="32"/>
    </row>
    <row r="25" spans="2:16" ht="25" customHeight="1">
      <c r="C25" s="55"/>
      <c r="D25" s="26" t="s">
        <v>42</v>
      </c>
      <c r="E25" s="67"/>
      <c r="F25" s="29"/>
      <c r="G25" s="75"/>
      <c r="H25" s="80"/>
      <c r="I25" s="80"/>
      <c r="J25" s="90"/>
      <c r="K25" s="20"/>
      <c r="M25" s="32"/>
      <c r="N25" s="32"/>
      <c r="O25" s="32"/>
      <c r="P25" s="32"/>
    </row>
    <row r="26" spans="2:16" ht="25" customHeight="1">
      <c r="C26" s="55"/>
      <c r="D26" s="26" t="s">
        <v>93</v>
      </c>
      <c r="E26" s="67"/>
      <c r="F26" s="29"/>
      <c r="G26" s="75"/>
      <c r="H26" s="81"/>
      <c r="I26" s="81"/>
      <c r="J26" s="91"/>
      <c r="K26" s="20"/>
      <c r="M26" s="32"/>
      <c r="N26" s="32"/>
      <c r="O26" s="32"/>
      <c r="P26" s="32"/>
    </row>
    <row r="27" spans="2:16" ht="25" customHeight="1">
      <c r="C27" s="57"/>
      <c r="D27" s="27" t="s">
        <v>87</v>
      </c>
      <c r="E27" s="68"/>
      <c r="F27" s="70"/>
      <c r="G27" s="76"/>
      <c r="H27" s="82"/>
      <c r="I27" s="83"/>
      <c r="J27" s="92"/>
      <c r="K27" s="20"/>
      <c r="M27" s="32"/>
      <c r="N27" s="32"/>
      <c r="O27" s="32"/>
      <c r="P27" s="32"/>
    </row>
    <row r="28" spans="2:16" ht="25" customHeight="1">
      <c r="C28" s="58" t="s">
        <v>213</v>
      </c>
      <c r="D28" s="63"/>
      <c r="E28" s="31"/>
      <c r="F28" s="31"/>
      <c r="G28" s="77"/>
      <c r="H28" s="77"/>
      <c r="I28" s="77"/>
      <c r="J28" s="32"/>
      <c r="K28" s="32"/>
      <c r="L28" s="32"/>
      <c r="M28" s="32"/>
      <c r="N28" s="32"/>
      <c r="O28" s="32"/>
      <c r="P28" s="32"/>
    </row>
    <row r="29" spans="2:16" ht="25" customHeight="1">
      <c r="B29" s="1" t="s">
        <v>78</v>
      </c>
      <c r="C29" s="32"/>
      <c r="D29" s="31"/>
      <c r="E29" s="31"/>
      <c r="F29" s="31"/>
      <c r="G29" s="77"/>
      <c r="H29" s="77"/>
      <c r="I29" s="77"/>
      <c r="J29" s="32"/>
      <c r="K29" s="32"/>
      <c r="L29" s="32"/>
      <c r="M29" s="32"/>
      <c r="N29" s="32"/>
      <c r="O29" s="32"/>
      <c r="P29" s="32"/>
    </row>
    <row r="30" spans="2:16" ht="25" customHeight="1">
      <c r="B30" s="1" t="s">
        <v>94</v>
      </c>
      <c r="G30" s="20"/>
      <c r="H30" s="20"/>
      <c r="I30" s="20"/>
      <c r="L30" s="32"/>
      <c r="M30" s="32"/>
      <c r="N30" s="32"/>
      <c r="O30" s="32"/>
      <c r="P30" s="32"/>
    </row>
    <row r="31" spans="2:16" ht="25" customHeight="1">
      <c r="B31" s="1" t="s">
        <v>201</v>
      </c>
      <c r="G31" s="20"/>
      <c r="H31" s="20"/>
      <c r="I31" s="20"/>
      <c r="L31" s="32"/>
      <c r="M31" s="32"/>
      <c r="N31" s="32"/>
      <c r="O31" s="32"/>
      <c r="P31" s="32"/>
    </row>
    <row r="32" spans="2:16" ht="25" customHeight="1">
      <c r="G32" s="20"/>
      <c r="H32" s="20"/>
      <c r="I32" s="20"/>
      <c r="L32" s="32"/>
      <c r="M32" s="32"/>
      <c r="N32" s="32"/>
      <c r="O32" s="32"/>
      <c r="P32" s="32"/>
    </row>
    <row r="33" spans="7:15" ht="20" customHeight="1">
      <c r="G33" s="20"/>
      <c r="H33" s="20"/>
      <c r="I33" s="20"/>
      <c r="J33" s="20"/>
      <c r="K33" s="20"/>
    </row>
    <row r="34" spans="7:15" ht="20" customHeight="1">
      <c r="G34" s="20"/>
      <c r="H34" s="20"/>
      <c r="I34" s="20"/>
      <c r="J34" s="20"/>
      <c r="K34" s="20"/>
    </row>
    <row r="35" spans="7:15" ht="20" customHeight="1">
      <c r="G35" s="20"/>
      <c r="H35" s="20"/>
      <c r="I35" s="20"/>
      <c r="J35" s="20"/>
      <c r="K35" s="20"/>
    </row>
    <row r="36" spans="7:15" ht="20" customHeight="1">
      <c r="G36" s="20"/>
      <c r="H36" s="20"/>
      <c r="I36" s="20"/>
      <c r="J36" s="20"/>
      <c r="K36" s="20"/>
    </row>
    <row r="37" spans="7:15" ht="20" customHeight="1">
      <c r="G37" s="20"/>
      <c r="H37" s="20"/>
      <c r="I37" s="20"/>
      <c r="J37" s="20"/>
      <c r="K37" s="20"/>
    </row>
    <row r="38" spans="7:15" ht="20" customHeight="1">
      <c r="G38" s="20"/>
      <c r="H38" s="20"/>
      <c r="I38" s="20"/>
      <c r="J38" s="20"/>
      <c r="K38" s="20"/>
    </row>
    <row r="39" spans="7:15" ht="20" customHeight="1">
      <c r="G39" s="20"/>
      <c r="H39" s="20"/>
      <c r="I39" s="20"/>
      <c r="J39" s="20"/>
      <c r="K39" s="20"/>
      <c r="O39" s="93"/>
    </row>
    <row r="40" spans="7:15" ht="20" customHeight="1">
      <c r="G40" s="20"/>
      <c r="H40" s="20"/>
      <c r="I40" s="20"/>
      <c r="J40" s="20"/>
      <c r="K40" s="20"/>
    </row>
    <row r="41" spans="7:15" ht="20" customHeight="1">
      <c r="G41" s="20"/>
      <c r="H41" s="20"/>
      <c r="I41" s="20"/>
      <c r="J41" s="20"/>
      <c r="K41" s="20"/>
    </row>
  </sheetData>
  <mergeCells count="9">
    <mergeCell ref="C4:G4"/>
    <mergeCell ref="H4:J4"/>
    <mergeCell ref="C5:G5"/>
    <mergeCell ref="E12:G12"/>
    <mergeCell ref="C12:C13"/>
    <mergeCell ref="D12:D13"/>
    <mergeCell ref="H12:H13"/>
    <mergeCell ref="I12:I13"/>
    <mergeCell ref="J12:J13"/>
  </mergeCells>
  <phoneticPr fontId="19" type="Hiragana"/>
  <pageMargins left="0.56999999999999995" right="0.6" top="0.98399999999999987" bottom="0.98399999999999987" header="0.51200000000000001" footer="0.51200000000000001"/>
  <pageSetup paperSize="9" scale="84"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N66"/>
  <sheetViews>
    <sheetView showGridLines="0" tabSelected="1" view="pageBreakPreview" zoomScale="55" zoomScaleNormal="75" zoomScaleSheetLayoutView="55" workbookViewId="0">
      <selection activeCell="Q58" sqref="Q58"/>
    </sheetView>
  </sheetViews>
  <sheetFormatPr defaultRowHeight="13.5"/>
  <cols>
    <col min="1" max="1" width="5.625" style="97" customWidth="1"/>
    <col min="2" max="2" width="15.625" style="97" customWidth="1"/>
    <col min="3" max="6" width="10.625" style="97" customWidth="1"/>
    <col min="7" max="7" width="9.875" style="97" customWidth="1"/>
    <col min="8" max="8" width="8.625" style="97" customWidth="1"/>
    <col min="9" max="9" width="9.625" style="97" customWidth="1"/>
    <col min="10" max="11" width="8.625" style="97" customWidth="1"/>
    <col min="12" max="12" width="10.75" style="97" customWidth="1"/>
    <col min="13" max="13" width="9.625" style="97" customWidth="1"/>
    <col min="14" max="14" width="15.625" style="97" customWidth="1"/>
    <col min="15" max="15" width="5.625" style="97" customWidth="1"/>
    <col min="16" max="16384" width="9.00390625" style="97" customWidth="1"/>
  </cols>
  <sheetData>
    <row r="1" spans="1:13" ht="20" customHeight="1">
      <c r="A1" s="97" t="s">
        <v>233</v>
      </c>
    </row>
    <row r="2" spans="1:13" ht="20" customHeight="1">
      <c r="A2" s="97" t="s">
        <v>88</v>
      </c>
      <c r="H2" s="135"/>
      <c r="I2" s="135"/>
      <c r="J2" s="135"/>
      <c r="K2" s="135"/>
      <c r="L2" s="135"/>
      <c r="M2" s="135"/>
    </row>
    <row r="3" spans="1:13" ht="20" customHeight="1">
      <c r="H3" s="135"/>
      <c r="I3" s="135"/>
      <c r="J3" s="135"/>
      <c r="K3" s="135"/>
      <c r="L3" s="135"/>
      <c r="M3" s="135"/>
    </row>
    <row r="4" spans="1:13" ht="20" customHeight="1">
      <c r="A4" s="99" t="s">
        <v>3</v>
      </c>
      <c r="B4" s="97" t="s">
        <v>95</v>
      </c>
      <c r="C4" s="114" t="s">
        <v>176</v>
      </c>
      <c r="D4" s="114"/>
      <c r="E4" s="111"/>
      <c r="H4" s="135"/>
      <c r="I4" s="135"/>
      <c r="J4" s="135"/>
      <c r="K4" s="135"/>
      <c r="L4" s="135"/>
      <c r="M4" s="135"/>
    </row>
    <row r="5" spans="1:13" ht="20" customHeight="1">
      <c r="H5" s="135"/>
      <c r="I5" s="135"/>
      <c r="J5" s="135"/>
      <c r="K5" s="135"/>
      <c r="L5" s="135"/>
      <c r="M5" s="135"/>
    </row>
    <row r="6" spans="1:13" s="98" customFormat="1" ht="20" customHeight="1">
      <c r="A6" s="98"/>
      <c r="B6" s="101" t="s">
        <v>26</v>
      </c>
      <c r="C6" s="115" t="s">
        <v>98</v>
      </c>
      <c r="D6" s="115" t="s">
        <v>99</v>
      </c>
      <c r="E6" s="128" t="s">
        <v>100</v>
      </c>
      <c r="F6" s="134"/>
      <c r="G6" s="134"/>
      <c r="H6" s="114"/>
      <c r="I6" s="114"/>
      <c r="J6" s="114"/>
      <c r="K6" s="114"/>
      <c r="L6" s="114"/>
      <c r="M6" s="111"/>
    </row>
    <row r="7" spans="1:13" ht="20" customHeight="1">
      <c r="B7" s="102"/>
      <c r="C7" s="116"/>
      <c r="D7" s="116"/>
      <c r="E7" s="129"/>
      <c r="F7" s="135"/>
      <c r="G7" s="135"/>
      <c r="H7" s="135"/>
      <c r="I7" s="135"/>
      <c r="J7" s="135"/>
      <c r="K7" s="135"/>
      <c r="L7" s="135"/>
    </row>
    <row r="8" spans="1:13" ht="20" customHeight="1">
      <c r="H8" s="135"/>
      <c r="I8" s="135"/>
      <c r="J8" s="135"/>
      <c r="K8" s="135"/>
      <c r="L8" s="135"/>
      <c r="M8" s="135"/>
    </row>
    <row r="9" spans="1:13" ht="20" customHeight="1">
      <c r="A9" s="99" t="s">
        <v>60</v>
      </c>
      <c r="B9" s="97" t="s">
        <v>101</v>
      </c>
      <c r="H9" s="135"/>
      <c r="I9" s="135"/>
      <c r="J9" s="135"/>
      <c r="K9" s="135"/>
      <c r="L9" s="135"/>
      <c r="M9" s="135"/>
    </row>
    <row r="10" spans="1:13" ht="20" customHeight="1">
      <c r="B10" s="103" t="s">
        <v>102</v>
      </c>
      <c r="C10" s="115" t="s">
        <v>103</v>
      </c>
      <c r="D10" s="124" t="s">
        <v>63</v>
      </c>
      <c r="E10" s="130"/>
    </row>
    <row r="11" spans="1:13" ht="20" customHeight="1">
      <c r="B11" s="104"/>
      <c r="C11" s="117"/>
      <c r="D11" s="125"/>
      <c r="E11" s="131"/>
    </row>
    <row r="12" spans="1:13" ht="20" customHeight="1">
      <c r="B12" s="105"/>
      <c r="C12" s="118"/>
      <c r="D12" s="126"/>
      <c r="E12" s="132"/>
    </row>
    <row r="13" spans="1:13" ht="20" customHeight="1">
      <c r="B13" s="105"/>
      <c r="C13" s="118"/>
      <c r="D13" s="126"/>
      <c r="E13" s="132"/>
    </row>
    <row r="14" spans="1:13" ht="20" customHeight="1">
      <c r="B14" s="102"/>
      <c r="C14" s="116"/>
      <c r="D14" s="127"/>
      <c r="E14" s="133"/>
    </row>
    <row r="15" spans="1:13" ht="20" customHeight="1">
      <c r="H15" s="135"/>
      <c r="I15" s="135"/>
      <c r="J15" s="135"/>
      <c r="K15" s="135"/>
      <c r="L15" s="135"/>
      <c r="M15" s="135"/>
    </row>
    <row r="16" spans="1:13" ht="20" customHeight="1">
      <c r="A16" s="99" t="s">
        <v>105</v>
      </c>
      <c r="B16" s="97" t="s">
        <v>44</v>
      </c>
      <c r="H16" s="135"/>
      <c r="I16" s="135"/>
    </row>
    <row r="17" spans="1:14" ht="20" customHeight="1">
      <c r="A17" s="100"/>
      <c r="N17" s="99" t="s">
        <v>52</v>
      </c>
    </row>
    <row r="18" spans="1:14" ht="20" customHeight="1">
      <c r="A18" s="100"/>
      <c r="B18" s="106" t="s">
        <v>106</v>
      </c>
      <c r="C18" s="119" t="s">
        <v>108</v>
      </c>
      <c r="D18" s="59"/>
      <c r="E18" s="59"/>
      <c r="F18" s="71"/>
      <c r="G18" s="119" t="s">
        <v>225</v>
      </c>
      <c r="H18" s="71"/>
      <c r="I18" s="150" t="s">
        <v>177</v>
      </c>
      <c r="J18" s="152"/>
      <c r="K18" s="150" t="s">
        <v>229</v>
      </c>
      <c r="L18" s="159"/>
      <c r="M18" s="152"/>
      <c r="N18" s="128" t="s">
        <v>15</v>
      </c>
    </row>
    <row r="19" spans="1:14" ht="36" customHeight="1">
      <c r="A19" s="100"/>
      <c r="B19" s="107"/>
      <c r="C19" s="120" t="s">
        <v>109</v>
      </c>
      <c r="D19" s="120" t="s">
        <v>111</v>
      </c>
      <c r="E19" s="120" t="s">
        <v>112</v>
      </c>
      <c r="F19" s="120" t="s">
        <v>113</v>
      </c>
      <c r="G19" s="120" t="s">
        <v>133</v>
      </c>
      <c r="H19" s="142" t="s">
        <v>226</v>
      </c>
      <c r="I19" s="112" t="s">
        <v>227</v>
      </c>
      <c r="J19" s="153" t="s">
        <v>226</v>
      </c>
      <c r="K19" s="112" t="s">
        <v>221</v>
      </c>
      <c r="L19" s="112" t="s">
        <v>5</v>
      </c>
      <c r="M19" s="112" t="s">
        <v>66</v>
      </c>
      <c r="N19" s="162"/>
    </row>
    <row r="20" spans="1:14" ht="20" customHeight="1">
      <c r="B20" s="108" t="s">
        <v>222</v>
      </c>
      <c r="C20" s="121"/>
      <c r="D20" s="121"/>
      <c r="E20" s="121"/>
      <c r="F20" s="121"/>
      <c r="G20" s="136">
        <v>6</v>
      </c>
      <c r="H20" s="143">
        <v>6</v>
      </c>
      <c r="I20" s="151">
        <v>6</v>
      </c>
      <c r="J20" s="151">
        <v>6</v>
      </c>
      <c r="K20" s="154">
        <v>6</v>
      </c>
      <c r="L20" s="140" t="s">
        <v>230</v>
      </c>
      <c r="M20" s="140" t="s">
        <v>228</v>
      </c>
      <c r="N20" s="163"/>
    </row>
    <row r="21" spans="1:14" ht="20" customHeight="1">
      <c r="B21" s="108" t="s">
        <v>222</v>
      </c>
      <c r="C21" s="121"/>
      <c r="D21" s="121"/>
      <c r="E21" s="121"/>
      <c r="F21" s="121"/>
      <c r="G21" s="136">
        <v>8</v>
      </c>
      <c r="H21" s="143">
        <v>2</v>
      </c>
      <c r="I21" s="151">
        <v>8</v>
      </c>
      <c r="J21" s="151">
        <v>2</v>
      </c>
      <c r="K21" s="154">
        <v>5</v>
      </c>
      <c r="L21" s="140" t="s">
        <v>168</v>
      </c>
      <c r="M21" s="140" t="s">
        <v>215</v>
      </c>
      <c r="N21" s="163"/>
    </row>
    <row r="22" spans="1:14" ht="20" customHeight="1">
      <c r="B22" s="108" t="s">
        <v>222</v>
      </c>
      <c r="C22" s="121"/>
      <c r="D22" s="121"/>
      <c r="E22" s="121"/>
      <c r="F22" s="121"/>
      <c r="G22" s="136">
        <v>10</v>
      </c>
      <c r="H22" s="143">
        <v>-5</v>
      </c>
      <c r="I22" s="151">
        <v>10</v>
      </c>
      <c r="J22" s="151">
        <v>-5</v>
      </c>
      <c r="K22" s="154">
        <v>8</v>
      </c>
      <c r="L22" s="140" t="s">
        <v>232</v>
      </c>
      <c r="M22" s="140" t="s">
        <v>231</v>
      </c>
      <c r="N22" s="163"/>
    </row>
    <row r="23" spans="1:14" ht="20" customHeight="1">
      <c r="B23" s="108"/>
      <c r="C23" s="121"/>
      <c r="D23" s="121"/>
      <c r="E23" s="121"/>
      <c r="F23" s="121"/>
      <c r="G23" s="121"/>
      <c r="H23" s="113"/>
      <c r="I23" s="113"/>
      <c r="J23" s="113"/>
      <c r="K23" s="155"/>
      <c r="L23" s="155"/>
      <c r="M23" s="155"/>
      <c r="N23" s="163"/>
    </row>
    <row r="24" spans="1:14" ht="20" customHeight="1">
      <c r="B24" s="108"/>
      <c r="C24" s="121"/>
      <c r="D24" s="121"/>
      <c r="E24" s="121"/>
      <c r="F24" s="121"/>
      <c r="G24" s="121"/>
      <c r="H24" s="113"/>
      <c r="I24" s="113"/>
      <c r="J24" s="113"/>
      <c r="K24" s="155"/>
      <c r="L24" s="155"/>
      <c r="M24" s="155"/>
      <c r="N24" s="163"/>
    </row>
    <row r="25" spans="1:14" ht="20" customHeight="1">
      <c r="B25" s="108"/>
      <c r="C25" s="121"/>
      <c r="D25" s="121"/>
      <c r="E25" s="121"/>
      <c r="F25" s="121"/>
      <c r="G25" s="121"/>
      <c r="H25" s="113"/>
      <c r="I25" s="113"/>
      <c r="J25" s="113"/>
      <c r="K25" s="155"/>
      <c r="L25" s="155"/>
      <c r="M25" s="155"/>
      <c r="N25" s="163"/>
    </row>
    <row r="26" spans="1:14" ht="20" customHeight="1">
      <c r="B26" s="108"/>
      <c r="C26" s="121"/>
      <c r="D26" s="121"/>
      <c r="E26" s="121"/>
      <c r="F26" s="121"/>
      <c r="G26" s="121"/>
      <c r="H26" s="113"/>
      <c r="I26" s="113"/>
      <c r="J26" s="113"/>
      <c r="K26" s="155"/>
      <c r="L26" s="155"/>
      <c r="M26" s="155"/>
      <c r="N26" s="163"/>
    </row>
    <row r="27" spans="1:14" ht="20" customHeight="1">
      <c r="B27" s="108"/>
      <c r="C27" s="121"/>
      <c r="D27" s="121"/>
      <c r="E27" s="121"/>
      <c r="F27" s="121"/>
      <c r="G27" s="121"/>
      <c r="H27" s="113"/>
      <c r="I27" s="113"/>
      <c r="J27" s="113"/>
      <c r="K27" s="155"/>
      <c r="L27" s="155"/>
      <c r="M27" s="155"/>
      <c r="N27" s="163"/>
    </row>
    <row r="28" spans="1:14" ht="20" customHeight="1">
      <c r="B28" s="108"/>
      <c r="C28" s="121"/>
      <c r="D28" s="121"/>
      <c r="E28" s="121"/>
      <c r="F28" s="121"/>
      <c r="G28" s="121"/>
      <c r="H28" s="113"/>
      <c r="I28" s="113"/>
      <c r="J28" s="113"/>
      <c r="K28" s="155"/>
      <c r="L28" s="155"/>
      <c r="M28" s="155"/>
      <c r="N28" s="163"/>
    </row>
    <row r="29" spans="1:14" ht="20" customHeight="1">
      <c r="B29" s="108"/>
      <c r="C29" s="121"/>
      <c r="D29" s="121"/>
      <c r="E29" s="121"/>
      <c r="F29" s="121"/>
      <c r="G29" s="121"/>
      <c r="H29" s="113"/>
      <c r="I29" s="113"/>
      <c r="J29" s="113"/>
      <c r="K29" s="155"/>
      <c r="L29" s="155"/>
      <c r="M29" s="155"/>
      <c r="N29" s="163"/>
    </row>
    <row r="30" spans="1:14" ht="20" customHeight="1">
      <c r="B30" s="108"/>
      <c r="C30" s="121"/>
      <c r="D30" s="121"/>
      <c r="E30" s="121"/>
      <c r="F30" s="121"/>
      <c r="G30" s="121"/>
      <c r="H30" s="113"/>
      <c r="I30" s="113"/>
      <c r="J30" s="113"/>
      <c r="K30" s="155"/>
      <c r="L30" s="155"/>
      <c r="M30" s="155"/>
      <c r="N30" s="163"/>
    </row>
    <row r="31" spans="1:14" ht="20" customHeight="1">
      <c r="B31" s="109"/>
      <c r="C31" s="122"/>
      <c r="D31" s="122"/>
      <c r="E31" s="122"/>
      <c r="F31" s="122"/>
      <c r="G31" s="122"/>
      <c r="H31" s="144"/>
      <c r="I31" s="144"/>
      <c r="J31" s="144"/>
      <c r="K31" s="139"/>
      <c r="L31" s="139"/>
      <c r="M31" s="139"/>
      <c r="N31" s="164"/>
    </row>
    <row r="32" spans="1:14" ht="20" customHeight="1">
      <c r="B32" s="23"/>
      <c r="C32" s="23"/>
      <c r="D32" s="23"/>
      <c r="E32" s="23"/>
      <c r="F32" s="23"/>
      <c r="G32" s="23"/>
      <c r="H32" s="23"/>
      <c r="I32" s="23"/>
      <c r="J32" s="23"/>
      <c r="K32" s="23"/>
      <c r="L32" s="23"/>
      <c r="M32" s="23"/>
      <c r="N32" s="23"/>
    </row>
    <row r="33" spans="2:14" ht="20" customHeight="1">
      <c r="B33" s="23"/>
      <c r="C33" s="23"/>
      <c r="D33" s="23"/>
      <c r="E33" s="23"/>
      <c r="F33" s="23"/>
      <c r="G33" s="23"/>
      <c r="H33" s="23"/>
      <c r="I33" s="23"/>
      <c r="J33" s="23"/>
      <c r="K33" s="23"/>
      <c r="L33" s="23"/>
      <c r="M33" s="23"/>
      <c r="N33" s="23"/>
    </row>
    <row r="34" spans="2:14" ht="20" customHeight="1">
      <c r="B34" s="107"/>
      <c r="C34" s="123"/>
      <c r="D34" s="123"/>
      <c r="E34" s="123"/>
      <c r="F34" s="123"/>
      <c r="G34" s="123"/>
      <c r="H34" s="145"/>
      <c r="I34" s="145"/>
      <c r="J34" s="145"/>
      <c r="K34" s="156"/>
      <c r="L34" s="156"/>
      <c r="M34" s="156"/>
      <c r="N34" s="165"/>
    </row>
    <row r="35" spans="2:14" ht="20" customHeight="1">
      <c r="B35" s="108"/>
      <c r="C35" s="121"/>
      <c r="D35" s="121"/>
      <c r="E35" s="121"/>
      <c r="F35" s="121"/>
      <c r="G35" s="121"/>
      <c r="H35" s="113"/>
      <c r="I35" s="113"/>
      <c r="J35" s="113"/>
      <c r="K35" s="155"/>
      <c r="L35" s="155"/>
      <c r="M35" s="155"/>
      <c r="N35" s="163"/>
    </row>
    <row r="36" spans="2:14" ht="20" customHeight="1">
      <c r="B36" s="108"/>
      <c r="C36" s="121"/>
      <c r="D36" s="121"/>
      <c r="E36" s="121"/>
      <c r="F36" s="121"/>
      <c r="G36" s="121"/>
      <c r="H36" s="113"/>
      <c r="I36" s="113"/>
      <c r="J36" s="113"/>
      <c r="K36" s="155"/>
      <c r="L36" s="155"/>
      <c r="M36" s="155"/>
      <c r="N36" s="163"/>
    </row>
    <row r="37" spans="2:14" ht="20" customHeight="1">
      <c r="B37" s="110" t="s">
        <v>114</v>
      </c>
      <c r="C37" s="72"/>
      <c r="D37" s="72"/>
      <c r="E37" s="72"/>
      <c r="F37" s="72"/>
      <c r="G37" s="72"/>
      <c r="H37" s="146"/>
      <c r="I37" s="116"/>
      <c r="J37" s="116"/>
      <c r="K37" s="157"/>
      <c r="L37" s="157"/>
      <c r="M37" s="157"/>
      <c r="N37" s="129"/>
    </row>
    <row r="38" spans="2:14" s="97" customFormat="1" ht="20" customHeight="1">
      <c r="B38" s="97" t="s">
        <v>235</v>
      </c>
      <c r="C38" s="97"/>
      <c r="D38" s="97"/>
      <c r="E38" s="97"/>
      <c r="F38" s="97"/>
      <c r="G38" s="97"/>
      <c r="H38" s="97"/>
      <c r="I38" s="97"/>
      <c r="J38" s="97"/>
      <c r="K38" s="97"/>
      <c r="L38" s="97"/>
      <c r="M38" s="97"/>
      <c r="N38" s="97"/>
    </row>
    <row r="39" spans="2:14" s="97" customFormat="1" ht="20" customHeight="1">
      <c r="B39" s="111" t="s">
        <v>77</v>
      </c>
      <c r="C39" s="97"/>
      <c r="D39" s="97"/>
      <c r="E39" s="97"/>
      <c r="F39" s="97"/>
      <c r="G39" s="97"/>
      <c r="H39" s="97"/>
      <c r="I39" s="97"/>
      <c r="J39" s="97"/>
      <c r="K39" s="97"/>
      <c r="L39" s="97"/>
      <c r="M39" s="97"/>
      <c r="N39" s="97"/>
    </row>
    <row r="40" spans="2:14" s="97" customFormat="1" ht="20" customHeight="1">
      <c r="B40" s="111" t="s">
        <v>205</v>
      </c>
      <c r="C40" s="97"/>
      <c r="D40" s="97"/>
      <c r="E40" s="97"/>
      <c r="F40" s="97"/>
      <c r="G40" s="97"/>
      <c r="H40" s="97"/>
      <c r="I40" s="97"/>
      <c r="J40" s="97"/>
      <c r="K40" s="97"/>
      <c r="L40" s="97"/>
      <c r="M40" s="97"/>
      <c r="N40" s="97"/>
    </row>
    <row r="41" spans="2:14" s="97" customFormat="1" ht="20.25" customHeight="1">
      <c r="B41" s="111" t="s">
        <v>236</v>
      </c>
      <c r="C41" s="97"/>
      <c r="D41" s="97"/>
      <c r="E41" s="97"/>
      <c r="F41" s="97"/>
      <c r="G41" s="97"/>
      <c r="H41" s="97"/>
      <c r="I41" s="97"/>
      <c r="J41" s="97"/>
      <c r="K41" s="97"/>
      <c r="L41" s="97"/>
      <c r="M41" s="97"/>
      <c r="N41" s="97"/>
    </row>
    <row r="42" spans="2:14" s="97" customFormat="1" ht="20.25" customHeight="1">
      <c r="B42" s="111" t="s">
        <v>237</v>
      </c>
      <c r="C42" s="97"/>
      <c r="D42" s="97"/>
      <c r="E42" s="97"/>
      <c r="F42" s="97"/>
      <c r="G42" s="97"/>
      <c r="H42" s="97"/>
      <c r="I42" s="97"/>
      <c r="J42" s="97"/>
      <c r="K42" s="97"/>
      <c r="L42" s="97"/>
      <c r="M42" s="97"/>
      <c r="N42" s="97"/>
    </row>
    <row r="43" spans="2:14" s="97" customFormat="1" ht="20.25" customHeight="1">
      <c r="B43" s="111" t="s">
        <v>238</v>
      </c>
      <c r="C43" s="97"/>
      <c r="D43" s="97"/>
      <c r="E43" s="97"/>
      <c r="F43" s="97"/>
      <c r="G43" s="97"/>
      <c r="H43" s="97"/>
      <c r="I43" s="97"/>
      <c r="J43" s="97"/>
      <c r="K43" s="97"/>
      <c r="L43" s="97"/>
      <c r="M43" s="97"/>
      <c r="N43" s="97"/>
    </row>
    <row r="44" spans="2:14" s="97" customFormat="1" ht="20" customHeight="1">
      <c r="B44" s="97" t="s">
        <v>214</v>
      </c>
      <c r="C44" s="97"/>
      <c r="D44" s="97"/>
      <c r="E44" s="97"/>
      <c r="F44" s="97"/>
      <c r="G44" s="97"/>
      <c r="H44" s="97"/>
      <c r="I44" s="97"/>
      <c r="J44" s="97"/>
      <c r="K44" s="97"/>
      <c r="L44" s="97"/>
      <c r="M44" s="97"/>
      <c r="N44" s="97"/>
    </row>
    <row r="45" spans="2:14" s="97" customFormat="1" ht="20" customHeight="1">
      <c r="B45" s="111" t="s">
        <v>239</v>
      </c>
      <c r="C45" s="97"/>
      <c r="D45" s="97"/>
      <c r="E45" s="97"/>
      <c r="F45" s="97"/>
      <c r="G45" s="97"/>
      <c r="H45" s="97"/>
      <c r="I45" s="97"/>
      <c r="J45" s="97"/>
      <c r="K45" s="97"/>
      <c r="L45" s="97"/>
      <c r="M45" s="97"/>
      <c r="N45" s="97"/>
    </row>
    <row r="46" spans="2:14" s="97" customFormat="1" ht="20" customHeight="1">
      <c r="B46" s="111" t="s">
        <v>240</v>
      </c>
      <c r="C46" s="97"/>
      <c r="D46" s="97"/>
      <c r="E46" s="97"/>
      <c r="F46" s="97"/>
      <c r="G46" s="97"/>
      <c r="H46" s="97"/>
      <c r="I46" s="97"/>
      <c r="J46" s="97"/>
      <c r="K46" s="97"/>
      <c r="L46" s="97"/>
      <c r="M46" s="97"/>
      <c r="N46" s="97"/>
    </row>
    <row r="47" spans="2:14">
      <c r="B47" s="97" t="s">
        <v>131</v>
      </c>
      <c r="C47" s="112" t="s">
        <v>218</v>
      </c>
      <c r="D47" s="112"/>
      <c r="E47" s="112"/>
      <c r="F47" s="112"/>
      <c r="G47" s="137" t="s">
        <v>221</v>
      </c>
      <c r="H47" s="147"/>
      <c r="I47" s="118" t="s">
        <v>223</v>
      </c>
      <c r="J47" s="23"/>
      <c r="K47" s="158"/>
      <c r="L47" s="158"/>
      <c r="M47" s="160"/>
      <c r="N47" s="23"/>
    </row>
    <row r="48" spans="2:14">
      <c r="B48" s="112" t="s">
        <v>216</v>
      </c>
      <c r="C48" s="112" t="s">
        <v>219</v>
      </c>
      <c r="D48" s="112" t="s">
        <v>150</v>
      </c>
      <c r="E48" s="112" t="s">
        <v>220</v>
      </c>
      <c r="F48" s="112" t="s">
        <v>162</v>
      </c>
      <c r="G48" s="138"/>
      <c r="H48" s="120"/>
      <c r="I48" s="117"/>
      <c r="J48" s="23"/>
      <c r="K48" s="158"/>
      <c r="L48" s="158"/>
      <c r="M48" s="161"/>
      <c r="N48" s="23"/>
    </row>
    <row r="49" spans="2:14">
      <c r="B49" s="112"/>
      <c r="C49" s="113"/>
      <c r="D49" s="113"/>
      <c r="E49" s="113"/>
      <c r="F49" s="113"/>
      <c r="G49" s="137"/>
      <c r="H49" s="147"/>
      <c r="I49" s="113"/>
      <c r="J49" s="23"/>
      <c r="K49" s="23"/>
      <c r="L49" s="23"/>
      <c r="M49" s="23"/>
      <c r="N49" s="23"/>
    </row>
    <row r="50" spans="2:14">
      <c r="B50" s="113"/>
      <c r="C50" s="113"/>
      <c r="D50" s="113"/>
      <c r="E50" s="113"/>
      <c r="F50" s="113"/>
      <c r="G50" s="139"/>
      <c r="H50" s="122"/>
      <c r="I50" s="113"/>
      <c r="J50" s="23"/>
      <c r="K50" s="23"/>
      <c r="L50" s="23"/>
      <c r="M50" s="23"/>
      <c r="N50" s="23"/>
    </row>
    <row r="51" spans="2:14">
      <c r="B51" s="113"/>
      <c r="C51" s="113"/>
      <c r="D51" s="113"/>
      <c r="E51" s="113"/>
      <c r="F51" s="113"/>
      <c r="G51" s="139"/>
      <c r="H51" s="122"/>
      <c r="I51" s="113"/>
      <c r="J51" s="23"/>
      <c r="K51" s="23"/>
      <c r="L51" s="23"/>
      <c r="M51" s="23"/>
      <c r="N51" s="23"/>
    </row>
    <row r="52" spans="2:14">
      <c r="B52" s="113"/>
      <c r="C52" s="113"/>
      <c r="D52" s="113"/>
      <c r="E52" s="113"/>
      <c r="F52" s="113"/>
      <c r="G52" s="139"/>
      <c r="H52" s="122"/>
      <c r="I52" s="113"/>
      <c r="J52" s="23"/>
      <c r="K52" s="23"/>
      <c r="L52" s="23"/>
      <c r="M52" s="23"/>
      <c r="N52" s="23"/>
    </row>
    <row r="53" spans="2:14">
      <c r="B53" s="113"/>
      <c r="C53" s="113"/>
      <c r="D53" s="113"/>
      <c r="E53" s="113"/>
      <c r="F53" s="113"/>
      <c r="G53" s="139"/>
      <c r="H53" s="122"/>
      <c r="I53" s="113"/>
      <c r="J53" s="23"/>
      <c r="K53" s="23"/>
      <c r="L53" s="23"/>
      <c r="M53" s="23"/>
      <c r="N53" s="23"/>
    </row>
    <row r="54" spans="2:14">
      <c r="B54" s="113"/>
      <c r="C54" s="113"/>
      <c r="D54" s="113"/>
      <c r="E54" s="113"/>
      <c r="F54" s="113"/>
      <c r="G54" s="139"/>
      <c r="H54" s="122"/>
      <c r="I54" s="113"/>
      <c r="J54" s="23"/>
      <c r="K54" s="23"/>
      <c r="L54" s="23"/>
      <c r="M54" s="23"/>
      <c r="N54" s="23"/>
    </row>
    <row r="55" spans="2:14">
      <c r="B55" s="113"/>
      <c r="C55" s="113"/>
      <c r="D55" s="113"/>
      <c r="E55" s="113"/>
      <c r="F55" s="113"/>
      <c r="G55" s="139"/>
      <c r="H55" s="122"/>
      <c r="I55" s="113"/>
      <c r="J55" s="23"/>
      <c r="K55" s="23"/>
      <c r="L55" s="23"/>
      <c r="M55" s="23"/>
      <c r="N55" s="23"/>
    </row>
    <row r="56" spans="2:14">
      <c r="B56" s="113"/>
      <c r="C56" s="113"/>
      <c r="D56" s="113"/>
      <c r="E56" s="113"/>
      <c r="F56" s="113"/>
      <c r="G56" s="139"/>
      <c r="H56" s="122"/>
      <c r="I56" s="113"/>
      <c r="J56" s="23"/>
      <c r="K56" s="23"/>
      <c r="L56" s="23"/>
      <c r="M56" s="23"/>
      <c r="N56" s="23"/>
    </row>
    <row r="57" spans="2:14">
      <c r="B57" s="113"/>
      <c r="C57" s="113"/>
      <c r="D57" s="113"/>
      <c r="E57" s="113"/>
      <c r="F57" s="113"/>
      <c r="G57" s="139"/>
      <c r="H57" s="122"/>
      <c r="I57" s="113"/>
      <c r="J57" s="23"/>
      <c r="K57" s="23"/>
      <c r="L57" s="23"/>
      <c r="M57" s="23"/>
      <c r="N57" s="23"/>
    </row>
    <row r="58" spans="2:14">
      <c r="B58" s="113"/>
      <c r="C58" s="113"/>
      <c r="D58" s="113"/>
      <c r="E58" s="113"/>
      <c r="F58" s="113"/>
      <c r="G58" s="139"/>
      <c r="H58" s="122"/>
      <c r="I58" s="113"/>
      <c r="J58" s="23"/>
      <c r="K58" s="23"/>
      <c r="L58" s="23"/>
      <c r="M58" s="23"/>
      <c r="N58" s="23"/>
    </row>
    <row r="59" spans="2:14">
      <c r="B59" s="113"/>
      <c r="C59" s="113"/>
      <c r="D59" s="113"/>
      <c r="E59" s="113"/>
      <c r="F59" s="113"/>
      <c r="G59" s="139"/>
      <c r="H59" s="122"/>
      <c r="I59" s="113"/>
      <c r="J59" s="23"/>
      <c r="K59" s="23"/>
      <c r="L59" s="23"/>
      <c r="M59" s="23"/>
      <c r="N59" s="23"/>
    </row>
    <row r="60" spans="2:14">
      <c r="B60" s="113"/>
      <c r="C60" s="113"/>
      <c r="D60" s="113"/>
      <c r="E60" s="113"/>
      <c r="F60" s="113"/>
      <c r="G60" s="139"/>
      <c r="H60" s="122"/>
      <c r="I60" s="113"/>
      <c r="J60" s="23"/>
      <c r="K60" s="23"/>
      <c r="L60" s="23"/>
      <c r="M60" s="23"/>
      <c r="N60" s="23"/>
    </row>
    <row r="61" spans="2:14">
      <c r="B61" s="113"/>
      <c r="C61" s="113"/>
      <c r="D61" s="113"/>
      <c r="E61" s="113"/>
      <c r="F61" s="113"/>
      <c r="G61" s="139"/>
      <c r="H61" s="122"/>
      <c r="I61" s="113"/>
      <c r="J61" s="23"/>
      <c r="K61" s="23"/>
      <c r="L61" s="23"/>
      <c r="M61" s="23"/>
      <c r="N61" s="23"/>
    </row>
    <row r="62" spans="2:14">
      <c r="B62" s="113"/>
      <c r="C62" s="113"/>
      <c r="D62" s="113"/>
      <c r="E62" s="113"/>
      <c r="F62" s="113"/>
      <c r="G62" s="140"/>
      <c r="H62" s="148"/>
      <c r="I62" s="113"/>
      <c r="J62" s="23"/>
      <c r="K62" s="23"/>
      <c r="L62" s="23"/>
      <c r="M62" s="23"/>
      <c r="N62" s="23"/>
    </row>
    <row r="63" spans="2:14" ht="21.75" customHeight="1">
      <c r="B63" s="113"/>
      <c r="C63" s="113"/>
      <c r="D63" s="113"/>
      <c r="E63" s="113"/>
      <c r="F63" s="113"/>
      <c r="G63" s="141">
        <f>SUM(G49:H62)</f>
        <v>0</v>
      </c>
      <c r="H63" s="149"/>
      <c r="I63" s="113"/>
      <c r="J63" s="23"/>
      <c r="K63" s="23"/>
      <c r="L63" s="23"/>
      <c r="M63" s="23"/>
      <c r="N63" s="23"/>
    </row>
    <row r="64" spans="2:14">
      <c r="B64" s="112" t="s">
        <v>217</v>
      </c>
    </row>
    <row r="65" spans="2:2">
      <c r="B65" s="97" t="s">
        <v>224</v>
      </c>
    </row>
    <row r="66" spans="2:2">
      <c r="B66" s="111"/>
    </row>
  </sheetData>
  <mergeCells count="22">
    <mergeCell ref="C4:E4"/>
    <mergeCell ref="H6:M6"/>
    <mergeCell ref="D12:E12"/>
    <mergeCell ref="D13:E13"/>
    <mergeCell ref="D14:E14"/>
    <mergeCell ref="C18:F18"/>
    <mergeCell ref="G18:H18"/>
    <mergeCell ref="I18:J18"/>
    <mergeCell ref="K18:M18"/>
    <mergeCell ref="C47:F47"/>
    <mergeCell ref="G49:H49"/>
    <mergeCell ref="G62:H62"/>
    <mergeCell ref="G63:H63"/>
    <mergeCell ref="B10:B11"/>
    <mergeCell ref="C10:C11"/>
    <mergeCell ref="D10:E11"/>
    <mergeCell ref="B18:B19"/>
    <mergeCell ref="N18:N19"/>
    <mergeCell ref="G47:H48"/>
    <mergeCell ref="I47:I48"/>
    <mergeCell ref="M47:M48"/>
    <mergeCell ref="B48:B49"/>
  </mergeCells>
  <phoneticPr fontId="19" type="Hiragana"/>
  <printOptions horizontalCentered="1"/>
  <pageMargins left="0.47244094488188976" right="0.51181102362204722" top="0.98425196850393681" bottom="0.98425196850393681" header="0.51181102362204722" footer="0.51181102362204722"/>
  <pageSetup paperSize="9" scale="62"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85"/>
  <sheetViews>
    <sheetView showGridLines="0" view="pageBreakPreview" zoomScale="60" workbookViewId="0">
      <selection activeCell="AF18" sqref="AF18"/>
    </sheetView>
  </sheetViews>
  <sheetFormatPr defaultRowHeight="14.25"/>
  <cols>
    <col min="1" max="4" width="4.625" style="166" customWidth="1"/>
    <col min="5" max="5" width="5.875" style="166" customWidth="1"/>
    <col min="6" max="25" width="4.625" style="166" customWidth="1"/>
    <col min="26" max="234" width="9.00390625" style="166" customWidth="1"/>
    <col min="235" max="16384" width="9" style="166" bestFit="1" customWidth="1"/>
  </cols>
  <sheetData>
    <row r="1" spans="1:24">
      <c r="A1" s="166" t="s">
        <v>234</v>
      </c>
    </row>
    <row r="2" spans="1:24" ht="20" customHeight="1">
      <c r="A2" s="167" t="s">
        <v>123</v>
      </c>
      <c r="B2" s="173"/>
      <c r="C2" s="3"/>
      <c r="D2" s="3"/>
      <c r="E2" s="3"/>
      <c r="F2" s="3"/>
      <c r="G2" s="3"/>
      <c r="H2" s="3"/>
      <c r="I2" s="3"/>
      <c r="J2" s="3"/>
      <c r="K2" s="3"/>
      <c r="L2" s="3"/>
      <c r="M2" s="3"/>
      <c r="N2" s="3"/>
      <c r="O2" s="3"/>
      <c r="P2" s="3"/>
      <c r="Q2" s="3"/>
      <c r="R2" s="3"/>
    </row>
    <row r="3" spans="1:24" ht="20" customHeight="1">
      <c r="A3" s="167" t="s">
        <v>127</v>
      </c>
      <c r="B3" s="173"/>
      <c r="C3" s="167"/>
      <c r="D3" s="167"/>
      <c r="E3" s="167"/>
      <c r="F3" s="167"/>
      <c r="G3" s="167"/>
      <c r="H3" s="167"/>
      <c r="I3" s="167"/>
      <c r="J3" s="167"/>
      <c r="K3" s="167"/>
      <c r="L3" s="167"/>
      <c r="M3" s="167"/>
      <c r="N3" s="167"/>
      <c r="O3" s="167"/>
      <c r="P3" s="167"/>
      <c r="Q3" s="167"/>
      <c r="R3" s="167"/>
      <c r="S3" s="167"/>
      <c r="T3" s="167"/>
      <c r="U3" s="167"/>
      <c r="V3" s="167"/>
      <c r="W3" s="168"/>
      <c r="X3" s="168"/>
    </row>
    <row r="4" spans="1:24" ht="20" customHeight="1">
      <c r="A4" s="168"/>
      <c r="B4" s="186"/>
      <c r="C4" s="186"/>
      <c r="D4" s="186"/>
      <c r="E4" s="186"/>
      <c r="F4" s="186"/>
      <c r="G4" s="186"/>
      <c r="H4" s="186"/>
      <c r="I4" s="186"/>
      <c r="J4" s="186"/>
      <c r="K4" s="186"/>
      <c r="L4" s="186"/>
      <c r="M4" s="186"/>
      <c r="N4" s="186"/>
      <c r="O4" s="316" t="s">
        <v>129</v>
      </c>
      <c r="P4" s="186"/>
      <c r="Q4" s="186"/>
      <c r="R4" s="348"/>
      <c r="S4" s="348"/>
      <c r="T4" s="348"/>
      <c r="U4" s="348"/>
      <c r="V4" s="348"/>
      <c r="W4" s="348"/>
      <c r="X4" s="168"/>
    </row>
    <row r="5" spans="1:24" ht="20" customHeight="1">
      <c r="A5" s="168"/>
      <c r="B5" s="168"/>
      <c r="C5" s="168"/>
      <c r="D5" s="168"/>
      <c r="E5" s="168"/>
      <c r="F5" s="178"/>
      <c r="G5" s="178"/>
      <c r="H5" s="168"/>
      <c r="I5" s="168"/>
      <c r="J5" s="168"/>
      <c r="K5" s="168"/>
      <c r="L5" s="168"/>
      <c r="M5" s="168"/>
      <c r="N5" s="168"/>
      <c r="O5" s="168"/>
      <c r="P5" s="168"/>
      <c r="Q5" s="168"/>
      <c r="R5" s="168"/>
      <c r="S5" s="168"/>
      <c r="T5" s="168"/>
      <c r="U5" s="168"/>
      <c r="V5" s="168"/>
      <c r="W5" s="168"/>
      <c r="X5" s="168"/>
    </row>
    <row r="6" spans="1:24" ht="20" customHeight="1">
      <c r="A6" s="169" t="s">
        <v>124</v>
      </c>
      <c r="B6" s="168"/>
      <c r="C6" s="168"/>
      <c r="D6" s="168"/>
      <c r="E6" s="168"/>
      <c r="F6" s="168"/>
      <c r="G6" s="168"/>
      <c r="H6" s="240" t="s">
        <v>130</v>
      </c>
      <c r="I6" s="240"/>
      <c r="J6" s="240"/>
      <c r="K6" s="240"/>
      <c r="L6" s="240"/>
      <c r="M6" s="289"/>
      <c r="N6" s="302" t="s">
        <v>25</v>
      </c>
      <c r="O6" s="302"/>
      <c r="P6" s="302" t="s">
        <v>132</v>
      </c>
      <c r="Q6" s="302"/>
      <c r="R6" s="168"/>
      <c r="S6" s="240" t="s">
        <v>134</v>
      </c>
      <c r="T6" s="168"/>
      <c r="U6" s="168"/>
      <c r="V6" s="168"/>
      <c r="W6" s="168"/>
      <c r="X6" s="168"/>
    </row>
    <row r="7" spans="1:24" ht="20" customHeight="1">
      <c r="A7" s="170" t="s">
        <v>135</v>
      </c>
      <c r="B7" s="170"/>
      <c r="C7" s="170"/>
      <c r="D7" s="204">
        <f>N11</f>
        <v>0</v>
      </c>
      <c r="E7" s="218"/>
      <c r="F7" s="230"/>
      <c r="G7" s="230"/>
      <c r="H7" s="241" t="s">
        <v>136</v>
      </c>
      <c r="I7" s="247"/>
      <c r="J7" s="247"/>
      <c r="K7" s="265" t="s">
        <v>46</v>
      </c>
      <c r="L7" s="265"/>
      <c r="M7" s="290"/>
      <c r="N7" s="303"/>
      <c r="O7" s="317"/>
      <c r="P7" s="325"/>
      <c r="Q7" s="336"/>
      <c r="R7" s="168"/>
      <c r="S7" s="356" t="s">
        <v>137</v>
      </c>
      <c r="T7" s="197"/>
      <c r="U7" s="220"/>
      <c r="V7" s="384" t="str">
        <f>D48</f>
        <v/>
      </c>
      <c r="W7" s="388"/>
      <c r="X7" s="168"/>
    </row>
    <row r="8" spans="1:24" ht="20" customHeight="1">
      <c r="A8" s="171" t="s">
        <v>138</v>
      </c>
      <c r="B8" s="171"/>
      <c r="C8" s="171"/>
      <c r="D8" s="205" t="str">
        <f>V9</f>
        <v/>
      </c>
      <c r="E8" s="219"/>
      <c r="F8" s="173"/>
      <c r="G8" s="173"/>
      <c r="H8" s="241" t="s">
        <v>61</v>
      </c>
      <c r="I8" s="247"/>
      <c r="J8" s="247"/>
      <c r="K8" s="266" t="s">
        <v>33</v>
      </c>
      <c r="L8" s="266"/>
      <c r="M8" s="291"/>
      <c r="N8" s="304"/>
      <c r="O8" s="318"/>
      <c r="P8" s="325"/>
      <c r="Q8" s="336"/>
      <c r="R8" s="168"/>
      <c r="S8" s="357" t="s">
        <v>22</v>
      </c>
      <c r="T8" s="368"/>
      <c r="U8" s="374"/>
      <c r="V8" s="385" t="str">
        <f>D41</f>
        <v/>
      </c>
      <c r="W8" s="389"/>
      <c r="X8" s="168"/>
    </row>
    <row r="9" spans="1:24" ht="20" customHeight="1">
      <c r="A9" s="172" t="s">
        <v>107</v>
      </c>
      <c r="B9" s="172"/>
      <c r="C9" s="172"/>
      <c r="D9" s="206"/>
      <c r="E9" s="206"/>
      <c r="F9" s="173"/>
      <c r="G9" s="173"/>
      <c r="H9" s="241" t="s">
        <v>139</v>
      </c>
      <c r="I9" s="247"/>
      <c r="J9" s="247"/>
      <c r="K9" s="266" t="s">
        <v>140</v>
      </c>
      <c r="L9" s="266"/>
      <c r="M9" s="291"/>
      <c r="N9" s="304"/>
      <c r="O9" s="318"/>
      <c r="P9" s="325"/>
      <c r="Q9" s="337"/>
      <c r="R9" s="168"/>
      <c r="S9" s="358" t="s">
        <v>141</v>
      </c>
      <c r="T9" s="369"/>
      <c r="U9" s="375"/>
      <c r="V9" s="386" t="str">
        <f>IFERROR(ROUNDDOWN(V7/V8/100,0)*100,"")</f>
        <v/>
      </c>
      <c r="W9" s="390"/>
      <c r="X9" s="168"/>
    </row>
    <row r="10" spans="1:24" ht="20" customHeight="1">
      <c r="A10" s="170" t="s">
        <v>39</v>
      </c>
      <c r="B10" s="170"/>
      <c r="C10" s="170"/>
      <c r="D10" s="207"/>
      <c r="E10" s="207"/>
      <c r="F10" s="173"/>
      <c r="G10" s="173"/>
      <c r="H10" s="242" t="s">
        <v>69</v>
      </c>
      <c r="I10" s="248"/>
      <c r="J10" s="248"/>
      <c r="K10" s="267" t="s">
        <v>144</v>
      </c>
      <c r="L10" s="267"/>
      <c r="M10" s="292"/>
      <c r="N10" s="305"/>
      <c r="O10" s="319"/>
      <c r="P10" s="326"/>
      <c r="Q10" s="338"/>
      <c r="R10" s="168"/>
      <c r="S10" s="359" t="s">
        <v>92</v>
      </c>
      <c r="T10" s="359"/>
      <c r="U10" s="359"/>
      <c r="V10" s="359"/>
      <c r="W10" s="359"/>
      <c r="X10" s="168"/>
    </row>
    <row r="11" spans="1:24" ht="20" customHeight="1">
      <c r="A11" s="170" t="s">
        <v>146</v>
      </c>
      <c r="B11" s="170"/>
      <c r="C11" s="170"/>
      <c r="D11" s="204" t="str">
        <f>IFERROR(D7+D8-D9-D10,"")</f>
        <v/>
      </c>
      <c r="E11" s="204"/>
      <c r="F11" s="173"/>
      <c r="G11" s="173"/>
      <c r="H11" s="243" t="s">
        <v>148</v>
      </c>
      <c r="I11" s="243"/>
      <c r="J11" s="243"/>
      <c r="K11" s="243"/>
      <c r="L11" s="243"/>
      <c r="M11" s="243"/>
      <c r="N11" s="306">
        <f>ROUNDDOWN(N7*P7+N8*P8+N9*P9+N10*P10,0)</f>
        <v>0</v>
      </c>
      <c r="O11" s="320"/>
      <c r="P11" s="327">
        <f>SUM(P7:Q10)</f>
        <v>0</v>
      </c>
      <c r="Q11" s="339"/>
      <c r="R11" s="168"/>
      <c r="S11" s="360"/>
      <c r="T11" s="360"/>
      <c r="U11" s="360"/>
      <c r="V11" s="360"/>
      <c r="W11" s="360"/>
      <c r="X11" s="168"/>
    </row>
    <row r="12" spans="1:24" ht="20" customHeight="1">
      <c r="A12" s="173"/>
      <c r="B12" s="173"/>
      <c r="C12" s="173"/>
      <c r="D12" s="208"/>
      <c r="E12" s="208"/>
      <c r="F12" s="173"/>
      <c r="G12" s="173"/>
      <c r="H12" s="244" t="s">
        <v>1</v>
      </c>
      <c r="I12" s="178"/>
      <c r="J12" s="178"/>
      <c r="K12" s="178"/>
      <c r="L12" s="178"/>
      <c r="M12" s="178"/>
      <c r="N12" s="307"/>
      <c r="O12" s="307"/>
      <c r="P12" s="328"/>
      <c r="Q12" s="328"/>
      <c r="R12" s="168"/>
      <c r="S12" s="360"/>
      <c r="T12" s="360"/>
      <c r="U12" s="360"/>
      <c r="V12" s="360"/>
      <c r="W12" s="360"/>
      <c r="X12" s="168"/>
    </row>
    <row r="13" spans="1:24" ht="20" customHeight="1">
      <c r="A13" s="173"/>
      <c r="B13" s="173"/>
      <c r="C13" s="173"/>
      <c r="D13" s="208"/>
      <c r="E13" s="208"/>
      <c r="F13" s="173"/>
      <c r="G13" s="173"/>
      <c r="H13" s="244"/>
      <c r="I13" s="178"/>
      <c r="J13" s="178"/>
      <c r="K13" s="178"/>
      <c r="L13" s="178"/>
      <c r="M13" s="178"/>
      <c r="N13" s="307"/>
      <c r="O13" s="307"/>
      <c r="P13" s="328"/>
      <c r="Q13" s="328"/>
      <c r="R13" s="168"/>
      <c r="S13" s="360"/>
      <c r="T13" s="360"/>
      <c r="U13" s="360"/>
      <c r="V13" s="360"/>
      <c r="W13" s="360"/>
      <c r="X13" s="168"/>
    </row>
    <row r="14" spans="1:24" ht="20" customHeight="1">
      <c r="A14" s="169" t="s">
        <v>149</v>
      </c>
      <c r="B14" s="168"/>
      <c r="C14" s="168"/>
      <c r="D14" s="168"/>
      <c r="E14" s="168"/>
      <c r="F14" s="231" t="s">
        <v>151</v>
      </c>
      <c r="G14" s="231"/>
      <c r="H14" s="231"/>
      <c r="I14" s="178"/>
      <c r="J14" s="169" t="s">
        <v>154</v>
      </c>
      <c r="K14" s="168"/>
      <c r="L14" s="168"/>
      <c r="M14" s="168"/>
      <c r="N14" s="168"/>
      <c r="O14" s="168"/>
      <c r="P14" s="168"/>
      <c r="Q14" s="168"/>
      <c r="R14" s="168"/>
      <c r="S14" s="168"/>
      <c r="T14" s="168"/>
      <c r="U14" s="376"/>
      <c r="V14" s="376"/>
      <c r="W14" s="376"/>
      <c r="X14" s="168"/>
    </row>
    <row r="15" spans="1:24" ht="20" customHeight="1">
      <c r="A15" s="174" t="s">
        <v>155</v>
      </c>
      <c r="B15" s="187" t="s">
        <v>156</v>
      </c>
      <c r="C15" s="197"/>
      <c r="D15" s="197"/>
      <c r="E15" s="220"/>
      <c r="F15" s="204">
        <f>J18*V18</f>
        <v>0</v>
      </c>
      <c r="G15" s="204"/>
      <c r="H15" s="204"/>
      <c r="I15" s="168"/>
      <c r="J15" s="250" t="s">
        <v>157</v>
      </c>
      <c r="K15" s="268"/>
      <c r="L15" s="268" t="s">
        <v>104</v>
      </c>
      <c r="M15" s="268"/>
      <c r="N15" s="282" t="s">
        <v>62</v>
      </c>
      <c r="O15" s="321"/>
      <c r="P15" s="329" t="s">
        <v>31</v>
      </c>
      <c r="Q15" s="340"/>
      <c r="R15" s="349" t="s">
        <v>158</v>
      </c>
      <c r="S15" s="361"/>
      <c r="T15" s="282" t="s">
        <v>160</v>
      </c>
      <c r="U15" s="377"/>
      <c r="V15" s="282" t="s">
        <v>161</v>
      </c>
      <c r="W15" s="391"/>
      <c r="X15" s="168"/>
    </row>
    <row r="16" spans="1:24" ht="20" customHeight="1">
      <c r="A16" s="175"/>
      <c r="B16" s="188" t="s">
        <v>153</v>
      </c>
      <c r="C16" s="170"/>
      <c r="D16" s="170"/>
      <c r="E16" s="170"/>
      <c r="F16" s="204">
        <f>P30</f>
        <v>0</v>
      </c>
      <c r="G16" s="204"/>
      <c r="H16" s="204"/>
      <c r="I16" s="168"/>
      <c r="J16" s="251"/>
      <c r="K16" s="269"/>
      <c r="L16" s="269"/>
      <c r="M16" s="269"/>
      <c r="N16" s="308"/>
      <c r="O16" s="322"/>
      <c r="P16" s="287"/>
      <c r="Q16" s="298"/>
      <c r="R16" s="350"/>
      <c r="S16" s="362"/>
      <c r="T16" s="308"/>
      <c r="U16" s="378"/>
      <c r="V16" s="308"/>
      <c r="W16" s="392"/>
      <c r="X16" s="168"/>
    </row>
    <row r="17" spans="1:24" ht="20" customHeight="1">
      <c r="A17" s="175"/>
      <c r="B17" s="188" t="s">
        <v>152</v>
      </c>
      <c r="C17" s="170"/>
      <c r="D17" s="170"/>
      <c r="E17" s="170"/>
      <c r="F17" s="204">
        <f>R30</f>
        <v>0</v>
      </c>
      <c r="G17" s="204"/>
      <c r="H17" s="204"/>
      <c r="I17" s="168"/>
      <c r="J17" s="252" t="s">
        <v>128</v>
      </c>
      <c r="K17" s="270"/>
      <c r="L17" s="270" t="s">
        <v>145</v>
      </c>
      <c r="M17" s="270"/>
      <c r="N17" s="309" t="s">
        <v>50</v>
      </c>
      <c r="O17" s="273"/>
      <c r="P17" s="330" t="s">
        <v>163</v>
      </c>
      <c r="Q17" s="330"/>
      <c r="R17" s="351"/>
      <c r="S17" s="363"/>
      <c r="T17" s="370" t="s">
        <v>163</v>
      </c>
      <c r="U17" s="379"/>
      <c r="V17" s="370" t="s">
        <v>164</v>
      </c>
      <c r="W17" s="393"/>
      <c r="X17" s="168"/>
    </row>
    <row r="18" spans="1:24" ht="20" customHeight="1">
      <c r="A18" s="175"/>
      <c r="B18" s="188" t="s">
        <v>0</v>
      </c>
      <c r="C18" s="170"/>
      <c r="D18" s="170"/>
      <c r="E18" s="170"/>
      <c r="F18" s="204">
        <f>T30</f>
        <v>0</v>
      </c>
      <c r="G18" s="204"/>
      <c r="H18" s="204"/>
      <c r="I18" s="168"/>
      <c r="J18" s="253"/>
      <c r="K18" s="271"/>
      <c r="L18" s="253"/>
      <c r="M18" s="271"/>
      <c r="N18" s="253"/>
      <c r="O18" s="271"/>
      <c r="P18" s="331"/>
      <c r="Q18" s="341"/>
      <c r="R18" s="352">
        <f>ROUNDUP(P18*(R17),0)</f>
        <v>0</v>
      </c>
      <c r="S18" s="364"/>
      <c r="T18" s="371">
        <f>SUM(P18:S18)</f>
        <v>0</v>
      </c>
      <c r="U18" s="380"/>
      <c r="V18" s="371">
        <f>N18*T18</f>
        <v>0</v>
      </c>
      <c r="W18" s="380"/>
      <c r="X18" s="168"/>
    </row>
    <row r="19" spans="1:24" ht="20" customHeight="1">
      <c r="A19" s="176"/>
      <c r="B19" s="189" t="s">
        <v>165</v>
      </c>
      <c r="C19" s="171"/>
      <c r="D19" s="171"/>
      <c r="E19" s="171"/>
      <c r="F19" s="205">
        <f>SUM(F15:H18)</f>
        <v>0</v>
      </c>
      <c r="G19" s="205"/>
      <c r="H19" s="205"/>
      <c r="I19" s="178"/>
      <c r="J19" s="254"/>
      <c r="K19" s="254"/>
      <c r="L19" s="254"/>
      <c r="M19" s="254"/>
      <c r="N19" s="254"/>
      <c r="O19" s="254"/>
      <c r="P19" s="332"/>
      <c r="Q19" s="332"/>
      <c r="R19" s="332"/>
      <c r="S19" s="332"/>
      <c r="T19" s="332"/>
      <c r="U19" s="332"/>
      <c r="V19" s="332"/>
      <c r="W19" s="394" t="s">
        <v>36</v>
      </c>
      <c r="X19" s="168"/>
    </row>
    <row r="20" spans="1:24" ht="20" customHeight="1">
      <c r="A20" s="174" t="s">
        <v>126</v>
      </c>
      <c r="B20" s="190" t="s">
        <v>166</v>
      </c>
      <c r="C20" s="172"/>
      <c r="D20" s="172"/>
      <c r="E20" s="172"/>
      <c r="F20" s="232"/>
      <c r="G20" s="232"/>
      <c r="H20" s="232"/>
      <c r="I20" s="168"/>
      <c r="J20" s="255" t="s">
        <v>167</v>
      </c>
      <c r="K20" s="272"/>
      <c r="L20" s="282" t="s">
        <v>169</v>
      </c>
      <c r="M20" s="293"/>
      <c r="N20" s="310" t="s">
        <v>48</v>
      </c>
      <c r="O20" s="323"/>
      <c r="P20" s="310" t="s">
        <v>170</v>
      </c>
      <c r="Q20" s="323"/>
      <c r="R20" s="310" t="s">
        <v>118</v>
      </c>
      <c r="S20" s="323"/>
      <c r="T20" s="372" t="s">
        <v>9</v>
      </c>
      <c r="U20" s="381"/>
      <c r="V20" s="372" t="s">
        <v>165</v>
      </c>
      <c r="W20" s="395"/>
      <c r="X20" s="168"/>
    </row>
    <row r="21" spans="1:24" ht="20" customHeight="1">
      <c r="A21" s="175"/>
      <c r="B21" s="191">
        <v>0.25</v>
      </c>
      <c r="C21" s="198"/>
      <c r="D21" s="198"/>
      <c r="E21" s="198"/>
      <c r="F21" s="233">
        <f>ROUNDDOWN(F20*B21,0)</f>
        <v>0</v>
      </c>
      <c r="G21" s="233"/>
      <c r="H21" s="233"/>
      <c r="I21" s="168"/>
      <c r="J21" s="256"/>
      <c r="K21" s="273"/>
      <c r="L21" s="283"/>
      <c r="M21" s="294"/>
      <c r="N21" s="311"/>
      <c r="O21" s="324"/>
      <c r="P21" s="333"/>
      <c r="Q21" s="342"/>
      <c r="R21" s="353">
        <v>0.1</v>
      </c>
      <c r="S21" s="365"/>
      <c r="T21" s="309"/>
      <c r="U21" s="382"/>
      <c r="V21" s="309"/>
      <c r="W21" s="396"/>
      <c r="X21" s="168"/>
    </row>
    <row r="22" spans="1:24" ht="20" customHeight="1">
      <c r="A22" s="175"/>
      <c r="B22" s="192">
        <v>0.25</v>
      </c>
      <c r="C22" s="199"/>
      <c r="D22" s="199"/>
      <c r="E22" s="199"/>
      <c r="F22" s="233">
        <f>ROUNDDOWN(F19*B22,0)</f>
        <v>0</v>
      </c>
      <c r="G22" s="233"/>
      <c r="H22" s="233"/>
      <c r="I22" s="168"/>
      <c r="J22" s="253"/>
      <c r="K22" s="271"/>
      <c r="L22" s="284"/>
      <c r="M22" s="295"/>
      <c r="N22" s="285"/>
      <c r="O22" s="296"/>
      <c r="P22" s="284"/>
      <c r="Q22" s="295"/>
      <c r="R22" s="354">
        <f t="shared" ref="R22:R29" si="0">ROUNDDOWN(L22*$R$21,0)</f>
        <v>0</v>
      </c>
      <c r="S22" s="366"/>
      <c r="T22" s="354">
        <f t="shared" ref="T22:T29" si="1">M40</f>
        <v>0</v>
      </c>
      <c r="U22" s="366"/>
      <c r="V22" s="387">
        <f t="shared" ref="V22:V29" si="2">SUM(P22:U22)</f>
        <v>0</v>
      </c>
      <c r="W22" s="397"/>
      <c r="X22" s="168" t="s">
        <v>3</v>
      </c>
    </row>
    <row r="23" spans="1:24" ht="20" customHeight="1">
      <c r="A23" s="176"/>
      <c r="B23" s="189" t="s">
        <v>165</v>
      </c>
      <c r="C23" s="171"/>
      <c r="D23" s="171"/>
      <c r="E23" s="171"/>
      <c r="F23" s="205">
        <f>SUM(F20:H22)</f>
        <v>0</v>
      </c>
      <c r="G23" s="205"/>
      <c r="H23" s="205"/>
      <c r="I23" s="168"/>
      <c r="J23" s="257"/>
      <c r="K23" s="274"/>
      <c r="L23" s="285"/>
      <c r="M23" s="296"/>
      <c r="N23" s="285"/>
      <c r="O23" s="296"/>
      <c r="P23" s="284"/>
      <c r="Q23" s="295"/>
      <c r="R23" s="354">
        <f t="shared" si="0"/>
        <v>0</v>
      </c>
      <c r="S23" s="366"/>
      <c r="T23" s="354">
        <f t="shared" si="1"/>
        <v>0</v>
      </c>
      <c r="U23" s="366"/>
      <c r="V23" s="286">
        <f t="shared" si="2"/>
        <v>0</v>
      </c>
      <c r="W23" s="297"/>
      <c r="X23" s="168" t="s">
        <v>60</v>
      </c>
    </row>
    <row r="24" spans="1:24" ht="20" customHeight="1">
      <c r="A24" s="177" t="s">
        <v>56</v>
      </c>
      <c r="B24" s="193"/>
      <c r="C24" s="193"/>
      <c r="D24" s="193"/>
      <c r="E24" s="221"/>
      <c r="F24" s="234">
        <f>SUM(F19,F23)</f>
        <v>0</v>
      </c>
      <c r="G24" s="234"/>
      <c r="H24" s="234"/>
      <c r="I24" s="168"/>
      <c r="J24" s="258"/>
      <c r="K24" s="275"/>
      <c r="L24" s="285"/>
      <c r="M24" s="296"/>
      <c r="N24" s="285"/>
      <c r="O24" s="296"/>
      <c r="P24" s="284"/>
      <c r="Q24" s="295"/>
      <c r="R24" s="354">
        <f t="shared" si="0"/>
        <v>0</v>
      </c>
      <c r="S24" s="366"/>
      <c r="T24" s="354">
        <f t="shared" si="1"/>
        <v>0</v>
      </c>
      <c r="U24" s="366"/>
      <c r="V24" s="286">
        <f t="shared" si="2"/>
        <v>0</v>
      </c>
      <c r="W24" s="297"/>
      <c r="X24" s="168" t="s">
        <v>105</v>
      </c>
    </row>
    <row r="25" spans="1:24" ht="20" customHeight="1">
      <c r="A25" s="178"/>
      <c r="B25" s="178"/>
      <c r="C25" s="178"/>
      <c r="D25" s="178"/>
      <c r="E25" s="178"/>
      <c r="F25" s="230"/>
      <c r="G25" s="230"/>
      <c r="H25" s="230"/>
      <c r="I25" s="168"/>
      <c r="J25" s="259"/>
      <c r="K25" s="276"/>
      <c r="L25" s="285"/>
      <c r="M25" s="296"/>
      <c r="N25" s="285"/>
      <c r="O25" s="296"/>
      <c r="P25" s="285"/>
      <c r="Q25" s="296"/>
      <c r="R25" s="354">
        <f t="shared" si="0"/>
        <v>0</v>
      </c>
      <c r="S25" s="366"/>
      <c r="T25" s="354">
        <f t="shared" si="1"/>
        <v>0</v>
      </c>
      <c r="U25" s="366"/>
      <c r="V25" s="286">
        <f t="shared" si="2"/>
        <v>0</v>
      </c>
      <c r="W25" s="297"/>
      <c r="X25" s="168" t="s">
        <v>171</v>
      </c>
    </row>
    <row r="26" spans="1:24" ht="20" customHeight="1">
      <c r="A26" s="178"/>
      <c r="B26" s="178"/>
      <c r="C26" s="178"/>
      <c r="D26" s="178"/>
      <c r="E26" s="178"/>
      <c r="F26" s="230"/>
      <c r="G26" s="230"/>
      <c r="H26" s="230"/>
      <c r="I26" s="168"/>
      <c r="J26" s="260"/>
      <c r="K26" s="277"/>
      <c r="L26" s="285"/>
      <c r="M26" s="296"/>
      <c r="N26" s="285"/>
      <c r="O26" s="296"/>
      <c r="P26" s="285"/>
      <c r="Q26" s="296"/>
      <c r="R26" s="354">
        <f t="shared" si="0"/>
        <v>0</v>
      </c>
      <c r="S26" s="366"/>
      <c r="T26" s="354">
        <f t="shared" si="1"/>
        <v>0</v>
      </c>
      <c r="U26" s="366"/>
      <c r="V26" s="286">
        <f t="shared" si="2"/>
        <v>0</v>
      </c>
      <c r="W26" s="297"/>
      <c r="X26" s="168" t="s">
        <v>96</v>
      </c>
    </row>
    <row r="27" spans="1:24" ht="20" customHeight="1">
      <c r="A27" s="178"/>
      <c r="B27" s="178"/>
      <c r="C27" s="178"/>
      <c r="D27" s="178"/>
      <c r="E27" s="178"/>
      <c r="F27" s="230"/>
      <c r="G27" s="230"/>
      <c r="H27" s="230"/>
      <c r="I27" s="168"/>
      <c r="J27" s="260"/>
      <c r="K27" s="277"/>
      <c r="L27" s="285"/>
      <c r="M27" s="296"/>
      <c r="N27" s="285"/>
      <c r="O27" s="296"/>
      <c r="P27" s="285"/>
      <c r="Q27" s="296"/>
      <c r="R27" s="354">
        <f t="shared" si="0"/>
        <v>0</v>
      </c>
      <c r="S27" s="366"/>
      <c r="T27" s="354">
        <f t="shared" si="1"/>
        <v>0</v>
      </c>
      <c r="U27" s="366"/>
      <c r="V27" s="286">
        <f t="shared" si="2"/>
        <v>0</v>
      </c>
      <c r="W27" s="297"/>
      <c r="X27" s="168" t="s">
        <v>172</v>
      </c>
    </row>
    <row r="28" spans="1:24" ht="20" customHeight="1">
      <c r="A28" s="178"/>
      <c r="B28" s="178"/>
      <c r="C28" s="178"/>
      <c r="D28" s="178"/>
      <c r="E28" s="178"/>
      <c r="F28" s="230"/>
      <c r="G28" s="230"/>
      <c r="H28" s="230"/>
      <c r="I28" s="168"/>
      <c r="J28" s="260"/>
      <c r="K28" s="277"/>
      <c r="L28" s="285"/>
      <c r="M28" s="296"/>
      <c r="N28" s="285"/>
      <c r="O28" s="296"/>
      <c r="P28" s="285"/>
      <c r="Q28" s="296"/>
      <c r="R28" s="354">
        <f t="shared" si="0"/>
        <v>0</v>
      </c>
      <c r="S28" s="366"/>
      <c r="T28" s="354">
        <f t="shared" si="1"/>
        <v>0</v>
      </c>
      <c r="U28" s="366"/>
      <c r="V28" s="286">
        <f t="shared" si="2"/>
        <v>0</v>
      </c>
      <c r="W28" s="297"/>
      <c r="X28" s="168" t="s">
        <v>173</v>
      </c>
    </row>
    <row r="29" spans="1:24" ht="20" customHeight="1">
      <c r="A29" s="178"/>
      <c r="B29" s="178"/>
      <c r="C29" s="178"/>
      <c r="D29" s="178"/>
      <c r="E29" s="178"/>
      <c r="F29" s="230"/>
      <c r="G29" s="230"/>
      <c r="H29" s="230"/>
      <c r="I29" s="168"/>
      <c r="J29" s="260"/>
      <c r="K29" s="277"/>
      <c r="L29" s="285"/>
      <c r="M29" s="296"/>
      <c r="N29" s="285"/>
      <c r="O29" s="296"/>
      <c r="P29" s="285"/>
      <c r="Q29" s="296"/>
      <c r="R29" s="354">
        <f t="shared" si="0"/>
        <v>0</v>
      </c>
      <c r="S29" s="366"/>
      <c r="T29" s="354">
        <f t="shared" si="1"/>
        <v>0</v>
      </c>
      <c r="U29" s="366"/>
      <c r="V29" s="286">
        <f t="shared" si="2"/>
        <v>0</v>
      </c>
      <c r="W29" s="297"/>
      <c r="X29" s="168" t="s">
        <v>174</v>
      </c>
    </row>
    <row r="30" spans="1:24" ht="20" customHeight="1">
      <c r="A30" s="178"/>
      <c r="B30" s="178"/>
      <c r="C30" s="178"/>
      <c r="D30" s="178"/>
      <c r="E30" s="178"/>
      <c r="F30" s="230"/>
      <c r="G30" s="230"/>
      <c r="H30" s="230"/>
      <c r="I30" s="168"/>
      <c r="J30" s="261" t="s">
        <v>87</v>
      </c>
      <c r="K30" s="278"/>
      <c r="L30" s="286">
        <f>SUM(L22:M29)</f>
        <v>0</v>
      </c>
      <c r="M30" s="297"/>
      <c r="N30" s="286">
        <f>SUM(N22:O29)</f>
        <v>0</v>
      </c>
      <c r="O30" s="297"/>
      <c r="P30" s="286">
        <f>SUM(P22:Q29)</f>
        <v>0</v>
      </c>
      <c r="Q30" s="297"/>
      <c r="R30" s="286">
        <f>SUM(R22:S29)</f>
        <v>0</v>
      </c>
      <c r="S30" s="297"/>
      <c r="T30" s="286">
        <f>SUM(T22:U29)</f>
        <v>0</v>
      </c>
      <c r="U30" s="297"/>
      <c r="V30" s="286">
        <f>SUM(V22:W29)</f>
        <v>0</v>
      </c>
      <c r="W30" s="297"/>
      <c r="X30" s="168"/>
    </row>
    <row r="31" spans="1:24" ht="20" customHeight="1">
      <c r="A31" s="178"/>
      <c r="B31" s="178"/>
      <c r="C31" s="178"/>
      <c r="D31" s="178"/>
      <c r="E31" s="178"/>
      <c r="F31" s="178"/>
      <c r="G31" s="230"/>
      <c r="H31" s="230"/>
      <c r="I31" s="168"/>
      <c r="J31" s="4" t="s">
        <v>212</v>
      </c>
      <c r="K31" s="168"/>
      <c r="L31" s="178"/>
      <c r="M31" s="178"/>
      <c r="N31" s="178"/>
      <c r="O31" s="178"/>
      <c r="P31" s="178"/>
      <c r="Q31" s="178"/>
      <c r="R31" s="178"/>
      <c r="S31" s="168"/>
      <c r="T31" s="168"/>
      <c r="U31" s="383"/>
      <c r="V31" s="168"/>
      <c r="W31" s="168"/>
      <c r="X31" s="168"/>
    </row>
    <row r="32" spans="1:24" ht="20" customHeight="1">
      <c r="A32" s="167" t="s">
        <v>43</v>
      </c>
      <c r="B32" s="178"/>
      <c r="C32" s="178"/>
      <c r="D32" s="178"/>
      <c r="E32" s="178"/>
      <c r="F32" s="178"/>
      <c r="G32" s="178"/>
      <c r="H32" s="168"/>
      <c r="I32" s="168"/>
      <c r="J32" s="168"/>
      <c r="K32" s="168"/>
      <c r="L32" s="168"/>
      <c r="M32" s="168"/>
      <c r="N32" s="168"/>
      <c r="O32" s="168"/>
      <c r="P32" s="168"/>
      <c r="Q32" s="168"/>
      <c r="R32" s="168"/>
      <c r="S32" s="168"/>
      <c r="T32" s="168"/>
      <c r="U32" s="168"/>
      <c r="V32" s="168"/>
      <c r="W32" s="168"/>
      <c r="X32" s="173"/>
    </row>
    <row r="33" spans="1:32" ht="25" customHeight="1">
      <c r="A33" s="179" t="s">
        <v>146</v>
      </c>
      <c r="B33" s="147"/>
      <c r="C33" s="200" t="s">
        <v>56</v>
      </c>
      <c r="D33" s="209"/>
      <c r="E33" s="222"/>
      <c r="F33" s="200" t="s">
        <v>143</v>
      </c>
      <c r="G33" s="236"/>
      <c r="H33" s="245" t="s">
        <v>175</v>
      </c>
      <c r="I33" s="236"/>
      <c r="J33" s="245" t="s">
        <v>157</v>
      </c>
      <c r="K33" s="279"/>
      <c r="L33" s="200" t="s">
        <v>178</v>
      </c>
      <c r="M33" s="279"/>
      <c r="N33" s="312" t="s">
        <v>116</v>
      </c>
      <c r="O33" s="279"/>
      <c r="P33" s="200" t="s">
        <v>89</v>
      </c>
      <c r="Q33" s="343"/>
      <c r="R33" s="245" t="s">
        <v>8</v>
      </c>
      <c r="S33" s="279"/>
      <c r="T33" s="200" t="s">
        <v>86</v>
      </c>
      <c r="U33" s="279"/>
      <c r="V33" s="200" t="s">
        <v>85</v>
      </c>
      <c r="W33" s="279"/>
      <c r="X33" s="173"/>
    </row>
    <row r="34" spans="1:32" ht="25" customHeight="1">
      <c r="A34" s="180"/>
      <c r="B34" s="194"/>
      <c r="C34" s="201"/>
      <c r="D34" s="210"/>
      <c r="E34" s="223"/>
      <c r="F34" s="180"/>
      <c r="G34" s="237"/>
      <c r="H34" s="246"/>
      <c r="I34" s="237"/>
      <c r="J34" s="262"/>
      <c r="K34" s="280"/>
      <c r="L34" s="125"/>
      <c r="M34" s="280"/>
      <c r="N34" s="125"/>
      <c r="O34" s="280"/>
      <c r="P34" s="125"/>
      <c r="Q34" s="344"/>
      <c r="R34" s="262"/>
      <c r="S34" s="280"/>
      <c r="T34" s="125"/>
      <c r="U34" s="280"/>
      <c r="V34" s="125"/>
      <c r="W34" s="280"/>
      <c r="X34" s="173"/>
    </row>
    <row r="35" spans="1:32" ht="20" customHeight="1">
      <c r="A35" s="181" t="s">
        <v>147</v>
      </c>
      <c r="B35" s="195"/>
      <c r="C35" s="202" t="s">
        <v>58</v>
      </c>
      <c r="D35" s="211"/>
      <c r="E35" s="224"/>
      <c r="F35" s="181" t="s">
        <v>180</v>
      </c>
      <c r="G35" s="238"/>
      <c r="H35" s="211" t="s">
        <v>181</v>
      </c>
      <c r="I35" s="249"/>
      <c r="J35" s="263" t="s">
        <v>128</v>
      </c>
      <c r="K35" s="224"/>
      <c r="L35" s="287" t="s">
        <v>179</v>
      </c>
      <c r="M35" s="298"/>
      <c r="N35" s="202" t="s">
        <v>145</v>
      </c>
      <c r="O35" s="224"/>
      <c r="P35" s="287" t="s">
        <v>183</v>
      </c>
      <c r="Q35" s="345"/>
      <c r="R35" s="263" t="s">
        <v>184</v>
      </c>
      <c r="S35" s="224"/>
      <c r="T35" s="202" t="s">
        <v>185</v>
      </c>
      <c r="U35" s="224"/>
      <c r="V35" s="202" t="s">
        <v>21</v>
      </c>
      <c r="W35" s="224"/>
      <c r="X35" s="32"/>
    </row>
    <row r="36" spans="1:32" ht="20" customHeight="1">
      <c r="A36" s="182" t="str">
        <f>D11</f>
        <v/>
      </c>
      <c r="B36" s="182"/>
      <c r="C36" s="203">
        <f>F24</f>
        <v>0</v>
      </c>
      <c r="D36" s="212"/>
      <c r="E36" s="225"/>
      <c r="F36" s="235" t="str">
        <f>IFERROR(ROUNDDOWN(F19/H36,0),"")</f>
        <v/>
      </c>
      <c r="G36" s="239"/>
      <c r="H36" s="235" t="str">
        <f>IFERROR(ROUNDUP(C36/A36,0),"")</f>
        <v/>
      </c>
      <c r="I36" s="239"/>
      <c r="J36" s="264">
        <f>J18</f>
        <v>0</v>
      </c>
      <c r="K36" s="281"/>
      <c r="L36" s="235" t="str">
        <f>IFERROR(ROUNDUP(H36/J36,0),"")</f>
        <v/>
      </c>
      <c r="M36" s="281"/>
      <c r="N36" s="235">
        <f>N18</f>
        <v>0</v>
      </c>
      <c r="O36" s="281"/>
      <c r="P36" s="334" t="str">
        <f>IFERROR(ROUNDUP(L36/N36,2),"")</f>
        <v/>
      </c>
      <c r="Q36" s="346"/>
      <c r="R36" s="264" t="str">
        <f>D41</f>
        <v/>
      </c>
      <c r="S36" s="281"/>
      <c r="T36" s="334" t="str">
        <f>IFERROR(H36/R36,"")</f>
        <v/>
      </c>
      <c r="U36" s="346"/>
      <c r="V36" s="235" t="s">
        <v>182</v>
      </c>
      <c r="W36" s="281"/>
      <c r="X36" s="168"/>
    </row>
    <row r="37" spans="1:32" ht="19.5" customHeight="1">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row>
    <row r="38" spans="1:32" ht="19.5" customHeight="1">
      <c r="A38" s="183" t="s">
        <v>186</v>
      </c>
      <c r="B38" s="183"/>
      <c r="C38" s="183"/>
      <c r="D38" s="185"/>
      <c r="E38" s="185"/>
      <c r="F38" s="185"/>
      <c r="G38" s="185"/>
      <c r="H38" s="185"/>
      <c r="I38" s="185"/>
      <c r="J38" s="185"/>
      <c r="K38" s="185"/>
      <c r="L38" s="185"/>
      <c r="M38" s="183" t="s">
        <v>28</v>
      </c>
      <c r="N38" s="313"/>
      <c r="O38" s="313"/>
      <c r="P38" s="183"/>
      <c r="Q38" s="183"/>
      <c r="R38" s="183"/>
      <c r="S38" s="313"/>
      <c r="T38" s="313"/>
      <c r="U38" s="313"/>
      <c r="Z38" s="169" t="s">
        <v>122</v>
      </c>
      <c r="AD38" s="167" t="s">
        <v>121</v>
      </c>
    </row>
    <row r="39" spans="1:32" ht="19.5" customHeight="1">
      <c r="A39" s="184" t="s">
        <v>119</v>
      </c>
      <c r="B39" s="196"/>
      <c r="C39" s="196"/>
      <c r="D39" s="213"/>
      <c r="E39" s="226"/>
      <c r="F39" s="226"/>
      <c r="G39" s="183"/>
      <c r="H39" s="185"/>
      <c r="I39" s="185"/>
      <c r="J39" s="185"/>
      <c r="K39" s="185"/>
      <c r="L39" s="185"/>
      <c r="M39" s="184" t="s">
        <v>125</v>
      </c>
      <c r="N39" s="196"/>
      <c r="O39" s="196"/>
      <c r="P39" s="184" t="s">
        <v>187</v>
      </c>
      <c r="Q39" s="196"/>
      <c r="R39" s="184" t="s">
        <v>188</v>
      </c>
      <c r="S39" s="196"/>
      <c r="T39" s="184" t="s">
        <v>189</v>
      </c>
      <c r="U39" s="196"/>
      <c r="Z39" s="398" t="s">
        <v>67</v>
      </c>
      <c r="AA39" s="398" t="s">
        <v>32</v>
      </c>
      <c r="AB39" s="407" t="s">
        <v>97</v>
      </c>
      <c r="AC39" s="411"/>
      <c r="AD39" s="398" t="s">
        <v>159</v>
      </c>
      <c r="AE39" s="398" t="s">
        <v>54</v>
      </c>
      <c r="AF39" s="398" t="s">
        <v>15</v>
      </c>
    </row>
    <row r="40" spans="1:32" ht="19.5" customHeight="1">
      <c r="A40" s="184" t="s">
        <v>190</v>
      </c>
      <c r="B40" s="196"/>
      <c r="C40" s="196"/>
      <c r="D40" s="213"/>
      <c r="E40" s="226"/>
      <c r="F40" s="226"/>
      <c r="G40" s="183"/>
      <c r="H40" s="185"/>
      <c r="I40" s="185"/>
      <c r="J40" s="185"/>
      <c r="K40" s="185"/>
      <c r="L40" s="288" t="s">
        <v>3</v>
      </c>
      <c r="M40" s="299">
        <f t="shared" ref="M40:M47" si="3">P40*R40*T40</f>
        <v>0</v>
      </c>
      <c r="N40" s="228"/>
      <c r="O40" s="228"/>
      <c r="P40" s="335"/>
      <c r="Q40" s="347"/>
      <c r="R40" s="355"/>
      <c r="S40" s="367"/>
      <c r="T40" s="373"/>
      <c r="U40" s="226"/>
      <c r="Z40" s="399"/>
      <c r="AA40" s="403" t="s">
        <v>185</v>
      </c>
      <c r="AB40" s="403" t="s">
        <v>191</v>
      </c>
      <c r="AC40" s="412" t="s">
        <v>192</v>
      </c>
      <c r="AD40" s="403" t="s">
        <v>193</v>
      </c>
      <c r="AE40" s="403" t="s">
        <v>194</v>
      </c>
      <c r="AF40" s="420"/>
    </row>
    <row r="41" spans="1:32" ht="19.5" customHeight="1">
      <c r="A41" s="184" t="s">
        <v>75</v>
      </c>
      <c r="B41" s="196"/>
      <c r="C41" s="196"/>
      <c r="D41" s="214" t="str">
        <f>IFERROR(AC51,"")</f>
        <v/>
      </c>
      <c r="E41" s="227"/>
      <c r="F41" s="227"/>
      <c r="G41" s="183" t="s">
        <v>196</v>
      </c>
      <c r="H41" s="185"/>
      <c r="I41" s="185"/>
      <c r="J41" s="185"/>
      <c r="K41" s="185"/>
      <c r="L41" s="288" t="s">
        <v>60</v>
      </c>
      <c r="M41" s="299">
        <f t="shared" si="3"/>
        <v>0</v>
      </c>
      <c r="N41" s="228"/>
      <c r="O41" s="228"/>
      <c r="P41" s="335"/>
      <c r="Q41" s="347"/>
      <c r="R41" s="355"/>
      <c r="S41" s="367"/>
      <c r="T41" s="373"/>
      <c r="U41" s="226"/>
      <c r="Z41" s="400"/>
      <c r="AA41" s="404"/>
      <c r="AB41" s="408"/>
      <c r="AC41" s="413" t="e">
        <f>INT(AB41/AA41)</f>
        <v>#DIV/0!</v>
      </c>
      <c r="AD41" s="417" t="e">
        <f>INT(AB41/AE41+0.5)</f>
        <v>#DIV/0!</v>
      </c>
      <c r="AE41" s="404"/>
      <c r="AF41" s="421"/>
    </row>
    <row r="42" spans="1:32" ht="19.5" customHeight="1">
      <c r="A42" s="184" t="s">
        <v>117</v>
      </c>
      <c r="B42" s="196"/>
      <c r="C42" s="196"/>
      <c r="D42" s="213"/>
      <c r="E42" s="226"/>
      <c r="F42" s="226"/>
      <c r="G42" s="183"/>
      <c r="H42" s="185"/>
      <c r="I42" s="185"/>
      <c r="J42" s="185"/>
      <c r="K42" s="185"/>
      <c r="L42" s="288" t="s">
        <v>105</v>
      </c>
      <c r="M42" s="299">
        <f t="shared" si="3"/>
        <v>0</v>
      </c>
      <c r="N42" s="228"/>
      <c r="O42" s="228"/>
      <c r="P42" s="335"/>
      <c r="Q42" s="347"/>
      <c r="R42" s="355"/>
      <c r="S42" s="367"/>
      <c r="T42" s="373"/>
      <c r="U42" s="226"/>
      <c r="Z42" s="400"/>
      <c r="AA42" s="404"/>
      <c r="AB42" s="408"/>
      <c r="AC42" s="414"/>
      <c r="AD42" s="418"/>
      <c r="AE42" s="404"/>
      <c r="AF42" s="421"/>
    </row>
    <row r="43" spans="1:32" ht="19.5" customHeight="1">
      <c r="A43" s="184" t="s">
        <v>198</v>
      </c>
      <c r="B43" s="196"/>
      <c r="C43" s="196"/>
      <c r="D43" s="215"/>
      <c r="E43" s="228"/>
      <c r="F43" s="228"/>
      <c r="G43" s="183"/>
      <c r="H43" s="185"/>
      <c r="I43" s="185"/>
      <c r="J43" s="185"/>
      <c r="K43" s="185"/>
      <c r="L43" s="288" t="s">
        <v>171</v>
      </c>
      <c r="M43" s="299">
        <f t="shared" si="3"/>
        <v>0</v>
      </c>
      <c r="N43" s="228"/>
      <c r="O43" s="228"/>
      <c r="P43" s="335"/>
      <c r="Q43" s="347"/>
      <c r="R43" s="355"/>
      <c r="S43" s="367"/>
      <c r="T43" s="373"/>
      <c r="U43" s="226"/>
      <c r="Z43" s="400"/>
      <c r="AA43" s="404"/>
      <c r="AB43" s="408"/>
      <c r="AC43" s="414"/>
      <c r="AD43" s="418"/>
      <c r="AE43" s="404"/>
      <c r="AF43" s="421"/>
    </row>
    <row r="44" spans="1:32" ht="19.5" customHeight="1">
      <c r="A44" s="184" t="s">
        <v>199</v>
      </c>
      <c r="B44" s="196"/>
      <c r="C44" s="196"/>
      <c r="D44" s="216"/>
      <c r="E44" s="229"/>
      <c r="F44" s="229"/>
      <c r="G44" s="183"/>
      <c r="H44" s="185"/>
      <c r="I44" s="185"/>
      <c r="J44" s="185"/>
      <c r="K44" s="185"/>
      <c r="L44" s="288" t="s">
        <v>96</v>
      </c>
      <c r="M44" s="299">
        <f t="shared" si="3"/>
        <v>0</v>
      </c>
      <c r="N44" s="228"/>
      <c r="O44" s="228"/>
      <c r="P44" s="335"/>
      <c r="Q44" s="347"/>
      <c r="R44" s="355"/>
      <c r="S44" s="367"/>
      <c r="T44" s="373"/>
      <c r="U44" s="226"/>
      <c r="Z44" s="400"/>
      <c r="AA44" s="404"/>
      <c r="AB44" s="408"/>
      <c r="AC44" s="414"/>
      <c r="AD44" s="418"/>
      <c r="AE44" s="404"/>
      <c r="AF44" s="421"/>
    </row>
    <row r="45" spans="1:32" ht="19.5" customHeight="1">
      <c r="A45" s="184" t="s">
        <v>138</v>
      </c>
      <c r="B45" s="196"/>
      <c r="C45" s="196"/>
      <c r="D45" s="217">
        <f>ROUNDDOWN(D43*D44,0)</f>
        <v>0</v>
      </c>
      <c r="E45" s="228"/>
      <c r="F45" s="228"/>
      <c r="G45" s="183"/>
      <c r="H45" s="185"/>
      <c r="I45" s="185"/>
      <c r="J45" s="185"/>
      <c r="K45" s="185"/>
      <c r="L45" s="288" t="s">
        <v>172</v>
      </c>
      <c r="M45" s="299">
        <f t="shared" si="3"/>
        <v>0</v>
      </c>
      <c r="N45" s="228"/>
      <c r="O45" s="228"/>
      <c r="P45" s="335"/>
      <c r="Q45" s="347"/>
      <c r="R45" s="355"/>
      <c r="S45" s="367"/>
      <c r="T45" s="373"/>
      <c r="U45" s="226"/>
      <c r="Z45" s="400"/>
      <c r="AA45" s="404"/>
      <c r="AB45" s="408"/>
      <c r="AC45" s="414"/>
      <c r="AD45" s="418"/>
      <c r="AE45" s="404"/>
      <c r="AF45" s="421"/>
    </row>
    <row r="46" spans="1:32" ht="19.5" customHeight="1">
      <c r="A46" s="184" t="s">
        <v>142</v>
      </c>
      <c r="B46" s="196"/>
      <c r="C46" s="196"/>
      <c r="D46" s="215"/>
      <c r="E46" s="228"/>
      <c r="F46" s="228"/>
      <c r="G46" s="183" t="s">
        <v>200</v>
      </c>
      <c r="H46" s="185"/>
      <c r="I46" s="185"/>
      <c r="J46" s="185"/>
      <c r="K46" s="185"/>
      <c r="L46" s="288" t="s">
        <v>173</v>
      </c>
      <c r="M46" s="299">
        <f t="shared" si="3"/>
        <v>0</v>
      </c>
      <c r="N46" s="228"/>
      <c r="O46" s="228"/>
      <c r="P46" s="335"/>
      <c r="Q46" s="347"/>
      <c r="R46" s="355"/>
      <c r="S46" s="367"/>
      <c r="T46" s="373"/>
      <c r="U46" s="226"/>
      <c r="Z46" s="400"/>
      <c r="AA46" s="404"/>
      <c r="AB46" s="408"/>
      <c r="AC46" s="414"/>
      <c r="AD46" s="418"/>
      <c r="AE46" s="404"/>
      <c r="AF46" s="421"/>
    </row>
    <row r="47" spans="1:32" ht="19.5" customHeight="1">
      <c r="A47" s="184" t="s">
        <v>202</v>
      </c>
      <c r="B47" s="196"/>
      <c r="C47" s="196"/>
      <c r="D47" s="215"/>
      <c r="E47" s="228"/>
      <c r="F47" s="228"/>
      <c r="G47" s="183" t="s">
        <v>195</v>
      </c>
      <c r="H47" s="185"/>
      <c r="I47" s="185"/>
      <c r="J47" s="185"/>
      <c r="K47" s="185"/>
      <c r="L47" s="288" t="s">
        <v>174</v>
      </c>
      <c r="M47" s="299">
        <f t="shared" si="3"/>
        <v>0</v>
      </c>
      <c r="N47" s="228"/>
      <c r="O47" s="228"/>
      <c r="P47" s="335"/>
      <c r="Q47" s="347"/>
      <c r="R47" s="355"/>
      <c r="S47" s="367"/>
      <c r="T47" s="373"/>
      <c r="U47" s="226"/>
      <c r="Z47" s="400"/>
      <c r="AA47" s="404"/>
      <c r="AB47" s="408"/>
      <c r="AC47" s="414"/>
      <c r="AD47" s="418"/>
      <c r="AE47" s="404"/>
      <c r="AF47" s="421"/>
    </row>
    <row r="48" spans="1:32" ht="19.5" customHeight="1">
      <c r="A48" s="184" t="s">
        <v>203</v>
      </c>
      <c r="B48" s="196"/>
      <c r="C48" s="196"/>
      <c r="D48" s="217" t="str">
        <f>IFERROR(ROUNDDOWN(D45+D41*(D46+D47),0),"")</f>
        <v/>
      </c>
      <c r="E48" s="228"/>
      <c r="F48" s="228"/>
      <c r="G48" s="183"/>
      <c r="H48" s="185"/>
      <c r="I48" s="185"/>
      <c r="J48" s="185"/>
      <c r="K48" s="185"/>
      <c r="L48" s="185"/>
      <c r="M48" s="300" t="s">
        <v>204</v>
      </c>
      <c r="N48" s="314"/>
      <c r="O48" s="185"/>
      <c r="P48" s="185"/>
      <c r="Q48" s="315" t="s">
        <v>115</v>
      </c>
      <c r="R48" s="315"/>
      <c r="S48" s="301" t="s">
        <v>206</v>
      </c>
      <c r="T48" s="315" t="s">
        <v>207</v>
      </c>
      <c r="U48" s="313"/>
      <c r="Z48" s="400"/>
      <c r="AA48" s="404"/>
      <c r="AB48" s="408"/>
      <c r="AC48" s="414"/>
      <c r="AD48" s="418"/>
      <c r="AE48" s="404"/>
      <c r="AF48" s="421"/>
    </row>
    <row r="49" spans="1:32" ht="19.5" customHeight="1">
      <c r="A49" s="185"/>
      <c r="B49" s="185"/>
      <c r="C49" s="185"/>
      <c r="D49" s="185"/>
      <c r="E49" s="185"/>
      <c r="F49" s="185"/>
      <c r="G49" s="185"/>
      <c r="H49" s="185"/>
      <c r="I49" s="185"/>
      <c r="J49" s="185"/>
      <c r="K49" s="185"/>
      <c r="L49" s="185"/>
      <c r="M49" s="301"/>
      <c r="N49" s="315"/>
      <c r="O49" s="301"/>
      <c r="P49" s="315"/>
      <c r="Q49" s="315" t="s">
        <v>110</v>
      </c>
      <c r="R49" s="315"/>
      <c r="S49" s="301" t="s">
        <v>206</v>
      </c>
      <c r="T49" s="315" t="s">
        <v>207</v>
      </c>
      <c r="U49" s="313"/>
      <c r="Z49" s="400"/>
      <c r="AA49" s="404"/>
      <c r="AB49" s="408"/>
      <c r="AC49" s="414"/>
      <c r="AD49" s="418"/>
      <c r="AE49" s="404"/>
      <c r="AF49" s="421"/>
    </row>
    <row r="50" spans="1:32" ht="19.5" customHeight="1">
      <c r="A50" s="185"/>
      <c r="B50" s="185"/>
      <c r="C50" s="185"/>
      <c r="D50" s="185"/>
      <c r="E50" s="185"/>
      <c r="F50" s="185"/>
      <c r="G50" s="185"/>
      <c r="H50" s="185"/>
      <c r="I50" s="185"/>
      <c r="J50" s="185"/>
      <c r="K50" s="185"/>
      <c r="L50" s="185"/>
      <c r="M50" s="301"/>
      <c r="N50" s="315"/>
      <c r="O50" s="301"/>
      <c r="P50" s="315"/>
      <c r="Q50" s="315" t="s">
        <v>209</v>
      </c>
      <c r="R50" s="315"/>
      <c r="S50" s="301" t="s">
        <v>206</v>
      </c>
      <c r="T50" s="315" t="s">
        <v>207</v>
      </c>
      <c r="U50" s="313"/>
      <c r="Z50" s="401" t="s">
        <v>211</v>
      </c>
      <c r="AA50" s="405">
        <f>SUM(AA41:AA49)</f>
        <v>0</v>
      </c>
      <c r="AB50" s="409">
        <f>SUM(AB41:AB49)</f>
        <v>0</v>
      </c>
      <c r="AC50" s="415"/>
      <c r="AD50" s="409" t="e">
        <f>SUM(AD41:AD49)</f>
        <v>#DIV/0!</v>
      </c>
      <c r="AE50" s="419"/>
      <c r="AF50" s="422"/>
    </row>
    <row r="51" spans="1:32" ht="19.5" customHeight="1">
      <c r="A51" s="185"/>
      <c r="B51" s="185"/>
      <c r="C51" s="185"/>
      <c r="D51" s="185"/>
      <c r="E51" s="185"/>
      <c r="F51" s="185"/>
      <c r="G51" s="185"/>
      <c r="H51" s="185"/>
      <c r="I51" s="185"/>
      <c r="J51" s="185"/>
      <c r="K51" s="185"/>
      <c r="L51" s="185"/>
      <c r="M51" s="301"/>
      <c r="N51" s="315"/>
      <c r="O51" s="301"/>
      <c r="P51" s="315"/>
      <c r="Q51" s="315" t="s">
        <v>120</v>
      </c>
      <c r="R51" s="315"/>
      <c r="S51" s="301" t="s">
        <v>208</v>
      </c>
      <c r="T51" s="315" t="s">
        <v>207</v>
      </c>
      <c r="U51" s="313"/>
      <c r="Z51" s="402" t="s">
        <v>76</v>
      </c>
      <c r="AA51" s="406"/>
      <c r="AB51" s="410"/>
      <c r="AC51" s="416" t="e">
        <f>INT(AB50/AA50)</f>
        <v>#DIV/0!</v>
      </c>
      <c r="AD51" s="410"/>
      <c r="AE51" s="406" t="e">
        <f>INT(AB50/AD50*100+0.5)/100</f>
        <v>#DIV/0!</v>
      </c>
      <c r="AF51" s="423"/>
    </row>
    <row r="52" spans="1:32" ht="19.5" customHeight="1">
      <c r="A52" s="3"/>
      <c r="B52" s="3"/>
      <c r="C52" s="3"/>
      <c r="D52" s="3"/>
      <c r="E52" s="3"/>
      <c r="F52" s="3"/>
      <c r="G52" s="3"/>
      <c r="H52" s="3"/>
      <c r="I52" s="3"/>
      <c r="J52" s="3"/>
      <c r="K52" s="3"/>
      <c r="L52" s="3"/>
      <c r="M52" s="178"/>
      <c r="N52" s="244"/>
      <c r="O52" s="178"/>
      <c r="P52" s="244"/>
      <c r="Q52" s="168"/>
    </row>
    <row r="53" spans="1:32" ht="19.5" customHeight="1">
      <c r="A53" s="3"/>
      <c r="B53" s="3"/>
      <c r="C53" s="3"/>
      <c r="D53" s="3"/>
      <c r="E53" s="3"/>
      <c r="F53" s="3"/>
      <c r="G53" s="3"/>
      <c r="H53" s="3"/>
      <c r="I53" s="3"/>
      <c r="J53" s="3"/>
      <c r="K53" s="3"/>
      <c r="L53" s="3"/>
      <c r="M53" s="3"/>
      <c r="N53" s="3"/>
      <c r="O53" s="3"/>
      <c r="P53" s="3"/>
      <c r="Q53" s="3"/>
    </row>
    <row r="54" spans="1:32" ht="19.5" customHeight="1">
      <c r="A54" s="3"/>
      <c r="B54" s="3"/>
      <c r="C54" s="3"/>
      <c r="D54" s="3"/>
      <c r="E54" s="3"/>
      <c r="F54" s="3"/>
      <c r="G54" s="3"/>
      <c r="H54" s="3"/>
      <c r="I54" s="3"/>
      <c r="J54" s="3"/>
      <c r="K54" s="3"/>
      <c r="L54" s="3"/>
      <c r="M54" s="3"/>
      <c r="N54" s="3"/>
      <c r="O54" s="3"/>
      <c r="P54" s="3"/>
      <c r="Q54" s="3"/>
    </row>
    <row r="55" spans="1:32" ht="19.5" customHeight="1">
      <c r="A55" s="3"/>
      <c r="B55" s="3"/>
      <c r="C55" s="3"/>
      <c r="D55" s="3"/>
      <c r="E55" s="3"/>
      <c r="F55" s="3"/>
      <c r="G55" s="3"/>
      <c r="H55" s="3"/>
      <c r="I55" s="3"/>
      <c r="J55" s="3"/>
      <c r="K55" s="3"/>
      <c r="L55" s="3"/>
      <c r="M55" s="3"/>
      <c r="N55" s="3"/>
      <c r="O55" s="3"/>
      <c r="P55" s="3"/>
      <c r="Q55" s="3"/>
    </row>
    <row r="56" spans="1:32" ht="19.5" customHeight="1">
      <c r="A56" s="3"/>
      <c r="B56" s="3"/>
      <c r="C56" s="3"/>
      <c r="D56" s="3"/>
      <c r="E56" s="3"/>
      <c r="F56" s="3"/>
      <c r="G56" s="3"/>
      <c r="H56" s="3"/>
      <c r="I56" s="3"/>
      <c r="J56" s="3"/>
      <c r="K56" s="3"/>
      <c r="L56" s="3"/>
      <c r="M56" s="3"/>
      <c r="N56" s="3"/>
      <c r="O56" s="3"/>
      <c r="P56" s="3"/>
      <c r="Q56" s="3"/>
    </row>
    <row r="57" spans="1:32" ht="19.5" customHeight="1">
      <c r="A57" s="3"/>
      <c r="B57" s="3"/>
      <c r="C57" s="3"/>
      <c r="D57" s="3"/>
      <c r="E57" s="3"/>
      <c r="F57" s="3"/>
      <c r="G57" s="3"/>
      <c r="H57" s="3"/>
      <c r="I57" s="3"/>
      <c r="J57" s="3"/>
      <c r="K57" s="3"/>
      <c r="L57" s="3"/>
      <c r="M57" s="3"/>
      <c r="N57" s="3"/>
      <c r="O57" s="3"/>
      <c r="P57" s="3"/>
      <c r="Q57" s="3"/>
    </row>
    <row r="58" spans="1:32" ht="19.5" customHeight="1">
      <c r="A58" s="3"/>
      <c r="B58" s="3"/>
      <c r="C58" s="3"/>
      <c r="D58" s="3"/>
      <c r="E58" s="3"/>
      <c r="F58" s="3"/>
      <c r="G58" s="3"/>
      <c r="H58" s="3"/>
      <c r="I58" s="3"/>
      <c r="J58" s="3"/>
      <c r="K58" s="3"/>
      <c r="L58" s="3"/>
      <c r="M58" s="3"/>
      <c r="N58" s="3"/>
      <c r="O58" s="3"/>
      <c r="P58" s="3"/>
      <c r="Q58" s="3"/>
    </row>
    <row r="59" spans="1:32" ht="19.5" customHeight="1">
      <c r="A59" s="3"/>
      <c r="B59" s="3"/>
      <c r="C59" s="3"/>
      <c r="D59" s="3"/>
      <c r="E59" s="3"/>
      <c r="F59" s="3"/>
      <c r="G59" s="3"/>
      <c r="H59" s="3"/>
      <c r="I59" s="3"/>
      <c r="J59" s="3"/>
      <c r="K59" s="3"/>
      <c r="L59" s="3"/>
      <c r="M59" s="3"/>
      <c r="N59" s="3"/>
      <c r="O59" s="3"/>
      <c r="P59" s="3"/>
      <c r="Q59" s="3"/>
    </row>
    <row r="60" spans="1:32" ht="19.5" customHeight="1">
      <c r="A60" s="3"/>
      <c r="B60" s="3"/>
      <c r="C60" s="3"/>
      <c r="D60" s="3"/>
      <c r="E60" s="3"/>
      <c r="F60" s="3"/>
      <c r="G60" s="3"/>
      <c r="H60" s="3"/>
      <c r="I60" s="3"/>
      <c r="J60" s="3"/>
      <c r="K60" s="3"/>
      <c r="L60" s="3"/>
      <c r="M60" s="3"/>
      <c r="N60" s="3"/>
      <c r="O60" s="3"/>
      <c r="P60" s="3"/>
      <c r="Q60" s="3"/>
    </row>
    <row r="61" spans="1:32" ht="19.5" customHeight="1">
      <c r="A61" s="3"/>
      <c r="B61" s="3"/>
      <c r="C61" s="3"/>
      <c r="D61" s="3"/>
      <c r="E61" s="3"/>
      <c r="F61" s="3"/>
      <c r="G61" s="3"/>
      <c r="H61" s="3"/>
      <c r="I61" s="3"/>
      <c r="J61" s="3"/>
      <c r="K61" s="3"/>
      <c r="L61" s="3"/>
      <c r="M61" s="3"/>
      <c r="N61" s="3"/>
      <c r="O61" s="3"/>
      <c r="P61" s="3"/>
      <c r="Q61" s="3"/>
    </row>
    <row r="62" spans="1:32" ht="19.5" customHeight="1">
      <c r="A62" s="3"/>
      <c r="B62" s="3"/>
      <c r="C62" s="3"/>
      <c r="D62" s="3"/>
      <c r="E62" s="3"/>
      <c r="F62" s="3"/>
      <c r="G62" s="3"/>
      <c r="H62" s="3"/>
      <c r="I62" s="3"/>
      <c r="J62" s="3"/>
      <c r="K62" s="3"/>
      <c r="L62" s="3"/>
      <c r="M62" s="3"/>
      <c r="N62" s="3"/>
      <c r="O62" s="3"/>
      <c r="P62" s="3"/>
      <c r="Q62" s="3"/>
    </row>
    <row r="63" spans="1:32" ht="19.5" customHeight="1">
      <c r="A63" s="3"/>
      <c r="B63" s="3"/>
      <c r="C63" s="3"/>
      <c r="D63" s="3"/>
      <c r="E63" s="3"/>
      <c r="F63" s="3"/>
      <c r="G63" s="3"/>
      <c r="H63" s="3"/>
      <c r="I63" s="3"/>
      <c r="J63" s="3"/>
      <c r="K63" s="3"/>
      <c r="L63" s="3"/>
      <c r="M63" s="3"/>
      <c r="N63" s="3"/>
      <c r="O63" s="3"/>
      <c r="P63" s="3"/>
      <c r="Q63" s="3"/>
    </row>
    <row r="64" spans="1:32" ht="19.5" customHeight="1">
      <c r="A64" s="3"/>
      <c r="B64" s="3"/>
      <c r="C64" s="3"/>
      <c r="D64" s="3"/>
      <c r="E64" s="3"/>
      <c r="F64" s="3"/>
      <c r="G64" s="3"/>
      <c r="H64" s="3"/>
      <c r="I64" s="3"/>
      <c r="J64" s="3"/>
      <c r="K64" s="3"/>
      <c r="L64" s="3"/>
      <c r="M64" s="3"/>
      <c r="N64" s="3"/>
      <c r="O64" s="3"/>
      <c r="P64" s="3"/>
      <c r="Q64" s="3"/>
    </row>
    <row r="65" spans="1:26" ht="19.5" customHeight="1">
      <c r="A65" s="3"/>
      <c r="B65" s="3"/>
      <c r="C65" s="3"/>
      <c r="D65" s="3"/>
      <c r="E65" s="3"/>
      <c r="F65" s="3"/>
      <c r="G65" s="3"/>
      <c r="H65" s="3"/>
      <c r="I65" s="3"/>
      <c r="J65" s="3"/>
      <c r="K65" s="3"/>
      <c r="L65" s="3"/>
      <c r="M65" s="3"/>
      <c r="N65" s="3"/>
      <c r="O65" s="3"/>
      <c r="P65" s="3"/>
      <c r="Q65" s="3"/>
    </row>
    <row r="66" spans="1:26" ht="19.5" customHeight="1">
      <c r="A66" s="3"/>
      <c r="B66" s="3"/>
      <c r="C66" s="3"/>
      <c r="D66" s="3"/>
      <c r="E66" s="3"/>
      <c r="F66" s="3"/>
      <c r="G66" s="3"/>
      <c r="H66" s="3"/>
      <c r="I66" s="3"/>
      <c r="J66" s="3"/>
      <c r="K66" s="3"/>
      <c r="L66" s="3"/>
      <c r="M66" s="3"/>
      <c r="N66" s="3"/>
      <c r="O66" s="3"/>
      <c r="P66" s="3"/>
      <c r="Q66" s="3"/>
    </row>
    <row r="67" spans="1:26" ht="19.5" customHeight="1">
      <c r="A67" s="3"/>
      <c r="B67" s="3"/>
      <c r="C67" s="3"/>
      <c r="D67" s="3"/>
      <c r="E67" s="3"/>
      <c r="F67" s="3"/>
      <c r="G67" s="3"/>
      <c r="H67" s="3"/>
      <c r="I67" s="3"/>
      <c r="J67" s="3"/>
      <c r="K67" s="3"/>
      <c r="L67" s="3"/>
      <c r="M67" s="3"/>
      <c r="N67" s="3"/>
      <c r="O67" s="3"/>
      <c r="P67" s="3"/>
      <c r="Q67" s="3"/>
    </row>
    <row r="68" spans="1:26" ht="19.5" customHeight="1">
      <c r="A68" s="3"/>
      <c r="B68" s="3"/>
      <c r="C68" s="3"/>
      <c r="D68" s="3"/>
      <c r="E68" s="3"/>
      <c r="F68" s="3"/>
      <c r="G68" s="3"/>
      <c r="H68" s="3"/>
      <c r="I68" s="3"/>
      <c r="J68" s="3"/>
      <c r="K68" s="3"/>
      <c r="L68" s="3"/>
      <c r="M68" s="3"/>
      <c r="N68" s="3"/>
      <c r="O68" s="3"/>
      <c r="P68" s="3"/>
      <c r="Q68" s="3"/>
    </row>
    <row r="69" spans="1:26" ht="19.5" customHeight="1">
      <c r="A69" s="3"/>
      <c r="B69" s="3"/>
      <c r="C69" s="3"/>
      <c r="D69" s="3"/>
      <c r="E69" s="3"/>
      <c r="F69" s="3"/>
      <c r="G69" s="3"/>
      <c r="H69" s="3"/>
      <c r="I69" s="3"/>
      <c r="J69" s="3"/>
      <c r="K69" s="3"/>
      <c r="L69" s="3"/>
      <c r="M69" s="3"/>
      <c r="N69" s="3"/>
      <c r="O69" s="3"/>
      <c r="P69" s="3"/>
      <c r="Q69" s="3"/>
    </row>
    <row r="70" spans="1:26" ht="19.5" customHeight="1">
      <c r="A70" s="3"/>
      <c r="B70" s="3"/>
      <c r="C70" s="3"/>
      <c r="D70" s="3"/>
      <c r="E70" s="3"/>
      <c r="F70" s="3"/>
      <c r="G70" s="3"/>
      <c r="H70" s="3"/>
      <c r="I70" s="3"/>
      <c r="J70" s="3"/>
      <c r="K70" s="3"/>
      <c r="L70" s="3"/>
      <c r="M70" s="3"/>
      <c r="N70" s="3"/>
      <c r="O70" s="3"/>
      <c r="P70" s="3"/>
      <c r="Q70" s="3"/>
    </row>
    <row r="71" spans="1:26" ht="19.5" customHeight="1">
      <c r="A71" s="3"/>
      <c r="B71" s="3"/>
      <c r="C71" s="3"/>
      <c r="D71" s="3"/>
      <c r="E71" s="3"/>
      <c r="F71" s="3"/>
      <c r="G71" s="3"/>
      <c r="H71" s="3"/>
      <c r="I71" s="3"/>
      <c r="J71" s="3"/>
      <c r="K71" s="3"/>
      <c r="L71" s="3"/>
      <c r="M71" s="3"/>
      <c r="N71" s="3"/>
      <c r="O71" s="3"/>
      <c r="P71" s="3"/>
      <c r="Q71" s="3"/>
    </row>
    <row r="72" spans="1:26" ht="19.5" customHeight="1">
      <c r="A72" s="3"/>
      <c r="B72" s="3"/>
      <c r="C72" s="3"/>
      <c r="D72" s="3"/>
      <c r="E72" s="3"/>
      <c r="F72" s="3"/>
      <c r="G72" s="3"/>
      <c r="H72" s="3"/>
      <c r="I72" s="3"/>
      <c r="J72" s="3"/>
      <c r="K72" s="3"/>
      <c r="L72" s="3"/>
      <c r="M72" s="3"/>
      <c r="N72" s="3"/>
      <c r="O72" s="3"/>
      <c r="P72" s="3"/>
      <c r="Q72" s="3"/>
    </row>
    <row r="73" spans="1:26" ht="19.5" customHeight="1">
      <c r="A73" s="3"/>
      <c r="B73" s="3"/>
      <c r="C73" s="3"/>
      <c r="D73" s="3"/>
      <c r="E73" s="3"/>
      <c r="F73" s="3"/>
      <c r="G73" s="3"/>
      <c r="H73" s="3"/>
      <c r="I73" s="3"/>
      <c r="J73" s="3"/>
      <c r="K73" s="3"/>
      <c r="L73" s="3"/>
      <c r="M73" s="3"/>
      <c r="N73" s="3"/>
      <c r="O73" s="3"/>
      <c r="P73" s="3"/>
      <c r="Q73" s="3"/>
      <c r="Z73" s="40"/>
    </row>
    <row r="74" spans="1:26" ht="19.5" customHeight="1">
      <c r="A74" s="3"/>
      <c r="B74" s="3"/>
      <c r="C74" s="3"/>
      <c r="D74" s="3"/>
      <c r="E74" s="3"/>
      <c r="F74" s="3"/>
      <c r="G74" s="3"/>
      <c r="H74" s="3"/>
      <c r="I74" s="3"/>
      <c r="J74" s="3"/>
      <c r="K74" s="3"/>
      <c r="L74" s="3"/>
      <c r="M74" s="3"/>
      <c r="N74" s="3"/>
      <c r="O74" s="3"/>
      <c r="P74" s="3"/>
      <c r="Q74" s="3"/>
    </row>
    <row r="75" spans="1:26" ht="19.5" customHeight="1">
      <c r="A75" s="3"/>
      <c r="B75" s="3"/>
      <c r="C75" s="3"/>
      <c r="D75" s="3"/>
      <c r="E75" s="3"/>
      <c r="F75" s="3"/>
      <c r="G75" s="3"/>
      <c r="H75" s="3"/>
      <c r="I75" s="3"/>
      <c r="J75" s="3"/>
      <c r="K75" s="3"/>
      <c r="L75" s="3"/>
      <c r="M75" s="3"/>
      <c r="N75" s="3"/>
      <c r="O75" s="3"/>
      <c r="P75" s="3"/>
      <c r="Q75" s="3"/>
    </row>
    <row r="76" spans="1:26" ht="19.5" customHeight="1">
      <c r="A76" s="3"/>
      <c r="B76" s="3"/>
      <c r="C76" s="3"/>
      <c r="D76" s="3"/>
      <c r="E76" s="3"/>
      <c r="F76" s="3"/>
      <c r="G76" s="3"/>
      <c r="H76" s="3"/>
      <c r="I76" s="3"/>
      <c r="J76" s="3"/>
      <c r="K76" s="3"/>
      <c r="L76" s="3"/>
      <c r="M76" s="3"/>
      <c r="N76" s="3"/>
      <c r="O76" s="3"/>
      <c r="P76" s="3"/>
      <c r="Q76" s="3"/>
    </row>
    <row r="77" spans="1:26" ht="19.5" customHeight="1">
      <c r="A77" s="3"/>
      <c r="B77" s="3"/>
      <c r="C77" s="3"/>
      <c r="D77" s="3"/>
      <c r="E77" s="3"/>
      <c r="F77" s="3"/>
      <c r="G77" s="3"/>
      <c r="H77" s="3"/>
      <c r="I77" s="3"/>
      <c r="J77" s="3"/>
      <c r="K77" s="3"/>
      <c r="L77" s="3"/>
      <c r="M77" s="3"/>
      <c r="N77" s="3"/>
      <c r="O77" s="3"/>
      <c r="P77" s="3"/>
      <c r="Q77" s="3"/>
    </row>
    <row r="78" spans="1:26" ht="19.5" customHeight="1">
      <c r="A78" s="3"/>
      <c r="B78" s="3"/>
      <c r="C78" s="3"/>
      <c r="D78" s="3"/>
      <c r="E78" s="3"/>
      <c r="F78" s="3"/>
      <c r="G78" s="3"/>
      <c r="H78" s="3"/>
      <c r="I78" s="3"/>
      <c r="J78" s="3"/>
      <c r="K78" s="3"/>
      <c r="L78" s="3"/>
      <c r="M78" s="3"/>
      <c r="N78" s="3"/>
      <c r="O78" s="3"/>
      <c r="P78" s="3"/>
      <c r="Q78" s="3"/>
    </row>
    <row r="79" spans="1:26" ht="19.5" customHeight="1">
      <c r="A79" s="3"/>
      <c r="B79" s="3"/>
      <c r="C79" s="3"/>
      <c r="D79" s="3"/>
      <c r="E79" s="3"/>
      <c r="F79" s="3"/>
      <c r="G79" s="3"/>
      <c r="H79" s="3"/>
      <c r="I79" s="3"/>
      <c r="J79" s="3"/>
      <c r="K79" s="3"/>
      <c r="L79" s="3"/>
      <c r="M79" s="3"/>
      <c r="N79" s="3"/>
      <c r="O79" s="3"/>
      <c r="P79" s="3"/>
      <c r="Q79" s="3"/>
    </row>
    <row r="80" spans="1:26" ht="19.5" customHeight="1">
      <c r="A80" s="3"/>
      <c r="B80" s="3"/>
      <c r="C80" s="3"/>
      <c r="D80" s="3"/>
      <c r="E80" s="3"/>
      <c r="F80" s="3"/>
      <c r="G80" s="3"/>
      <c r="H80" s="3"/>
      <c r="I80" s="3"/>
      <c r="J80" s="3"/>
      <c r="K80" s="3"/>
      <c r="L80" s="3"/>
      <c r="M80" s="3"/>
      <c r="N80" s="3"/>
      <c r="O80" s="3"/>
      <c r="P80" s="3"/>
      <c r="Q80" s="3"/>
    </row>
    <row r="81" spans="1:17" ht="19.5" customHeight="1">
      <c r="A81" s="3"/>
      <c r="B81" s="3"/>
      <c r="C81" s="3"/>
      <c r="D81" s="3"/>
      <c r="E81" s="3"/>
      <c r="F81" s="3"/>
      <c r="G81" s="3"/>
      <c r="H81" s="3"/>
      <c r="I81" s="3"/>
      <c r="J81" s="3"/>
      <c r="K81" s="3"/>
      <c r="L81" s="3"/>
      <c r="M81" s="3"/>
      <c r="N81" s="3"/>
      <c r="O81" s="3"/>
      <c r="P81" s="3"/>
      <c r="Q81" s="3"/>
    </row>
    <row r="82" spans="1:17" ht="18.75" customHeight="1">
      <c r="A82" s="3"/>
      <c r="B82" s="3"/>
      <c r="C82" s="3"/>
      <c r="D82" s="3"/>
      <c r="E82" s="3"/>
      <c r="F82" s="3"/>
      <c r="G82" s="3"/>
      <c r="H82" s="3"/>
      <c r="I82" s="3"/>
      <c r="J82" s="3"/>
      <c r="K82" s="3"/>
      <c r="L82" s="3"/>
      <c r="M82" s="3"/>
      <c r="N82" s="3"/>
      <c r="O82" s="3"/>
      <c r="P82" s="3"/>
      <c r="Q82" s="3"/>
    </row>
    <row r="83" spans="1:17" ht="18.75" customHeight="1">
      <c r="A83" s="3"/>
      <c r="B83" s="3"/>
      <c r="C83" s="3"/>
      <c r="D83" s="3"/>
      <c r="E83" s="3"/>
      <c r="F83" s="3"/>
      <c r="G83" s="3"/>
      <c r="H83" s="3"/>
      <c r="I83" s="3"/>
      <c r="J83" s="3"/>
      <c r="K83" s="3"/>
      <c r="L83" s="3"/>
      <c r="M83" s="3"/>
      <c r="N83" s="3"/>
      <c r="O83" s="3"/>
      <c r="P83" s="3"/>
      <c r="Q83" s="3"/>
    </row>
    <row r="84" spans="1:17" ht="18.75" customHeight="1">
      <c r="L84" s="3"/>
      <c r="M84" s="3"/>
      <c r="N84" s="3"/>
      <c r="O84" s="3"/>
      <c r="P84" s="3"/>
      <c r="Q84" s="3"/>
    </row>
    <row r="85" spans="1:17" ht="18.75" customHeight="1">
      <c r="L85" s="3"/>
      <c r="M85" s="3"/>
      <c r="N85" s="3"/>
      <c r="O85" s="3"/>
      <c r="P85" s="3"/>
      <c r="Q85" s="3"/>
    </row>
    <row r="86" spans="1:17" ht="18.75" customHeight="1"/>
  </sheetData>
  <mergeCells count="250">
    <mergeCell ref="R4:W4"/>
    <mergeCell ref="F5:G5"/>
    <mergeCell ref="N6:O6"/>
    <mergeCell ref="P6:Q6"/>
    <mergeCell ref="A7:C7"/>
    <mergeCell ref="D7:E7"/>
    <mergeCell ref="H7:J7"/>
    <mergeCell ref="K7:M7"/>
    <mergeCell ref="N7:O7"/>
    <mergeCell ref="P7:Q7"/>
    <mergeCell ref="S7:U7"/>
    <mergeCell ref="V7:W7"/>
    <mergeCell ref="A8:C8"/>
    <mergeCell ref="D8:E8"/>
    <mergeCell ref="H8:J8"/>
    <mergeCell ref="K8:M8"/>
    <mergeCell ref="N8:O8"/>
    <mergeCell ref="P8:Q8"/>
    <mergeCell ref="S8:U8"/>
    <mergeCell ref="V8:W8"/>
    <mergeCell ref="A9:C9"/>
    <mergeCell ref="D9:E9"/>
    <mergeCell ref="H9:J9"/>
    <mergeCell ref="K9:M9"/>
    <mergeCell ref="N9:O9"/>
    <mergeCell ref="P9:Q9"/>
    <mergeCell ref="S9:U9"/>
    <mergeCell ref="V9:W9"/>
    <mergeCell ref="A10:C10"/>
    <mergeCell ref="D10:E10"/>
    <mergeCell ref="H10:J10"/>
    <mergeCell ref="K10:M10"/>
    <mergeCell ref="N10:O10"/>
    <mergeCell ref="P10:Q10"/>
    <mergeCell ref="A11:C11"/>
    <mergeCell ref="D11:E11"/>
    <mergeCell ref="H11:M11"/>
    <mergeCell ref="N11:O11"/>
    <mergeCell ref="P11:Q11"/>
    <mergeCell ref="F14:H14"/>
    <mergeCell ref="B15:E15"/>
    <mergeCell ref="F15:H15"/>
    <mergeCell ref="B16:E16"/>
    <mergeCell ref="F16:H16"/>
    <mergeCell ref="B17:E17"/>
    <mergeCell ref="F17:H17"/>
    <mergeCell ref="J17:K17"/>
    <mergeCell ref="L17:M17"/>
    <mergeCell ref="N17:O17"/>
    <mergeCell ref="P17:Q17"/>
    <mergeCell ref="R17:S17"/>
    <mergeCell ref="T17:U17"/>
    <mergeCell ref="V17:W17"/>
    <mergeCell ref="B18:E18"/>
    <mergeCell ref="F18:H18"/>
    <mergeCell ref="J18:K18"/>
    <mergeCell ref="L18:M18"/>
    <mergeCell ref="N18:O18"/>
    <mergeCell ref="P18:Q18"/>
    <mergeCell ref="R18:S18"/>
    <mergeCell ref="T18:U18"/>
    <mergeCell ref="V18:W18"/>
    <mergeCell ref="B19:E19"/>
    <mergeCell ref="F19:H19"/>
    <mergeCell ref="B20:E20"/>
    <mergeCell ref="F20:H20"/>
    <mergeCell ref="N20:O20"/>
    <mergeCell ref="P20:Q20"/>
    <mergeCell ref="R20:S20"/>
    <mergeCell ref="B21:E21"/>
    <mergeCell ref="F21:H21"/>
    <mergeCell ref="N21:O21"/>
    <mergeCell ref="P21:Q21"/>
    <mergeCell ref="R21:S21"/>
    <mergeCell ref="B22:E22"/>
    <mergeCell ref="F22:H22"/>
    <mergeCell ref="J22:K22"/>
    <mergeCell ref="L22:M22"/>
    <mergeCell ref="N22:O22"/>
    <mergeCell ref="P22:Q22"/>
    <mergeCell ref="R22:S22"/>
    <mergeCell ref="T22:U22"/>
    <mergeCell ref="V22:W22"/>
    <mergeCell ref="B23:E23"/>
    <mergeCell ref="F23:H23"/>
    <mergeCell ref="J23:K23"/>
    <mergeCell ref="L23:M23"/>
    <mergeCell ref="N23:O23"/>
    <mergeCell ref="P23:Q23"/>
    <mergeCell ref="R23:S23"/>
    <mergeCell ref="T23:U23"/>
    <mergeCell ref="V23:W23"/>
    <mergeCell ref="A24:E24"/>
    <mergeCell ref="F24:H24"/>
    <mergeCell ref="J24:K24"/>
    <mergeCell ref="L24:M24"/>
    <mergeCell ref="N24:O24"/>
    <mergeCell ref="P24:Q24"/>
    <mergeCell ref="R24:S24"/>
    <mergeCell ref="T24:U24"/>
    <mergeCell ref="V24:W24"/>
    <mergeCell ref="J25:K25"/>
    <mergeCell ref="L25:M25"/>
    <mergeCell ref="N25:O25"/>
    <mergeCell ref="P25:Q25"/>
    <mergeCell ref="R25:S25"/>
    <mergeCell ref="T25:U25"/>
    <mergeCell ref="V25:W25"/>
    <mergeCell ref="J26:K26"/>
    <mergeCell ref="L26:M26"/>
    <mergeCell ref="N26:O26"/>
    <mergeCell ref="P26:Q26"/>
    <mergeCell ref="R26:S26"/>
    <mergeCell ref="T26:U26"/>
    <mergeCell ref="V26:W26"/>
    <mergeCell ref="J27:K27"/>
    <mergeCell ref="L27:M27"/>
    <mergeCell ref="N27:O27"/>
    <mergeCell ref="P27:Q27"/>
    <mergeCell ref="R27:S27"/>
    <mergeCell ref="T27:U27"/>
    <mergeCell ref="V27:W27"/>
    <mergeCell ref="J28:K28"/>
    <mergeCell ref="L28:M28"/>
    <mergeCell ref="N28:O28"/>
    <mergeCell ref="P28:Q28"/>
    <mergeCell ref="R28:S28"/>
    <mergeCell ref="T28:U28"/>
    <mergeCell ref="V28:W28"/>
    <mergeCell ref="J29:K29"/>
    <mergeCell ref="L29:M29"/>
    <mergeCell ref="N29:O29"/>
    <mergeCell ref="P29:Q29"/>
    <mergeCell ref="R29:S29"/>
    <mergeCell ref="T29:U29"/>
    <mergeCell ref="V29:W29"/>
    <mergeCell ref="J30:K30"/>
    <mergeCell ref="L30:M30"/>
    <mergeCell ref="N30:O30"/>
    <mergeCell ref="P30:Q30"/>
    <mergeCell ref="R30:S30"/>
    <mergeCell ref="T30:U30"/>
    <mergeCell ref="V30:W30"/>
    <mergeCell ref="A35:B35"/>
    <mergeCell ref="C35:E35"/>
    <mergeCell ref="F35:G35"/>
    <mergeCell ref="H35:I35"/>
    <mergeCell ref="J35:K35"/>
    <mergeCell ref="L35:M35"/>
    <mergeCell ref="N35:O35"/>
    <mergeCell ref="P35:Q35"/>
    <mergeCell ref="R35:S35"/>
    <mergeCell ref="T35:U35"/>
    <mergeCell ref="V35:W35"/>
    <mergeCell ref="A36:B36"/>
    <mergeCell ref="C36:E36"/>
    <mergeCell ref="F36:G36"/>
    <mergeCell ref="H36:I36"/>
    <mergeCell ref="J36:K36"/>
    <mergeCell ref="L36:M36"/>
    <mergeCell ref="N36:O36"/>
    <mergeCell ref="P36:Q36"/>
    <mergeCell ref="R36:S36"/>
    <mergeCell ref="T36:U36"/>
    <mergeCell ref="V36:W36"/>
    <mergeCell ref="A39:C39"/>
    <mergeCell ref="D39:F39"/>
    <mergeCell ref="M39:O39"/>
    <mergeCell ref="P39:Q39"/>
    <mergeCell ref="R39:S39"/>
    <mergeCell ref="T39:U39"/>
    <mergeCell ref="A40:C40"/>
    <mergeCell ref="D40:F40"/>
    <mergeCell ref="M40:O40"/>
    <mergeCell ref="P40:Q40"/>
    <mergeCell ref="R40:S40"/>
    <mergeCell ref="T40:U40"/>
    <mergeCell ref="A41:C41"/>
    <mergeCell ref="D41:F41"/>
    <mergeCell ref="M41:O41"/>
    <mergeCell ref="P41:Q41"/>
    <mergeCell ref="R41:S41"/>
    <mergeCell ref="T41:U41"/>
    <mergeCell ref="A42:C42"/>
    <mergeCell ref="D42:F42"/>
    <mergeCell ref="M42:O42"/>
    <mergeCell ref="P42:Q42"/>
    <mergeCell ref="R42:S42"/>
    <mergeCell ref="T42:U42"/>
    <mergeCell ref="A43:C43"/>
    <mergeCell ref="D43:F43"/>
    <mergeCell ref="M43:O43"/>
    <mergeCell ref="P43:Q43"/>
    <mergeCell ref="R43:S43"/>
    <mergeCell ref="T43:U43"/>
    <mergeCell ref="A44:C44"/>
    <mergeCell ref="D44:F44"/>
    <mergeCell ref="M44:O44"/>
    <mergeCell ref="P44:Q44"/>
    <mergeCell ref="R44:S44"/>
    <mergeCell ref="T44:U44"/>
    <mergeCell ref="A45:C45"/>
    <mergeCell ref="D45:F45"/>
    <mergeCell ref="M45:O45"/>
    <mergeCell ref="P45:Q45"/>
    <mergeCell ref="R45:S45"/>
    <mergeCell ref="T45:U45"/>
    <mergeCell ref="A46:C46"/>
    <mergeCell ref="D46:F46"/>
    <mergeCell ref="M46:O46"/>
    <mergeCell ref="P46:Q46"/>
    <mergeCell ref="R46:S46"/>
    <mergeCell ref="T46:U46"/>
    <mergeCell ref="A47:C47"/>
    <mergeCell ref="D47:F47"/>
    <mergeCell ref="M47:O47"/>
    <mergeCell ref="P47:Q47"/>
    <mergeCell ref="R47:S47"/>
    <mergeCell ref="T47:U47"/>
    <mergeCell ref="A48:C48"/>
    <mergeCell ref="D48:F48"/>
    <mergeCell ref="Q48:R48"/>
    <mergeCell ref="Q49:R49"/>
    <mergeCell ref="Q50:R50"/>
    <mergeCell ref="Q51:R51"/>
    <mergeCell ref="S10:W12"/>
    <mergeCell ref="A15:A19"/>
    <mergeCell ref="J15:K16"/>
    <mergeCell ref="L15:M16"/>
    <mergeCell ref="N15:O16"/>
    <mergeCell ref="P15:Q16"/>
    <mergeCell ref="R15:S16"/>
    <mergeCell ref="T15:U16"/>
    <mergeCell ref="V15:W16"/>
    <mergeCell ref="A20:A23"/>
    <mergeCell ref="J20:K21"/>
    <mergeCell ref="L20:M21"/>
    <mergeCell ref="T20:U21"/>
    <mergeCell ref="V20:W21"/>
    <mergeCell ref="A33:B34"/>
    <mergeCell ref="C33:E34"/>
    <mergeCell ref="F33:G34"/>
    <mergeCell ref="H33:I34"/>
    <mergeCell ref="J33:K34"/>
    <mergeCell ref="L33:M34"/>
    <mergeCell ref="N33:O34"/>
    <mergeCell ref="P33:Q34"/>
    <mergeCell ref="R33:S34"/>
    <mergeCell ref="T33:U34"/>
    <mergeCell ref="V33:W34"/>
  </mergeCells>
  <phoneticPr fontId="19" type="Hiragana"/>
  <printOptions horizontalCentered="1" verticalCentered="1"/>
  <pageMargins left="0.78740157480314965" right="0" top="0.74803149606299213" bottom="0.19685039370078741" header="0.31496062992125984" footer="0.31496062992125984"/>
  <pageSetup paperSize="9" scale="7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第1号様式【１事業主体】</vt:lpstr>
      <vt:lpstr>第1号様式【（１）資源】</vt:lpstr>
      <vt:lpstr>第１号様式【（２）所有者】</vt:lpstr>
      <vt:lpstr>参考資料</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412034</cp:lastModifiedBy>
  <cp:lastPrinted>2017-04-19T09:03:31Z</cp:lastPrinted>
  <dcterms:created xsi:type="dcterms:W3CDTF">2004-03-18T10:18:09Z</dcterms:created>
  <dcterms:modified xsi:type="dcterms:W3CDTF">2022-03-11T09:22:41Z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2022-03-11T09:22:41Z</vt:filetime>
  </property>
</Properties>
</file>