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836"/>
  </bookViews>
  <sheets>
    <sheet name="様式１" sheetId="9" r:id="rId1"/>
    <sheet name="様式２" sheetId="1" r:id="rId2"/>
    <sheet name="様式２ (記入例)" sheetId="2" r:id="rId3"/>
    <sheet name="様式３" sheetId="3" r:id="rId4"/>
    <sheet name="様式３ (記入例)" sheetId="5" r:id="rId5"/>
    <sheet name="様式４" sheetId="6" r:id="rId6"/>
    <sheet name="様式４ (記入例)" sheetId="7" r:id="rId7"/>
  </sheets>
  <definedNames>
    <definedName name="_xlnm.Print_Area" localSheetId="0">様式１!$A$1:$I$27</definedName>
    <definedName name="_xlnm.Print_Area" localSheetId="1">様式２!$A$1:$I$46</definedName>
    <definedName name="_xlnm.Print_Area" localSheetId="2">'様式２ (記入例)'!$A$1:$I$46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<sst xmlns="http://schemas.openxmlformats.org/spreadsheetml/2006/main" xmlns:r="http://schemas.openxmlformats.org/officeDocument/2006/relationships" count="145" uniqueCount="145">
  <si>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メール</t>
  </si>
  <si>
    <t>財源内訳（千円）</t>
    <rPh sb="0" eb="2">
      <t>ザイゲン</t>
    </rPh>
    <rPh sb="2" eb="4">
      <t>ウチワケ</t>
    </rPh>
    <rPh sb="5" eb="7">
      <t>センエン</t>
    </rPh>
    <phoneticPr fontId="1"/>
  </si>
  <si>
    <t>蓄電池</t>
    <rPh sb="0" eb="3">
      <t>チクデンチ</t>
    </rPh>
    <phoneticPr fontId="1"/>
  </si>
  <si>
    <t>施設所在地</t>
    <rPh sb="0" eb="2">
      <t>シセツ</t>
    </rPh>
    <rPh sb="2" eb="5">
      <t>ショザイチ</t>
    </rPh>
    <phoneticPr fontId="1"/>
  </si>
  <si>
    <t>使用時間
（ｈ）③</t>
    <rPh sb="0" eb="2">
      <t>シヨウ</t>
    </rPh>
    <rPh sb="2" eb="4">
      <t>ジカン</t>
    </rPh>
    <phoneticPr fontId="1"/>
  </si>
  <si>
    <t>事業者名</t>
    <rPh sb="0" eb="3">
      <t>ジギョウシャ</t>
    </rPh>
    <rPh sb="3" eb="4">
      <t>メイ</t>
    </rPh>
    <phoneticPr fontId="1"/>
  </si>
  <si>
    <t>電話</t>
    <rPh sb="0" eb="2">
      <t>デンワ</t>
    </rPh>
    <phoneticPr fontId="1"/>
  </si>
  <si>
    <t>※確認事項の全ての欄に、取組事項をご記入する必要はございませんが、取組事項の内容は補助事業の事業選定における審査対象になります。</t>
    <rPh sb="9" eb="10">
      <t>らん</t>
    </rPh>
    <rPh sb="12" eb="14">
      <t>とりくみ</t>
    </rPh>
    <rPh sb="14" eb="16">
      <t>じこう</t>
    </rPh>
    <rPh sb="18" eb="20">
      <t>きにゅう</t>
    </rPh>
    <rPh sb="22" eb="24">
      <t>ひつよう</t>
    </rPh>
    <rPh sb="33" eb="35">
      <t>とりくみ</t>
    </rPh>
    <rPh sb="35" eb="37">
      <t>じこう</t>
    </rPh>
    <rPh sb="38" eb="40">
      <t>ないよう</t>
    </rPh>
    <rPh sb="41" eb="43">
      <t>ほじょ</t>
    </rPh>
    <rPh sb="43" eb="45">
      <t>じぎょう</t>
    </rPh>
    <rPh sb="46" eb="48">
      <t>じぎょう</t>
    </rPh>
    <rPh sb="48" eb="50">
      <t>せんてい</t>
    </rPh>
    <rPh sb="54" eb="56">
      <t>しんさ</t>
    </rPh>
    <rPh sb="56" eb="58">
      <t>たいしょう</t>
    </rPh>
    <phoneticPr fontId="15" type="Hiragana"/>
  </si>
  <si>
    <t>担当者氏名</t>
    <rPh sb="0" eb="3">
      <t>タントウシャ</t>
    </rPh>
    <rPh sb="3" eb="5">
      <t>シメイ</t>
    </rPh>
    <phoneticPr fontId="1"/>
  </si>
  <si>
    <t>ホール</t>
  </si>
  <si>
    <t>年間</t>
    <rPh sb="0" eb="2">
      <t>ネンカン</t>
    </rPh>
    <phoneticPr fontId="1"/>
  </si>
  <si>
    <t>出力（Ｗ）
①</t>
    <rPh sb="0" eb="2">
      <t>シュツリョク</t>
    </rPh>
    <phoneticPr fontId="1"/>
  </si>
  <si>
    <t>11月</t>
    <rPh sb="2" eb="3">
      <t>ガツ</t>
    </rPh>
    <phoneticPr fontId="1"/>
  </si>
  <si>
    <t>単位</t>
    <rPh sb="0" eb="2">
      <t>タンイ</t>
    </rPh>
    <phoneticPr fontId="1"/>
  </si>
  <si>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1"/>
  </si>
  <si>
    <r>
      <t>５</t>
    </r>
    <r>
      <rPr>
        <sz val="14"/>
        <color theme="1"/>
        <rFont val="ＭＳ Ｐゴシック"/>
      </rPr>
      <t>　業者からの見積書等、事業費を確認することができる資料</t>
    </r>
  </si>
  <si>
    <t>kW</t>
  </si>
  <si>
    <t>ＦＡＸ</t>
  </si>
  <si>
    <t>1月</t>
    <rPh sb="1" eb="2">
      <t>ガツ</t>
    </rPh>
    <phoneticPr fontId="1"/>
  </si>
  <si>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1"/>
  </si>
  <si>
    <t>【様式４】</t>
    <rPh sb="1" eb="3">
      <t>ヨウシキ</t>
    </rPh>
    <phoneticPr fontId="1"/>
  </si>
  <si>
    <t>法人等名称</t>
    <rPh sb="0" eb="2">
      <t>ホウジン</t>
    </rPh>
    <rPh sb="2" eb="3">
      <t>トウ</t>
    </rPh>
    <rPh sb="3" eb="5">
      <t>メイショウ</t>
    </rPh>
    <phoneticPr fontId="1"/>
  </si>
  <si>
    <t>施設名称</t>
    <rPh sb="0" eb="2">
      <t>シセツ</t>
    </rPh>
    <rPh sb="2" eb="4">
      <t>メイショウ</t>
    </rPh>
    <phoneticPr fontId="1"/>
  </si>
  <si>
    <t>申請者　　</t>
  </si>
  <si>
    <t>導入設備の種類</t>
    <rPh sb="0" eb="2">
      <t>ドウニュウ</t>
    </rPh>
    <rPh sb="2" eb="4">
      <t>セツビ</t>
    </rPh>
    <rPh sb="5" eb="7">
      <t>シュルイ</t>
    </rPh>
    <phoneticPr fontId="1"/>
  </si>
  <si>
    <t>5月</t>
    <rPh sb="1" eb="2">
      <t>ガツ</t>
    </rPh>
    <phoneticPr fontId="1"/>
  </si>
  <si>
    <t>優位性の構築（自社の競争力を強化し、売り上げ・受注を拡大等）</t>
    <rPh sb="0" eb="3">
      <t>ユウイセイ</t>
    </rPh>
    <rPh sb="4" eb="6">
      <t>コウチク</t>
    </rPh>
    <rPh sb="7" eb="9">
      <t>ジシャ</t>
    </rPh>
    <rPh sb="10" eb="13">
      <t>キョウソウリョク</t>
    </rPh>
    <rPh sb="14" eb="16">
      <t>キョウカ</t>
    </rPh>
    <rPh sb="18" eb="19">
      <t>ウ</t>
    </rPh>
    <rPh sb="20" eb="21">
      <t>ア</t>
    </rPh>
    <rPh sb="23" eb="25">
      <t>ジュチュウ</t>
    </rPh>
    <rPh sb="26" eb="28">
      <t>カクダイ</t>
    </rPh>
    <rPh sb="28" eb="29">
      <t>トウ</t>
    </rPh>
    <phoneticPr fontId="1"/>
  </si>
  <si>
    <t>4月</t>
    <rPh sb="1" eb="2">
      <t>ガツ</t>
    </rPh>
    <phoneticPr fontId="1"/>
  </si>
  <si>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1"/>
  </si>
  <si>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1"/>
  </si>
  <si>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1"/>
  </si>
  <si>
    <t>kWh</t>
  </si>
  <si>
    <t>10月</t>
    <rPh sb="2" eb="3">
      <t>ガツ</t>
    </rPh>
    <phoneticPr fontId="1"/>
  </si>
  <si>
    <t>耐震性の確認</t>
    <rPh sb="0" eb="3">
      <t>タイシンセイ</t>
    </rPh>
    <rPh sb="4" eb="6">
      <t>カクニン</t>
    </rPh>
    <phoneticPr fontId="1"/>
  </si>
  <si>
    <t>太陽光発電設備等導入事業の効果</t>
    <rPh sb="13" eb="15">
      <t>コウカ</t>
    </rPh>
    <phoneticPr fontId="1"/>
  </si>
  <si>
    <t/>
  </si>
  <si>
    <t>合計</t>
    <rPh sb="0" eb="2">
      <t>ゴウケイ</t>
    </rPh>
    <phoneticPr fontId="1"/>
  </si>
  <si>
    <t>自己資金</t>
    <rPh sb="0" eb="2">
      <t>ジコ</t>
    </rPh>
    <rPh sb="2" eb="4">
      <t>シキン</t>
    </rPh>
    <phoneticPr fontId="1"/>
  </si>
  <si>
    <r>
      <t>太陽光発電設備の必要容量(kW)（算定値）⑫</t>
    </r>
    <r>
      <rPr>
        <sz val="11"/>
        <color theme="1"/>
        <rFont val="ＭＳ Ｐゴシック"/>
      </rPr>
      <t>(=⑪/(0.25*8))</t>
    </r>
    <rPh sb="0" eb="3">
      <t>タイヨウコウ</t>
    </rPh>
    <rPh sb="3" eb="5">
      <t>ハツデン</t>
    </rPh>
    <rPh sb="5" eb="7">
      <t>セツビ</t>
    </rPh>
    <rPh sb="8" eb="10">
      <t>ヒツヨウ</t>
    </rPh>
    <rPh sb="10" eb="12">
      <t>ヨウリョウ</t>
    </rPh>
    <rPh sb="17" eb="19">
      <t>サンテイ</t>
    </rPh>
    <rPh sb="19" eb="20">
      <t>チ</t>
    </rPh>
    <phoneticPr fontId="1"/>
  </si>
  <si>
    <t>２　導入量算定シート（様式３）</t>
  </si>
  <si>
    <t>事業費（円）</t>
    <rPh sb="0" eb="2">
      <t>ジギョウ</t>
    </rPh>
    <rPh sb="2" eb="3">
      <t>ヒ</t>
    </rPh>
    <rPh sb="4" eb="5">
      <t>エン</t>
    </rPh>
    <phoneticPr fontId="1"/>
  </si>
  <si>
    <t>【様式２】</t>
    <rPh sb="1" eb="3">
      <t>ヨウシキ</t>
    </rPh>
    <phoneticPr fontId="1"/>
  </si>
  <si>
    <t>４　補助事業者が本事業で導入した太陽光発電設備で発電して消費した電力
　　量を、当該太陽光発電設備で発電する電力量の50%以上であることを確認
　　できる書類</t>
  </si>
  <si>
    <t>その他の確認事項</t>
    <rPh sb="2" eb="3">
      <t>タ</t>
    </rPh>
    <rPh sb="4" eb="6">
      <t>カクニン</t>
    </rPh>
    <rPh sb="6" eb="8">
      <t>ジコウ</t>
    </rPh>
    <phoneticPr fontId="1"/>
  </si>
  <si>
    <t>施設の所有者</t>
    <rPh sb="0" eb="2">
      <t>シセツ</t>
    </rPh>
    <rPh sb="3" eb="6">
      <t>ショユウシャ</t>
    </rPh>
    <phoneticPr fontId="1"/>
  </si>
  <si>
    <t>9月</t>
    <rPh sb="1" eb="2">
      <t>ガツ</t>
    </rPh>
    <phoneticPr fontId="1"/>
  </si>
  <si>
    <t>太陽光発電設備設置工事</t>
    <rPh sb="0" eb="3">
      <t>タイヨウコウ</t>
    </rPh>
    <rPh sb="3" eb="5">
      <t>ハツデン</t>
    </rPh>
    <rPh sb="5" eb="7">
      <t>セツビ</t>
    </rPh>
    <rPh sb="7" eb="9">
      <t>セッチ</t>
    </rPh>
    <rPh sb="9" eb="11">
      <t>コウジ</t>
    </rPh>
    <phoneticPr fontId="1"/>
  </si>
  <si>
    <t>事業費の算出根拠及び財源の内訳</t>
    <rPh sb="0" eb="3">
      <t>ジギョウヒ</t>
    </rPh>
    <rPh sb="4" eb="6">
      <t>サンシュツ</t>
    </rPh>
    <rPh sb="6" eb="8">
      <t>コンキョ</t>
    </rPh>
    <rPh sb="8" eb="9">
      <t>オヨ</t>
    </rPh>
    <rPh sb="10" eb="12">
      <t>ザイゲン</t>
    </rPh>
    <rPh sb="13" eb="15">
      <t>ウチワケ</t>
    </rPh>
    <phoneticPr fontId="1"/>
  </si>
  <si>
    <t>記</t>
    <rPh sb="0" eb="1">
      <t>キ</t>
    </rPh>
    <phoneticPr fontId="1"/>
  </si>
  <si>
    <t>8月</t>
    <rPh sb="1" eb="2">
      <t>ガツ</t>
    </rPh>
    <phoneticPr fontId="1"/>
  </si>
  <si>
    <t>施設の概要</t>
    <rPh sb="0" eb="2">
      <t>シセツ</t>
    </rPh>
    <rPh sb="3" eb="5">
      <t>ガイヨウ</t>
    </rPh>
    <phoneticPr fontId="1"/>
  </si>
  <si>
    <t>3月</t>
    <rPh sb="1" eb="2">
      <t>ガツ</t>
    </rPh>
    <phoneticPr fontId="1"/>
  </si>
  <si>
    <t>その他チェックリスト</t>
    <rPh sb="2" eb="3">
      <t>タ</t>
    </rPh>
    <phoneticPr fontId="1"/>
  </si>
  <si>
    <t>発電電力量（kWh）の見込み
月別、年間
（既設の自家消費を行う太陽光発電設備を含む）</t>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</si>
  <si>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【様式１】</t>
    <rPh sb="1" eb="3">
      <t>ヨウシキ</t>
    </rPh>
    <phoneticPr fontId="1"/>
  </si>
  <si>
    <t>自家発電設備等及び蓄電池の既設置状況</t>
    <rPh sb="0" eb="2">
      <t>ジカ</t>
    </rPh>
    <rPh sb="2" eb="4">
      <t>ハツデン</t>
    </rPh>
    <rPh sb="4" eb="6">
      <t>セツビ</t>
    </rPh>
    <rPh sb="6" eb="7">
      <t>トウ</t>
    </rPh>
    <rPh sb="7" eb="8">
      <t>オヨ</t>
    </rPh>
    <rPh sb="9" eb="12">
      <t>チクデンチ</t>
    </rPh>
    <rPh sb="13" eb="14">
      <t>キ</t>
    </rPh>
    <rPh sb="14" eb="16">
      <t>セッチ</t>
    </rPh>
    <rPh sb="16" eb="18">
      <t>ジョウキョウ</t>
    </rPh>
    <phoneticPr fontId="1"/>
  </si>
  <si>
    <t>2月</t>
    <rPh sb="1" eb="2">
      <t>ガツ</t>
    </rPh>
    <phoneticPr fontId="1"/>
  </si>
  <si>
    <t>7月</t>
    <rPh sb="1" eb="2">
      <t>ガツ</t>
    </rPh>
    <phoneticPr fontId="1"/>
  </si>
  <si>
    <t>6月</t>
    <rPh sb="1" eb="2">
      <t>ガツ</t>
    </rPh>
    <phoneticPr fontId="1"/>
  </si>
  <si>
    <t>12月</t>
    <rPh sb="2" eb="3">
      <t>ガツ</t>
    </rPh>
    <phoneticPr fontId="1"/>
  </si>
  <si>
    <t>施設の消費電力量（kWh）
月別、年間</t>
    <rPh sb="0" eb="2">
      <t>シセツ</t>
    </rPh>
    <rPh sb="3" eb="5">
      <t>ショウヒ</t>
    </rPh>
    <rPh sb="5" eb="8">
      <t>デンリョクリョウ</t>
    </rPh>
    <rPh sb="14" eb="16">
      <t>ツキベツ</t>
    </rPh>
    <rPh sb="17" eb="19">
      <t>ネンカン</t>
    </rPh>
    <phoneticPr fontId="1"/>
  </si>
  <si>
    <t>蓄電池設備設置工事</t>
    <rPh sb="0" eb="3">
      <t>チクデンチ</t>
    </rPh>
    <rPh sb="3" eb="5">
      <t>セツビ</t>
    </rPh>
    <rPh sb="5" eb="7">
      <t>セッチ</t>
    </rPh>
    <rPh sb="7" eb="9">
      <t>コウジ</t>
    </rPh>
    <phoneticPr fontId="1"/>
  </si>
  <si>
    <r>
      <t>申請者住所</t>
    </r>
    <r>
      <rPr>
        <sz val="10"/>
        <color theme="1"/>
        <rFont val="ＭＳ Ｐゴシック"/>
      </rPr>
      <t>（郵便番号及び本社所在地）</t>
    </r>
  </si>
  <si>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</si>
  <si>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1"/>
  </si>
  <si>
    <t>１　事業計画（様式２）</t>
  </si>
  <si>
    <t>単位</t>
  </si>
  <si>
    <t>自家発電設備等</t>
    <rPh sb="0" eb="2">
      <t>ジカ</t>
    </rPh>
    <rPh sb="2" eb="4">
      <t>ハツデン</t>
    </rPh>
    <rPh sb="4" eb="6">
      <t>セツビ</t>
    </rPh>
    <rPh sb="6" eb="7">
      <t>トウ</t>
    </rPh>
    <phoneticPr fontId="1"/>
  </si>
  <si>
    <t>種類</t>
  </si>
  <si>
    <t>合計容量</t>
    <rPh sb="0" eb="2">
      <t>ゴウケイ</t>
    </rPh>
    <rPh sb="2" eb="4">
      <t>ヨウリョウ</t>
    </rPh>
    <phoneticPr fontId="1"/>
  </si>
  <si>
    <r>
      <t>太陽光発電</t>
    </r>
    <r>
      <rPr>
        <sz val="11"/>
        <color theme="1"/>
        <rFont val="ＭＳ Ｐゴシック"/>
      </rPr>
      <t>（パネル出力）</t>
    </r>
    <rPh sb="0" eb="3">
      <t>タイヨウコウ</t>
    </rPh>
    <rPh sb="3" eb="5">
      <t>ハツデン</t>
    </rPh>
    <rPh sb="9" eb="11">
      <t>シュツリョク</t>
    </rPh>
    <phoneticPr fontId="1"/>
  </si>
  <si>
    <r>
      <t>その他</t>
    </r>
    <r>
      <rPr>
        <sz val="11"/>
        <color theme="1"/>
        <rFont val="ＭＳ Ｐゴシック"/>
      </rPr>
      <t>（補助対象外経費など）</t>
    </r>
    <rPh sb="2" eb="3">
      <t>タ</t>
    </rPh>
    <rPh sb="4" eb="6">
      <t>ホジョ</t>
    </rPh>
    <rPh sb="6" eb="9">
      <t>タイショウガイ</t>
    </rPh>
    <rPh sb="9" eb="11">
      <t>ケイヒ</t>
    </rPh>
    <phoneticPr fontId="1"/>
  </si>
  <si>
    <r>
      <t>補助金（補助対象事業費</t>
    </r>
    <r>
      <rPr>
        <sz val="11"/>
        <color theme="1"/>
        <rFont val="ＭＳ Ｐゴシック"/>
      </rPr>
      <t>の３分の１以内、1000円未満切り捨て、上限5,000千円）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38" eb="40">
      <t>センエン</t>
    </rPh>
    <phoneticPr fontId="1"/>
  </si>
  <si>
    <r>
      <t>その他</t>
    </r>
    <r>
      <rPr>
        <sz val="11"/>
        <color theme="1"/>
        <rFont val="ＭＳ Ｐゴシック"/>
      </rPr>
      <t>（他補助金、寄付金など）</t>
    </r>
    <rPh sb="2" eb="3">
      <t>タ</t>
    </rPh>
    <phoneticPr fontId="1"/>
  </si>
  <si>
    <t>○○　○○</t>
  </si>
  <si>
    <r>
      <t>財源内訳（</t>
    </r>
    <r>
      <rPr>
        <sz val="11"/>
        <color theme="1"/>
        <rFont val="ＭＳ Ｐゴシック"/>
      </rPr>
      <t>円）</t>
    </r>
    <rPh sb="0" eb="2">
      <t>ザイゲン</t>
    </rPh>
    <rPh sb="2" eb="4">
      <t>ウチワケ</t>
    </rPh>
    <rPh sb="5" eb="6">
      <t>エン</t>
    </rPh>
    <phoneticPr fontId="1"/>
  </si>
  <si>
    <t>****-***-****</t>
  </si>
  <si>
    <t>****@***.**.**</t>
  </si>
  <si>
    <t>太陽光発電設備の導入規模（kW)⑬（≧⑫）</t>
    <rPh sb="0" eb="3">
      <t>タイヨウコウ</t>
    </rPh>
    <rPh sb="3" eb="5">
      <t>ハツデン</t>
    </rPh>
    <rPh sb="5" eb="7">
      <t>セツビ</t>
    </rPh>
    <rPh sb="8" eb="10">
      <t>ドウニュウ</t>
    </rPh>
    <rPh sb="10" eb="12">
      <t>キボ</t>
    </rPh>
    <phoneticPr fontId="1"/>
  </si>
  <si>
    <t>○○市○○</t>
  </si>
  <si>
    <t>□昭和56年６月１日以降の建築確認を得て建築された建築物
■上記以外で、耐震診断の結果「耐震性を有する」と診断された建築物（H○○年まる月○日診断）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5" eb="66">
      <t>トシ</t>
    </rPh>
    <rPh sb="68" eb="69">
      <t>ツキ</t>
    </rPh>
    <rPh sb="70" eb="71">
      <t>ヒ</t>
    </rPh>
    <rPh sb="71" eb="73">
      <t>シンダン</t>
    </rPh>
    <rPh sb="76" eb="78">
      <t>タイシン</t>
    </rPh>
    <rPh sb="78" eb="80">
      <t>カイシュウ</t>
    </rPh>
    <rPh sb="80" eb="82">
      <t>セイビ</t>
    </rPh>
    <rPh sb="83" eb="85">
      <t>ジッシ</t>
    </rPh>
    <rPh sb="87" eb="90">
      <t>ケンチクブツ</t>
    </rPh>
    <rPh sb="93" eb="94">
      <t>トシ</t>
    </rPh>
    <rPh sb="95" eb="96">
      <t>ツキ</t>
    </rPh>
    <rPh sb="97" eb="98">
      <t>ヒ</t>
    </rPh>
    <rPh sb="98" eb="100">
      <t>カイシュウ</t>
    </rPh>
    <phoneticPr fontId="1"/>
  </si>
  <si>
    <t>太陽光発電</t>
    <rPh sb="0" eb="3">
      <t>タイヨウコウ</t>
    </rPh>
    <rPh sb="3" eb="5">
      <t>ハツデン</t>
    </rPh>
    <phoneticPr fontId="1"/>
  </si>
  <si>
    <t>ｋW</t>
  </si>
  <si>
    <r>
      <t>令和　</t>
    </r>
    <r>
      <rPr>
        <sz val="14"/>
        <color theme="1"/>
        <rFont val="ＭＳ Ｐゴシック"/>
      </rPr>
      <t>年　　月　　日　</t>
    </r>
    <rPh sb="0" eb="2">
      <t>レイワ</t>
    </rPh>
    <phoneticPr fontId="1"/>
  </si>
  <si>
    <t>　　高知県知事　　　　　　　　　様</t>
    <rPh sb="2" eb="5">
      <t>コウチケン</t>
    </rPh>
    <rPh sb="5" eb="7">
      <t>チジ</t>
    </rPh>
    <rPh sb="16" eb="17">
      <t>サマ</t>
    </rPh>
    <phoneticPr fontId="1"/>
  </si>
  <si>
    <r>
      <t>事業費（</t>
    </r>
    <r>
      <rPr>
        <sz val="11"/>
        <color theme="1"/>
        <rFont val="ＭＳ Ｐゴシック"/>
      </rPr>
      <t>円）</t>
    </r>
    <rPh sb="0" eb="2">
      <t>ジギョウ</t>
    </rPh>
    <rPh sb="2" eb="3">
      <t>ヒ</t>
    </rPh>
    <rPh sb="4" eb="5">
      <t>エン</t>
    </rPh>
    <phoneticPr fontId="1"/>
  </si>
  <si>
    <r>
      <t>補助金（補助対象事業費</t>
    </r>
    <r>
      <rPr>
        <sz val="11"/>
        <color theme="1"/>
        <rFont val="ＭＳ Ｐゴシック"/>
      </rPr>
      <t>の３分の１以内、1000円未満切り捨て、上限5,000,000円）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42" eb="43">
      <t>エン</t>
    </rPh>
    <phoneticPr fontId="1"/>
  </si>
  <si>
    <r>
      <t>□</t>
    </r>
    <r>
      <rPr>
        <sz val="11"/>
        <color theme="1"/>
        <rFont val="ＭＳ Ｐゴシック"/>
      </rP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</si>
  <si>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r>
      <t>発電電力量（kWh）の見込み
月別、年間
（既設の自家消費を行う太陽光発電設備を含む</t>
    </r>
    <r>
      <rPr>
        <sz val="11"/>
        <color theme="1"/>
        <rFont val="ＭＳ Ｐゴシック"/>
      </rPr>
      <t>）</t>
    </r>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</si>
  <si>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【様式３】</t>
    <rPh sb="1" eb="3">
      <t>ヨウシキ</t>
    </rPh>
    <phoneticPr fontId="1"/>
  </si>
  <si>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1"/>
  </si>
  <si>
    <t>設置場所</t>
    <rPh sb="0" eb="2">
      <t>セッチ</t>
    </rPh>
    <rPh sb="2" eb="4">
      <t>バショ</t>
    </rPh>
    <phoneticPr fontId="1"/>
  </si>
  <si>
    <t>昼間に必要な電力量(kWh)⑧（=④の合計）</t>
    <rPh sb="0" eb="2">
      <t>ヒルマ</t>
    </rPh>
    <rPh sb="3" eb="5">
      <t>ヒツヨウ</t>
    </rPh>
    <rPh sb="6" eb="8">
      <t>デンリョク</t>
    </rPh>
    <rPh sb="8" eb="9">
      <t>リョウ</t>
    </rPh>
    <rPh sb="19" eb="21">
      <t>ゴウケイ</t>
    </rPh>
    <phoneticPr fontId="1"/>
  </si>
  <si>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1"/>
  </si>
  <si>
    <t>夜間に必要な電力量(kWh)⑨（=⑦の合計）</t>
    <rPh sb="0" eb="2">
      <t>ヤカン</t>
    </rPh>
    <rPh sb="3" eb="5">
      <t>ヒツヨウ</t>
    </rPh>
    <rPh sb="6" eb="8">
      <t>デンリョク</t>
    </rPh>
    <rPh sb="8" eb="9">
      <t>リョウ</t>
    </rPh>
    <rPh sb="19" eb="21">
      <t>ゴウケイ</t>
    </rPh>
    <phoneticPr fontId="1"/>
  </si>
  <si>
    <t>蓄電池の導入規模(kWh)⑩（≒⑨）</t>
    <rPh sb="0" eb="3">
      <t>チクデンチ</t>
    </rPh>
    <rPh sb="4" eb="6">
      <t>ドウニュウ</t>
    </rPh>
    <rPh sb="6" eb="8">
      <t>キボ</t>
    </rPh>
    <rPh sb="8" eb="9">
      <t>デンリョウ</t>
    </rPh>
    <phoneticPr fontId="1"/>
  </si>
  <si>
    <t>１日に必要な電力量(kWh)⑪（=⑧＋⑩）</t>
    <rPh sb="1" eb="2">
      <t>ニチ</t>
    </rPh>
    <rPh sb="3" eb="5">
      <t>ヒツヨウ</t>
    </rPh>
    <rPh sb="6" eb="8">
      <t>デンリョク</t>
    </rPh>
    <rPh sb="8" eb="9">
      <t>リョウ</t>
    </rPh>
    <phoneticPr fontId="1"/>
  </si>
  <si>
    <t>【記載に関する注意事項】</t>
    <rPh sb="1" eb="3">
      <t>キサイ</t>
    </rPh>
    <rPh sb="4" eb="5">
      <t>カン</t>
    </rPh>
    <rPh sb="7" eb="9">
      <t>チュウイ</t>
    </rPh>
    <rPh sb="9" eb="11">
      <t>ジコウ</t>
    </rPh>
    <phoneticPr fontId="1"/>
  </si>
  <si>
    <t>・着色部分に入力してください。</t>
    <rPh sb="1" eb="3">
      <t>チャクショク</t>
    </rPh>
    <rPh sb="3" eb="5">
      <t>ブブン</t>
    </rPh>
    <rPh sb="6" eb="8">
      <t>ニュウリョク</t>
    </rPh>
    <phoneticPr fontId="1"/>
  </si>
  <si>
    <t>・行は必要に応じて追加してください。</t>
    <rPh sb="1" eb="2">
      <t>ギョウ</t>
    </rPh>
    <rPh sb="3" eb="5">
      <t>ヒツヨウ</t>
    </rPh>
    <rPh sb="6" eb="7">
      <t>オウ</t>
    </rPh>
    <rPh sb="9" eb="11">
      <t>ツイカ</t>
    </rPh>
    <phoneticPr fontId="1"/>
  </si>
  <si>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1"/>
  </si>
  <si>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1"/>
  </si>
  <si>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1"/>
  </si>
  <si>
    <t>・太陽光発電設備の導入規模⑬は、太陽光発電設備の必要容量⑫をベースとしてください。ただし、蓄電池と同様に一定の余裕を考慮して、実際の導入規模を調整してください。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45" eb="48">
      <t>チクデンチ</t>
    </rPh>
    <rPh sb="49" eb="51">
      <t>ドウヨウ</t>
    </rPh>
    <rPh sb="52" eb="54">
      <t>イッテイ</t>
    </rPh>
    <rPh sb="55" eb="57">
      <t>ヨユウ</t>
    </rPh>
    <rPh sb="58" eb="60">
      <t>コウリョ</t>
    </rPh>
    <rPh sb="63" eb="65">
      <t>ジッサイ</t>
    </rPh>
    <rPh sb="71" eb="73">
      <t>チョウセイ</t>
    </rPh>
    <phoneticPr fontId="1"/>
  </si>
  <si>
    <t>・太陽光発電設備の導入規模⑬は、施設に設置可能な太陽光発電設備の容量を超えないようにしてください。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5" eb="36">
      <t>コ</t>
    </rPh>
    <phoneticPr fontId="1"/>
  </si>
  <si>
    <t>階数</t>
    <rPh sb="0" eb="2">
      <t>カイスウ</t>
    </rPh>
    <phoneticPr fontId="1"/>
  </si>
  <si>
    <t>項目</t>
    <rPh sb="0" eb="2">
      <t>コウモク</t>
    </rPh>
    <phoneticPr fontId="1"/>
  </si>
  <si>
    <t>概要</t>
    <rPh sb="0" eb="2">
      <t>ガイヨウ</t>
    </rPh>
    <phoneticPr fontId="1"/>
  </si>
  <si>
    <t>昼間（8時～16時）</t>
    <rPh sb="0" eb="2">
      <t>ヒルマ</t>
    </rPh>
    <rPh sb="4" eb="5">
      <t>ジ</t>
    </rPh>
    <rPh sb="8" eb="9">
      <t>ジ</t>
    </rPh>
    <phoneticPr fontId="1"/>
  </si>
  <si>
    <t>数量②</t>
    <rPh sb="0" eb="2">
      <t>スウリョウ</t>
    </rPh>
    <phoneticPr fontId="1"/>
  </si>
  <si>
    <t>当施設に設置可能な太陽光発電設備の容量（kW)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5" eb="27">
      <t>ヤネ</t>
    </rPh>
    <rPh sb="28" eb="31">
      <t>メンセキトウ</t>
    </rPh>
    <rPh sb="33" eb="35">
      <t>ケイサン</t>
    </rPh>
    <phoneticPr fontId="1"/>
  </si>
  <si>
    <t>利用率（％）</t>
    <rPh sb="0" eb="3">
      <t>リヨウリツ</t>
    </rPh>
    <phoneticPr fontId="1"/>
  </si>
  <si>
    <t>使用電力量
（kWh)④</t>
    <rPh sb="0" eb="2">
      <t>シヨウ</t>
    </rPh>
    <rPh sb="2" eb="4">
      <t>デンリョク</t>
    </rPh>
    <rPh sb="4" eb="5">
      <t>リョウ</t>
    </rPh>
    <phoneticPr fontId="1"/>
  </si>
  <si>
    <t>夜間（16時～８時）</t>
    <rPh sb="0" eb="2">
      <t>ヤカン</t>
    </rPh>
    <rPh sb="5" eb="6">
      <t>ジ</t>
    </rPh>
    <rPh sb="8" eb="9">
      <t>ジ</t>
    </rPh>
    <phoneticPr fontId="1"/>
  </si>
  <si>
    <t>数量⑤</t>
    <rPh sb="0" eb="2">
      <t>スウリョウ</t>
    </rPh>
    <phoneticPr fontId="1"/>
  </si>
  <si>
    <t>使用時間
（ｈ）⑥</t>
    <rPh sb="0" eb="2">
      <t>シヨウ</t>
    </rPh>
    <rPh sb="2" eb="4">
      <t>ジカン</t>
    </rPh>
    <phoneticPr fontId="1"/>
  </si>
  <si>
    <t>使用電力量
（kWh)⑦</t>
    <rPh sb="0" eb="2">
      <t>シヨウ</t>
    </rPh>
    <rPh sb="2" eb="4">
      <t>デンリョク</t>
    </rPh>
    <rPh sb="4" eb="5">
      <t>リョウ</t>
    </rPh>
    <phoneticPr fontId="1"/>
  </si>
  <si>
    <t>事務室</t>
    <rPh sb="0" eb="3">
      <t>ジムシツ</t>
    </rPh>
    <phoneticPr fontId="1"/>
  </si>
  <si>
    <t>テレビ</t>
  </si>
  <si>
    <t>照明</t>
    <rPh sb="0" eb="2">
      <t>ショウメイ</t>
    </rPh>
    <phoneticPr fontId="1"/>
  </si>
  <si>
    <t>40インチ</t>
  </si>
  <si>
    <t>ノートパソコン</t>
  </si>
  <si>
    <t>携帯電話充電器</t>
    <rPh sb="0" eb="2">
      <t>ケイタイ</t>
    </rPh>
    <rPh sb="2" eb="4">
      <t>デンワ</t>
    </rPh>
    <rPh sb="4" eb="7">
      <t>ジュウデンキ</t>
    </rPh>
    <phoneticPr fontId="1"/>
  </si>
  <si>
    <t>プリンター複合機</t>
    <rPh sb="5" eb="8">
      <t>フクゴウキ</t>
    </rPh>
    <phoneticPr fontId="1"/>
  </si>
  <si>
    <t>　取引先の要請により、自社製品の製造にあたり再生可能エネルギー使用電力量の割合を増やす必要があると判断し、その一環として再エネ100%を宣言する「RE Action」に参加する。</t>
    <rPh sb="1" eb="3">
      <t>とりひき</t>
    </rPh>
    <rPh sb="3" eb="4">
      <t>さき</t>
    </rPh>
    <rPh sb="5" eb="7">
      <t>ようせい</t>
    </rPh>
    <rPh sb="11" eb="13">
      <t>じしゃ</t>
    </rPh>
    <rPh sb="13" eb="15">
      <t>せいひん</t>
    </rPh>
    <rPh sb="16" eb="18">
      <t>せいぞう</t>
    </rPh>
    <rPh sb="22" eb="24">
      <t>さいせい</t>
    </rPh>
    <rPh sb="24" eb="26">
      <t>かのう</t>
    </rPh>
    <rPh sb="31" eb="33">
      <t>しよう</t>
    </rPh>
    <rPh sb="33" eb="35">
      <t>でんりょく</t>
    </rPh>
    <rPh sb="35" eb="36">
      <t>りょう</t>
    </rPh>
    <rPh sb="37" eb="39">
      <t>わりあい</t>
    </rPh>
    <rPh sb="40" eb="41">
      <t>ふ</t>
    </rPh>
    <rPh sb="43" eb="45">
      <t>ひつよう</t>
    </rPh>
    <rPh sb="49" eb="51">
      <t>はんだん</t>
    </rPh>
    <rPh sb="55" eb="57">
      <t>いっかん</t>
    </rPh>
    <rPh sb="60" eb="61">
      <t>さい</t>
    </rPh>
    <rPh sb="68" eb="70">
      <t>せんげん</t>
    </rPh>
    <rPh sb="84" eb="86">
      <t>さんか</t>
    </rPh>
    <phoneticPr fontId="15" type="Hiragana"/>
  </si>
  <si>
    <t>扇風機</t>
    <rPh sb="0" eb="3">
      <t>センプウキ</t>
    </rPh>
    <phoneticPr fontId="1"/>
  </si>
  <si>
    <t>取組事項</t>
    <rPh sb="0" eb="2">
      <t>トリクミ</t>
    </rPh>
    <rPh sb="2" eb="4">
      <t>ジコウ</t>
    </rPh>
    <phoneticPr fontId="1"/>
  </si>
  <si>
    <t>先進的なカーボンニュートラルの取組</t>
    <rPh sb="0" eb="3">
      <t>センシンテキ</t>
    </rPh>
    <rPh sb="15" eb="17">
      <t>トリクミ</t>
    </rPh>
    <phoneticPr fontId="1"/>
  </si>
  <si>
    <t>地域のレジリエンス向上への貢献</t>
    <rPh sb="0" eb="2">
      <t>チイキ</t>
    </rPh>
    <rPh sb="9" eb="11">
      <t>コウジョウ</t>
    </rPh>
    <rPh sb="13" eb="15">
      <t>コウケン</t>
    </rPh>
    <phoneticPr fontId="1"/>
  </si>
  <si>
    <t>地域貢献活動の実施</t>
    <rPh sb="0" eb="2">
      <t>チイキ</t>
    </rPh>
    <rPh sb="2" eb="4">
      <t>コウケン</t>
    </rPh>
    <rPh sb="4" eb="6">
      <t>カツドウ</t>
    </rPh>
    <rPh sb="7" eb="9">
      <t>ジッシ</t>
    </rPh>
    <phoneticPr fontId="1"/>
  </si>
  <si>
    <t>確認事項</t>
    <rPh sb="0" eb="2">
      <t>カクニン</t>
    </rPh>
    <rPh sb="2" eb="4">
      <t>ジコウ</t>
    </rPh>
    <phoneticPr fontId="1"/>
  </si>
  <si>
    <t>太陽光発電設備を利用した取組事項</t>
  </si>
  <si>
    <t>　現在、営業車両に電気自動車を導入しており、電気自動車充給電設備によって営業車両を蓄電池としても利用している。今回の事業で、太陽光発電設備を設置し発電した電力を、営業車両に充電することで先進的なカーボンニュートラルの取組を行う。</t>
    <rPh sb="1" eb="3">
      <t>げんざい</t>
    </rPh>
    <rPh sb="4" eb="6">
      <t>えいぎょう</t>
    </rPh>
    <rPh sb="6" eb="8">
      <t>しゃりょう</t>
    </rPh>
    <rPh sb="9" eb="11">
      <t>でんき</t>
    </rPh>
    <rPh sb="11" eb="14">
      <t>じどうしゃ</t>
    </rPh>
    <rPh sb="15" eb="17">
      <t>どうにゅう</t>
    </rPh>
    <rPh sb="36" eb="38">
      <t>えいぎょう</t>
    </rPh>
    <rPh sb="38" eb="40">
      <t>しゃりょう</t>
    </rPh>
    <rPh sb="41" eb="44">
      <t>ちくでんち</t>
    </rPh>
    <rPh sb="48" eb="50">
      <t>りよう</t>
    </rPh>
    <rPh sb="55" eb="57">
      <t>こんかい</t>
    </rPh>
    <rPh sb="58" eb="60">
      <t>じぎょう</t>
    </rPh>
    <rPh sb="62" eb="65">
      <t>たいようこう</t>
    </rPh>
    <rPh sb="65" eb="67">
      <t>はつでん</t>
    </rPh>
    <rPh sb="67" eb="69">
      <t>せつび</t>
    </rPh>
    <rPh sb="70" eb="72">
      <t>せっち</t>
    </rPh>
    <rPh sb="73" eb="75">
      <t>はつでん</t>
    </rPh>
    <rPh sb="77" eb="79">
      <t>でんりょく</t>
    </rPh>
    <rPh sb="81" eb="83">
      <t>えいぎょう</t>
    </rPh>
    <rPh sb="83" eb="85">
      <t>しゃりょう</t>
    </rPh>
    <rPh sb="86" eb="88">
      <t>じゅうでん</t>
    </rPh>
    <rPh sb="93" eb="96">
      <t>せんしんてき</t>
    </rPh>
    <rPh sb="108" eb="110">
      <t>とりくみ</t>
    </rPh>
    <rPh sb="111" eb="112">
      <t>おこな</t>
    </rPh>
    <phoneticPr fontId="15" type="Hiragana"/>
  </si>
  <si>
    <t>　津波避難ビルに指定されており、災害時には、太陽光発電設備で発電した電力を、施設内で運用することにより最低限の電源を確保し、地域のレジリエンス向上に貢献する。</t>
    <rPh sb="8" eb="10">
      <t>してい</t>
    </rPh>
    <rPh sb="16" eb="19">
      <t>さいがいじ</t>
    </rPh>
    <rPh sb="22" eb="25">
      <t>たいようこう</t>
    </rPh>
    <rPh sb="25" eb="27">
      <t>はつでん</t>
    </rPh>
    <rPh sb="27" eb="29">
      <t>せつび</t>
    </rPh>
    <rPh sb="30" eb="32">
      <t>はつでん</t>
    </rPh>
    <rPh sb="34" eb="36">
      <t>でんりょく</t>
    </rPh>
    <rPh sb="38" eb="41">
      <t>しせつない</t>
    </rPh>
    <rPh sb="42" eb="44">
      <t>うんよう</t>
    </rPh>
    <rPh sb="51" eb="54">
      <t>さいていげん</t>
    </rPh>
    <rPh sb="55" eb="57">
      <t>でんげん</t>
    </rPh>
    <rPh sb="58" eb="60">
      <t>かくほ</t>
    </rPh>
    <rPh sb="62" eb="64">
      <t>ちいき</t>
    </rPh>
    <rPh sb="71" eb="73">
      <t>こうじょう</t>
    </rPh>
    <rPh sb="74" eb="76">
      <t>こうけん</t>
    </rPh>
    <phoneticPr fontId="15" type="Hiragana"/>
  </si>
  <si>
    <t>　地域内の小学校を対象に、工場見学を受け入れており、今回の事業で導入した太陽光発電設備の発電量を表示したパネルを利用して、太陽光発電やカーボンニュートラルに対して意識を向上させる環境学習を実施する。</t>
    <rPh sb="1" eb="4">
      <t>ちいきない</t>
    </rPh>
    <rPh sb="5" eb="8">
      <t>しょうがっこう</t>
    </rPh>
    <rPh sb="9" eb="11">
      <t>たいしょう</t>
    </rPh>
    <rPh sb="13" eb="15">
      <t>こうじょう</t>
    </rPh>
    <rPh sb="15" eb="17">
      <t>けんがく</t>
    </rPh>
    <rPh sb="18" eb="19">
      <t>う</t>
    </rPh>
    <rPh sb="20" eb="21">
      <t>い</t>
    </rPh>
    <rPh sb="26" eb="28">
      <t>こんかい</t>
    </rPh>
    <rPh sb="29" eb="31">
      <t>じぎょう</t>
    </rPh>
    <rPh sb="32" eb="34">
      <t>どうにゅう</t>
    </rPh>
    <rPh sb="36" eb="39">
      <t>たいようこう</t>
    </rPh>
    <rPh sb="39" eb="41">
      <t>はつでん</t>
    </rPh>
    <rPh sb="41" eb="43">
      <t>せつび</t>
    </rPh>
    <rPh sb="44" eb="47">
      <t>はつでんりょう</t>
    </rPh>
    <rPh sb="48" eb="50">
      <t>ひょうじ</t>
    </rPh>
    <rPh sb="56" eb="58">
      <t>りよう</t>
    </rPh>
    <rPh sb="61" eb="64">
      <t>たいようこう</t>
    </rPh>
    <rPh sb="64" eb="66">
      <t>はつでん</t>
    </rPh>
    <rPh sb="78" eb="79">
      <t>たい</t>
    </rPh>
    <rPh sb="81" eb="83">
      <t>いしき</t>
    </rPh>
    <rPh sb="84" eb="86">
      <t>こうじょう</t>
    </rPh>
    <rPh sb="89" eb="91">
      <t>かんきょう</t>
    </rPh>
    <rPh sb="91" eb="93">
      <t>がくしゅう</t>
    </rPh>
    <rPh sb="94" eb="96">
      <t>じっし</t>
    </rPh>
    <phoneticPr fontId="15" type="Hiragana"/>
  </si>
  <si>
    <t>既存の太陽光発電の10kwでは、事務室内の照明設備にしか利用できず、再生可能エネルギーを消費電力量が少ない。今回導入を計画する太陽光発電及び蓄電池により、昼間に太陽光発電設備で発電した電力を蓄電池に充電し、蓄電池の電力を夜間に消費することで、夜間での再生可能エネルギーの消費電力量を増やす。</t>
    <rPh sb="16" eb="19">
      <t>ジムシツ</t>
    </rPh>
    <rPh sb="19" eb="20">
      <t>ナイ</t>
    </rPh>
    <rPh sb="21" eb="23">
      <t>ショウメイ</t>
    </rPh>
    <rPh sb="23" eb="25">
      <t>セツビ</t>
    </rPh>
    <rPh sb="28" eb="30">
      <t>リヨウ</t>
    </rPh>
    <rPh sb="34" eb="36">
      <t>サイセイ</t>
    </rPh>
    <rPh sb="36" eb="38">
      <t>カノウ</t>
    </rPh>
    <rPh sb="44" eb="46">
      <t>ショウヒ</t>
    </rPh>
    <rPh sb="46" eb="49">
      <t>デンリョクリョウ</t>
    </rPh>
    <rPh sb="50" eb="51">
      <t>スク</t>
    </rPh>
    <rPh sb="54" eb="56">
      <t>コンカイ</t>
    </rPh>
    <rPh sb="56" eb="58">
      <t>ドウニュウ</t>
    </rPh>
    <rPh sb="59" eb="61">
      <t>ケイカク</t>
    </rPh>
    <rPh sb="63" eb="66">
      <t>タイヨウコウ</t>
    </rPh>
    <rPh sb="66" eb="68">
      <t>ハツデン</t>
    </rPh>
    <rPh sb="68" eb="69">
      <t>オヨ</t>
    </rPh>
    <rPh sb="70" eb="73">
      <t>チクデンチ</t>
    </rPh>
    <rPh sb="77" eb="79">
      <t>ヒルマ</t>
    </rPh>
    <rPh sb="80" eb="83">
      <t>タイヨウコウ</t>
    </rPh>
    <rPh sb="83" eb="85">
      <t>ハツデン</t>
    </rPh>
    <rPh sb="85" eb="87">
      <t>セツビ</t>
    </rPh>
    <rPh sb="88" eb="90">
      <t>ハツデン</t>
    </rPh>
    <rPh sb="92" eb="94">
      <t>デンリョク</t>
    </rPh>
    <rPh sb="95" eb="98">
      <t>チクデンチ</t>
    </rPh>
    <rPh sb="99" eb="101">
      <t>ジュウデン</t>
    </rPh>
    <rPh sb="103" eb="106">
      <t>チクデンチ</t>
    </rPh>
    <rPh sb="107" eb="109">
      <t>デンリョク</t>
    </rPh>
    <rPh sb="110" eb="112">
      <t>ヤカン</t>
    </rPh>
    <rPh sb="113" eb="115">
      <t>ショウヒ</t>
    </rPh>
    <rPh sb="121" eb="123">
      <t>ヤカン</t>
    </rPh>
    <rPh sb="125" eb="127">
      <t>サイセイ</t>
    </rPh>
    <rPh sb="127" eb="129">
      <t>カノウ</t>
    </rPh>
    <rPh sb="135" eb="137">
      <t>ショウヒ</t>
    </rPh>
    <rPh sb="137" eb="140">
      <t>デンリョクリョウ</t>
    </rPh>
    <rPh sb="141" eb="142">
      <t>フ</t>
    </rPh>
    <phoneticPr fontId="1"/>
  </si>
  <si>
    <r>
      <t>３　</t>
    </r>
    <r>
      <rPr>
        <sz val="14"/>
        <color theme="1"/>
        <rFont val="ＭＳ Ｐゴシック"/>
      </rPr>
      <t>太陽光発電設備を利用した取組事項（様式４）</t>
    </r>
  </si>
  <si>
    <r>
      <t>６</t>
    </r>
    <r>
      <rPr>
        <sz val="14"/>
        <color theme="1"/>
        <rFont val="ＭＳ Ｐゴシック"/>
      </rPr>
      <t>　事業実施場所の位置図及び、設備の配置予定図</t>
    </r>
  </si>
  <si>
    <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</si>
  <si>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t>株式会社　○○</t>
    <rPh sb="0" eb="4">
      <t>カブシキガイシャ</t>
    </rPh>
    <phoneticPr fontId="1"/>
  </si>
  <si>
    <t>株式会社　○○</t>
  </si>
  <si>
    <t>○○　○○店</t>
    <rPh sb="5" eb="6">
      <t>テン</t>
    </rPh>
    <phoneticPr fontId="1"/>
  </si>
  <si>
    <t>※当補助金による太陽光発電設備及び蓄電池設備と、既設の自家発電設備との用途の違い（自家発電施設等を備え付けている場合のみ記載）</t>
    <rPh sb="1" eb="2">
      <t>トウ</t>
    </rPh>
    <rPh sb="2" eb="5">
      <t>ホジョキン</t>
    </rPh>
    <rPh sb="8" eb="11">
      <t>タイヨウコウ</t>
    </rPh>
    <rPh sb="11" eb="13">
      <t>ハツデン</t>
    </rPh>
    <rPh sb="13" eb="15">
      <t>セツビ</t>
    </rPh>
    <rPh sb="15" eb="16">
      <t>オヨ</t>
    </rPh>
    <rPh sb="17" eb="20">
      <t>チクデンチ</t>
    </rPh>
    <rPh sb="20" eb="22">
      <t>セツビ</t>
    </rPh>
    <rPh sb="24" eb="26">
      <t>キセツ</t>
    </rPh>
    <rPh sb="27" eb="29">
      <t>ジカ</t>
    </rPh>
    <rPh sb="29" eb="31">
      <t>ハツデン</t>
    </rPh>
    <rPh sb="31" eb="33">
      <t>セツビ</t>
    </rPh>
    <rPh sb="35" eb="37">
      <t>ヨウト</t>
    </rPh>
    <rPh sb="38" eb="39">
      <t>チガ</t>
    </rPh>
    <rPh sb="47" eb="48">
      <t>トウ</t>
    </rPh>
    <rPh sb="60" eb="62">
      <t>キサイ</t>
    </rPh>
    <phoneticPr fontId="1"/>
  </si>
  <si>
    <r>
      <t>高知県</t>
    </r>
    <r>
      <rPr>
        <sz val="14"/>
        <color theme="1"/>
        <rFont val="ＭＳ Ｐゴシック"/>
      </rPr>
      <t>太陽光発電設備等導入推進事業費補助金　事業計画書</t>
    </r>
    <rPh sb="0" eb="3">
      <t>コウチケン</t>
    </rPh>
    <rPh sb="3" eb="6">
      <t>タイヨウコウ</t>
    </rPh>
    <rPh sb="6" eb="8">
      <t>ハツデン</t>
    </rPh>
    <rPh sb="8" eb="10">
      <t>セツビ</t>
    </rPh>
    <rPh sb="10" eb="11">
      <t>トウ</t>
    </rPh>
    <rPh sb="11" eb="13">
      <t>ドウニュウ</t>
    </rPh>
    <rPh sb="13" eb="15">
      <t>スイシン</t>
    </rPh>
    <phoneticPr fontId="1"/>
  </si>
  <si>
    <r>
      <t>　　　　   令和　　年度高知県</t>
    </r>
    <r>
      <rPr>
        <sz val="14"/>
        <color theme="1"/>
        <rFont val="ＭＳ Ｐゴシック"/>
      </rPr>
      <t>太陽光発電設備等導入推進事業費補助金による補助を希望
　　　　 しますので、下記の書類を添付して応募します。</t>
    </r>
    <rPh sb="7" eb="9">
      <t>レイワ</t>
    </rPh>
    <rPh sb="11" eb="12">
      <t>ネン</t>
    </rPh>
    <rPh sb="12" eb="13">
      <t>ド</t>
    </rPh>
    <rPh sb="13" eb="16">
      <t>コウチケン</t>
    </rPh>
    <rPh sb="16" eb="19">
      <t>タイヨウコウ</t>
    </rPh>
    <rPh sb="19" eb="21">
      <t>ハツデン</t>
    </rPh>
    <rPh sb="21" eb="23">
      <t>セツビ</t>
    </rPh>
    <rPh sb="23" eb="24">
      <t>トウ</t>
    </rPh>
    <rPh sb="24" eb="26">
      <t>ドウニュウ</t>
    </rPh>
    <rPh sb="26" eb="28">
      <t>スイシン</t>
    </rPh>
    <rPh sb="28" eb="31">
      <t>ジギョウヒ</t>
    </rPh>
    <rPh sb="31" eb="34">
      <t>ホジョキン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</si>
</sst>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0_ "/>
    <numFmt numFmtId="179" formatCode="0.000_);[Red]\(0.000\)"/>
    <numFmt numFmtId="178" formatCode="0.0_ "/>
    <numFmt numFmtId="176" formatCode="0.0_);[Red]\(0.0\)"/>
  </numFmts>
  <fonts count="16">
    <font>
      <sz val="11"/>
      <color theme="1"/>
      <name val="ＭＳ Ｐゴシック"/>
      <family val="3"/>
    </font>
    <font>
      <sz val="6"/>
      <color auto="1"/>
      <name val="ＭＳ Ｐゴシック"/>
      <family val="3"/>
    </font>
    <font>
      <sz val="14"/>
      <color theme="1"/>
      <name val="ＭＳ Ｐゴシック"/>
      <family val="3"/>
    </font>
    <font>
      <b/>
      <sz val="14"/>
      <color theme="1"/>
      <name val="ＭＳ Ｐゴシック"/>
      <family val="3"/>
    </font>
    <font>
      <b/>
      <sz val="12"/>
      <color theme="1"/>
      <name val="ＭＳ Ｐゴシック"/>
    </font>
    <font>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amily val="3"/>
    </font>
    <font>
      <sz val="11"/>
      <color theme="1"/>
      <name val="ＭＳ Ｐゴシック"/>
      <family val="3"/>
    </font>
    <font>
      <strike/>
      <sz val="11"/>
      <color rgb="FFFF0000"/>
      <name val="ＭＳ Ｐゴシック"/>
      <family val="3"/>
    </font>
    <font>
      <u/>
      <sz val="11"/>
      <color indexed="12"/>
      <name val="ＭＳ Ｐゴシック"/>
    </font>
    <font>
      <sz val="8"/>
      <color theme="1"/>
      <name val="ＭＳ Ｐゴシック"/>
      <family val="3"/>
    </font>
    <font>
      <b/>
      <sz val="11"/>
      <color theme="1"/>
      <name val="ＭＳ Ｐゴシック"/>
    </font>
    <font>
      <sz val="5"/>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s>
  <borders count="79">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top style="thin">
        <color auto="1"/>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33">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left" vertical="center" wrapText="1" shrinkToFit="1"/>
    </xf>
    <xf numFmtId="0" fontId="7" fillId="0" borderId="5" xfId="0" applyFont="1" applyBorder="1" applyAlignment="1">
      <alignment horizontal="left"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left" vertical="center" wrapText="1" shrinkToFit="1"/>
    </xf>
    <xf numFmtId="0" fontId="0" fillId="0" borderId="6" xfId="0"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5" xfId="0" applyFont="1" applyFill="1" applyBorder="1" applyAlignment="1">
      <alignment horizontal="left" vertical="center" wrapText="1" shrinkToFit="1"/>
    </xf>
    <xf numFmtId="0" fontId="0" fillId="0" borderId="9" xfId="0" applyBorder="1" applyAlignment="1">
      <alignment horizontal="center" vertical="center" wrapText="1" shrinkToFit="1"/>
    </xf>
    <xf numFmtId="0" fontId="0" fillId="0" borderId="10" xfId="0" applyFont="1" applyBorder="1" applyAlignment="1">
      <alignment horizontal="center" vertical="center"/>
    </xf>
    <xf numFmtId="0" fontId="0" fillId="2" borderId="1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8" xfId="0" applyFont="1" applyFill="1" applyBorder="1" applyAlignment="1">
      <alignment horizontal="left" vertical="center" wrapText="1"/>
    </xf>
    <xf numFmtId="0" fontId="0" fillId="0" borderId="17" xfId="0" applyBorder="1" applyAlignment="1">
      <alignment horizontal="left"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pplyBorder="1" applyAlignment="1">
      <alignment horizontal="center" vertical="center"/>
    </xf>
    <xf numFmtId="0" fontId="0" fillId="0" borderId="20" xfId="0" applyFont="1" applyBorder="1" applyAlignment="1">
      <alignment horizontal="center" vertical="center"/>
    </xf>
    <xf numFmtId="0" fontId="0" fillId="0" borderId="21" xfId="0" applyBorder="1" applyAlignment="1">
      <alignment horizontal="left" vertical="center" shrinkToFit="1"/>
    </xf>
    <xf numFmtId="0" fontId="0" fillId="0" borderId="21" xfId="0" applyBorder="1" applyAlignment="1">
      <alignment horizontal="left" vertical="center" wrapText="1" shrinkToFit="1"/>
    </xf>
    <xf numFmtId="0" fontId="0" fillId="0" borderId="22"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24" xfId="0" applyBorder="1" applyAlignment="1">
      <alignment horizontal="left" vertical="center" wrapText="1" shrinkToFit="1"/>
    </xf>
    <xf numFmtId="0" fontId="0" fillId="0" borderId="22" xfId="0" applyBorder="1" applyAlignment="1">
      <alignment horizontal="left" vertical="center" wrapText="1" shrinkToFit="1"/>
    </xf>
    <xf numFmtId="0" fontId="8" fillId="0" borderId="25" xfId="0" applyFont="1" applyBorder="1" applyAlignment="1">
      <alignment horizontal="left" vertical="center" wrapText="1" shrinkToFit="1"/>
    </xf>
    <xf numFmtId="0" fontId="0" fillId="0" borderId="26" xfId="0" applyBorder="1" applyAlignment="1">
      <alignment horizontal="center" vertical="center" wrapText="1" shrinkToFit="1"/>
    </xf>
    <xf numFmtId="0" fontId="9" fillId="0" borderId="27" xfId="0" applyFont="1" applyBorder="1" applyAlignment="1">
      <alignment horizontal="center" vertical="center"/>
    </xf>
    <xf numFmtId="0" fontId="0" fillId="2" borderId="27"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4" xfId="0" applyFont="1" applyBorder="1" applyAlignment="1">
      <alignment horizontal="left" vertical="center" wrapText="1"/>
    </xf>
    <xf numFmtId="0" fontId="0" fillId="0" borderId="35" xfId="0" applyFont="1" applyBorder="1" applyAlignment="1">
      <alignment horizontal="left" vertical="center" wrapText="1"/>
    </xf>
    <xf numFmtId="0" fontId="0" fillId="3" borderId="20" xfId="0" applyFill="1" applyBorder="1" applyAlignment="1">
      <alignment horizontal="center" vertical="center"/>
    </xf>
    <xf numFmtId="0" fontId="0" fillId="3" borderId="36" xfId="0" applyFill="1" applyBorder="1" applyAlignment="1">
      <alignment horizontal="center" vertical="center"/>
    </xf>
    <xf numFmtId="0" fontId="0" fillId="3" borderId="37" xfId="0" applyFont="1" applyFill="1" applyBorder="1" applyAlignment="1">
      <alignment horizontal="center" vertical="center"/>
    </xf>
    <xf numFmtId="0" fontId="0" fillId="3" borderId="37" xfId="0" applyFill="1" applyBorder="1" applyAlignment="1">
      <alignment horizontal="left" vertical="center"/>
    </xf>
    <xf numFmtId="0" fontId="0" fillId="3" borderId="37" xfId="0" applyFill="1" applyBorder="1" applyAlignment="1">
      <alignment horizontal="left" vertical="center" wrapText="1"/>
    </xf>
    <xf numFmtId="0" fontId="7" fillId="0" borderId="5" xfId="0" applyFont="1" applyBorder="1" applyAlignment="1">
      <alignment vertical="center" wrapText="1"/>
    </xf>
    <xf numFmtId="0" fontId="0" fillId="0" borderId="37" xfId="0" applyFont="1" applyBorder="1" applyAlignment="1">
      <alignment horizontal="center" vertical="center" wrapText="1"/>
    </xf>
    <xf numFmtId="0" fontId="0" fillId="3" borderId="37" xfId="0" applyFont="1" applyFill="1" applyBorder="1" applyAlignment="1">
      <alignment horizontal="center" vertical="center" wrapText="1"/>
    </xf>
    <xf numFmtId="0" fontId="0" fillId="3" borderId="30" xfId="0" applyFill="1" applyBorder="1" applyAlignment="1">
      <alignment horizontal="left" vertical="top" wrapText="1"/>
    </xf>
    <xf numFmtId="0" fontId="0" fillId="0" borderId="5" xfId="0" applyFont="1" applyFill="1" applyBorder="1" applyAlignment="1">
      <alignment horizontal="left" vertical="top" wrapText="1"/>
    </xf>
    <xf numFmtId="0" fontId="0" fillId="0" borderId="22" xfId="0" applyFont="1" applyFill="1" applyBorder="1" applyAlignment="1">
      <alignment horizontal="center" vertical="center"/>
    </xf>
    <xf numFmtId="0" fontId="0" fillId="0" borderId="25"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2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Border="1" applyAlignment="1">
      <alignment vertical="center"/>
    </xf>
    <xf numFmtId="0" fontId="0" fillId="0" borderId="40" xfId="0" applyBorder="1" applyAlignment="1">
      <alignment horizontal="center" vertical="center"/>
    </xf>
    <xf numFmtId="0" fontId="0" fillId="3" borderId="41" xfId="0" applyFont="1" applyFill="1" applyBorder="1" applyAlignment="1">
      <alignment horizontal="center" vertical="center"/>
    </xf>
    <xf numFmtId="0" fontId="0" fillId="3" borderId="41" xfId="0" applyFill="1" applyBorder="1" applyAlignment="1">
      <alignment horizontal="left" vertical="center"/>
    </xf>
    <xf numFmtId="0" fontId="0" fillId="3" borderId="41" xfId="0" applyFill="1" applyBorder="1" applyAlignment="1">
      <alignment vertical="center"/>
    </xf>
    <xf numFmtId="0" fontId="0" fillId="0" borderId="41" xfId="0" applyFont="1" applyBorder="1" applyAlignment="1">
      <alignment horizontal="center" vertical="center" wrapText="1"/>
    </xf>
    <xf numFmtId="0" fontId="0" fillId="3" borderId="41" xfId="0" applyFont="1" applyFill="1" applyBorder="1" applyAlignment="1">
      <alignment horizontal="center" vertical="center" wrapText="1"/>
    </xf>
    <xf numFmtId="0" fontId="0" fillId="3" borderId="24" xfId="0" applyFill="1" applyBorder="1" applyAlignment="1">
      <alignment horizontal="left" vertical="top" wrapText="1"/>
    </xf>
    <xf numFmtId="0" fontId="0" fillId="0" borderId="27" xfId="0" applyFont="1" applyFill="1" applyBorder="1" applyAlignment="1">
      <alignment horizontal="left" vertical="center"/>
    </xf>
    <xf numFmtId="0" fontId="0" fillId="0" borderId="29"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42" xfId="0" applyFont="1" applyFill="1" applyBorder="1" applyAlignment="1">
      <alignment horizontal="left" vertical="center"/>
    </xf>
    <xf numFmtId="0" fontId="0" fillId="0" borderId="3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3"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44" xfId="0" applyFont="1" applyBorder="1" applyAlignment="1">
      <alignment horizontal="center" vertical="center" wrapText="1"/>
    </xf>
    <xf numFmtId="0" fontId="0" fillId="3" borderId="30" xfId="0" applyFont="1" applyFill="1" applyBorder="1" applyAlignment="1">
      <alignment horizontal="left" vertical="center" wrapText="1"/>
    </xf>
    <xf numFmtId="0" fontId="0" fillId="3" borderId="19" xfId="0" applyFill="1" applyBorder="1" applyAlignment="1">
      <alignment horizontal="left" vertical="top" wrapText="1"/>
    </xf>
    <xf numFmtId="0" fontId="0" fillId="0" borderId="45" xfId="0" applyBorder="1" applyAlignment="1">
      <alignment vertical="center"/>
    </xf>
    <xf numFmtId="0" fontId="0" fillId="0" borderId="22"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6" xfId="0" applyFont="1" applyFill="1" applyBorder="1" applyAlignment="1">
      <alignment horizontal="left" vertical="center"/>
    </xf>
    <xf numFmtId="0" fontId="0" fillId="3" borderId="24" xfId="0" applyFont="1" applyFill="1" applyBorder="1" applyAlignment="1">
      <alignment horizontal="left" vertical="center" wrapText="1"/>
    </xf>
    <xf numFmtId="0" fontId="0" fillId="3" borderId="35" xfId="0" applyFill="1" applyBorder="1" applyAlignment="1">
      <alignment horizontal="left" vertical="top" wrapText="1"/>
    </xf>
    <xf numFmtId="0" fontId="0" fillId="0" borderId="47" xfId="0" applyBorder="1" applyAlignment="1">
      <alignment horizontal="center" vertical="center"/>
    </xf>
    <xf numFmtId="0" fontId="0" fillId="0" borderId="48" xfId="0" applyBorder="1" applyAlignment="1">
      <alignment horizontal="center" vertical="center" wrapText="1" shrinkToFit="1"/>
    </xf>
    <xf numFmtId="0" fontId="0" fillId="0" borderId="41" xfId="0" applyFont="1" applyBorder="1" applyAlignment="1">
      <alignment horizontal="center" vertical="center"/>
    </xf>
    <xf numFmtId="0" fontId="0" fillId="4" borderId="41" xfId="0" applyFont="1" applyFill="1" applyBorder="1" applyAlignment="1">
      <alignment horizontal="center" vertical="center"/>
    </xf>
    <xf numFmtId="0" fontId="0" fillId="0" borderId="24" xfId="0" applyFont="1" applyFill="1" applyBorder="1" applyAlignment="1">
      <alignment horizontal="center" vertical="center"/>
    </xf>
    <xf numFmtId="38" fontId="0" fillId="0" borderId="34" xfId="1" applyFont="1" applyFill="1" applyBorder="1" applyAlignment="1">
      <alignment horizontal="center" vertical="center"/>
    </xf>
    <xf numFmtId="38" fontId="0" fillId="4" borderId="34" xfId="1" applyFont="1" applyFill="1" applyBorder="1" applyAlignment="1">
      <alignment horizontal="center" vertical="center"/>
    </xf>
    <xf numFmtId="38" fontId="0" fillId="0" borderId="43" xfId="1" applyFont="1" applyFill="1" applyBorder="1" applyAlignment="1">
      <alignment horizontal="center" vertical="center"/>
    </xf>
    <xf numFmtId="38" fontId="0" fillId="4" borderId="27" xfId="1" applyFont="1" applyFill="1" applyBorder="1" applyAlignment="1">
      <alignment horizontal="center" vertical="center"/>
    </xf>
    <xf numFmtId="38" fontId="0" fillId="0" borderId="27" xfId="1" applyFont="1" applyFill="1" applyBorder="1" applyAlignment="1">
      <alignment horizontal="center" vertical="center"/>
    </xf>
    <xf numFmtId="0" fontId="0" fillId="3" borderId="18" xfId="0" applyFill="1" applyBorder="1" applyAlignment="1">
      <alignment vertical="center"/>
    </xf>
    <xf numFmtId="0" fontId="0" fillId="0" borderId="0" xfId="0" applyBorder="1" applyAlignment="1">
      <alignment horizontal="center" vertical="center" wrapText="1" shrinkToFit="1"/>
    </xf>
    <xf numFmtId="0" fontId="0" fillId="0" borderId="27" xfId="0" applyFont="1" applyFill="1" applyBorder="1" applyAlignment="1">
      <alignment horizontal="center" vertical="center" shrinkToFit="1"/>
    </xf>
    <xf numFmtId="0" fontId="0" fillId="3" borderId="27"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50" xfId="0" applyFont="1" applyFill="1" applyBorder="1" applyAlignment="1">
      <alignment horizontal="left" vertical="center"/>
    </xf>
    <xf numFmtId="38" fontId="0" fillId="0" borderId="5" xfId="1" applyFont="1" applyFill="1" applyBorder="1" applyAlignment="1">
      <alignment horizontal="center" vertical="center"/>
    </xf>
    <xf numFmtId="0" fontId="0" fillId="3" borderId="20" xfId="0" applyFill="1" applyBorder="1" applyAlignment="1">
      <alignment vertical="center"/>
    </xf>
    <xf numFmtId="0" fontId="0" fillId="3" borderId="19" xfId="0" applyFill="1" applyBorder="1" applyAlignment="1">
      <alignment horizontal="center" vertical="center" shrinkToFit="1"/>
    </xf>
    <xf numFmtId="0" fontId="0" fillId="0" borderId="5" xfId="0" applyFont="1" applyFill="1" applyBorder="1" applyAlignment="1">
      <alignment vertical="center"/>
    </xf>
    <xf numFmtId="0" fontId="0" fillId="0" borderId="51" xfId="0" applyFont="1" applyBorder="1" applyAlignment="1">
      <alignment horizontal="center" vertical="center"/>
    </xf>
    <xf numFmtId="38" fontId="0" fillId="0" borderId="52" xfId="1" applyFont="1" applyFill="1" applyBorder="1" applyAlignment="1">
      <alignment horizontal="center" vertical="center"/>
    </xf>
    <xf numFmtId="38" fontId="0" fillId="4" borderId="53" xfId="1" applyFont="1" applyFill="1" applyBorder="1" applyAlignment="1">
      <alignment horizontal="center" vertical="center"/>
    </xf>
    <xf numFmtId="38" fontId="0" fillId="4" borderId="51" xfId="1" applyFont="1" applyFill="1" applyBorder="1" applyAlignment="1">
      <alignment horizontal="center" vertical="center"/>
    </xf>
    <xf numFmtId="38" fontId="0" fillId="4" borderId="29" xfId="1" applyFont="1" applyFill="1" applyBorder="1" applyAlignment="1">
      <alignment horizontal="center" vertical="center"/>
    </xf>
    <xf numFmtId="38" fontId="0" fillId="4" borderId="37" xfId="1" applyFont="1" applyFill="1" applyBorder="1" applyAlignment="1">
      <alignment horizontal="center" vertical="center"/>
    </xf>
    <xf numFmtId="38" fontId="0" fillId="4" borderId="42" xfId="1" applyFont="1" applyFill="1" applyBorder="1" applyAlignment="1">
      <alignment horizontal="center" vertical="center"/>
    </xf>
    <xf numFmtId="0" fontId="0" fillId="3" borderId="54" xfId="0" applyFill="1" applyBorder="1" applyAlignment="1">
      <alignment vertical="center"/>
    </xf>
    <xf numFmtId="0" fontId="0" fillId="3" borderId="55" xfId="0" applyFill="1" applyBorder="1" applyAlignment="1">
      <alignment horizontal="center" vertical="center" shrinkToFit="1"/>
    </xf>
    <xf numFmtId="0" fontId="0" fillId="0" borderId="54" xfId="0" applyFont="1" applyBorder="1" applyAlignment="1">
      <alignment horizontal="center" vertical="center"/>
    </xf>
    <xf numFmtId="0" fontId="0" fillId="3" borderId="56" xfId="0" applyFont="1" applyFill="1" applyBorder="1" applyAlignment="1">
      <alignment horizontal="center" vertical="center"/>
    </xf>
    <xf numFmtId="0" fontId="0" fillId="3" borderId="56" xfId="0" applyFill="1" applyBorder="1" applyAlignment="1">
      <alignment horizontal="left" vertical="center"/>
    </xf>
    <xf numFmtId="0" fontId="0" fillId="3" borderId="56" xfId="0" applyFill="1" applyBorder="1" applyAlignment="1">
      <alignment vertical="center"/>
    </xf>
    <xf numFmtId="0" fontId="0" fillId="0" borderId="57" xfId="0" applyBorder="1" applyAlignment="1">
      <alignment horizontal="center" vertical="center" wrapText="1" shrinkToFit="1"/>
    </xf>
    <xf numFmtId="0" fontId="0" fillId="0" borderId="58"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7" xfId="0" applyFill="1" applyBorder="1" applyAlignment="1">
      <alignment horizontal="left" vertical="top" wrapText="1"/>
    </xf>
    <xf numFmtId="0" fontId="0" fillId="0" borderId="60" xfId="0" applyBorder="1" applyAlignment="1">
      <alignment horizontal="center" vertical="center" wrapText="1" shrinkToFit="1"/>
    </xf>
    <xf numFmtId="0" fontId="0" fillId="0" borderId="61" xfId="0" applyFont="1" applyBorder="1" applyAlignment="1">
      <alignment horizontal="center" vertical="center"/>
    </xf>
    <xf numFmtId="0" fontId="0" fillId="0" borderId="62" xfId="0" applyBorder="1" applyAlignment="1">
      <alignment horizontal="center" vertical="center"/>
    </xf>
    <xf numFmtId="38" fontId="0" fillId="0" borderId="61" xfId="1" applyFont="1" applyFill="1" applyBorder="1" applyAlignment="1">
      <alignment horizontal="center" vertical="center"/>
    </xf>
    <xf numFmtId="38" fontId="0" fillId="4" borderId="61" xfId="1" applyFont="1" applyFill="1" applyBorder="1" applyAlignment="1">
      <alignment horizontal="center" vertical="center"/>
    </xf>
    <xf numFmtId="38" fontId="0" fillId="4" borderId="63" xfId="1" applyFont="1" applyFill="1" applyBorder="1" applyAlignment="1">
      <alignment horizontal="center" vertical="center"/>
    </xf>
    <xf numFmtId="38" fontId="0" fillId="4" borderId="64" xfId="1" applyFont="1" applyFill="1" applyBorder="1" applyAlignment="1">
      <alignment horizontal="center" vertical="center"/>
    </xf>
    <xf numFmtId="38" fontId="0" fillId="4" borderId="65" xfId="1" applyFont="1" applyFill="1" applyBorder="1" applyAlignment="1">
      <alignment horizontal="center" vertical="center"/>
    </xf>
    <xf numFmtId="0" fontId="0" fillId="0" borderId="66" xfId="0" applyFont="1" applyBorder="1" applyAlignment="1">
      <alignment horizontal="center" vertical="center" wrapText="1"/>
    </xf>
    <xf numFmtId="38" fontId="0" fillId="0" borderId="67" xfId="1" applyFont="1" applyFill="1" applyBorder="1" applyAlignment="1">
      <alignment horizontal="center" vertical="center"/>
    </xf>
    <xf numFmtId="38" fontId="0" fillId="4"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4" borderId="59" xfId="1" applyFont="1" applyFill="1" applyBorder="1" applyAlignment="1">
      <alignment horizontal="center" vertical="center"/>
    </xf>
    <xf numFmtId="38" fontId="0" fillId="0" borderId="59" xfId="1" applyFont="1" applyFill="1" applyBorder="1" applyAlignment="1">
      <alignment horizontal="center" vertical="center"/>
    </xf>
    <xf numFmtId="0" fontId="0" fillId="0" borderId="69" xfId="0" applyFont="1" applyBorder="1" applyAlignment="1">
      <alignment horizontal="center" vertical="center" wrapText="1"/>
    </xf>
    <xf numFmtId="0" fontId="0" fillId="3" borderId="70" xfId="0" applyFont="1" applyFill="1" applyBorder="1" applyAlignment="1">
      <alignment horizontal="left" vertical="center" wrapText="1"/>
    </xf>
    <xf numFmtId="0" fontId="0" fillId="3" borderId="55" xfId="0" applyFill="1" applyBorder="1" applyAlignment="1">
      <alignment horizontal="left" vertical="top" wrapText="1"/>
    </xf>
    <xf numFmtId="0" fontId="0" fillId="3" borderId="18" xfId="0" applyFont="1" applyFill="1" applyBorder="1" applyAlignment="1">
      <alignment horizontal="left" vertical="center"/>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0" fillId="3" borderId="36" xfId="0" applyFont="1" applyFill="1" applyBorder="1" applyAlignment="1">
      <alignment horizontal="left" vertical="center"/>
    </xf>
    <xf numFmtId="0" fontId="11" fillId="3" borderId="37" xfId="0" applyFont="1" applyFill="1" applyBorder="1" applyAlignment="1">
      <alignment horizontal="center" vertical="center" wrapText="1"/>
    </xf>
    <xf numFmtId="0" fontId="0" fillId="0" borderId="20" xfId="0" applyFont="1" applyBorder="1" applyAlignment="1">
      <alignment horizontal="left" vertical="center"/>
    </xf>
    <xf numFmtId="0" fontId="11" fillId="3" borderId="41"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45" xfId="0" applyFont="1" applyBorder="1" applyAlignment="1">
      <alignment horizontal="left" vertical="center"/>
    </xf>
    <xf numFmtId="0" fontId="11" fillId="3" borderId="27" xfId="0" applyFont="1" applyFill="1" applyBorder="1" applyAlignment="1">
      <alignment horizontal="center" vertical="center" wrapText="1"/>
    </xf>
    <xf numFmtId="0" fontId="12" fillId="3" borderId="19" xfId="2" applyFont="1" applyFill="1" applyBorder="1" applyAlignment="1">
      <alignment horizontal="left" vertical="center" shrinkToFit="1"/>
    </xf>
    <xf numFmtId="0" fontId="0" fillId="3" borderId="54" xfId="0" applyFont="1" applyFill="1" applyBorder="1" applyAlignment="1">
      <alignment horizontal="left" vertical="center"/>
    </xf>
    <xf numFmtId="0" fontId="0" fillId="3" borderId="55" xfId="0" applyFont="1" applyFill="1" applyBorder="1" applyAlignment="1">
      <alignment horizontal="left" vertical="center" shrinkToFit="1"/>
    </xf>
    <xf numFmtId="0" fontId="11" fillId="3" borderId="59" xfId="0" applyFont="1" applyFill="1" applyBorder="1" applyAlignment="1">
      <alignment horizontal="center" vertical="center"/>
    </xf>
    <xf numFmtId="176" fontId="0" fillId="0" borderId="0" xfId="0" applyNumberFormat="1">
      <alignment vertical="center"/>
    </xf>
    <xf numFmtId="0" fontId="13" fillId="0" borderId="0" xfId="0" applyFont="1">
      <alignment vertical="center"/>
    </xf>
    <xf numFmtId="0" fontId="3" fillId="0" borderId="22" xfId="0" applyFont="1" applyBorder="1" applyAlignment="1">
      <alignment horizontal="center" vertical="center"/>
    </xf>
    <xf numFmtId="0" fontId="0" fillId="0" borderId="72" xfId="0" applyFill="1" applyBorder="1" applyAlignment="1">
      <alignment horizontal="center" vertical="center"/>
    </xf>
    <xf numFmtId="0" fontId="0" fillId="0" borderId="37" xfId="0"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0" borderId="74" xfId="0" applyBorder="1">
      <alignment vertical="center"/>
    </xf>
    <xf numFmtId="0" fontId="0" fillId="0" borderId="72" xfId="0" applyBorder="1" applyAlignment="1">
      <alignment horizontal="center" vertical="center" wrapText="1"/>
    </xf>
    <xf numFmtId="0" fontId="0" fillId="0" borderId="72" xfId="0" applyFont="1" applyFill="1" applyBorder="1" applyAlignment="1">
      <alignment horizontal="center" vertical="center" shrinkToFit="1"/>
    </xf>
    <xf numFmtId="0" fontId="0" fillId="0" borderId="21" xfId="0" applyBorder="1" applyAlignment="1">
      <alignment horizontal="center" vertical="center" textRotation="255"/>
    </xf>
    <xf numFmtId="0" fontId="0" fillId="0" borderId="73" xfId="0" applyBorder="1" applyAlignment="1">
      <alignment horizontal="center" vertical="center" textRotation="255"/>
    </xf>
    <xf numFmtId="0" fontId="0" fillId="0" borderId="41" xfId="0" applyBorder="1" applyAlignment="1">
      <alignment vertical="center"/>
    </xf>
    <xf numFmtId="0" fontId="0" fillId="3" borderId="72" xfId="0" applyFill="1" applyBorder="1">
      <alignment vertical="center"/>
    </xf>
    <xf numFmtId="0" fontId="0" fillId="3" borderId="73" xfId="0" applyFill="1" applyBorder="1">
      <alignment vertical="center"/>
    </xf>
    <xf numFmtId="0" fontId="0" fillId="0" borderId="72" xfId="0" applyBorder="1" applyAlignment="1">
      <alignment vertical="center"/>
    </xf>
    <xf numFmtId="177" fontId="0" fillId="0" borderId="72" xfId="0" applyNumberFormat="1" applyFont="1" applyBorder="1">
      <alignment vertical="center"/>
    </xf>
    <xf numFmtId="178" fontId="0" fillId="0" borderId="41" xfId="0" applyNumberFormat="1" applyBorder="1">
      <alignment vertical="center"/>
    </xf>
    <xf numFmtId="178" fontId="0" fillId="3" borderId="72" xfId="0" applyNumberFormat="1" applyFill="1" applyBorder="1">
      <alignment vertical="center"/>
    </xf>
    <xf numFmtId="0" fontId="3" fillId="0" borderId="0" xfId="0" applyFont="1" applyBorder="1" applyAlignment="1">
      <alignment horizontal="center" vertical="center"/>
    </xf>
    <xf numFmtId="0" fontId="0" fillId="0" borderId="75" xfId="0" applyFont="1" applyFill="1" applyBorder="1" applyAlignment="1">
      <alignment horizontal="center" vertical="center"/>
    </xf>
    <xf numFmtId="0" fontId="0" fillId="0" borderId="73" xfId="0" applyBorder="1" applyAlignment="1">
      <alignment horizontal="left" vertical="center" wrapText="1"/>
    </xf>
    <xf numFmtId="0" fontId="0" fillId="0" borderId="34" xfId="0" applyBorder="1" applyAlignment="1">
      <alignment horizontal="left" vertical="center"/>
    </xf>
    <xf numFmtId="0" fontId="0" fillId="0" borderId="37" xfId="0" applyBorder="1" applyAlignment="1">
      <alignment horizontal="left" vertical="center" shrinkToFit="1"/>
    </xf>
    <xf numFmtId="0" fontId="0" fillId="0" borderId="76" xfId="0" applyFont="1" applyFill="1" applyBorder="1" applyAlignment="1">
      <alignment horizontal="center" vertical="center"/>
    </xf>
    <xf numFmtId="176" fontId="0" fillId="0" borderId="72" xfId="0" applyNumberFormat="1" applyBorder="1" applyAlignment="1">
      <alignment horizontal="center" vertical="center" wrapText="1"/>
    </xf>
    <xf numFmtId="179" fontId="0" fillId="0" borderId="72" xfId="0" applyNumberFormat="1" applyFont="1" applyBorder="1">
      <alignment vertical="center"/>
    </xf>
    <xf numFmtId="179" fontId="0" fillId="0" borderId="74" xfId="0" applyNumberFormat="1" applyFont="1" applyFill="1" applyBorder="1">
      <alignment vertical="center"/>
    </xf>
    <xf numFmtId="0" fontId="0" fillId="0" borderId="73" xfId="0" applyBorder="1" applyAlignment="1">
      <alignment horizontal="left" vertical="center"/>
    </xf>
    <xf numFmtId="0" fontId="0" fillId="0" borderId="41" xfId="0" applyBorder="1" applyAlignment="1">
      <alignment horizontal="left" vertical="center" shrinkToFit="1"/>
    </xf>
    <xf numFmtId="176" fontId="13" fillId="0" borderId="0" xfId="0" applyNumberFormat="1" applyFont="1">
      <alignment vertical="center"/>
    </xf>
    <xf numFmtId="0" fontId="14" fillId="0" borderId="22" xfId="0" applyFont="1" applyBorder="1" applyAlignment="1">
      <alignment horizontal="center" vertical="center"/>
    </xf>
    <xf numFmtId="177" fontId="0" fillId="0" borderId="74" xfId="0" applyNumberFormat="1" applyFont="1" applyFill="1" applyBorder="1">
      <alignment vertical="center"/>
    </xf>
    <xf numFmtId="178" fontId="0" fillId="3" borderId="73" xfId="0" applyNumberFormat="1" applyFill="1" applyBorder="1" applyAlignment="1">
      <alignment vertical="center"/>
    </xf>
    <xf numFmtId="178" fontId="0" fillId="3" borderId="34" xfId="0" applyNumberFormat="1" applyFill="1" applyBorder="1" applyAlignment="1">
      <alignment vertical="center"/>
    </xf>
    <xf numFmtId="38" fontId="0" fillId="0" borderId="72" xfId="1" applyFont="1" applyBorder="1">
      <alignment vertical="center"/>
    </xf>
    <xf numFmtId="38" fontId="0" fillId="3" borderId="72" xfId="1" applyFont="1" applyFill="1" applyBorder="1">
      <alignment vertical="center"/>
    </xf>
    <xf numFmtId="0" fontId="0" fillId="0" borderId="72" xfId="0" applyBorder="1">
      <alignment vertical="center"/>
    </xf>
    <xf numFmtId="0" fontId="3" fillId="0" borderId="0" xfId="0" applyFont="1">
      <alignment vertical="center"/>
    </xf>
    <xf numFmtId="0" fontId="0" fillId="0" borderId="27" xfId="0" applyFont="1" applyFill="1" applyBorder="1" applyAlignment="1">
      <alignment horizontal="left" vertical="center" wrapText="1"/>
    </xf>
    <xf numFmtId="0" fontId="0" fillId="0" borderId="77" xfId="0" applyFont="1" applyBorder="1" applyAlignment="1">
      <alignment vertical="center" wrapText="1"/>
    </xf>
    <xf numFmtId="0" fontId="0" fillId="0" borderId="78" xfId="0" applyFont="1" applyFill="1" applyBorder="1" applyAlignment="1">
      <alignment horizontal="center" vertical="center"/>
    </xf>
    <xf numFmtId="0" fontId="0" fillId="3" borderId="27" xfId="0" applyFont="1" applyFill="1" applyBorder="1" applyAlignment="1">
      <alignment horizontal="left" vertical="center"/>
    </xf>
    <xf numFmtId="0" fontId="0" fillId="3" borderId="27" xfId="0" applyFont="1" applyFill="1" applyBorder="1" applyAlignment="1">
      <alignment horizontal="left" vertical="top" wrapText="1"/>
    </xf>
    <xf numFmtId="0" fontId="0" fillId="0" borderId="0" xfId="0" applyAlignment="1">
      <alignment vertical="top"/>
    </xf>
    <xf numFmtId="0" fontId="0" fillId="0" borderId="27" xfId="0" applyFont="1" applyFill="1" applyBorder="1" applyAlignment="1">
      <alignment horizontal="left" vertical="top" wrapText="1"/>
    </xf>
  </cellXfs>
  <cellStyles count="3">
    <cellStyle name="標準" xfId="0" builtinId="0"/>
    <cellStyle name="桁区切り" xfId="1" builtinId="6"/>
    <cellStyle name="ハイパーリンク" xfId="2" builtinId="8"/>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455295</xdr:colOff>
      <xdr:row>0</xdr:row>
      <xdr:rowOff>130175</xdr:rowOff>
    </xdr:from>
    <xdr:to xmlns:xdr="http://schemas.openxmlformats.org/drawingml/2006/spreadsheetDrawing">
      <xdr:col>8</xdr:col>
      <xdr:colOff>436245</xdr:colOff>
      <xdr:row>1</xdr:row>
      <xdr:rowOff>127000</xdr:rowOff>
    </xdr:to>
    <xdr:sp macro="" textlink="">
      <xdr:nvSpPr>
        <xdr:cNvPr id="9" name="テキスト 8"/>
        <xdr:cNvSpPr txBox="1"/>
      </xdr:nvSpPr>
      <xdr:spPr>
        <a:xfrm>
          <a:off x="6191250" y="130175"/>
          <a:ext cx="802005" cy="30162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4174490</xdr:colOff>
      <xdr:row>0</xdr:row>
      <xdr:rowOff>66040</xdr:rowOff>
    </xdr:from>
    <xdr:to xmlns:xdr="http://schemas.openxmlformats.org/drawingml/2006/spreadsheetDrawing">
      <xdr:col>2</xdr:col>
      <xdr:colOff>4902835</xdr:colOff>
      <xdr:row>1</xdr:row>
      <xdr:rowOff>67945</xdr:rowOff>
    </xdr:to>
    <xdr:sp macro="" textlink="">
      <xdr:nvSpPr>
        <xdr:cNvPr id="2" name="テキスト 1"/>
        <xdr:cNvSpPr txBox="1"/>
      </xdr:nvSpPr>
      <xdr:spPr>
        <a:xfrm>
          <a:off x="5546090" y="66040"/>
          <a:ext cx="728345" cy="297180"/>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 TargetMode="External" /><Relationship Id="rId2" Type="http://schemas.openxmlformats.org/officeDocument/2006/relationships/printerSettings" Target="../printerSettings/printerSettings3.bin" /><Relationship Id="rId3"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0"/>
  <sheetViews>
    <sheetView tabSelected="1" view="pageBreakPreview" zoomScale="85" zoomScaleSheetLayoutView="85" workbookViewId="0">
      <selection activeCell="K9" sqref="K9"/>
    </sheetView>
  </sheetViews>
  <sheetFormatPr defaultRowHeight="13.5"/>
  <cols>
    <col min="1" max="1" width="10.625" style="1" customWidth="1"/>
    <col min="2" max="8" width="10.77734375" style="1" customWidth="1"/>
    <col min="9" max="9" width="10.625" style="1" customWidth="1"/>
    <col min="10" max="16384" width="9" style="1" customWidth="1"/>
  </cols>
  <sheetData>
    <row r="2" spans="1:9" ht="23.25" customHeight="1">
      <c r="A2" s="2" t="s">
        <v>54</v>
      </c>
    </row>
    <row r="3" spans="1:9" ht="23.25" customHeight="1">
      <c r="I3" s="12" t="s">
        <v>83</v>
      </c>
    </row>
    <row r="4" spans="1:9" ht="23.25" customHeight="1">
      <c r="A4" s="2" t="s">
        <v>84</v>
      </c>
    </row>
    <row r="5" spans="1:9" ht="21.6" customHeight="1"/>
    <row r="6" spans="1:9" ht="24" customHeight="1">
      <c r="A6" s="3"/>
      <c r="B6" s="3"/>
      <c r="C6" s="3"/>
      <c r="E6" s="8" t="s">
        <v>23</v>
      </c>
      <c r="F6" s="8" t="s">
        <v>62</v>
      </c>
      <c r="G6" s="2"/>
      <c r="H6" s="3"/>
      <c r="I6" s="3"/>
    </row>
    <row r="7" spans="1:9" ht="24" customHeight="1">
      <c r="A7" s="3"/>
      <c r="B7" s="3"/>
      <c r="C7" s="3"/>
      <c r="D7" s="3"/>
      <c r="F7" s="8"/>
      <c r="G7" s="2"/>
      <c r="H7" s="3"/>
      <c r="I7" s="3"/>
    </row>
    <row r="8" spans="1:9" ht="24" customHeight="1">
      <c r="A8" s="3"/>
      <c r="B8" s="3"/>
      <c r="C8" s="3"/>
      <c r="D8" s="3"/>
      <c r="F8" s="8" t="s">
        <v>21</v>
      </c>
      <c r="G8" s="2"/>
      <c r="H8" s="3"/>
      <c r="I8" s="3"/>
    </row>
    <row r="9" spans="1:9" ht="24" customHeight="1">
      <c r="A9" s="3"/>
      <c r="B9" s="3"/>
      <c r="D9" s="3"/>
      <c r="F9" s="8" t="s">
        <v>28</v>
      </c>
      <c r="G9" s="2"/>
      <c r="H9" s="3"/>
      <c r="I9" s="4"/>
    </row>
    <row r="10" spans="1:9" ht="24" customHeight="1">
      <c r="A10" s="3"/>
      <c r="B10" s="3"/>
      <c r="D10" s="3"/>
      <c r="E10" s="3"/>
      <c r="F10" s="8" t="s">
        <v>64</v>
      </c>
      <c r="H10" s="3"/>
      <c r="I10" s="13"/>
    </row>
    <row r="11" spans="1:9" ht="24" customHeight="1">
      <c r="A11" s="3"/>
      <c r="B11" s="3"/>
      <c r="D11" s="3"/>
      <c r="E11" s="3"/>
      <c r="F11" s="8"/>
      <c r="H11" s="3"/>
      <c r="I11" s="13"/>
    </row>
    <row r="12" spans="1:9" ht="24" customHeight="1">
      <c r="A12" s="4" t="s">
        <v>143</v>
      </c>
      <c r="B12" s="4"/>
      <c r="C12" s="4"/>
      <c r="D12" s="4"/>
      <c r="E12" s="4"/>
      <c r="F12" s="4"/>
      <c r="G12" s="4"/>
      <c r="H12" s="4"/>
      <c r="I12" s="4"/>
    </row>
    <row r="13" spans="1:9" ht="24" customHeight="1">
      <c r="A13" s="3"/>
      <c r="B13" s="3"/>
      <c r="D13" s="3"/>
      <c r="E13" s="3"/>
      <c r="F13" s="10"/>
      <c r="H13" s="3"/>
      <c r="I13" s="13"/>
    </row>
    <row r="14" spans="1:9" ht="24" customHeight="1">
      <c r="A14" s="3"/>
      <c r="B14" s="3"/>
      <c r="D14" s="3"/>
      <c r="E14" s="3"/>
      <c r="F14" s="10"/>
      <c r="H14" s="3"/>
      <c r="I14" s="13"/>
    </row>
    <row r="15" spans="1:9" ht="24" customHeight="1">
      <c r="A15" s="5" t="s">
        <v>144</v>
      </c>
      <c r="B15" s="5"/>
      <c r="C15" s="5"/>
      <c r="D15" s="5"/>
      <c r="E15" s="5"/>
      <c r="F15" s="5"/>
      <c r="G15" s="5"/>
      <c r="H15" s="5"/>
      <c r="I15" s="5"/>
    </row>
    <row r="16" spans="1:9" ht="24" customHeight="1">
      <c r="A16" s="5"/>
      <c r="B16" s="5"/>
      <c r="C16" s="5"/>
      <c r="D16" s="5"/>
      <c r="E16" s="5"/>
      <c r="F16" s="5"/>
      <c r="G16" s="5"/>
      <c r="H16" s="5"/>
      <c r="I16" s="5"/>
    </row>
    <row r="17" spans="1:9" ht="24" customHeight="1">
      <c r="A17" s="4"/>
      <c r="B17" s="7"/>
      <c r="D17" s="9"/>
      <c r="E17" s="9"/>
      <c r="F17" s="11"/>
      <c r="H17" s="4"/>
      <c r="I17" s="14"/>
    </row>
    <row r="18" spans="1:9" ht="24" customHeight="1">
      <c r="A18" s="4"/>
      <c r="B18" s="7"/>
      <c r="D18" s="9"/>
      <c r="E18" s="4" t="s">
        <v>48</v>
      </c>
      <c r="F18" s="11"/>
      <c r="H18" s="4"/>
      <c r="I18" s="14"/>
    </row>
    <row r="19" spans="1:9" ht="24" customHeight="1">
      <c r="A19" s="4"/>
      <c r="B19" s="7"/>
      <c r="D19" s="9"/>
      <c r="E19" s="9"/>
      <c r="F19" s="11"/>
      <c r="H19" s="4"/>
      <c r="I19" s="14"/>
    </row>
    <row r="20" spans="1:9" ht="24" customHeight="1">
      <c r="A20" s="4"/>
      <c r="B20" s="8" t="s">
        <v>65</v>
      </c>
      <c r="C20" s="2"/>
      <c r="D20" s="4"/>
      <c r="E20" s="4"/>
      <c r="F20" s="8"/>
      <c r="G20" s="2"/>
      <c r="H20" s="4"/>
      <c r="I20" s="4"/>
    </row>
    <row r="21" spans="1:9" ht="24" customHeight="1">
      <c r="A21" s="4"/>
      <c r="B21" s="8" t="s">
        <v>39</v>
      </c>
      <c r="C21" s="2"/>
      <c r="D21" s="4"/>
      <c r="E21" s="4"/>
      <c r="F21" s="8"/>
      <c r="G21" s="2"/>
      <c r="H21" s="4"/>
      <c r="I21" s="4"/>
    </row>
    <row r="22" spans="1:9" ht="24" customHeight="1">
      <c r="A22" s="4"/>
      <c r="B22" s="5" t="s">
        <v>136</v>
      </c>
      <c r="C22" s="5"/>
      <c r="D22" s="5"/>
      <c r="E22" s="5"/>
      <c r="F22" s="5"/>
      <c r="G22" s="5"/>
      <c r="H22" s="5"/>
      <c r="I22" s="5"/>
    </row>
    <row r="23" spans="1:9" ht="60" customHeight="1">
      <c r="A23" s="4"/>
      <c r="B23" s="5" t="s">
        <v>42</v>
      </c>
      <c r="C23" s="5"/>
      <c r="D23" s="5"/>
      <c r="E23" s="5"/>
      <c r="F23" s="5"/>
      <c r="G23" s="5"/>
      <c r="H23" s="5"/>
      <c r="I23" s="5"/>
    </row>
    <row r="24" spans="1:9" ht="24" customHeight="1">
      <c r="A24" s="4"/>
      <c r="B24" s="8" t="s">
        <v>15</v>
      </c>
      <c r="C24" s="2"/>
      <c r="D24" s="4"/>
      <c r="E24" s="4"/>
      <c r="F24" s="8"/>
      <c r="G24" s="2"/>
      <c r="H24" s="4"/>
      <c r="I24" s="4"/>
    </row>
    <row r="25" spans="1:9" ht="24" customHeight="1">
      <c r="A25" s="4"/>
      <c r="B25" s="8" t="s">
        <v>137</v>
      </c>
      <c r="C25" s="2"/>
      <c r="D25" s="4"/>
      <c r="E25" s="4"/>
      <c r="F25" s="8"/>
      <c r="G25" s="2"/>
      <c r="H25" s="4"/>
      <c r="I25" s="4"/>
    </row>
    <row r="26" spans="1:9" ht="18.600000000000001" customHeight="1">
      <c r="A26" s="4"/>
      <c r="B26" s="4"/>
      <c r="D26" s="4"/>
      <c r="E26" s="4"/>
      <c r="F26" s="11"/>
      <c r="H26" s="4"/>
      <c r="I26" s="14"/>
    </row>
    <row r="27" spans="1:9" ht="24" customHeight="1">
      <c r="A27" s="4"/>
      <c r="B27" s="4"/>
      <c r="D27" s="4"/>
      <c r="E27" s="4"/>
      <c r="F27" s="11"/>
      <c r="H27" s="4"/>
      <c r="I27" s="14"/>
    </row>
    <row r="28" spans="1:9">
      <c r="A28" s="6"/>
    </row>
    <row r="29" spans="1:9">
      <c r="A29" s="6"/>
    </row>
    <row r="30" spans="1:9">
      <c r="A30" s="6"/>
    </row>
  </sheetData>
  <mergeCells count="4">
    <mergeCell ref="A12:I12"/>
    <mergeCell ref="B22:I22"/>
    <mergeCell ref="B23:I23"/>
    <mergeCell ref="A15:I16"/>
  </mergeCells>
  <phoneticPr fontId="1"/>
  <printOptions horizontalCentered="1"/>
  <pageMargins left="0.70866141732283472" right="0.51181102362204722" top="0.74803149606299213" bottom="0.74803149606299213" header="0.31496062992125984" footer="0.31496062992125984"/>
  <pageSetup paperSize="9" scale="92"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49"/>
  <sheetViews>
    <sheetView view="pageBreakPreview" zoomScale="98" zoomScaleSheetLayoutView="98" workbookViewId="0">
      <selection activeCell="A18" sqref="A18:B18"/>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41</v>
      </c>
      <c r="C1" s="3"/>
      <c r="D1" s="3"/>
      <c r="E1" s="3"/>
      <c r="F1" s="13"/>
      <c r="H1" s="3"/>
      <c r="I1" s="3"/>
    </row>
    <row r="2" spans="1:9" ht="24" customHeight="1">
      <c r="A2" s="15" t="s">
        <v>63</v>
      </c>
      <c r="C2" s="3"/>
      <c r="D2" s="3"/>
      <c r="E2" s="3"/>
      <c r="F2" s="13"/>
      <c r="H2" s="3"/>
      <c r="I2" s="3"/>
    </row>
    <row r="3" spans="1:9" ht="20.100000000000001" customHeight="1">
      <c r="A3" s="16" t="s">
        <v>5</v>
      </c>
      <c r="B3" s="43"/>
      <c r="C3" s="72"/>
      <c r="D3" s="88"/>
      <c r="E3" s="109"/>
      <c r="F3" s="115" t="s">
        <v>8</v>
      </c>
      <c r="G3" s="125"/>
      <c r="H3" s="136"/>
      <c r="I3" s="146"/>
    </row>
    <row r="4" spans="1:9" ht="20.100000000000001" customHeight="1">
      <c r="A4" s="17" t="s">
        <v>6</v>
      </c>
      <c r="B4" s="44"/>
      <c r="C4" s="73"/>
      <c r="D4" s="89" t="s">
        <v>17</v>
      </c>
      <c r="E4" s="44"/>
      <c r="F4" s="73"/>
      <c r="G4" s="89" t="s">
        <v>0</v>
      </c>
      <c r="H4" s="137"/>
      <c r="I4" s="147"/>
    </row>
    <row r="5" spans="1:9" ht="20.100000000000001" customHeight="1">
      <c r="B5" s="45"/>
      <c r="C5" s="45"/>
      <c r="E5" s="45"/>
      <c r="F5" s="45"/>
      <c r="H5" s="45"/>
      <c r="I5" s="45"/>
    </row>
    <row r="6" spans="1:9" ht="21.75" customHeight="1">
      <c r="A6" s="18" t="s">
        <v>50</v>
      </c>
      <c r="B6" s="46"/>
      <c r="C6" s="46"/>
      <c r="D6" s="46"/>
      <c r="E6" s="46"/>
      <c r="F6" s="46"/>
      <c r="G6" s="46"/>
      <c r="H6" s="46"/>
      <c r="I6" s="148"/>
    </row>
    <row r="7" spans="1:9" ht="20.100000000000001" customHeight="1">
      <c r="A7" s="19" t="s">
        <v>22</v>
      </c>
      <c r="B7" s="47"/>
      <c r="C7" s="74"/>
      <c r="D7" s="90"/>
      <c r="E7" s="90"/>
      <c r="F7" s="90"/>
      <c r="G7" s="90"/>
      <c r="H7" s="90"/>
      <c r="I7" s="149"/>
    </row>
    <row r="8" spans="1:9" ht="20.100000000000001" customHeight="1">
      <c r="A8" s="19" t="s">
        <v>44</v>
      </c>
      <c r="B8" s="47"/>
      <c r="C8" s="74"/>
      <c r="D8" s="90"/>
      <c r="E8" s="90"/>
      <c r="F8" s="90"/>
      <c r="G8" s="90"/>
      <c r="H8" s="90"/>
      <c r="I8" s="149"/>
    </row>
    <row r="9" spans="1:9" ht="20.100000000000001" customHeight="1">
      <c r="A9" s="19" t="s">
        <v>3</v>
      </c>
      <c r="B9" s="47"/>
      <c r="C9" s="75"/>
      <c r="D9" s="91"/>
      <c r="E9" s="91"/>
      <c r="F9" s="91"/>
      <c r="G9" s="91"/>
      <c r="H9" s="91"/>
      <c r="I9" s="150"/>
    </row>
    <row r="10" spans="1:9" ht="60" customHeight="1">
      <c r="A10" s="20" t="s">
        <v>33</v>
      </c>
      <c r="B10" s="48"/>
      <c r="C10" s="76" t="s">
        <v>29</v>
      </c>
      <c r="D10" s="92"/>
      <c r="E10" s="92"/>
      <c r="F10" s="92"/>
      <c r="G10" s="92"/>
      <c r="H10" s="92"/>
      <c r="I10" s="151"/>
    </row>
    <row r="11" spans="1:9" ht="16.2" customHeight="1">
      <c r="A11" s="21"/>
      <c r="B11" s="21"/>
      <c r="C11" s="77"/>
      <c r="D11" s="77"/>
      <c r="E11" s="77"/>
      <c r="F11" s="77"/>
      <c r="G11" s="77"/>
      <c r="H11" s="138"/>
      <c r="I11" s="138"/>
    </row>
    <row r="12" spans="1:9" ht="21.75" customHeight="1">
      <c r="A12" s="22" t="s">
        <v>55</v>
      </c>
      <c r="B12" s="49"/>
      <c r="C12" s="49"/>
      <c r="D12" s="49"/>
      <c r="E12" s="49"/>
      <c r="F12" s="49"/>
      <c r="G12" s="126"/>
      <c r="H12" s="126"/>
      <c r="I12" s="152"/>
    </row>
    <row r="13" spans="1:9" ht="20.100000000000001" customHeight="1">
      <c r="A13" s="23"/>
      <c r="B13" s="50"/>
      <c r="C13" s="78" t="s">
        <v>68</v>
      </c>
      <c r="D13" s="93"/>
      <c r="E13" s="93"/>
      <c r="F13" s="93"/>
      <c r="G13" s="127" t="s">
        <v>69</v>
      </c>
      <c r="H13" s="127"/>
      <c r="I13" s="153" t="s">
        <v>66</v>
      </c>
    </row>
    <row r="14" spans="1:9" ht="20.100000000000001" customHeight="1">
      <c r="A14" s="24" t="s">
        <v>67</v>
      </c>
      <c r="B14" s="51"/>
      <c r="C14" s="79"/>
      <c r="D14" s="94"/>
      <c r="E14" s="94"/>
      <c r="F14" s="94"/>
      <c r="G14" s="128"/>
      <c r="H14" s="128"/>
      <c r="I14" s="154"/>
    </row>
    <row r="15" spans="1:9" ht="20.100000000000001" customHeight="1">
      <c r="A15" s="25"/>
      <c r="B15" s="52"/>
      <c r="C15" s="79"/>
      <c r="D15" s="94"/>
      <c r="E15" s="94"/>
      <c r="F15" s="94"/>
      <c r="G15" s="128"/>
      <c r="H15" s="128"/>
      <c r="I15" s="154"/>
    </row>
    <row r="16" spans="1:9" ht="20.100000000000001" customHeight="1">
      <c r="A16" s="24" t="s">
        <v>2</v>
      </c>
      <c r="B16" s="51"/>
      <c r="C16" s="79"/>
      <c r="D16" s="94"/>
      <c r="E16" s="94"/>
      <c r="F16" s="94"/>
      <c r="G16" s="128"/>
      <c r="H16" s="128"/>
      <c r="I16" s="154"/>
    </row>
    <row r="17" spans="1:9" ht="20.100000000000001" customHeight="1">
      <c r="A17" s="25"/>
      <c r="B17" s="52"/>
      <c r="C17" s="79"/>
      <c r="D17" s="94"/>
      <c r="E17" s="94"/>
      <c r="F17" s="94"/>
      <c r="G17" s="128"/>
      <c r="H17" s="128"/>
      <c r="I17" s="154"/>
    </row>
    <row r="18" spans="1:9" ht="81.599999999999994" customHeight="1">
      <c r="A18" s="26" t="s">
        <v>142</v>
      </c>
      <c r="B18" s="53"/>
      <c r="C18" s="80"/>
      <c r="D18" s="95"/>
      <c r="E18" s="95"/>
      <c r="F18" s="95"/>
      <c r="G18" s="129"/>
      <c r="H18" s="129"/>
      <c r="I18" s="155"/>
    </row>
    <row r="19" spans="1:9" ht="12.6" customHeight="1">
      <c r="A19" s="27"/>
      <c r="B19" s="27"/>
      <c r="C19" s="81"/>
      <c r="D19" s="81"/>
      <c r="E19" s="81"/>
      <c r="F19" s="81"/>
      <c r="G19" s="81"/>
      <c r="H19" s="81"/>
      <c r="I19" s="81"/>
    </row>
    <row r="20" spans="1:9" ht="20.100000000000001" customHeight="1">
      <c r="A20" s="28" t="s">
        <v>14</v>
      </c>
      <c r="B20" s="54"/>
      <c r="C20" s="54"/>
      <c r="D20" s="54"/>
      <c r="E20" s="54"/>
      <c r="F20" s="116"/>
      <c r="G20" s="116"/>
      <c r="H20" s="54"/>
      <c r="I20" s="156"/>
    </row>
    <row r="21" spans="1:9" ht="20.100000000000001" customHeight="1">
      <c r="A21" s="29" t="s">
        <v>24</v>
      </c>
      <c r="B21" s="55"/>
      <c r="C21" s="55"/>
      <c r="D21" s="55"/>
      <c r="E21" s="55"/>
      <c r="F21" s="117" t="s">
        <v>69</v>
      </c>
      <c r="G21" s="117"/>
      <c r="H21" s="139" t="s">
        <v>13</v>
      </c>
      <c r="I21" s="157"/>
    </row>
    <row r="22" spans="1:9" ht="20.100000000000001" customHeight="1">
      <c r="A22" s="30" t="s">
        <v>70</v>
      </c>
      <c r="B22" s="56"/>
      <c r="C22" s="56"/>
      <c r="D22" s="56"/>
      <c r="E22" s="56"/>
      <c r="F22" s="90"/>
      <c r="G22" s="90"/>
      <c r="H22" s="139" t="s">
        <v>16</v>
      </c>
      <c r="I22" s="157"/>
    </row>
    <row r="23" spans="1:9" ht="20.100000000000001" customHeight="1">
      <c r="A23" s="30" t="s">
        <v>2</v>
      </c>
      <c r="B23" s="57"/>
      <c r="C23" s="57"/>
      <c r="D23" s="57"/>
      <c r="E23" s="57"/>
      <c r="F23" s="118"/>
      <c r="G23" s="118"/>
      <c r="H23" s="139" t="s">
        <v>31</v>
      </c>
      <c r="I23" s="157"/>
    </row>
    <row r="24" spans="1:9" ht="20.100000000000001" customHeight="1">
      <c r="A24" s="31" t="s">
        <v>47</v>
      </c>
      <c r="B24" s="58" t="s">
        <v>85</v>
      </c>
      <c r="C24" s="45"/>
      <c r="D24" s="45"/>
      <c r="E24" s="45"/>
      <c r="F24" s="119"/>
      <c r="G24" s="130"/>
      <c r="H24" s="58" t="s">
        <v>36</v>
      </c>
      <c r="I24" s="158"/>
    </row>
    <row r="25" spans="1:9" ht="20.100000000000001" customHeight="1">
      <c r="A25" s="32"/>
      <c r="B25" s="59"/>
      <c r="C25" s="82"/>
      <c r="D25" s="45"/>
      <c r="E25" s="45"/>
      <c r="F25" s="45"/>
      <c r="G25" s="131"/>
      <c r="H25" s="140" t="str">
        <f>IF(SUM(H26:I28),SUM(H26:I28),"")</f>
        <v/>
      </c>
      <c r="I25" s="159"/>
    </row>
    <row r="26" spans="1:9" ht="20.100000000000001" customHeight="1">
      <c r="A26" s="32"/>
      <c r="B26" s="60"/>
      <c r="C26" s="65"/>
      <c r="D26" s="96" t="s">
        <v>46</v>
      </c>
      <c r="E26" s="96"/>
      <c r="F26" s="96"/>
      <c r="G26" s="96"/>
      <c r="H26" s="141"/>
      <c r="I26" s="160"/>
    </row>
    <row r="27" spans="1:9" ht="20.100000000000001" customHeight="1">
      <c r="A27" s="32"/>
      <c r="B27" s="60"/>
      <c r="C27" s="65"/>
      <c r="D27" s="96" t="s">
        <v>61</v>
      </c>
      <c r="E27" s="96"/>
      <c r="F27" s="96"/>
      <c r="G27" s="96"/>
      <c r="H27" s="142"/>
      <c r="I27" s="160"/>
    </row>
    <row r="28" spans="1:9" ht="19.5" customHeight="1">
      <c r="A28" s="32"/>
      <c r="B28" s="61"/>
      <c r="C28" s="66"/>
      <c r="D28" s="96" t="s">
        <v>71</v>
      </c>
      <c r="E28" s="96"/>
      <c r="F28" s="96"/>
      <c r="G28" s="96"/>
      <c r="H28" s="142"/>
      <c r="I28" s="160"/>
    </row>
    <row r="29" spans="1:9" ht="32.4" customHeight="1">
      <c r="A29" s="32"/>
      <c r="B29" s="62" t="s">
        <v>75</v>
      </c>
      <c r="C29" s="83"/>
      <c r="D29" s="97" t="s">
        <v>86</v>
      </c>
      <c r="E29" s="110"/>
      <c r="F29" s="110"/>
      <c r="G29" s="132"/>
      <c r="H29" s="143"/>
      <c r="I29" s="161"/>
    </row>
    <row r="30" spans="1:9" ht="19.5" customHeight="1">
      <c r="A30" s="32"/>
      <c r="B30" s="60"/>
      <c r="C30" s="84"/>
      <c r="D30" s="98" t="s">
        <v>37</v>
      </c>
      <c r="E30" s="111"/>
      <c r="F30" s="111"/>
      <c r="G30" s="133"/>
      <c r="H30" s="144"/>
      <c r="I30" s="162"/>
    </row>
    <row r="31" spans="1:9" ht="19.5" customHeight="1">
      <c r="A31" s="33"/>
      <c r="B31" s="63"/>
      <c r="C31" s="85"/>
      <c r="D31" s="99" t="s">
        <v>73</v>
      </c>
      <c r="E31" s="112"/>
      <c r="F31" s="112"/>
      <c r="G31" s="134"/>
      <c r="H31" s="145"/>
      <c r="I31" s="163"/>
    </row>
    <row r="32" spans="1:9" ht="19.5" customHeight="1">
      <c r="A32" s="34" t="s">
        <v>34</v>
      </c>
      <c r="B32" s="64"/>
      <c r="C32" s="64"/>
      <c r="D32" s="64"/>
      <c r="E32" s="64"/>
      <c r="F32" s="64"/>
      <c r="G32" s="64"/>
      <c r="H32" s="64"/>
      <c r="I32" s="164"/>
    </row>
    <row r="33" spans="1:9" ht="19.5" customHeight="1">
      <c r="A33" s="35" t="s">
        <v>88</v>
      </c>
      <c r="B33" s="65"/>
      <c r="C33" s="65"/>
      <c r="D33" s="100" t="s">
        <v>27</v>
      </c>
      <c r="E33" s="100" t="s">
        <v>25</v>
      </c>
      <c r="F33" s="120" t="s">
        <v>58</v>
      </c>
      <c r="G33" s="120" t="s">
        <v>57</v>
      </c>
      <c r="H33" s="120" t="s">
        <v>49</v>
      </c>
      <c r="I33" s="165" t="s">
        <v>45</v>
      </c>
    </row>
    <row r="34" spans="1:9" ht="19.5" customHeight="1">
      <c r="A34" s="35"/>
      <c r="B34" s="65"/>
      <c r="C34" s="65"/>
      <c r="D34" s="101"/>
      <c r="E34" s="101"/>
      <c r="F34" s="121"/>
      <c r="G34" s="121"/>
      <c r="H34" s="121"/>
      <c r="I34" s="166"/>
    </row>
    <row r="35" spans="1:9" ht="19.5" customHeight="1">
      <c r="A35" s="35"/>
      <c r="B35" s="65"/>
      <c r="C35" s="65"/>
      <c r="D35" s="102" t="s">
        <v>32</v>
      </c>
      <c r="E35" s="102" t="s">
        <v>12</v>
      </c>
      <c r="F35" s="122" t="s">
        <v>59</v>
      </c>
      <c r="G35" s="122" t="s">
        <v>18</v>
      </c>
      <c r="H35" s="122" t="s">
        <v>56</v>
      </c>
      <c r="I35" s="167" t="s">
        <v>51</v>
      </c>
    </row>
    <row r="36" spans="1:9" ht="19.5" customHeight="1">
      <c r="A36" s="35"/>
      <c r="B36" s="65"/>
      <c r="C36" s="65"/>
      <c r="D36" s="103"/>
      <c r="E36" s="103"/>
      <c r="F36" s="123"/>
      <c r="G36" s="123"/>
      <c r="H36" s="123"/>
      <c r="I36" s="168"/>
    </row>
    <row r="37" spans="1:9" ht="19.5" customHeight="1">
      <c r="A37" s="36"/>
      <c r="B37" s="66"/>
      <c r="C37" s="66"/>
      <c r="D37" s="104" t="s">
        <v>10</v>
      </c>
      <c r="E37" s="104"/>
      <c r="F37" s="104"/>
      <c r="G37" s="123">
        <f>SUM(D34:I34,D36:I36)</f>
        <v>0</v>
      </c>
      <c r="H37" s="123"/>
      <c r="I37" s="168"/>
    </row>
    <row r="38" spans="1:9" ht="19.5" customHeight="1">
      <c r="A38" s="37" t="s">
        <v>60</v>
      </c>
      <c r="B38" s="67"/>
      <c r="C38" s="67"/>
      <c r="D38" s="105" t="s">
        <v>27</v>
      </c>
      <c r="E38" s="105" t="s">
        <v>25</v>
      </c>
      <c r="F38" s="124" t="s">
        <v>58</v>
      </c>
      <c r="G38" s="124" t="s">
        <v>57</v>
      </c>
      <c r="H38" s="124" t="s">
        <v>49</v>
      </c>
      <c r="I38" s="169" t="s">
        <v>45</v>
      </c>
    </row>
    <row r="39" spans="1:9" ht="19.5" customHeight="1">
      <c r="A39" s="35"/>
      <c r="B39" s="65"/>
      <c r="C39" s="65"/>
      <c r="D39" s="103"/>
      <c r="E39" s="103"/>
      <c r="F39" s="123"/>
      <c r="G39" s="123"/>
      <c r="H39" s="123"/>
      <c r="I39" s="168"/>
    </row>
    <row r="40" spans="1:9" ht="19.5" customHeight="1">
      <c r="A40" s="35"/>
      <c r="B40" s="65"/>
      <c r="C40" s="65"/>
      <c r="D40" s="105" t="s">
        <v>32</v>
      </c>
      <c r="E40" s="105" t="s">
        <v>12</v>
      </c>
      <c r="F40" s="124" t="s">
        <v>59</v>
      </c>
      <c r="G40" s="124" t="s">
        <v>18</v>
      </c>
      <c r="H40" s="124" t="s">
        <v>56</v>
      </c>
      <c r="I40" s="169" t="s">
        <v>51</v>
      </c>
    </row>
    <row r="41" spans="1:9" ht="19.5" customHeight="1">
      <c r="A41" s="35"/>
      <c r="B41" s="65"/>
      <c r="C41" s="65"/>
      <c r="D41" s="103"/>
      <c r="E41" s="103"/>
      <c r="F41" s="123"/>
      <c r="G41" s="123"/>
      <c r="H41" s="123"/>
      <c r="I41" s="168"/>
    </row>
    <row r="42" spans="1:9" ht="19.5" customHeight="1">
      <c r="A42" s="38"/>
      <c r="B42" s="68"/>
      <c r="C42" s="68"/>
      <c r="D42" s="106" t="s">
        <v>10</v>
      </c>
      <c r="E42" s="106"/>
      <c r="F42" s="106"/>
      <c r="G42" s="123">
        <f>SUM(D39:I39,D41:I41)</f>
        <v>0</v>
      </c>
      <c r="H42" s="123"/>
      <c r="I42" s="168"/>
    </row>
    <row r="43" spans="1:9" ht="19.5" customHeight="1">
      <c r="A43" s="39"/>
      <c r="B43" s="39"/>
      <c r="C43" s="39"/>
      <c r="D43" s="39"/>
      <c r="E43" s="39"/>
      <c r="F43" s="39"/>
      <c r="G43" s="135"/>
      <c r="H43" s="135"/>
      <c r="I43" s="135"/>
    </row>
    <row r="44" spans="1:9" ht="23.25" customHeight="1">
      <c r="A44" s="40" t="s">
        <v>43</v>
      </c>
      <c r="B44" s="69"/>
      <c r="C44" s="69"/>
      <c r="D44" s="69"/>
      <c r="E44" s="69"/>
      <c r="F44" s="69"/>
      <c r="G44" s="69"/>
      <c r="H44" s="69"/>
      <c r="I44" s="170"/>
    </row>
    <row r="45" spans="1:9" s="1" customFormat="1" ht="250" customHeight="1">
      <c r="A45" s="41" t="s">
        <v>52</v>
      </c>
      <c r="B45" s="70"/>
      <c r="C45" s="86"/>
      <c r="D45" s="107" t="s">
        <v>87</v>
      </c>
      <c r="E45" s="113"/>
      <c r="F45" s="113"/>
      <c r="G45" s="113"/>
      <c r="H45" s="113"/>
      <c r="I45" s="171"/>
    </row>
    <row r="46" spans="1:9" ht="153.6" customHeight="1">
      <c r="A46" s="42" t="s">
        <v>19</v>
      </c>
      <c r="B46" s="71"/>
      <c r="C46" s="87"/>
      <c r="D46" s="108"/>
      <c r="E46" s="114"/>
      <c r="F46" s="114"/>
      <c r="G46" s="114"/>
      <c r="H46" s="114"/>
      <c r="I46" s="172"/>
    </row>
    <row r="47" spans="1:9">
      <c r="A47" s="6"/>
    </row>
    <row r="48" spans="1:9">
      <c r="A48" s="6"/>
    </row>
    <row r="49" spans="1:1">
      <c r="A49" s="6"/>
    </row>
  </sheetData>
  <mergeCells count="70">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C14:F14"/>
    <mergeCell ref="G14:H14"/>
    <mergeCell ref="C15:F15"/>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A32:I32"/>
    <mergeCell ref="D37:F37"/>
    <mergeCell ref="G37:I37"/>
    <mergeCell ref="D42:F42"/>
    <mergeCell ref="G42:I42"/>
    <mergeCell ref="A44:I44"/>
    <mergeCell ref="A45:C45"/>
    <mergeCell ref="D45:I45"/>
    <mergeCell ref="A46:C46"/>
    <mergeCell ref="D46:I46"/>
    <mergeCell ref="A14:B15"/>
    <mergeCell ref="A16:B17"/>
    <mergeCell ref="B24:G25"/>
    <mergeCell ref="B26:C28"/>
    <mergeCell ref="B29:C31"/>
    <mergeCell ref="A33:C37"/>
    <mergeCell ref="A38:C42"/>
    <mergeCell ref="A24:A31"/>
  </mergeCells>
  <phoneticPr fontId="1"/>
  <dataValidations count="1">
    <dataValidation allowBlank="1" showDropDown="0" showInputMessage="1" showErrorMessage="0" sqref="H11:I11 I14:I17 G13 C10:I10"/>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3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9"/>
  <sheetViews>
    <sheetView view="pageBreakPreview" zoomScale="93" zoomScaleSheetLayoutView="93" workbookViewId="0">
      <selection activeCell="A18" sqref="A18:B18"/>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41</v>
      </c>
      <c r="C1" s="3"/>
      <c r="D1" s="3"/>
      <c r="E1" s="3"/>
      <c r="F1" s="13"/>
      <c r="H1" s="3"/>
      <c r="I1" s="3"/>
    </row>
    <row r="2" spans="1:9" ht="24" customHeight="1">
      <c r="A2" s="15" t="s">
        <v>63</v>
      </c>
      <c r="C2" s="3"/>
      <c r="D2" s="3"/>
      <c r="E2" s="3"/>
      <c r="F2" s="13"/>
      <c r="H2" s="3"/>
      <c r="I2" s="3"/>
    </row>
    <row r="3" spans="1:9" ht="20.100000000000001" customHeight="1">
      <c r="A3" s="16" t="s">
        <v>5</v>
      </c>
      <c r="B3" s="173" t="s">
        <v>139</v>
      </c>
      <c r="C3" s="175"/>
      <c r="D3" s="178"/>
      <c r="E3" s="181"/>
      <c r="F3" s="115" t="s">
        <v>8</v>
      </c>
      <c r="G3" s="173" t="s">
        <v>74</v>
      </c>
      <c r="H3" s="175"/>
      <c r="I3" s="184"/>
    </row>
    <row r="4" spans="1:9" ht="20.100000000000001" customHeight="1">
      <c r="A4" s="17" t="s">
        <v>6</v>
      </c>
      <c r="B4" s="174" t="s">
        <v>76</v>
      </c>
      <c r="C4" s="176"/>
      <c r="D4" s="89" t="s">
        <v>17</v>
      </c>
      <c r="E4" s="174" t="s">
        <v>76</v>
      </c>
      <c r="F4" s="176"/>
      <c r="G4" s="89" t="s">
        <v>0</v>
      </c>
      <c r="H4" s="183" t="s">
        <v>77</v>
      </c>
      <c r="I4" s="185"/>
    </row>
    <row r="5" spans="1:9" ht="20.100000000000001" customHeight="1">
      <c r="B5" s="45"/>
      <c r="C5" s="45"/>
      <c r="E5" s="45"/>
      <c r="F5" s="45"/>
      <c r="H5" s="45"/>
      <c r="I5" s="45"/>
    </row>
    <row r="6" spans="1:9" ht="21.75" customHeight="1">
      <c r="A6" s="18" t="s">
        <v>50</v>
      </c>
      <c r="B6" s="46"/>
      <c r="C6" s="46"/>
      <c r="D6" s="46"/>
      <c r="E6" s="46"/>
      <c r="F6" s="46"/>
      <c r="G6" s="46"/>
      <c r="H6" s="46"/>
      <c r="I6" s="148"/>
    </row>
    <row r="7" spans="1:9" ht="20.100000000000001" customHeight="1">
      <c r="A7" s="19" t="s">
        <v>22</v>
      </c>
      <c r="B7" s="47"/>
      <c r="C7" s="75" t="s">
        <v>141</v>
      </c>
      <c r="D7" s="91"/>
      <c r="E7" s="91"/>
      <c r="F7" s="91"/>
      <c r="G7" s="91"/>
      <c r="H7" s="91"/>
      <c r="I7" s="150"/>
    </row>
    <row r="8" spans="1:9" ht="20.100000000000001" customHeight="1">
      <c r="A8" s="19" t="s">
        <v>44</v>
      </c>
      <c r="B8" s="47"/>
      <c r="C8" s="75" t="s">
        <v>140</v>
      </c>
      <c r="D8" s="91"/>
      <c r="E8" s="91"/>
      <c r="F8" s="91"/>
      <c r="G8" s="91"/>
      <c r="H8" s="91"/>
      <c r="I8" s="150"/>
    </row>
    <row r="9" spans="1:9" ht="20.100000000000001" customHeight="1">
      <c r="A9" s="19" t="s">
        <v>3</v>
      </c>
      <c r="B9" s="47"/>
      <c r="C9" s="75" t="s">
        <v>79</v>
      </c>
      <c r="D9" s="91"/>
      <c r="E9" s="91"/>
      <c r="F9" s="91"/>
      <c r="G9" s="91"/>
      <c r="H9" s="91"/>
      <c r="I9" s="150"/>
    </row>
    <row r="10" spans="1:9" ht="65" customHeight="1">
      <c r="A10" s="20" t="s">
        <v>33</v>
      </c>
      <c r="B10" s="48"/>
      <c r="C10" s="76" t="s">
        <v>80</v>
      </c>
      <c r="D10" s="92"/>
      <c r="E10" s="92"/>
      <c r="F10" s="92"/>
      <c r="G10" s="92"/>
      <c r="H10" s="92"/>
      <c r="I10" s="151"/>
    </row>
    <row r="11" spans="1:9" ht="16.2" customHeight="1">
      <c r="A11" s="21"/>
      <c r="B11" s="21"/>
      <c r="C11" s="77"/>
      <c r="D11" s="77"/>
      <c r="E11" s="77"/>
      <c r="F11" s="77"/>
      <c r="G11" s="77"/>
      <c r="H11" s="138"/>
      <c r="I11" s="138"/>
    </row>
    <row r="12" spans="1:9" ht="21.75" customHeight="1">
      <c r="A12" s="22" t="s">
        <v>55</v>
      </c>
      <c r="B12" s="49"/>
      <c r="C12" s="49"/>
      <c r="D12" s="49"/>
      <c r="E12" s="49"/>
      <c r="F12" s="49"/>
      <c r="G12" s="126"/>
      <c r="H12" s="126"/>
      <c r="I12" s="152"/>
    </row>
    <row r="13" spans="1:9" ht="20.100000000000001" customHeight="1">
      <c r="A13" s="23"/>
      <c r="B13" s="50"/>
      <c r="C13" s="78" t="s">
        <v>68</v>
      </c>
      <c r="D13" s="93"/>
      <c r="E13" s="93"/>
      <c r="F13" s="93"/>
      <c r="G13" s="127" t="s">
        <v>69</v>
      </c>
      <c r="H13" s="127"/>
      <c r="I13" s="153" t="s">
        <v>66</v>
      </c>
    </row>
    <row r="14" spans="1:9" ht="20.100000000000001" customHeight="1">
      <c r="A14" s="24" t="s">
        <v>67</v>
      </c>
      <c r="B14" s="51"/>
      <c r="C14" s="79" t="s">
        <v>81</v>
      </c>
      <c r="D14" s="94"/>
      <c r="E14" s="94"/>
      <c r="F14" s="94"/>
      <c r="G14" s="128">
        <v>10</v>
      </c>
      <c r="H14" s="128"/>
      <c r="I14" s="154" t="s">
        <v>82</v>
      </c>
    </row>
    <row r="15" spans="1:9" ht="20.100000000000001" customHeight="1">
      <c r="A15" s="25"/>
      <c r="B15" s="52"/>
      <c r="C15" s="177"/>
      <c r="D15" s="179"/>
      <c r="E15" s="179"/>
      <c r="F15" s="179"/>
      <c r="G15" s="182"/>
      <c r="H15" s="182"/>
      <c r="I15" s="186"/>
    </row>
    <row r="16" spans="1:9" ht="20.100000000000001" customHeight="1">
      <c r="A16" s="24" t="s">
        <v>2</v>
      </c>
      <c r="B16" s="51"/>
      <c r="C16" s="79"/>
      <c r="D16" s="94"/>
      <c r="E16" s="94"/>
      <c r="F16" s="94"/>
      <c r="G16" s="128"/>
      <c r="H16" s="128"/>
      <c r="I16" s="154"/>
    </row>
    <row r="17" spans="1:9" ht="20.100000000000001" customHeight="1">
      <c r="A17" s="25"/>
      <c r="B17" s="52"/>
      <c r="C17" s="79"/>
      <c r="D17" s="94"/>
      <c r="E17" s="94"/>
      <c r="F17" s="94"/>
      <c r="G17" s="128"/>
      <c r="H17" s="128"/>
      <c r="I17" s="154"/>
    </row>
    <row r="18" spans="1:9" ht="160" customHeight="1">
      <c r="A18" s="26" t="s">
        <v>142</v>
      </c>
      <c r="B18" s="53"/>
      <c r="C18" s="80" t="s">
        <v>135</v>
      </c>
      <c r="D18" s="95"/>
      <c r="E18" s="95"/>
      <c r="F18" s="95"/>
      <c r="G18" s="129"/>
      <c r="H18" s="129"/>
      <c r="I18" s="155"/>
    </row>
    <row r="19" spans="1:9" ht="12.6" customHeight="1">
      <c r="A19" s="27"/>
      <c r="B19" s="27"/>
      <c r="C19" s="81"/>
      <c r="D19" s="81"/>
      <c r="E19" s="81"/>
      <c r="F19" s="81"/>
      <c r="G19" s="81"/>
      <c r="H19" s="81"/>
      <c r="I19" s="81"/>
    </row>
    <row r="20" spans="1:9" ht="20.100000000000001" customHeight="1">
      <c r="A20" s="28" t="s">
        <v>14</v>
      </c>
      <c r="B20" s="54"/>
      <c r="C20" s="54"/>
      <c r="D20" s="54"/>
      <c r="E20" s="54"/>
      <c r="F20" s="116"/>
      <c r="G20" s="116"/>
      <c r="H20" s="54"/>
      <c r="I20" s="156"/>
    </row>
    <row r="21" spans="1:9" ht="20.100000000000001" customHeight="1">
      <c r="A21" s="29" t="s">
        <v>24</v>
      </c>
      <c r="B21" s="55"/>
      <c r="C21" s="55"/>
      <c r="D21" s="55"/>
      <c r="E21" s="55"/>
      <c r="F21" s="117" t="s">
        <v>69</v>
      </c>
      <c r="G21" s="117"/>
      <c r="H21" s="139" t="s">
        <v>13</v>
      </c>
      <c r="I21" s="157"/>
    </row>
    <row r="22" spans="1:9" ht="20.100000000000001" customHeight="1">
      <c r="A22" s="30" t="s">
        <v>70</v>
      </c>
      <c r="B22" s="56"/>
      <c r="C22" s="56"/>
      <c r="D22" s="56"/>
      <c r="E22" s="56"/>
      <c r="F22" s="90">
        <v>10</v>
      </c>
      <c r="G22" s="90"/>
      <c r="H22" s="139" t="s">
        <v>16</v>
      </c>
      <c r="I22" s="157"/>
    </row>
    <row r="23" spans="1:9" ht="20.100000000000001" customHeight="1">
      <c r="A23" s="30" t="s">
        <v>2</v>
      </c>
      <c r="B23" s="57"/>
      <c r="C23" s="57"/>
      <c r="D23" s="57"/>
      <c r="E23" s="57"/>
      <c r="F23" s="118">
        <v>10</v>
      </c>
      <c r="G23" s="118"/>
      <c r="H23" s="139" t="s">
        <v>31</v>
      </c>
      <c r="I23" s="157"/>
    </row>
    <row r="24" spans="1:9" ht="20.100000000000001" customHeight="1">
      <c r="A24" s="31" t="s">
        <v>47</v>
      </c>
      <c r="B24" s="58" t="s">
        <v>40</v>
      </c>
      <c r="C24" s="45"/>
      <c r="D24" s="45"/>
      <c r="E24" s="45"/>
      <c r="F24" s="119"/>
      <c r="G24" s="130"/>
      <c r="H24" s="58" t="s">
        <v>36</v>
      </c>
      <c r="I24" s="158"/>
    </row>
    <row r="25" spans="1:9" ht="20.100000000000001" customHeight="1">
      <c r="A25" s="32"/>
      <c r="B25" s="59"/>
      <c r="C25" s="82"/>
      <c r="D25" s="45"/>
      <c r="E25" s="45"/>
      <c r="F25" s="45"/>
      <c r="G25" s="131"/>
      <c r="H25" s="140">
        <f>IF(SUM(H26:I28),SUM(H26:I28),"")</f>
        <v>8200000</v>
      </c>
      <c r="I25" s="159"/>
    </row>
    <row r="26" spans="1:9" ht="20.100000000000001" customHeight="1">
      <c r="A26" s="32"/>
      <c r="B26" s="60"/>
      <c r="C26" s="65"/>
      <c r="D26" s="96" t="s">
        <v>46</v>
      </c>
      <c r="E26" s="96"/>
      <c r="F26" s="96"/>
      <c r="G26" s="96"/>
      <c r="H26" s="141">
        <v>4700000</v>
      </c>
      <c r="I26" s="160"/>
    </row>
    <row r="27" spans="1:9" ht="20.100000000000001" customHeight="1">
      <c r="A27" s="32"/>
      <c r="B27" s="60"/>
      <c r="C27" s="65"/>
      <c r="D27" s="96" t="s">
        <v>61</v>
      </c>
      <c r="E27" s="96"/>
      <c r="F27" s="96"/>
      <c r="G27" s="96"/>
      <c r="H27" s="142">
        <v>3000000</v>
      </c>
      <c r="I27" s="160"/>
    </row>
    <row r="28" spans="1:9" ht="19.5" customHeight="1">
      <c r="A28" s="32"/>
      <c r="B28" s="61"/>
      <c r="C28" s="66"/>
      <c r="D28" s="96" t="s">
        <v>71</v>
      </c>
      <c r="E28" s="96"/>
      <c r="F28" s="96"/>
      <c r="G28" s="96"/>
      <c r="H28" s="142">
        <v>500000</v>
      </c>
      <c r="I28" s="160"/>
    </row>
    <row r="29" spans="1:9" ht="32.4" customHeight="1">
      <c r="A29" s="32"/>
      <c r="B29" s="62" t="s">
        <v>1</v>
      </c>
      <c r="C29" s="83"/>
      <c r="D29" s="97" t="s">
        <v>72</v>
      </c>
      <c r="E29" s="110"/>
      <c r="F29" s="110"/>
      <c r="G29" s="132"/>
      <c r="H29" s="143">
        <f>ROUNDDOWN(H26/3,-3)</f>
        <v>1566000</v>
      </c>
      <c r="I29" s="161"/>
    </row>
    <row r="30" spans="1:9" ht="19.5" customHeight="1">
      <c r="A30" s="32"/>
      <c r="B30" s="60"/>
      <c r="C30" s="84"/>
      <c r="D30" s="98" t="s">
        <v>37</v>
      </c>
      <c r="E30" s="111"/>
      <c r="F30" s="111"/>
      <c r="G30" s="133"/>
      <c r="H30" s="144">
        <f>H25-H29</f>
        <v>6634000</v>
      </c>
      <c r="I30" s="162"/>
    </row>
    <row r="31" spans="1:9" ht="19.5" customHeight="1">
      <c r="A31" s="33"/>
      <c r="B31" s="63"/>
      <c r="C31" s="85"/>
      <c r="D31" s="99" t="s">
        <v>73</v>
      </c>
      <c r="E31" s="112"/>
      <c r="F31" s="112"/>
      <c r="G31" s="134"/>
      <c r="H31" s="145">
        <v>0</v>
      </c>
      <c r="I31" s="163"/>
    </row>
    <row r="32" spans="1:9" ht="19.5" customHeight="1">
      <c r="A32" s="34" t="s">
        <v>34</v>
      </c>
      <c r="B32" s="64"/>
      <c r="C32" s="64"/>
      <c r="D32" s="64"/>
      <c r="E32" s="64"/>
      <c r="F32" s="64"/>
      <c r="G32" s="64"/>
      <c r="H32" s="64"/>
      <c r="I32" s="164"/>
    </row>
    <row r="33" spans="1:9" ht="19.5" customHeight="1">
      <c r="A33" s="35" t="s">
        <v>53</v>
      </c>
      <c r="B33" s="65"/>
      <c r="C33" s="65"/>
      <c r="D33" s="100" t="s">
        <v>27</v>
      </c>
      <c r="E33" s="100" t="s">
        <v>25</v>
      </c>
      <c r="F33" s="120" t="s">
        <v>58</v>
      </c>
      <c r="G33" s="120" t="s">
        <v>57</v>
      </c>
      <c r="H33" s="120" t="s">
        <v>49</v>
      </c>
      <c r="I33" s="165" t="s">
        <v>45</v>
      </c>
    </row>
    <row r="34" spans="1:9" ht="19.5" customHeight="1">
      <c r="A34" s="35"/>
      <c r="B34" s="65"/>
      <c r="C34" s="65"/>
      <c r="D34" s="101">
        <v>2200</v>
      </c>
      <c r="E34" s="101">
        <v>2300</v>
      </c>
      <c r="F34" s="121">
        <v>2000</v>
      </c>
      <c r="G34" s="121">
        <v>2300</v>
      </c>
      <c r="H34" s="121">
        <v>2300</v>
      </c>
      <c r="I34" s="166">
        <v>2000</v>
      </c>
    </row>
    <row r="35" spans="1:9" ht="19.5" customHeight="1">
      <c r="A35" s="35"/>
      <c r="B35" s="65"/>
      <c r="C35" s="65"/>
      <c r="D35" s="102" t="s">
        <v>32</v>
      </c>
      <c r="E35" s="102" t="s">
        <v>12</v>
      </c>
      <c r="F35" s="122" t="s">
        <v>59</v>
      </c>
      <c r="G35" s="122" t="s">
        <v>18</v>
      </c>
      <c r="H35" s="122" t="s">
        <v>56</v>
      </c>
      <c r="I35" s="167" t="s">
        <v>51</v>
      </c>
    </row>
    <row r="36" spans="1:9" ht="19.5" customHeight="1">
      <c r="A36" s="35"/>
      <c r="B36" s="65"/>
      <c r="C36" s="65"/>
      <c r="D36" s="103">
        <v>1900</v>
      </c>
      <c r="E36" s="103">
        <v>1500</v>
      </c>
      <c r="F36" s="123">
        <v>1500</v>
      </c>
      <c r="G36" s="123">
        <v>1600</v>
      </c>
      <c r="H36" s="123">
        <v>1700</v>
      </c>
      <c r="I36" s="168">
        <v>2000</v>
      </c>
    </row>
    <row r="37" spans="1:9" ht="19.5" customHeight="1">
      <c r="A37" s="36"/>
      <c r="B37" s="66"/>
      <c r="C37" s="66"/>
      <c r="D37" s="104" t="s">
        <v>10</v>
      </c>
      <c r="E37" s="104"/>
      <c r="F37" s="104"/>
      <c r="G37" s="123">
        <f>SUM(D34:I34,D36:I36)</f>
        <v>23300</v>
      </c>
      <c r="H37" s="123"/>
      <c r="I37" s="168"/>
    </row>
    <row r="38" spans="1:9" ht="19.5" customHeight="1">
      <c r="A38" s="37" t="s">
        <v>60</v>
      </c>
      <c r="B38" s="67"/>
      <c r="C38" s="67"/>
      <c r="D38" s="105" t="s">
        <v>27</v>
      </c>
      <c r="E38" s="105" t="s">
        <v>25</v>
      </c>
      <c r="F38" s="124" t="s">
        <v>58</v>
      </c>
      <c r="G38" s="124" t="s">
        <v>57</v>
      </c>
      <c r="H38" s="124" t="s">
        <v>49</v>
      </c>
      <c r="I38" s="169" t="s">
        <v>45</v>
      </c>
    </row>
    <row r="39" spans="1:9" ht="19.5" customHeight="1">
      <c r="A39" s="35"/>
      <c r="B39" s="65"/>
      <c r="C39" s="65"/>
      <c r="D39" s="103">
        <v>5000</v>
      </c>
      <c r="E39" s="103">
        <v>6000</v>
      </c>
      <c r="F39" s="123">
        <v>6500</v>
      </c>
      <c r="G39" s="123">
        <v>8000</v>
      </c>
      <c r="H39" s="123">
        <v>9000</v>
      </c>
      <c r="I39" s="168">
        <v>8000</v>
      </c>
    </row>
    <row r="40" spans="1:9" ht="19.5" customHeight="1">
      <c r="A40" s="35"/>
      <c r="B40" s="65"/>
      <c r="C40" s="65"/>
      <c r="D40" s="105" t="s">
        <v>32</v>
      </c>
      <c r="E40" s="105" t="s">
        <v>12</v>
      </c>
      <c r="F40" s="124" t="s">
        <v>59</v>
      </c>
      <c r="G40" s="124" t="s">
        <v>18</v>
      </c>
      <c r="H40" s="124" t="s">
        <v>56</v>
      </c>
      <c r="I40" s="169" t="s">
        <v>51</v>
      </c>
    </row>
    <row r="41" spans="1:9" ht="19.5" customHeight="1">
      <c r="A41" s="35"/>
      <c r="B41" s="65"/>
      <c r="C41" s="65"/>
      <c r="D41" s="103">
        <v>6000</v>
      </c>
      <c r="E41" s="103">
        <v>6500</v>
      </c>
      <c r="F41" s="123">
        <v>7000</v>
      </c>
      <c r="G41" s="123">
        <v>9000</v>
      </c>
      <c r="H41" s="123">
        <v>8000</v>
      </c>
      <c r="I41" s="168">
        <v>6000</v>
      </c>
    </row>
    <row r="42" spans="1:9" ht="19.5" customHeight="1">
      <c r="A42" s="38"/>
      <c r="B42" s="68"/>
      <c r="C42" s="68"/>
      <c r="D42" s="180" t="s">
        <v>10</v>
      </c>
      <c r="E42" s="180"/>
      <c r="F42" s="180"/>
      <c r="G42" s="123">
        <f>SUM(D39:I39,D41:I41)</f>
        <v>85000</v>
      </c>
      <c r="H42" s="123"/>
      <c r="I42" s="168"/>
    </row>
    <row r="43" spans="1:9" ht="19.5" customHeight="1">
      <c r="A43" s="39"/>
      <c r="B43" s="39"/>
      <c r="C43" s="39"/>
      <c r="D43" s="39"/>
      <c r="E43" s="39"/>
      <c r="F43" s="39"/>
      <c r="G43" s="135"/>
      <c r="H43" s="135"/>
      <c r="I43" s="135"/>
    </row>
    <row r="44" spans="1:9" ht="23.25" customHeight="1">
      <c r="A44" s="40" t="s">
        <v>43</v>
      </c>
      <c r="B44" s="69"/>
      <c r="C44" s="69"/>
      <c r="D44" s="69"/>
      <c r="E44" s="69"/>
      <c r="F44" s="69"/>
      <c r="G44" s="69"/>
      <c r="H44" s="69"/>
      <c r="I44" s="170"/>
    </row>
    <row r="45" spans="1:9" ht="226.8" customHeight="1">
      <c r="A45" s="41" t="s">
        <v>52</v>
      </c>
      <c r="B45" s="70"/>
      <c r="C45" s="86"/>
      <c r="D45" s="107" t="s">
        <v>138</v>
      </c>
      <c r="E45" s="113"/>
      <c r="F45" s="113"/>
      <c r="G45" s="113"/>
      <c r="H45" s="113"/>
      <c r="I45" s="171"/>
    </row>
    <row r="46" spans="1:9" ht="153.6" customHeight="1">
      <c r="A46" s="42" t="s">
        <v>19</v>
      </c>
      <c r="B46" s="71"/>
      <c r="C46" s="87"/>
      <c r="D46" s="108"/>
      <c r="E46" s="114"/>
      <c r="F46" s="114"/>
      <c r="G46" s="114"/>
      <c r="H46" s="114"/>
      <c r="I46" s="172"/>
    </row>
    <row r="47" spans="1:9">
      <c r="A47" s="6"/>
    </row>
    <row r="48" spans="1:9">
      <c r="A48" s="6"/>
    </row>
    <row r="49" spans="1:1">
      <c r="A49" s="6"/>
    </row>
  </sheetData>
  <mergeCells count="70">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C14:F14"/>
    <mergeCell ref="G14:H14"/>
    <mergeCell ref="C15:F15"/>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A32:I32"/>
    <mergeCell ref="D37:F37"/>
    <mergeCell ref="G37:I37"/>
    <mergeCell ref="D42:F42"/>
    <mergeCell ref="G42:I42"/>
    <mergeCell ref="A44:I44"/>
    <mergeCell ref="A45:C45"/>
    <mergeCell ref="D45:I45"/>
    <mergeCell ref="A46:C46"/>
    <mergeCell ref="D46:I46"/>
    <mergeCell ref="A14:B15"/>
    <mergeCell ref="A16:B17"/>
    <mergeCell ref="B24:G25"/>
    <mergeCell ref="B26:C28"/>
    <mergeCell ref="B29:C31"/>
    <mergeCell ref="A33:C37"/>
    <mergeCell ref="A38:C42"/>
    <mergeCell ref="A24:A31"/>
  </mergeCells>
  <phoneticPr fontId="1"/>
  <dataValidations count="1">
    <dataValidation allowBlank="1" showDropDown="0" showInputMessage="1" showErrorMessage="0" sqref="H11:I11 I14:I17 G13 C10:I10"/>
  </dataValidations>
  <hyperlinks>
    <hyperlink ref="H4" r:id="rId1"/>
  </hyperlink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2"/>
  <rowBreaks count="2" manualBreakCount="2">
    <brk id="0" max="8" man="1"/>
    <brk id="31"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38"/>
  <sheetViews>
    <sheetView workbookViewId="0">
      <selection activeCell="M14" sqref="M14"/>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187" customWidth="1"/>
    <col min="9" max="11" width="12.625" customWidth="1"/>
  </cols>
  <sheetData>
    <row r="1" spans="1:11" ht="16.5" customHeight="1">
      <c r="A1" t="s">
        <v>89</v>
      </c>
    </row>
    <row r="2" spans="1:11" ht="30" customHeight="1">
      <c r="A2" s="189" t="s">
        <v>90</v>
      </c>
      <c r="B2" s="189"/>
      <c r="C2" s="189"/>
      <c r="D2" s="189"/>
      <c r="E2" s="189"/>
      <c r="F2" s="189"/>
      <c r="G2" s="206"/>
      <c r="H2" s="206"/>
      <c r="I2" s="206"/>
      <c r="J2" s="206"/>
      <c r="K2" s="206"/>
    </row>
    <row r="3" spans="1:11" ht="24" customHeight="1">
      <c r="A3" s="190" t="s">
        <v>22</v>
      </c>
      <c r="B3" s="75"/>
      <c r="C3" s="199"/>
      <c r="D3" s="199"/>
      <c r="E3" s="199"/>
      <c r="F3" s="199"/>
      <c r="G3" s="207"/>
      <c r="H3" s="211"/>
      <c r="I3" s="218"/>
      <c r="J3" s="218"/>
      <c r="K3" s="218"/>
    </row>
    <row r="4" spans="1:11" ht="13.5" customHeight="1">
      <c r="A4" s="191" t="s">
        <v>91</v>
      </c>
      <c r="B4" s="197"/>
      <c r="C4" s="190" t="s">
        <v>106</v>
      </c>
      <c r="D4" s="190" t="s">
        <v>107</v>
      </c>
      <c r="E4" s="195" t="s">
        <v>11</v>
      </c>
      <c r="F4" s="190" t="s">
        <v>108</v>
      </c>
      <c r="G4" s="100"/>
      <c r="H4" s="100"/>
      <c r="I4" s="190" t="s">
        <v>113</v>
      </c>
      <c r="J4" s="190"/>
      <c r="K4" s="190"/>
    </row>
    <row r="5" spans="1:11" ht="33" customHeight="1">
      <c r="A5" s="190"/>
      <c r="B5" s="198" t="s">
        <v>105</v>
      </c>
      <c r="C5" s="190"/>
      <c r="D5" s="190"/>
      <c r="E5" s="190"/>
      <c r="F5" s="195" t="s">
        <v>109</v>
      </c>
      <c r="G5" s="195" t="s">
        <v>4</v>
      </c>
      <c r="H5" s="212" t="s">
        <v>112</v>
      </c>
      <c r="I5" s="190" t="s">
        <v>114</v>
      </c>
      <c r="J5" s="195" t="s">
        <v>115</v>
      </c>
      <c r="K5" s="195" t="s">
        <v>116</v>
      </c>
    </row>
    <row r="6" spans="1:11">
      <c r="A6" s="192"/>
      <c r="B6" s="192"/>
      <c r="C6" s="200"/>
      <c r="D6" s="200"/>
      <c r="E6" s="200"/>
      <c r="F6" s="200"/>
      <c r="G6" s="200"/>
      <c r="H6" s="213">
        <f t="shared" ref="H6:H20" si="0">E6*F6*G6/1000</f>
        <v>0</v>
      </c>
      <c r="I6" s="200"/>
      <c r="J6" s="200"/>
      <c r="K6" s="203">
        <f t="shared" ref="K6:K20" si="1">E6*I6*J6/1000</f>
        <v>0</v>
      </c>
    </row>
    <row r="7" spans="1:11">
      <c r="A7" s="192"/>
      <c r="B7" s="192"/>
      <c r="C7" s="200"/>
      <c r="D7" s="200"/>
      <c r="E7" s="200"/>
      <c r="F7" s="200"/>
      <c r="G7" s="200"/>
      <c r="H7" s="213">
        <f t="shared" si="0"/>
        <v>0</v>
      </c>
      <c r="I7" s="200"/>
      <c r="J7" s="200"/>
      <c r="K7" s="203">
        <f t="shared" si="1"/>
        <v>0</v>
      </c>
    </row>
    <row r="8" spans="1:11">
      <c r="A8" s="192"/>
      <c r="B8" s="192"/>
      <c r="C8" s="200"/>
      <c r="D8" s="200"/>
      <c r="E8" s="200"/>
      <c r="F8" s="200"/>
      <c r="G8" s="200"/>
      <c r="H8" s="213">
        <f t="shared" si="0"/>
        <v>0</v>
      </c>
      <c r="I8" s="200"/>
      <c r="J8" s="200"/>
      <c r="K8" s="203">
        <f t="shared" si="1"/>
        <v>0</v>
      </c>
    </row>
    <row r="9" spans="1:11">
      <c r="A9" s="192"/>
      <c r="B9" s="192"/>
      <c r="C9" s="200"/>
      <c r="D9" s="200"/>
      <c r="E9" s="200"/>
      <c r="F9" s="200"/>
      <c r="G9" s="200"/>
      <c r="H9" s="213">
        <f t="shared" si="0"/>
        <v>0</v>
      </c>
      <c r="I9" s="200"/>
      <c r="J9" s="200"/>
      <c r="K9" s="203">
        <f t="shared" si="1"/>
        <v>0</v>
      </c>
    </row>
    <row r="10" spans="1:11">
      <c r="A10" s="192"/>
      <c r="B10" s="192"/>
      <c r="C10" s="200"/>
      <c r="D10" s="200"/>
      <c r="E10" s="200"/>
      <c r="F10" s="200"/>
      <c r="G10" s="200"/>
      <c r="H10" s="213">
        <f t="shared" si="0"/>
        <v>0</v>
      </c>
      <c r="I10" s="200"/>
      <c r="J10" s="200"/>
      <c r="K10" s="203">
        <f t="shared" si="1"/>
        <v>0</v>
      </c>
    </row>
    <row r="11" spans="1:11">
      <c r="A11" s="192"/>
      <c r="B11" s="192"/>
      <c r="C11" s="200"/>
      <c r="D11" s="200"/>
      <c r="E11" s="200"/>
      <c r="F11" s="200"/>
      <c r="G11" s="200"/>
      <c r="H11" s="213">
        <f t="shared" si="0"/>
        <v>0</v>
      </c>
      <c r="I11" s="200"/>
      <c r="J11" s="200"/>
      <c r="K11" s="203">
        <f t="shared" si="1"/>
        <v>0</v>
      </c>
    </row>
    <row r="12" spans="1:11">
      <c r="A12" s="192"/>
      <c r="B12" s="192"/>
      <c r="C12" s="200"/>
      <c r="D12" s="200"/>
      <c r="E12" s="200"/>
      <c r="F12" s="200"/>
      <c r="G12" s="200"/>
      <c r="H12" s="213">
        <f t="shared" si="0"/>
        <v>0</v>
      </c>
      <c r="I12" s="200"/>
      <c r="J12" s="200"/>
      <c r="K12" s="203">
        <f t="shared" si="1"/>
        <v>0</v>
      </c>
    </row>
    <row r="13" spans="1:11">
      <c r="A13" s="192"/>
      <c r="B13" s="192"/>
      <c r="C13" s="200"/>
      <c r="D13" s="200"/>
      <c r="E13" s="200"/>
      <c r="F13" s="200"/>
      <c r="G13" s="200"/>
      <c r="H13" s="213">
        <f t="shared" si="0"/>
        <v>0</v>
      </c>
      <c r="I13" s="200"/>
      <c r="J13" s="200"/>
      <c r="K13" s="203">
        <f t="shared" si="1"/>
        <v>0</v>
      </c>
    </row>
    <row r="14" spans="1:11">
      <c r="A14" s="192"/>
      <c r="B14" s="192"/>
      <c r="C14" s="200"/>
      <c r="D14" s="200"/>
      <c r="E14" s="200"/>
      <c r="F14" s="200"/>
      <c r="G14" s="200"/>
      <c r="H14" s="213">
        <f t="shared" si="0"/>
        <v>0</v>
      </c>
      <c r="I14" s="200"/>
      <c r="J14" s="200"/>
      <c r="K14" s="203">
        <f t="shared" si="1"/>
        <v>0</v>
      </c>
    </row>
    <row r="15" spans="1:11">
      <c r="A15" s="192"/>
      <c r="B15" s="192"/>
      <c r="C15" s="200"/>
      <c r="D15" s="200"/>
      <c r="E15" s="200"/>
      <c r="F15" s="200"/>
      <c r="G15" s="200"/>
      <c r="H15" s="213">
        <f t="shared" si="0"/>
        <v>0</v>
      </c>
      <c r="I15" s="200"/>
      <c r="J15" s="200"/>
      <c r="K15" s="203">
        <f t="shared" si="1"/>
        <v>0</v>
      </c>
    </row>
    <row r="16" spans="1:11">
      <c r="A16" s="193"/>
      <c r="B16" s="193"/>
      <c r="C16" s="201"/>
      <c r="D16" s="201"/>
      <c r="E16" s="201"/>
      <c r="F16" s="201"/>
      <c r="G16" s="201"/>
      <c r="H16" s="213">
        <f t="shared" si="0"/>
        <v>0</v>
      </c>
      <c r="I16" s="201"/>
      <c r="J16" s="201"/>
      <c r="K16" s="203">
        <f t="shared" si="1"/>
        <v>0</v>
      </c>
    </row>
    <row r="17" spans="1:11">
      <c r="A17" s="193"/>
      <c r="B17" s="193"/>
      <c r="C17" s="201"/>
      <c r="D17" s="201"/>
      <c r="E17" s="201"/>
      <c r="F17" s="201"/>
      <c r="G17" s="201"/>
      <c r="H17" s="213">
        <f t="shared" si="0"/>
        <v>0</v>
      </c>
      <c r="I17" s="201"/>
      <c r="J17" s="201"/>
      <c r="K17" s="203">
        <f t="shared" si="1"/>
        <v>0</v>
      </c>
    </row>
    <row r="18" spans="1:11">
      <c r="A18" s="193"/>
      <c r="B18" s="193"/>
      <c r="C18" s="201"/>
      <c r="D18" s="201"/>
      <c r="E18" s="201"/>
      <c r="F18" s="201"/>
      <c r="G18" s="201"/>
      <c r="H18" s="213">
        <f t="shared" si="0"/>
        <v>0</v>
      </c>
      <c r="I18" s="201"/>
      <c r="J18" s="201"/>
      <c r="K18" s="203">
        <f t="shared" si="1"/>
        <v>0</v>
      </c>
    </row>
    <row r="19" spans="1:11">
      <c r="A19" s="193"/>
      <c r="B19" s="193"/>
      <c r="C19" s="201"/>
      <c r="D19" s="201"/>
      <c r="E19" s="201"/>
      <c r="F19" s="201"/>
      <c r="G19" s="201"/>
      <c r="H19" s="213">
        <f t="shared" si="0"/>
        <v>0</v>
      </c>
      <c r="I19" s="201"/>
      <c r="J19" s="201"/>
      <c r="K19" s="203">
        <f t="shared" si="1"/>
        <v>0</v>
      </c>
    </row>
    <row r="20" spans="1:11" ht="14.25">
      <c r="A20" s="193"/>
      <c r="B20" s="193"/>
      <c r="C20" s="201"/>
      <c r="D20" s="201"/>
      <c r="E20" s="201"/>
      <c r="F20" s="201"/>
      <c r="G20" s="201"/>
      <c r="H20" s="213">
        <f t="shared" si="0"/>
        <v>0</v>
      </c>
      <c r="I20" s="201"/>
      <c r="J20" s="201"/>
      <c r="K20" s="203">
        <f t="shared" si="1"/>
        <v>0</v>
      </c>
    </row>
    <row r="21" spans="1:11" ht="14.25">
      <c r="A21" s="194"/>
      <c r="B21" s="194"/>
      <c r="C21" s="194"/>
      <c r="D21" s="194"/>
      <c r="E21" s="194"/>
      <c r="F21" s="194"/>
      <c r="G21" s="194"/>
      <c r="H21" s="214">
        <f>SUM(H6:H20)</f>
        <v>0</v>
      </c>
      <c r="I21" s="194"/>
      <c r="J21" s="194"/>
      <c r="K21" s="219">
        <f>SUM(K6:K20)</f>
        <v>0</v>
      </c>
    </row>
    <row r="23" spans="1:11" ht="20.100000000000001" customHeight="1">
      <c r="A23" s="190" t="s">
        <v>92</v>
      </c>
      <c r="B23" s="190"/>
      <c r="C23" s="190"/>
      <c r="D23" s="190"/>
      <c r="E23" s="203">
        <f>H21</f>
        <v>0</v>
      </c>
      <c r="G23" s="208" t="s">
        <v>110</v>
      </c>
      <c r="H23" s="215"/>
      <c r="I23" s="215"/>
      <c r="J23" s="215"/>
      <c r="K23" s="220"/>
    </row>
    <row r="24" spans="1:11" ht="20.100000000000001" customHeight="1">
      <c r="A24" s="190" t="s">
        <v>94</v>
      </c>
      <c r="B24" s="190"/>
      <c r="C24" s="190"/>
      <c r="D24" s="190"/>
      <c r="E24" s="203">
        <f>K21</f>
        <v>0</v>
      </c>
      <c r="G24" s="209"/>
      <c r="H24" s="209"/>
      <c r="I24" s="209"/>
      <c r="J24" s="209"/>
      <c r="K24" s="221"/>
    </row>
    <row r="25" spans="1:11" ht="20.100000000000001" customHeight="1">
      <c r="A25" s="117"/>
      <c r="B25" s="117"/>
      <c r="C25" s="117"/>
      <c r="D25" s="117"/>
      <c r="E25" s="204"/>
    </row>
    <row r="26" spans="1:11" ht="21.75" customHeight="1">
      <c r="A26" s="195" t="s">
        <v>95</v>
      </c>
      <c r="B26" s="195"/>
      <c r="C26" s="190"/>
      <c r="D26" s="190"/>
      <c r="E26" s="205"/>
    </row>
    <row r="27" spans="1:11" ht="20.100000000000001" customHeight="1">
      <c r="A27" s="190" t="s">
        <v>96</v>
      </c>
      <c r="B27" s="190"/>
      <c r="C27" s="190"/>
      <c r="D27" s="190"/>
      <c r="E27" s="203">
        <f>E23+E26</f>
        <v>0</v>
      </c>
      <c r="G27" s="210" t="s">
        <v>102</v>
      </c>
      <c r="H27" s="216"/>
      <c r="I27" s="216"/>
      <c r="J27" s="47"/>
      <c r="K27" s="222">
        <f>0.12*24*E29*365</f>
        <v>0</v>
      </c>
    </row>
    <row r="28" spans="1:11" ht="23.25" customHeight="1">
      <c r="A28" s="196" t="s">
        <v>38</v>
      </c>
      <c r="B28" s="196"/>
      <c r="C28" s="196"/>
      <c r="D28" s="196"/>
      <c r="E28" s="203">
        <f>E27/2</f>
        <v>0</v>
      </c>
      <c r="G28" s="98" t="s">
        <v>30</v>
      </c>
      <c r="H28" s="111"/>
      <c r="I28" s="111"/>
      <c r="J28" s="133"/>
      <c r="K28" s="223"/>
    </row>
    <row r="29" spans="1:11" ht="24" customHeight="1">
      <c r="A29" s="195" t="s">
        <v>78</v>
      </c>
      <c r="B29" s="195"/>
      <c r="C29" s="202"/>
      <c r="D29" s="202"/>
      <c r="E29" s="205"/>
      <c r="G29" s="98" t="s">
        <v>111</v>
      </c>
      <c r="H29" s="111"/>
      <c r="I29" s="111"/>
      <c r="J29" s="133"/>
      <c r="K29" s="224" t="str">
        <f>IF(OR(K27=0,K28=""),"",ROUND(K27/K28*100,2))</f>
        <v/>
      </c>
    </row>
    <row r="31" spans="1:11" ht="15" customHeight="1">
      <c r="A31" s="188" t="s">
        <v>97</v>
      </c>
      <c r="B31" s="188"/>
    </row>
    <row r="32" spans="1:11" s="188" customFormat="1" ht="9.9499999999999993" customHeight="1">
      <c r="A32" s="188" t="s">
        <v>98</v>
      </c>
      <c r="H32" s="217"/>
    </row>
    <row r="33" spans="1:8" s="188" customFormat="1" ht="9.9499999999999993" customHeight="1">
      <c r="A33" s="188" t="s">
        <v>99</v>
      </c>
      <c r="H33" s="217"/>
    </row>
    <row r="34" spans="1:8" s="188" customFormat="1" ht="9.9499999999999993" customHeight="1">
      <c r="A34" s="188" t="s">
        <v>100</v>
      </c>
      <c r="H34" s="217"/>
    </row>
    <row r="35" spans="1:8" s="188" customFormat="1" ht="9.9499999999999993" customHeight="1">
      <c r="A35" s="188" t="s">
        <v>93</v>
      </c>
      <c r="H35" s="217"/>
    </row>
    <row r="36" spans="1:8" s="188" customFormat="1" ht="9.9499999999999993" customHeight="1">
      <c r="A36" s="188" t="s">
        <v>101</v>
      </c>
      <c r="H36" s="217"/>
    </row>
    <row r="37" spans="1:8" s="188" customFormat="1" ht="9.9499999999999993" customHeight="1">
      <c r="A37" s="188" t="s">
        <v>103</v>
      </c>
      <c r="H37" s="217"/>
    </row>
    <row r="38" spans="1:8" s="188" customFormat="1" ht="9.9499999999999993" customHeight="1">
      <c r="A38" s="188" t="s">
        <v>104</v>
      </c>
      <c r="H38" s="217"/>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8"/>
  <sheetViews>
    <sheetView workbookViewId="0">
      <selection activeCell="C7" sqref="C7:I7"/>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87" customWidth="1"/>
    <col min="9" max="9" width="11.77734375" customWidth="1"/>
    <col min="10" max="11" width="12.625" customWidth="1"/>
  </cols>
  <sheetData>
    <row r="1" spans="1:11" ht="16.5" customHeight="1">
      <c r="A1" t="s">
        <v>89</v>
      </c>
    </row>
    <row r="2" spans="1:11" ht="30" customHeight="1">
      <c r="A2" s="189" t="s">
        <v>90</v>
      </c>
      <c r="B2" s="189"/>
      <c r="C2" s="189"/>
      <c r="D2" s="189"/>
      <c r="E2" s="189"/>
      <c r="F2" s="189"/>
      <c r="G2" s="206"/>
      <c r="H2" s="206"/>
      <c r="I2" s="206"/>
      <c r="J2" s="206"/>
      <c r="K2" s="206"/>
    </row>
    <row r="3" spans="1:11" ht="24" customHeight="1">
      <c r="A3" s="190" t="s">
        <v>22</v>
      </c>
      <c r="B3" s="75" t="s">
        <v>141</v>
      </c>
      <c r="C3" s="199"/>
      <c r="D3" s="199"/>
      <c r="E3" s="199"/>
      <c r="F3" s="199"/>
      <c r="G3" s="207"/>
      <c r="H3" s="211"/>
      <c r="I3" s="218"/>
      <c r="J3" s="218"/>
      <c r="K3" s="218"/>
    </row>
    <row r="4" spans="1:11" ht="13.5" customHeight="1">
      <c r="A4" s="191" t="s">
        <v>91</v>
      </c>
      <c r="B4" s="197"/>
      <c r="C4" s="190" t="s">
        <v>106</v>
      </c>
      <c r="D4" s="190" t="s">
        <v>107</v>
      </c>
      <c r="E4" s="195" t="s">
        <v>11</v>
      </c>
      <c r="F4" s="190" t="s">
        <v>108</v>
      </c>
      <c r="G4" s="100"/>
      <c r="H4" s="100"/>
      <c r="I4" s="190" t="s">
        <v>113</v>
      </c>
      <c r="J4" s="190"/>
      <c r="K4" s="190"/>
    </row>
    <row r="5" spans="1:11" ht="33" customHeight="1">
      <c r="A5" s="190"/>
      <c r="B5" s="198" t="s">
        <v>105</v>
      </c>
      <c r="C5" s="190"/>
      <c r="D5" s="190"/>
      <c r="E5" s="190"/>
      <c r="F5" s="195" t="s">
        <v>109</v>
      </c>
      <c r="G5" s="195" t="s">
        <v>4</v>
      </c>
      <c r="H5" s="212" t="s">
        <v>112</v>
      </c>
      <c r="I5" s="190" t="s">
        <v>114</v>
      </c>
      <c r="J5" s="195" t="s">
        <v>115</v>
      </c>
      <c r="K5" s="195" t="s">
        <v>116</v>
      </c>
    </row>
    <row r="6" spans="1:11">
      <c r="A6" s="192" t="s">
        <v>117</v>
      </c>
      <c r="B6" s="192">
        <v>1</v>
      </c>
      <c r="C6" s="200" t="s">
        <v>118</v>
      </c>
      <c r="D6" s="200" t="s">
        <v>120</v>
      </c>
      <c r="E6" s="200">
        <v>170</v>
      </c>
      <c r="F6" s="200">
        <v>2</v>
      </c>
      <c r="G6" s="200">
        <v>8</v>
      </c>
      <c r="H6" s="213">
        <f t="shared" ref="H6:H20" si="0">E6*F6*G6/1000</f>
        <v>2.72</v>
      </c>
      <c r="I6" s="200">
        <v>1</v>
      </c>
      <c r="J6" s="200">
        <v>16</v>
      </c>
      <c r="K6" s="203">
        <f t="shared" ref="K6:K20" si="1">E6*I6*J6/1000</f>
        <v>2.72</v>
      </c>
    </row>
    <row r="7" spans="1:11">
      <c r="A7" s="192" t="s">
        <v>117</v>
      </c>
      <c r="B7" s="192">
        <v>1</v>
      </c>
      <c r="C7" s="200"/>
      <c r="D7" s="200" t="s">
        <v>121</v>
      </c>
      <c r="E7" s="200">
        <v>40</v>
      </c>
      <c r="F7" s="200">
        <v>3</v>
      </c>
      <c r="G7" s="200">
        <v>8</v>
      </c>
      <c r="H7" s="213">
        <f t="shared" si="0"/>
        <v>0.96</v>
      </c>
      <c r="I7" s="200">
        <v>1</v>
      </c>
      <c r="J7" s="200">
        <v>12</v>
      </c>
      <c r="K7" s="203">
        <f t="shared" si="1"/>
        <v>0.48</v>
      </c>
    </row>
    <row r="8" spans="1:11">
      <c r="A8" s="192" t="s">
        <v>117</v>
      </c>
      <c r="B8" s="192">
        <v>1</v>
      </c>
      <c r="C8" s="200"/>
      <c r="D8" s="200" t="s">
        <v>122</v>
      </c>
      <c r="E8" s="200">
        <v>6</v>
      </c>
      <c r="F8" s="200">
        <v>10</v>
      </c>
      <c r="G8" s="200">
        <v>8</v>
      </c>
      <c r="H8" s="213">
        <f t="shared" si="0"/>
        <v>0.48</v>
      </c>
      <c r="I8" s="200"/>
      <c r="J8" s="200"/>
      <c r="K8" s="203">
        <f t="shared" si="1"/>
        <v>0</v>
      </c>
    </row>
    <row r="9" spans="1:11">
      <c r="A9" s="192" t="s">
        <v>117</v>
      </c>
      <c r="B9" s="192">
        <v>1</v>
      </c>
      <c r="C9" s="200"/>
      <c r="D9" s="200" t="s">
        <v>123</v>
      </c>
      <c r="E9" s="200">
        <v>320</v>
      </c>
      <c r="F9" s="200">
        <v>1</v>
      </c>
      <c r="G9" s="200">
        <v>8</v>
      </c>
      <c r="H9" s="213">
        <f t="shared" si="0"/>
        <v>2.56</v>
      </c>
      <c r="I9" s="200"/>
      <c r="J9" s="200"/>
      <c r="K9" s="203">
        <f t="shared" si="1"/>
        <v>0</v>
      </c>
    </row>
    <row r="10" spans="1:11">
      <c r="A10" s="192" t="s">
        <v>9</v>
      </c>
      <c r="B10" s="192">
        <v>1</v>
      </c>
      <c r="C10" s="200"/>
      <c r="D10" s="200" t="s">
        <v>125</v>
      </c>
      <c r="E10" s="200">
        <v>60</v>
      </c>
      <c r="F10" s="200">
        <v>6</v>
      </c>
      <c r="G10" s="200">
        <v>8</v>
      </c>
      <c r="H10" s="213">
        <f t="shared" si="0"/>
        <v>2.88</v>
      </c>
      <c r="I10" s="200"/>
      <c r="J10" s="200"/>
      <c r="K10" s="203">
        <f t="shared" si="1"/>
        <v>0</v>
      </c>
    </row>
    <row r="11" spans="1:11">
      <c r="A11" s="192" t="s">
        <v>9</v>
      </c>
      <c r="B11" s="192">
        <v>1</v>
      </c>
      <c r="C11" s="200" t="s">
        <v>119</v>
      </c>
      <c r="D11" s="200" t="s">
        <v>119</v>
      </c>
      <c r="E11" s="200">
        <v>32</v>
      </c>
      <c r="F11" s="200">
        <v>10</v>
      </c>
      <c r="G11" s="200">
        <v>0</v>
      </c>
      <c r="H11" s="213">
        <f t="shared" si="0"/>
        <v>0</v>
      </c>
      <c r="I11" s="200">
        <v>10</v>
      </c>
      <c r="J11" s="200">
        <v>12</v>
      </c>
      <c r="K11" s="203">
        <f t="shared" si="1"/>
        <v>3.84</v>
      </c>
    </row>
    <row r="12" spans="1:11">
      <c r="A12" s="192"/>
      <c r="B12" s="192"/>
      <c r="C12" s="200"/>
      <c r="D12" s="200"/>
      <c r="E12" s="200"/>
      <c r="F12" s="200"/>
      <c r="G12" s="200"/>
      <c r="H12" s="213">
        <f t="shared" si="0"/>
        <v>0</v>
      </c>
      <c r="I12" s="200"/>
      <c r="J12" s="200"/>
      <c r="K12" s="203">
        <f t="shared" si="1"/>
        <v>0</v>
      </c>
    </row>
    <row r="13" spans="1:11">
      <c r="A13" s="192"/>
      <c r="B13" s="192"/>
      <c r="C13" s="200"/>
      <c r="D13" s="200"/>
      <c r="E13" s="200"/>
      <c r="F13" s="200"/>
      <c r="G13" s="200"/>
      <c r="H13" s="213">
        <f t="shared" si="0"/>
        <v>0</v>
      </c>
      <c r="I13" s="200"/>
      <c r="J13" s="200"/>
      <c r="K13" s="203">
        <f t="shared" si="1"/>
        <v>0</v>
      </c>
    </row>
    <row r="14" spans="1:11">
      <c r="A14" s="192"/>
      <c r="B14" s="192"/>
      <c r="C14" s="200"/>
      <c r="D14" s="200"/>
      <c r="E14" s="200"/>
      <c r="F14" s="200"/>
      <c r="G14" s="200"/>
      <c r="H14" s="213">
        <f t="shared" si="0"/>
        <v>0</v>
      </c>
      <c r="I14" s="200"/>
      <c r="J14" s="200"/>
      <c r="K14" s="203">
        <f t="shared" si="1"/>
        <v>0</v>
      </c>
    </row>
    <row r="15" spans="1:11">
      <c r="A15" s="192"/>
      <c r="B15" s="192"/>
      <c r="C15" s="200"/>
      <c r="D15" s="200"/>
      <c r="E15" s="200"/>
      <c r="F15" s="200"/>
      <c r="G15" s="200"/>
      <c r="H15" s="213">
        <f t="shared" si="0"/>
        <v>0</v>
      </c>
      <c r="I15" s="200"/>
      <c r="J15" s="200"/>
      <c r="K15" s="203">
        <f t="shared" si="1"/>
        <v>0</v>
      </c>
    </row>
    <row r="16" spans="1:11">
      <c r="A16" s="193"/>
      <c r="B16" s="193"/>
      <c r="C16" s="201"/>
      <c r="D16" s="201"/>
      <c r="E16" s="201"/>
      <c r="F16" s="201"/>
      <c r="G16" s="201"/>
      <c r="H16" s="213">
        <f t="shared" si="0"/>
        <v>0</v>
      </c>
      <c r="I16" s="201"/>
      <c r="J16" s="201"/>
      <c r="K16" s="203">
        <f t="shared" si="1"/>
        <v>0</v>
      </c>
    </row>
    <row r="17" spans="1:11">
      <c r="A17" s="193"/>
      <c r="B17" s="193"/>
      <c r="C17" s="201"/>
      <c r="D17" s="201"/>
      <c r="E17" s="201"/>
      <c r="F17" s="201"/>
      <c r="G17" s="201"/>
      <c r="H17" s="213">
        <f t="shared" si="0"/>
        <v>0</v>
      </c>
      <c r="I17" s="201"/>
      <c r="J17" s="201"/>
      <c r="K17" s="203">
        <f t="shared" si="1"/>
        <v>0</v>
      </c>
    </row>
    <row r="18" spans="1:11">
      <c r="A18" s="193"/>
      <c r="B18" s="193"/>
      <c r="C18" s="201"/>
      <c r="D18" s="201"/>
      <c r="E18" s="201"/>
      <c r="F18" s="201"/>
      <c r="G18" s="201"/>
      <c r="H18" s="213">
        <f t="shared" si="0"/>
        <v>0</v>
      </c>
      <c r="I18" s="201"/>
      <c r="J18" s="201"/>
      <c r="K18" s="203">
        <f t="shared" si="1"/>
        <v>0</v>
      </c>
    </row>
    <row r="19" spans="1:11">
      <c r="A19" s="193"/>
      <c r="B19" s="193"/>
      <c r="C19" s="201"/>
      <c r="D19" s="201"/>
      <c r="E19" s="201"/>
      <c r="F19" s="201"/>
      <c r="G19" s="201"/>
      <c r="H19" s="213">
        <f t="shared" si="0"/>
        <v>0</v>
      </c>
      <c r="I19" s="201"/>
      <c r="J19" s="201"/>
      <c r="K19" s="203">
        <f t="shared" si="1"/>
        <v>0</v>
      </c>
    </row>
    <row r="20" spans="1:11" ht="14.25">
      <c r="A20" s="193"/>
      <c r="B20" s="193"/>
      <c r="C20" s="201"/>
      <c r="D20" s="201"/>
      <c r="E20" s="201"/>
      <c r="F20" s="201"/>
      <c r="G20" s="201"/>
      <c r="H20" s="213">
        <f t="shared" si="0"/>
        <v>0</v>
      </c>
      <c r="I20" s="201"/>
      <c r="J20" s="201"/>
      <c r="K20" s="203">
        <f t="shared" si="1"/>
        <v>0</v>
      </c>
    </row>
    <row r="21" spans="1:11" ht="14.25">
      <c r="A21" s="194"/>
      <c r="B21" s="194"/>
      <c r="C21" s="194"/>
      <c r="D21" s="194"/>
      <c r="E21" s="194"/>
      <c r="F21" s="194"/>
      <c r="G21" s="194"/>
      <c r="H21" s="214">
        <f>SUM(H6:H20)</f>
        <v>9.6000000000000014</v>
      </c>
      <c r="I21" s="194"/>
      <c r="J21" s="194"/>
      <c r="K21" s="219">
        <f>SUM(K6:K20)</f>
        <v>7.0399999999999991</v>
      </c>
    </row>
    <row r="23" spans="1:11" ht="20.100000000000001" customHeight="1">
      <c r="A23" s="190" t="s">
        <v>92</v>
      </c>
      <c r="B23" s="190"/>
      <c r="C23" s="190"/>
      <c r="D23" s="190"/>
      <c r="E23" s="203">
        <f>H21</f>
        <v>9.6000000000000014</v>
      </c>
      <c r="G23" s="208" t="s">
        <v>110</v>
      </c>
      <c r="H23" s="215"/>
      <c r="I23" s="215"/>
      <c r="J23" s="215"/>
      <c r="K23" s="220">
        <v>15</v>
      </c>
    </row>
    <row r="24" spans="1:11" ht="20.100000000000001" customHeight="1">
      <c r="A24" s="190" t="s">
        <v>94</v>
      </c>
      <c r="B24" s="190"/>
      <c r="C24" s="190"/>
      <c r="D24" s="190"/>
      <c r="E24" s="203">
        <f>K21</f>
        <v>7.0399999999999991</v>
      </c>
      <c r="G24" s="209"/>
      <c r="H24" s="209"/>
      <c r="I24" s="209"/>
      <c r="J24" s="209"/>
      <c r="K24" s="221"/>
    </row>
    <row r="25" spans="1:11" ht="20.100000000000001" customHeight="1">
      <c r="A25" s="117"/>
      <c r="B25" s="117"/>
      <c r="C25" s="117"/>
      <c r="D25" s="117"/>
      <c r="E25" s="204"/>
    </row>
    <row r="26" spans="1:11" ht="21.75" customHeight="1">
      <c r="A26" s="195" t="s">
        <v>95</v>
      </c>
      <c r="B26" s="195"/>
      <c r="C26" s="190"/>
      <c r="D26" s="190"/>
      <c r="E26" s="205">
        <v>10</v>
      </c>
    </row>
    <row r="27" spans="1:11" ht="20.100000000000001" customHeight="1">
      <c r="A27" s="190" t="s">
        <v>96</v>
      </c>
      <c r="B27" s="190"/>
      <c r="C27" s="190"/>
      <c r="D27" s="190"/>
      <c r="E27" s="203">
        <f>E23+E26</f>
        <v>19.600000000000001</v>
      </c>
      <c r="G27" s="210" t="s">
        <v>102</v>
      </c>
      <c r="H27" s="216"/>
      <c r="I27" s="216"/>
      <c r="J27" s="47"/>
      <c r="K27" s="222">
        <f>0.12*24*E29*365</f>
        <v>10511.999999999998</v>
      </c>
    </row>
    <row r="28" spans="1:11" ht="23.25" customHeight="1">
      <c r="A28" s="196" t="s">
        <v>38</v>
      </c>
      <c r="B28" s="196"/>
      <c r="C28" s="196"/>
      <c r="D28" s="196"/>
      <c r="E28" s="203">
        <f>E27/2</f>
        <v>9.8000000000000007</v>
      </c>
      <c r="G28" s="98" t="s">
        <v>30</v>
      </c>
      <c r="H28" s="111"/>
      <c r="I28" s="111"/>
      <c r="J28" s="133"/>
      <c r="K28" s="223">
        <v>85000</v>
      </c>
    </row>
    <row r="29" spans="1:11" ht="24" customHeight="1">
      <c r="A29" s="195" t="s">
        <v>78</v>
      </c>
      <c r="B29" s="195"/>
      <c r="C29" s="202"/>
      <c r="D29" s="202"/>
      <c r="E29" s="205">
        <v>10</v>
      </c>
      <c r="G29" s="98" t="s">
        <v>111</v>
      </c>
      <c r="H29" s="111"/>
      <c r="I29" s="111"/>
      <c r="J29" s="133"/>
      <c r="K29" s="224">
        <f>IF(OR(K27=0,K28=""),"",ROUND(K27/K28*100,2))</f>
        <v>12.37</v>
      </c>
    </row>
    <row r="31" spans="1:11" ht="15" customHeight="1">
      <c r="A31" s="188" t="s">
        <v>97</v>
      </c>
      <c r="B31" s="188"/>
    </row>
    <row r="32" spans="1:11" s="188" customFormat="1" ht="9.9499999999999993" customHeight="1">
      <c r="A32" s="188" t="s">
        <v>98</v>
      </c>
      <c r="H32" s="217"/>
    </row>
    <row r="33" spans="1:8" s="188" customFormat="1" ht="9.9499999999999993" customHeight="1">
      <c r="A33" s="188" t="s">
        <v>99</v>
      </c>
      <c r="H33" s="217"/>
    </row>
    <row r="34" spans="1:8" s="188" customFormat="1" ht="9.9499999999999993" customHeight="1">
      <c r="A34" s="188" t="s">
        <v>100</v>
      </c>
      <c r="H34" s="217"/>
    </row>
    <row r="35" spans="1:8" s="188" customFormat="1" ht="9.9499999999999993" customHeight="1">
      <c r="A35" s="188" t="s">
        <v>93</v>
      </c>
      <c r="H35" s="217"/>
    </row>
    <row r="36" spans="1:8" s="188" customFormat="1" ht="9.9499999999999993" customHeight="1">
      <c r="A36" s="188" t="s">
        <v>101</v>
      </c>
      <c r="H36" s="217"/>
    </row>
    <row r="37" spans="1:8" s="188" customFormat="1" ht="9.9499999999999993" customHeight="1">
      <c r="A37" s="188" t="s">
        <v>103</v>
      </c>
      <c r="H37" s="217"/>
    </row>
    <row r="38" spans="1:8" s="188" customFormat="1" ht="9.9499999999999993" customHeight="1">
      <c r="A38" s="188" t="s">
        <v>104</v>
      </c>
      <c r="H38" s="217"/>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C7" sqref="C7:I7"/>
    </sheetView>
  </sheetViews>
  <sheetFormatPr defaultRowHeight="13.5"/>
  <cols>
    <col min="1" max="2" width="9" style="1" customWidth="1"/>
    <col min="3" max="3" width="65.625" style="1" customWidth="1"/>
    <col min="4" max="16384" width="9" style="1" customWidth="1"/>
  </cols>
  <sheetData>
    <row r="1" spans="1:3" ht="23.25" customHeight="1">
      <c r="A1" s="1" t="s">
        <v>20</v>
      </c>
    </row>
    <row r="2" spans="1:3" ht="40" customHeight="1">
      <c r="A2" s="225" t="s">
        <v>131</v>
      </c>
      <c r="B2" s="225"/>
      <c r="C2" s="225"/>
    </row>
    <row r="3" spans="1:3" ht="24" customHeight="1">
      <c r="A3" s="225"/>
      <c r="B3" s="225"/>
      <c r="C3" s="225"/>
    </row>
    <row r="4" spans="1:3" s="1" customFormat="1" ht="25.5" customHeight="1">
      <c r="A4" s="139" t="s">
        <v>5</v>
      </c>
      <c r="B4" s="228"/>
      <c r="C4" s="229"/>
    </row>
    <row r="5" spans="1:3" ht="24" customHeight="1"/>
    <row r="6" spans="1:3" ht="20.100000000000001" customHeight="1">
      <c r="A6" s="105" t="s">
        <v>130</v>
      </c>
      <c r="B6" s="105"/>
      <c r="C6" s="105" t="s">
        <v>126</v>
      </c>
    </row>
    <row r="7" spans="1:3" ht="120" customHeight="1">
      <c r="A7" s="226" t="s">
        <v>127</v>
      </c>
      <c r="B7" s="226"/>
      <c r="C7" s="230"/>
    </row>
    <row r="8" spans="1:3" ht="120" customHeight="1">
      <c r="A8" s="226" t="s">
        <v>128</v>
      </c>
      <c r="B8" s="226"/>
      <c r="C8" s="230"/>
    </row>
    <row r="9" spans="1:3" ht="120" customHeight="1">
      <c r="A9" s="226" t="s">
        <v>129</v>
      </c>
      <c r="B9" s="226"/>
      <c r="C9" s="230"/>
    </row>
    <row r="10" spans="1:3" ht="120" customHeight="1">
      <c r="A10" s="226" t="s">
        <v>26</v>
      </c>
      <c r="B10" s="226"/>
      <c r="C10" s="230"/>
    </row>
    <row r="11" spans="1:3" s="1" customFormat="1" ht="40" customHeight="1">
      <c r="A11" s="227" t="s">
        <v>7</v>
      </c>
      <c r="B11" s="227"/>
      <c r="C11" s="227"/>
    </row>
  </sheetData>
  <mergeCells count="7">
    <mergeCell ref="A4:B4"/>
    <mergeCell ref="A6:B6"/>
    <mergeCell ref="A7:B7"/>
    <mergeCell ref="A8:B8"/>
    <mergeCell ref="A9:B9"/>
    <mergeCell ref="A10:B10"/>
    <mergeCell ref="A11:C11"/>
  </mergeCells>
  <phoneticPr fontId="15"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C7" sqref="C7:I7"/>
    </sheetView>
  </sheetViews>
  <sheetFormatPr defaultRowHeight="13.5"/>
  <cols>
    <col min="3" max="3" width="65.625" customWidth="1"/>
  </cols>
  <sheetData>
    <row r="1" spans="1:3" ht="23.25" customHeight="1">
      <c r="A1" t="s">
        <v>20</v>
      </c>
    </row>
    <row r="2" spans="1:3" ht="40" customHeight="1">
      <c r="A2" s="225" t="s">
        <v>131</v>
      </c>
      <c r="B2" s="225"/>
      <c r="C2" s="225"/>
    </row>
    <row r="3" spans="1:3" ht="24" customHeight="1">
      <c r="A3" s="225"/>
      <c r="B3" s="225"/>
      <c r="C3" s="225"/>
    </row>
    <row r="4" spans="1:3" ht="25.5" customHeight="1">
      <c r="A4" s="139" t="s">
        <v>5</v>
      </c>
      <c r="B4" s="228"/>
      <c r="C4" s="229" t="s">
        <v>140</v>
      </c>
    </row>
    <row r="5" spans="1:3" ht="25.5" customHeight="1"/>
    <row r="6" spans="1:3" ht="20.100000000000001" customHeight="1">
      <c r="A6" s="105" t="s">
        <v>130</v>
      </c>
      <c r="B6" s="105"/>
      <c r="C6" s="105" t="s">
        <v>126</v>
      </c>
    </row>
    <row r="7" spans="1:3" s="231" customFormat="1" ht="120" customHeight="1">
      <c r="A7" s="232" t="s">
        <v>127</v>
      </c>
      <c r="B7" s="232"/>
      <c r="C7" s="230" t="s">
        <v>132</v>
      </c>
    </row>
    <row r="8" spans="1:3" s="231" customFormat="1" ht="120" customHeight="1">
      <c r="A8" s="232" t="s">
        <v>128</v>
      </c>
      <c r="B8" s="232"/>
      <c r="C8" s="230" t="s">
        <v>133</v>
      </c>
    </row>
    <row r="9" spans="1:3" s="231" customFormat="1" ht="120" customHeight="1">
      <c r="A9" s="232" t="s">
        <v>129</v>
      </c>
      <c r="B9" s="232"/>
      <c r="C9" s="230" t="s">
        <v>134</v>
      </c>
    </row>
    <row r="10" spans="1:3" s="231" customFormat="1" ht="120" customHeight="1">
      <c r="A10" s="232" t="s">
        <v>26</v>
      </c>
      <c r="B10" s="232"/>
      <c r="C10" s="230" t="s">
        <v>124</v>
      </c>
    </row>
    <row r="11" spans="1:3" s="1" customFormat="1" ht="40" customHeight="1">
      <c r="A11" s="227" t="s">
        <v>7</v>
      </c>
      <c r="B11" s="227"/>
      <c r="C11" s="227"/>
    </row>
  </sheetData>
  <mergeCells count="7">
    <mergeCell ref="A4:B4"/>
    <mergeCell ref="A6:B6"/>
    <mergeCell ref="A7:B7"/>
    <mergeCell ref="A8:B8"/>
    <mergeCell ref="A9:B9"/>
    <mergeCell ref="A10:B10"/>
    <mergeCell ref="A11:C11"/>
  </mergeCells>
  <phoneticPr fontId="15" type="Hiragana"/>
  <pageMargins left="0.98425196850393681" right="0.78740157480314943" top="0.98425196850393681" bottom="0.78740157480314943"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vt:lpstr>
      <vt:lpstr>様式２ (記入例)</vt:lpstr>
      <vt:lpstr>様式３</vt:lpstr>
      <vt:lpstr>様式３ (記入例)</vt:lpstr>
      <vt:lpstr>様式４</vt:lpstr>
      <vt:lpstr>様式４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483911</cp:lastModifiedBy>
  <cp:lastPrinted>2014-03-26T05:13:41Z</cp:lastPrinted>
  <dcterms:created xsi:type="dcterms:W3CDTF">2013-08-02T10:00:11Z</dcterms:created>
  <dcterms:modified xsi:type="dcterms:W3CDTF">2022-04-12T08:29:58Z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2022-04-12T08:29:58Z</vt:filetime>
  </property>
</Properties>
</file>