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954"/>
  </bookViews>
  <sheets>
    <sheet name="別紙１　事業計画書" sheetId="1" r:id="rId1"/>
    <sheet name="別紙１ (記入例)" sheetId="5" state="hidden" r:id="rId2"/>
    <sheet name="別紙２（収支予算書）" sheetId="3" r:id="rId3"/>
    <sheet name="別紙２（収支予算書） (記入例)" sheetId="6" state="hidden" r:id="rId4"/>
    <sheet name="別紙３（誓約書）" sheetId="9" r:id="rId5"/>
    <sheet name="別紙４ 変更計画書" sheetId="2" r:id="rId6"/>
    <sheet name="別紙５（収支予算書）" sheetId="4" r:id="rId7"/>
    <sheet name="別紙６　実績報告書" sheetId="7" r:id="rId8"/>
    <sheet name="別紙７（収支精算書）" sheetId="8" r:id="rId9"/>
    <sheet name="Sheet1" sheetId="10" r:id="rId10"/>
  </sheets>
  <definedNames>
    <definedName name="_xlnm.Print_Area" localSheetId="5">'別紙４ 変更計画書'!$A$1:$G$27</definedName>
    <definedName name="_xlnm.Print_Area" localSheetId="0">'別紙１　事業計画書'!$A$1:$G$31</definedName>
    <definedName name="_xlnm.Print_Area" localSheetId="7">'別紙６　実績報告書'!$A$1:$G$26</definedName>
    <definedName name="_xlnm.Print_Area" localSheetId="1">'別紙１ (記入例)'!$A$1:$G$37</definedName>
    <definedName name="_xlnm.Print_Area" localSheetId="4">'別紙３（誓約書）'!$A$1:$A$43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<sst xmlns="http://schemas.openxmlformats.org/spreadsheetml/2006/main" xmlns:r="http://schemas.openxmlformats.org/officeDocument/2006/relationships" count="125" uniqueCount="125">
  <si>
    <t>施設名</t>
    <rPh sb="0" eb="2">
      <t>シセツ</t>
    </rPh>
    <rPh sb="2" eb="3">
      <t>メイ</t>
    </rPh>
    <phoneticPr fontId="1"/>
  </si>
  <si>
    <t>施設所在地</t>
    <rPh sb="0" eb="2">
      <t>シセツ</t>
    </rPh>
    <rPh sb="2" eb="5">
      <t>ショザイチ</t>
    </rPh>
    <phoneticPr fontId="1"/>
  </si>
  <si>
    <t>蓄電池</t>
    <rPh sb="0" eb="3">
      <t>チクデンチ</t>
    </rPh>
    <phoneticPr fontId="1"/>
  </si>
  <si>
    <t>自己資金</t>
    <rPh sb="0" eb="2">
      <t>ジコ</t>
    </rPh>
    <rPh sb="2" eb="4">
      <t>シキン</t>
    </rPh>
    <phoneticPr fontId="1"/>
  </si>
  <si>
    <t>精算額
（B)</t>
    <rPh sb="0" eb="2">
      <t>セイサン</t>
    </rPh>
    <rPh sb="2" eb="3">
      <t>ガク</t>
    </rPh>
    <phoneticPr fontId="1"/>
  </si>
  <si>
    <t>補助事業者名</t>
  </si>
  <si>
    <t>（容量）</t>
    <rPh sb="1" eb="3">
      <t>ヨウリョウ</t>
    </rPh>
    <phoneticPr fontId="1"/>
  </si>
  <si>
    <t>太陽光発電</t>
    <rPh sb="0" eb="3">
      <t>タイヨウコウ</t>
    </rPh>
    <rPh sb="3" eb="5">
      <t>ハツデン</t>
    </rPh>
    <phoneticPr fontId="1"/>
  </si>
  <si>
    <t>その他</t>
    <rPh sb="2" eb="3">
      <t>タ</t>
    </rPh>
    <phoneticPr fontId="1"/>
  </si>
  <si>
    <t>予算額</t>
    <rPh sb="0" eb="3">
      <t>ヨサンガク</t>
    </rPh>
    <phoneticPr fontId="1"/>
  </si>
  <si>
    <t>金額</t>
    <rPh sb="0" eb="2">
      <t>キンガク</t>
    </rPh>
    <phoneticPr fontId="1"/>
  </si>
  <si>
    <r>
      <t>（単位：</t>
    </r>
    <r>
      <rPr>
        <sz val="11"/>
        <color theme="1"/>
        <rFont val="ＭＳ Ｐゴシック"/>
      </rPr>
      <t>円）</t>
    </r>
    <rPh sb="1" eb="3">
      <t>タンイ</t>
    </rPh>
    <rPh sb="4" eb="5">
      <t>エン</t>
    </rPh>
    <phoneticPr fontId="1"/>
  </si>
  <si>
    <t>事業費内訳</t>
    <rPh sb="0" eb="3">
      <t>ジギョウヒ</t>
    </rPh>
    <rPh sb="3" eb="5">
      <t>ウチワケ</t>
    </rPh>
    <phoneticPr fontId="1"/>
  </si>
  <si>
    <t>型番</t>
    <rPh sb="0" eb="2">
      <t>カタバン</t>
    </rPh>
    <phoneticPr fontId="1"/>
  </si>
  <si>
    <t xml:space="preserve">小計 （ a ) </t>
    <rPh sb="0" eb="2">
      <t>ショウケイ</t>
    </rPh>
    <phoneticPr fontId="1"/>
  </si>
  <si>
    <t>県補助対象額 ( e ) = ( c ) - ( d )</t>
    <rPh sb="0" eb="1">
      <t>ケン</t>
    </rPh>
    <rPh sb="1" eb="3">
      <t>ホジョ</t>
    </rPh>
    <rPh sb="3" eb="6">
      <t>タイショウガク</t>
    </rPh>
    <phoneticPr fontId="1"/>
  </si>
  <si>
    <t xml:space="preserve">対象外経費 ( g ) </t>
  </si>
  <si>
    <t>（種類）</t>
    <rPh sb="1" eb="3">
      <t>シュルイ</t>
    </rPh>
    <phoneticPr fontId="1"/>
  </si>
  <si>
    <t>※設計費用には、第6号様式４（２）に定める設計図面の作成費用も含めてください。</t>
    <rPh sb="1" eb="3">
      <t>セッケイ</t>
    </rPh>
    <rPh sb="3" eb="5">
      <t>ヒヨウ</t>
    </rPh>
    <rPh sb="8" eb="9">
      <t>ダイ</t>
    </rPh>
    <rPh sb="10" eb="11">
      <t>ゴウ</t>
    </rPh>
    <rPh sb="11" eb="13">
      <t>ヨウシキ</t>
    </rPh>
    <rPh sb="18" eb="19">
      <t>サダ</t>
    </rPh>
    <rPh sb="21" eb="23">
      <t>セッケイ</t>
    </rPh>
    <rPh sb="23" eb="25">
      <t>ズメン</t>
    </rPh>
    <rPh sb="26" eb="28">
      <t>サクセイ</t>
    </rPh>
    <rPh sb="28" eb="30">
      <t>ヒヨウ</t>
    </rPh>
    <rPh sb="31" eb="32">
      <t>フク</t>
    </rPh>
    <phoneticPr fontId="1"/>
  </si>
  <si>
    <t>２　支出</t>
    <rPh sb="2" eb="4">
      <t>シシュツ</t>
    </rPh>
    <phoneticPr fontId="1"/>
  </si>
  <si>
    <t>予算額
（A)</t>
    <rPh sb="0" eb="3">
      <t>ヨサンガク</t>
    </rPh>
    <phoneticPr fontId="1"/>
  </si>
  <si>
    <r>
      <t>※補助率は、３分の１</t>
    </r>
    <r>
      <rPr>
        <sz val="11"/>
        <color theme="1"/>
        <rFont val="ＭＳ Ｐゴシック"/>
      </rPr>
      <t>以内です。</t>
    </r>
    <rPh sb="10" eb="12">
      <t>イナイ</t>
    </rPh>
    <phoneticPr fontId="1"/>
  </si>
  <si>
    <t>県補助金</t>
    <rPh sb="0" eb="1">
      <t>ケン</t>
    </rPh>
    <rPh sb="1" eb="4">
      <t>ホジョキン</t>
    </rPh>
    <phoneticPr fontId="1"/>
  </si>
  <si>
    <t>設計費</t>
    <rPh sb="0" eb="2">
      <t>セッケイ</t>
    </rPh>
    <rPh sb="2" eb="3">
      <t>ヒ</t>
    </rPh>
    <phoneticPr fontId="1"/>
  </si>
  <si>
    <t>機械器具費</t>
    <rPh sb="0" eb="2">
      <t>キカイ</t>
    </rPh>
    <rPh sb="2" eb="4">
      <t>キグ</t>
    </rPh>
    <rPh sb="4" eb="5">
      <t>ヒ</t>
    </rPh>
    <phoneticPr fontId="1"/>
  </si>
  <si>
    <t>※充電設備は、原則24時間利用可能とします。
　　24時間の利用ができない場合は、その理由、利用可能時間を記載してください。</t>
    <rPh sb="1" eb="3">
      <t>ジュウデン</t>
    </rPh>
    <rPh sb="3" eb="5">
      <t>セツビ</t>
    </rPh>
    <rPh sb="7" eb="9">
      <t>ゲンソク</t>
    </rPh>
    <rPh sb="11" eb="13">
      <t>ジカン</t>
    </rPh>
    <rPh sb="13" eb="15">
      <t>リヨウ</t>
    </rPh>
    <rPh sb="15" eb="17">
      <t>カノウ</t>
    </rPh>
    <rPh sb="27" eb="29">
      <t>ジカン</t>
    </rPh>
    <rPh sb="30" eb="32">
      <t>リヨウ</t>
    </rPh>
    <rPh sb="37" eb="39">
      <t>バアイ</t>
    </rPh>
    <rPh sb="43" eb="45">
      <t>リユウ</t>
    </rPh>
    <rPh sb="46" eb="48">
      <t>リヨウ</t>
    </rPh>
    <rPh sb="48" eb="50">
      <t>カノウ</t>
    </rPh>
    <rPh sb="50" eb="52">
      <t>ジカン</t>
    </rPh>
    <rPh sb="53" eb="55">
      <t>キサイ</t>
    </rPh>
    <phoneticPr fontId="1"/>
  </si>
  <si>
    <t>補助率 ( f )</t>
    <rPh sb="0" eb="3">
      <t>ホジョリツ</t>
    </rPh>
    <phoneticPr fontId="1"/>
  </si>
  <si>
    <t>本工事費</t>
    <rPh sb="0" eb="1">
      <t>ホン</t>
    </rPh>
    <rPh sb="1" eb="4">
      <t>コウジヒ</t>
    </rPh>
    <phoneticPr fontId="1"/>
  </si>
  <si>
    <t>　　ただし、1,000円未満は、切り捨ててください。</t>
  </si>
  <si>
    <t>附帯工事費</t>
    <rPh sb="0" eb="2">
      <t>フタイ</t>
    </rPh>
    <rPh sb="2" eb="5">
      <t>コウジヒ</t>
    </rPh>
    <phoneticPr fontId="1"/>
  </si>
  <si>
    <t>試験費</t>
    <rPh sb="0" eb="2">
      <t>シケン</t>
    </rPh>
    <rPh sb="2" eb="3">
      <t>ヒ</t>
    </rPh>
    <phoneticPr fontId="1"/>
  </si>
  <si>
    <t>１　収入</t>
    <rPh sb="2" eb="4">
      <t>シュウニュウ</t>
    </rPh>
    <phoneticPr fontId="1"/>
  </si>
  <si>
    <t>小計 ( b )</t>
    <rPh sb="0" eb="2">
      <t>ショウケイ</t>
    </rPh>
    <phoneticPr fontId="1"/>
  </si>
  <si>
    <t>24時間利用
の可否</t>
    <rPh sb="2" eb="4">
      <t>ジカン</t>
    </rPh>
    <rPh sb="4" eb="6">
      <t>リヨウ</t>
    </rPh>
    <rPh sb="8" eb="10">
      <t>カヒ</t>
    </rPh>
    <phoneticPr fontId="1"/>
  </si>
  <si>
    <t>対象経費合計 ( c ) = ( a ) + ( b )</t>
    <rPh sb="0" eb="2">
      <t>タイショウ</t>
    </rPh>
    <rPh sb="2" eb="4">
      <t>ケイヒ</t>
    </rPh>
    <rPh sb="4" eb="6">
      <t>ゴウケイ</t>
    </rPh>
    <phoneticPr fontId="1"/>
  </si>
  <si>
    <t>測量費</t>
    <rPh sb="0" eb="2">
      <t>ソクリョウ</t>
    </rPh>
    <rPh sb="2" eb="3">
      <t>ヒ</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</si>
  <si>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</si>
  <si>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区分</t>
    <rPh sb="0" eb="2">
      <t>クブン</t>
    </rPh>
    <phoneticPr fontId="1"/>
  </si>
  <si>
    <t xml:space="preserve">県補助金基準額 ( c ) × ( d ) </t>
    <rPh sb="0" eb="1">
      <t>ケン</t>
    </rPh>
    <rPh sb="1" eb="4">
      <t>ホジョキン</t>
    </rPh>
    <rPh sb="4" eb="6">
      <t>キジュン</t>
    </rPh>
    <rPh sb="6" eb="7">
      <t>ガク</t>
    </rPh>
    <phoneticPr fontId="1"/>
  </si>
  <si>
    <t>経費内訳</t>
    <rPh sb="0" eb="2">
      <t>ケイヒ</t>
    </rPh>
    <rPh sb="2" eb="4">
      <t>ウチワケ</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</si>
  <si>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</si>
  <si>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高知県○○市○○</t>
    <rPh sb="0" eb="3">
      <t>コウチケン</t>
    </rPh>
    <rPh sb="5" eb="6">
      <t>シ</t>
    </rPh>
    <phoneticPr fontId="1"/>
  </si>
  <si>
    <t>寄付その他収入 ( d )</t>
    <rPh sb="0" eb="2">
      <t>キフ</t>
    </rPh>
    <rPh sb="4" eb="5">
      <t>タ</t>
    </rPh>
    <rPh sb="5" eb="7">
      <t>シュウニュウ</t>
    </rPh>
    <phoneticPr fontId="1"/>
  </si>
  <si>
    <t>市町村費</t>
    <rPh sb="0" eb="3">
      <t>シチョウソン</t>
    </rPh>
    <rPh sb="3" eb="4">
      <t>ヒ</t>
    </rPh>
    <phoneticPr fontId="1"/>
  </si>
  <si>
    <t>10kW</t>
  </si>
  <si>
    <t>備考</t>
    <rPh sb="0" eb="2">
      <t>ビコウ</t>
    </rPh>
    <phoneticPr fontId="1"/>
  </si>
  <si>
    <t>多結晶シリコン</t>
    <rPh sb="0" eb="1">
      <t>タ</t>
    </rPh>
    <rPh sb="1" eb="3">
      <t>ケッショウ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</si>
  <si>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</si>
  <si>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</si>
  <si>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</si>
  <si>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</si>
  <si>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メーカー名</t>
    <rPh sb="4" eb="5">
      <t>メイ</t>
    </rPh>
    <phoneticPr fontId="1"/>
  </si>
  <si>
    <t xml:space="preserve">総事業費 ( c ) + ( g ) </t>
    <rPh sb="0" eb="1">
      <t>ソウ</t>
    </rPh>
    <rPh sb="1" eb="4">
      <t>ジギョウヒ</t>
    </rPh>
    <phoneticPr fontId="1"/>
  </si>
  <si>
    <t xml:space="preserve">対象経費  </t>
  </si>
  <si>
    <t>※変更箇所は、太字斜体文字で記入してください。</t>
  </si>
  <si>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</si>
  <si>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（単位：円）</t>
    <rPh sb="1" eb="3">
      <t>タンイ</t>
    </rPh>
    <rPh sb="4" eb="5">
      <t>エン</t>
    </rPh>
    <phoneticPr fontId="1"/>
  </si>
  <si>
    <t>社会福祉法人○○会</t>
  </si>
  <si>
    <t>(5)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</si>
  <si>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t>差引き増減額
（B)　－　（A)</t>
    <rPh sb="0" eb="2">
      <t>サシヒキ</t>
    </rPh>
    <rPh sb="3" eb="6">
      <t>ゾウゲンガク</t>
    </rPh>
    <phoneticPr fontId="1"/>
  </si>
  <si>
    <t>10kWh</t>
  </si>
  <si>
    <r>
      <t>※補助率は、３分の１</t>
    </r>
    <r>
      <rPr>
        <sz val="11"/>
        <color theme="1"/>
        <rFont val="ＭＳ Ｐゴシック"/>
      </rPr>
      <t>以内です。</t>
    </r>
    <rPh sb="1" eb="4">
      <t>ホジョリツ</t>
    </rPh>
    <rPh sb="7" eb="8">
      <t>ブン</t>
    </rPh>
    <rPh sb="10" eb="12">
      <t>イナイ</t>
    </rPh>
    <phoneticPr fontId="1"/>
  </si>
  <si>
    <t>○○荘</t>
  </si>
  <si>
    <t>リチウムイオン</t>
  </si>
  <si>
    <t xml:space="preserve">対象外経費 ( e ) </t>
  </si>
  <si>
    <t>フェンス設置費用（補助対象外）</t>
    <rPh sb="4" eb="6">
      <t>セッチ</t>
    </rPh>
    <rPh sb="6" eb="8">
      <t>ヒヨウ</t>
    </rPh>
    <rPh sb="9" eb="11">
      <t>ホジョ</t>
    </rPh>
    <rPh sb="11" eb="14">
      <t>タイショウガイ</t>
    </rPh>
    <phoneticPr fontId="1"/>
  </si>
  <si>
    <t xml:space="preserve">・設計費　　　　　　 400,000円
・太陽光機器費　2,800,000円
・設置工事費　　  　800,000円
・電気工事費　　    700,000円
・防水工事費　　    300,000円 </t>
    <rPh sb="1" eb="3">
      <t>セッケイ</t>
    </rPh>
    <rPh sb="3" eb="4">
      <t>ヒ</t>
    </rPh>
    <rPh sb="18" eb="19">
      <t>エン</t>
    </rPh>
    <rPh sb="21" eb="23">
      <t>タイヨウ</t>
    </rPh>
    <rPh sb="23" eb="24">
      <t>ヒカリ</t>
    </rPh>
    <rPh sb="24" eb="26">
      <t>キキ</t>
    </rPh>
    <rPh sb="26" eb="27">
      <t>ヒ</t>
    </rPh>
    <rPh sb="37" eb="38">
      <t>エン</t>
    </rPh>
    <rPh sb="40" eb="42">
      <t>セッチ</t>
    </rPh>
    <rPh sb="42" eb="45">
      <t>コウジヒ</t>
    </rPh>
    <rPh sb="57" eb="58">
      <t>エン</t>
    </rPh>
    <rPh sb="60" eb="62">
      <t>デンキ</t>
    </rPh>
    <rPh sb="62" eb="65">
      <t>コウジヒ</t>
    </rPh>
    <rPh sb="78" eb="79">
      <t>エン</t>
    </rPh>
    <rPh sb="81" eb="83">
      <t>ボウスイ</t>
    </rPh>
    <rPh sb="83" eb="85">
      <t>コウジ</t>
    </rPh>
    <rPh sb="85" eb="86">
      <t>ヒ</t>
    </rPh>
    <rPh sb="99" eb="100">
      <t>エン</t>
    </rPh>
    <phoneticPr fontId="1"/>
  </si>
  <si>
    <t xml:space="preserve">
・蓄電池機器費　 2,800,000円
・設置工事費　　 　 200,000円　　　　　　</t>
    <rPh sb="3" eb="6">
      <t>チクデンチ</t>
    </rPh>
    <rPh sb="6" eb="8">
      <t>キキ</t>
    </rPh>
    <rPh sb="8" eb="9">
      <t>ヒ</t>
    </rPh>
    <rPh sb="20" eb="21">
      <t>エン</t>
    </rPh>
    <rPh sb="23" eb="25">
      <t>セッチ</t>
    </rPh>
    <rPh sb="25" eb="27">
      <t>コウジ</t>
    </rPh>
    <rPh sb="27" eb="28">
      <t>ヒ</t>
    </rPh>
    <rPh sb="40" eb="41">
      <t>エン</t>
    </rPh>
    <phoneticPr fontId="1"/>
  </si>
  <si>
    <t>※補助上限額 5,000,000円</t>
    <rPh sb="1" eb="3">
      <t>ホジョ</t>
    </rPh>
    <rPh sb="3" eb="5">
      <t>ジョウゲン</t>
    </rPh>
    <rPh sb="5" eb="6">
      <t>ガク</t>
    </rPh>
    <rPh sb="16" eb="17">
      <t>エン</t>
    </rPh>
    <phoneticPr fontId="1"/>
  </si>
  <si>
    <t>・フェンス設置費用　　500,000円</t>
    <rPh sb="5" eb="7">
      <t>セッチ</t>
    </rPh>
    <rPh sb="7" eb="9">
      <t>ヒヨウ</t>
    </rPh>
    <rPh sb="18" eb="19">
      <t>エン</t>
    </rPh>
    <phoneticPr fontId="1"/>
  </si>
  <si>
    <t>補助上限額</t>
    <rPh sb="0" eb="2">
      <t>ホジョ</t>
    </rPh>
    <rPh sb="2" eb="5">
      <t>ジョウゲンガク</t>
    </rPh>
    <phoneticPr fontId="1"/>
  </si>
  <si>
    <t xml:space="preserve">(e)×(f) </t>
  </si>
  <si>
    <t>＜暴力団排除に関すること＞</t>
  </si>
  <si>
    <t>千円未満切捨</t>
    <rPh sb="0" eb="2">
      <t>センエン</t>
    </rPh>
    <rPh sb="2" eb="4">
      <t>ミマン</t>
    </rPh>
    <rPh sb="4" eb="5">
      <t>キ</t>
    </rPh>
    <rPh sb="5" eb="6">
      <t>ス</t>
    </rPh>
    <phoneticPr fontId="1"/>
  </si>
  <si>
    <t>工事費負担金</t>
    <rPh sb="0" eb="3">
      <t>コウジヒ</t>
    </rPh>
    <rPh sb="3" eb="6">
      <t>フタンキン</t>
    </rPh>
    <phoneticPr fontId="1"/>
  </si>
  <si>
    <t>設置工事費</t>
    <rPh sb="0" eb="2">
      <t>セッチ</t>
    </rPh>
    <rPh sb="2" eb="5">
      <t>コウジヒ</t>
    </rPh>
    <phoneticPr fontId="1"/>
  </si>
  <si>
    <t>設備購入費</t>
    <rPh sb="0" eb="2">
      <t>セツビ</t>
    </rPh>
    <rPh sb="2" eb="5">
      <t>コウニュウヒ</t>
    </rPh>
    <phoneticPr fontId="1"/>
  </si>
  <si>
    <t xml:space="preserve">対象経費 ( a ) </t>
    <rPh sb="0" eb="2">
      <t>タイショウ</t>
    </rPh>
    <rPh sb="2" eb="4">
      <t>ケイヒ</t>
    </rPh>
    <phoneticPr fontId="1"/>
  </si>
  <si>
    <t>寄付その他収入 ( b )</t>
    <rPh sb="0" eb="2">
      <t>キフ</t>
    </rPh>
    <rPh sb="4" eb="5">
      <t>タ</t>
    </rPh>
    <rPh sb="5" eb="7">
      <t>シュウニュウ</t>
    </rPh>
    <phoneticPr fontId="1"/>
  </si>
  <si>
    <t>県補助対象額 ( c ) = ( a ) - ( b )</t>
    <rPh sb="0" eb="1">
      <t>ケン</t>
    </rPh>
    <rPh sb="1" eb="3">
      <t>ホジョ</t>
    </rPh>
    <rPh sb="3" eb="6">
      <t>タイショウガク</t>
    </rPh>
    <phoneticPr fontId="1"/>
  </si>
  <si>
    <t>補助率 ( d )</t>
    <rPh sb="0" eb="3">
      <t>ホジョリツ</t>
    </rPh>
    <phoneticPr fontId="1"/>
  </si>
  <si>
    <t xml:space="preserve">総事業費 ( a ) + ( e ) </t>
    <rPh sb="0" eb="1">
      <t>ソウ</t>
    </rPh>
    <rPh sb="1" eb="4">
      <t>ジギョウヒ</t>
    </rPh>
    <phoneticPr fontId="1"/>
  </si>
  <si>
    <t>※設置工事費には、第７号様式実績報告書４（２）に定める設計図面の作成費用も含めてください。</t>
    <rPh sb="1" eb="3">
      <t>セッチ</t>
    </rPh>
    <rPh sb="3" eb="6">
      <t>コウジヒ</t>
    </rPh>
    <rPh sb="14" eb="16">
      <t>ジッセキ</t>
    </rPh>
    <rPh sb="16" eb="19">
      <t>ホウコクショ</t>
    </rPh>
    <rPh sb="24" eb="25">
      <t>サダ</t>
    </rPh>
    <rPh sb="27" eb="29">
      <t>セッケイ</t>
    </rPh>
    <rPh sb="29" eb="31">
      <t>ズメン</t>
    </rPh>
    <rPh sb="32" eb="34">
      <t>サクセイ</t>
    </rPh>
    <rPh sb="34" eb="36">
      <t>ヒヨウ</t>
    </rPh>
    <rPh sb="37" eb="38">
      <t>フク</t>
    </rPh>
    <phoneticPr fontId="1"/>
  </si>
  <si>
    <t>１ 高知県暴力団排除条例（平成２２年１０月２２日条例第３６号。以下「暴排条例」という。）第２条第１号に規定する暴力団</t>
  </si>
  <si>
    <t>※経済産業省補助金との併用はできません。</t>
    <rPh sb="1" eb="3">
      <t>ケイザイ</t>
    </rPh>
    <rPh sb="3" eb="5">
      <t>サンギョウ</t>
    </rPh>
    <rPh sb="5" eb="6">
      <t>ショウ</t>
    </rPh>
    <rPh sb="6" eb="9">
      <t>ホジョキン</t>
    </rPh>
    <rPh sb="11" eb="13">
      <t>ヘイヨウ</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</si>
  <si>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</si>
  <si>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</si>
  <si>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誓約書兼同意書</t>
  </si>
  <si>
    <t>＜税外未収金に関すること＞</t>
  </si>
  <si>
    <t>　高知県に対する下記の税外未収金債務の滞納がありません。</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</si>
  <si>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</si>
  <si>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</si>
  <si>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</si>
  <si>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</si>
  <si>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</si>
  <si>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</si>
  <si>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私は、以下のいずれにも該当しないことを制約します。</t>
  </si>
  <si>
    <t>２ 暴排条例第２条第２号に規定する暴力団員</t>
  </si>
  <si>
    <t>３ 暴排条例第２条第３号に規定する暴力団員等</t>
  </si>
  <si>
    <t>４ １から３までに掲げるもの以外のものであって、次のいずれかに該当するもの</t>
  </si>
  <si>
    <t>(1) 役員等が暴力団員等に該当するもの</t>
  </si>
  <si>
    <t>(2) 役員等が、業務に関し、暴力団員等であることを知りながら当該者を使用し、又は雇用しているもの</t>
  </si>
  <si>
    <t>(3) 暴力団又は暴力団員等がその経営又は運営に実質的に関与しているもの</t>
  </si>
  <si>
    <t>(4) 役員等が、自己、その属する法人等若しくは第三者の利益を図り、又は第三者に損害を加えることを目的として暴力団又は暴力団員等を利用しているもの</t>
  </si>
  <si>
    <t>(6) 役員等が、業務に関し、暴力団又は暴力団員等が経営又は運営に実質的に関与していると認められる業者であることを知りながら、これを利用しているもの</t>
  </si>
  <si>
    <t>(7) 役員等が、県との契約に関し暴力団又は暴力団員等が経営又は運営に実質的に関与していると認められる業者であることを知りながら、これを利用しているもの</t>
  </si>
  <si>
    <t>(8) (1)から(7)までに掲げるもののほか、役員等が暴力団又は暴力団員等と社会的に非難されるべき関係を有しているものを使用し、または雇用しているもの</t>
  </si>
  <si>
    <t>６ 暴排条例第１８条又は第１９条の規定に違反した事実があるもの</t>
  </si>
  <si>
    <t>＜不正受給に関すること＞</t>
  </si>
  <si>
    <t>令和　　年　　月　　日</t>
  </si>
  <si>
    <t>高知県知事　　　　　　　　　様</t>
  </si>
  <si>
    <t>（代表者・職）　氏名（自署）</t>
  </si>
  <si>
    <t>※法人の場合：別紙役員名簿を添付します。</t>
  </si>
  <si>
    <t>　　　　　　　　　　　　　　　　　　　　　　　　　　　　　　　　　　　　所在地　　　　　　　　　　　　　　　　　　</t>
  </si>
  <si>
    <t>可　・　否</t>
    <rPh sb="0" eb="1">
      <t>カ</t>
    </rPh>
    <rPh sb="4" eb="5">
      <t>ヒ</t>
    </rPh>
    <phoneticPr fontId="1"/>
  </si>
  <si>
    <t>急速充電設備</t>
    <rPh sb="0" eb="2">
      <t>キュウソク</t>
    </rPh>
    <rPh sb="2" eb="4">
      <t>ジュウデン</t>
    </rPh>
    <rPh sb="4" eb="6">
      <t>セツビ</t>
    </rPh>
    <phoneticPr fontId="1"/>
  </si>
  <si>
    <t>「否」の理由と
利用可能時間</t>
    <rPh sb="1" eb="2">
      <t>ヒ</t>
    </rPh>
    <rPh sb="4" eb="6">
      <t>リユウ</t>
    </rPh>
    <rPh sb="8" eb="10">
      <t>リヨウ</t>
    </rPh>
    <rPh sb="10" eb="12">
      <t>カノウ</t>
    </rPh>
    <rPh sb="12" eb="14">
      <t>ジカン</t>
    </rPh>
    <phoneticPr fontId="1"/>
  </si>
  <si>
    <t>□</t>
  </si>
  <si>
    <t>チェックを入れてください。</t>
    <rPh sb="5" eb="6">
      <t>イ</t>
    </rPh>
    <phoneticPr fontId="1"/>
  </si>
  <si>
    <t>↵</t>
  </si>
  <si>
    <t>町村費</t>
    <rPh sb="0" eb="2">
      <t>チョウソン</t>
    </rPh>
    <rPh sb="2" eb="3">
      <t>ヒ</t>
    </rPh>
    <phoneticPr fontId="1"/>
  </si>
  <si>
    <t>一般の用に供する充電設備であり、社用車、公用車及び職員所有の車を充電する目的で設置するものではありません。</t>
    <rPh sb="0" eb="2">
      <t>イッパン</t>
    </rPh>
    <rPh sb="3" eb="4">
      <t>ヨウ</t>
    </rPh>
    <rPh sb="5" eb="6">
      <t>キョウ</t>
    </rPh>
    <rPh sb="8" eb="10">
      <t>ジュウデン</t>
    </rPh>
    <rPh sb="10" eb="12">
      <t>セツビ</t>
    </rPh>
    <rPh sb="16" eb="19">
      <t>シャヨウシャ</t>
    </rPh>
    <rPh sb="20" eb="23">
      <t>コウヨウシャ</t>
    </rPh>
    <rPh sb="23" eb="24">
      <t>オヨ</t>
    </rPh>
    <rPh sb="25" eb="27">
      <t>ショクイン</t>
    </rPh>
    <rPh sb="27" eb="29">
      <t>ショユウ</t>
    </rPh>
    <rPh sb="30" eb="31">
      <t>クルマ</t>
    </rPh>
    <rPh sb="32" eb="34">
      <t>ジュウデン</t>
    </rPh>
    <rPh sb="36" eb="38">
      <t>モクテキ</t>
    </rPh>
    <rPh sb="39" eb="41">
      <t>セッチ</t>
    </rPh>
    <phoneticPr fontId="1"/>
  </si>
  <si>
    <t>　私は、高知県からの交付金、補助金、助成金等いかなる金銭の受給についても、不正受給をしていません。</t>
  </si>
  <si>
    <t>別紙３</t>
  </si>
  <si>
    <r>
      <t>※補助上限額 240万</t>
    </r>
    <r>
      <rPr>
        <sz val="11"/>
        <color theme="1"/>
        <rFont val="ＭＳ Ｐゴシック"/>
      </rPr>
      <t>円</t>
    </r>
    <rPh sb="1" eb="3">
      <t>ホジョ</t>
    </rPh>
    <rPh sb="3" eb="5">
      <t>ジョウゲン</t>
    </rPh>
    <rPh sb="5" eb="6">
      <t>ガク</t>
    </rPh>
    <rPh sb="10" eb="11">
      <t>マン</t>
    </rPh>
    <rPh sb="11" eb="12">
      <t>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</si>
</sst>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0">
    <font>
      <sz val="11"/>
      <color theme="1"/>
      <name val="ＭＳ Ｐゴシック"/>
      <family val="3"/>
    </font>
    <font>
      <sz val="6"/>
      <color auto="1"/>
      <name val="ＭＳ Ｐゴシック"/>
      <family val="3"/>
    </font>
    <font>
      <sz val="11"/>
      <color theme="1"/>
      <name val="ＭＳ Ｐゴシック"/>
      <family val="3"/>
    </font>
    <font>
      <sz val="14"/>
      <color theme="1"/>
      <name val="ＭＳ Ｐゴシック"/>
      <family val="3"/>
    </font>
    <font>
      <sz val="9"/>
      <color theme="1"/>
      <name val="ＭＳ Ｐゴシック"/>
      <family val="3"/>
    </font>
    <font>
      <sz val="11"/>
      <color auto="1"/>
      <name val="ＭＳ Ｐゴシック"/>
      <family val="3"/>
    </font>
    <font>
      <sz val="6"/>
      <color auto="1"/>
      <name val="游ゴシック"/>
      <family val="3"/>
    </font>
    <font>
      <sz val="16"/>
      <color theme="1"/>
      <name val="ＭＳ Ｐゴシック"/>
      <family val="3"/>
    </font>
    <font>
      <sz val="10"/>
      <color rgb="FF000000"/>
      <name val="ＭＳ 明朝"/>
      <family val="1"/>
    </font>
    <font>
      <sz val="12"/>
      <color rgb="FF000000"/>
      <name val="Times New Roman"/>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8">
    <xf numFmtId="0" fontId="0" fillId="0" borderId="0" xfId="0">
      <alignment vertical="center"/>
    </xf>
    <xf numFmtId="38" fontId="0" fillId="0" borderId="0" xfId="1" applyFont="1">
      <alignment vertical="center"/>
    </xf>
    <xf numFmtId="0" fontId="0" fillId="0" borderId="1" xfId="0" applyBorder="1" applyAlignment="1">
      <alignment horizontal="center" vertical="center" shrinkToFit="1"/>
    </xf>
    <xf numFmtId="0" fontId="0" fillId="0" borderId="2" xfId="0" applyFont="1" applyBorder="1" applyAlignment="1">
      <alignment horizontal="center" vertical="center" shrinkToFit="1"/>
    </xf>
    <xf numFmtId="0" fontId="0" fillId="2" borderId="3" xfId="0" applyFont="1" applyFill="1" applyBorder="1" applyAlignment="1">
      <alignment horizontal="center" vertical="center" wrapText="1" shrinkToFit="1"/>
    </xf>
    <xf numFmtId="0" fontId="3" fillId="2" borderId="4" xfId="0" applyFont="1" applyFill="1" applyBorder="1" applyAlignment="1">
      <alignment horizontal="right" vertical="top" textRotation="180"/>
    </xf>
    <xf numFmtId="0" fontId="0" fillId="0" borderId="1" xfId="0" applyFont="1" applyBorder="1" applyAlignment="1">
      <alignment horizontal="center" vertical="center" wrapText="1" shrinkToFit="1"/>
    </xf>
    <xf numFmtId="0" fontId="0" fillId="0" borderId="5" xfId="0" applyFont="1" applyBorder="1" applyAlignment="1">
      <alignment horizontal="left" vertical="center" wrapText="1" shrinkToFit="1"/>
    </xf>
    <xf numFmtId="0" fontId="3" fillId="0" borderId="0" xfId="0" applyFont="1" applyAlignment="1">
      <alignment vertical="center" textRotation="180"/>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4" xfId="0" applyFont="1" applyBorder="1" applyAlignment="1">
      <alignment horizontal="center" vertical="center"/>
    </xf>
    <xf numFmtId="0" fontId="0" fillId="0" borderId="0" xfId="0" applyBorder="1">
      <alignment vertical="center"/>
    </xf>
    <xf numFmtId="0" fontId="0" fillId="0" borderId="0" xfId="0" applyFont="1">
      <alignment vertical="center"/>
    </xf>
    <xf numFmtId="0" fontId="0" fillId="0" borderId="9" xfId="0" applyBorder="1" applyAlignment="1">
      <alignment horizontal="center" vertical="center" shrinkToFit="1"/>
    </xf>
    <xf numFmtId="0" fontId="0" fillId="2" borderId="5" xfId="0" applyFont="1" applyFill="1" applyBorder="1" applyAlignment="1">
      <alignment horizontal="left" vertical="center" wrapText="1" shrinkToFit="1"/>
    </xf>
    <xf numFmtId="0" fontId="4" fillId="2" borderId="10" xfId="0" applyFont="1" applyFill="1" applyBorder="1" applyAlignment="1">
      <alignment horizontal="left" vertical="center" wrapText="1" shrinkToFit="1"/>
    </xf>
    <xf numFmtId="0" fontId="0" fillId="0" borderId="9" xfId="0" applyFont="1" applyBorder="1" applyAlignment="1">
      <alignment horizontal="center" vertical="center" wrapText="1" shrinkToFit="1"/>
    </xf>
    <xf numFmtId="0" fontId="0" fillId="0" borderId="1" xfId="0" applyBorder="1">
      <alignment vertical="center"/>
    </xf>
    <xf numFmtId="0" fontId="0" fillId="0" borderId="3" xfId="0" applyBorder="1">
      <alignment vertical="center"/>
    </xf>
    <xf numFmtId="0" fontId="4" fillId="0" borderId="11" xfId="0" applyFont="1" applyBorder="1">
      <alignment vertical="center"/>
    </xf>
    <xf numFmtId="0" fontId="0" fillId="0" borderId="11" xfId="0" applyBorder="1">
      <alignment vertical="center"/>
    </xf>
    <xf numFmtId="0" fontId="0" fillId="0" borderId="1"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0" borderId="13" xfId="0" applyBorder="1">
      <alignment vertical="center"/>
    </xf>
    <xf numFmtId="0" fontId="0" fillId="2" borderId="0" xfId="0" applyFill="1">
      <alignment vertical="center"/>
    </xf>
    <xf numFmtId="0" fontId="0" fillId="0" borderId="10" xfId="0" applyBorder="1">
      <alignment vertical="center"/>
    </xf>
    <xf numFmtId="0" fontId="0" fillId="0" borderId="13" xfId="0" applyFont="1" applyBorder="1" applyAlignment="1">
      <alignment horizontal="left" vertical="center"/>
    </xf>
    <xf numFmtId="0" fontId="0" fillId="0" borderId="10" xfId="0" applyFont="1" applyBorder="1" applyAlignment="1">
      <alignment horizontal="left" vertical="center"/>
    </xf>
    <xf numFmtId="0" fontId="0" fillId="0" borderId="5"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 xfId="0" applyFont="1" applyFill="1" applyBorder="1" applyAlignment="1">
      <alignment horizontal="center" vertical="center" wrapText="1"/>
    </xf>
    <xf numFmtId="0" fontId="0" fillId="0" borderId="7" xfId="0" applyFont="1" applyFill="1" applyBorder="1" applyAlignment="1">
      <alignment vertical="top"/>
    </xf>
    <xf numFmtId="0" fontId="0" fillId="0" borderId="17" xfId="0" applyFont="1" applyFill="1" applyBorder="1" applyAlignment="1">
      <alignmen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3" xfId="0" applyFont="1" applyFill="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9"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2" xfId="0" applyFont="1" applyBorder="1" applyAlignment="1">
      <alignment horizontal="center" vertical="center"/>
    </xf>
    <xf numFmtId="0" fontId="0" fillId="0" borderId="2" xfId="0" applyFont="1" applyBorder="1" applyAlignment="1">
      <alignment horizontal="center" vertical="center"/>
    </xf>
    <xf numFmtId="0" fontId="0" fillId="2" borderId="1" xfId="0" applyFont="1" applyFill="1" applyBorder="1" applyAlignment="1">
      <alignment horizontal="center" vertical="center"/>
    </xf>
    <xf numFmtId="38" fontId="0" fillId="0" borderId="13" xfId="1" applyFont="1" applyBorder="1">
      <alignment vertical="center"/>
    </xf>
    <xf numFmtId="38" fontId="0" fillId="0" borderId="2"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12" fontId="0" fillId="0" borderId="17" xfId="1" quotePrefix="1" applyNumberFormat="1" applyFont="1" applyFill="1" applyBorder="1" applyAlignment="1">
      <alignment horizontal="center" vertical="center"/>
    </xf>
    <xf numFmtId="38" fontId="0" fillId="0" borderId="7" xfId="1" applyFont="1" applyFill="1" applyBorder="1">
      <alignment vertical="center"/>
    </xf>
    <xf numFmtId="38" fontId="0" fillId="3" borderId="19" xfId="1" applyFont="1" applyFill="1" applyBorder="1">
      <alignment vertical="center"/>
    </xf>
    <xf numFmtId="38" fontId="0" fillId="3" borderId="7" xfId="1" applyFont="1" applyFill="1" applyBorder="1">
      <alignment vertical="center"/>
    </xf>
    <xf numFmtId="38" fontId="0" fillId="3" borderId="26" xfId="1" applyFont="1" applyFill="1" applyBorder="1">
      <alignment vertical="center"/>
    </xf>
    <xf numFmtId="38" fontId="0" fillId="0" borderId="17" xfId="0" applyNumberFormat="1" applyFont="1" applyBorder="1" applyAlignment="1">
      <alignment vertical="center"/>
    </xf>
    <xf numFmtId="0" fontId="0" fillId="2" borderId="9" xfId="0" applyFont="1" applyFill="1" applyBorder="1" applyAlignment="1">
      <alignment vertical="center"/>
    </xf>
    <xf numFmtId="0" fontId="0" fillId="2" borderId="14" xfId="0" applyFont="1" applyFill="1" applyBorder="1" applyAlignment="1">
      <alignment horizontal="left" vertical="center" wrapText="1" shrinkToFit="1"/>
    </xf>
    <xf numFmtId="0" fontId="4" fillId="2" borderId="22" xfId="0" applyFont="1" applyFill="1" applyBorder="1" applyAlignment="1">
      <alignment horizontal="left" vertical="center" wrapText="1" shrinkToFit="1"/>
    </xf>
    <xf numFmtId="0" fontId="0" fillId="2" borderId="9" xfId="0" applyFont="1" applyFill="1" applyBorder="1" applyAlignment="1">
      <alignment horizontal="center" vertical="center"/>
    </xf>
    <xf numFmtId="0" fontId="0" fillId="0" borderId="0" xfId="0" applyFont="1" applyAlignment="1">
      <alignment horizontal="right"/>
    </xf>
    <xf numFmtId="0" fontId="0" fillId="0" borderId="9" xfId="0" applyBorder="1">
      <alignment vertical="center"/>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27" xfId="0" applyFont="1" applyFill="1" applyBorder="1" applyAlignment="1">
      <alignment vertical="top" wrapText="1"/>
    </xf>
    <xf numFmtId="0" fontId="0" fillId="3" borderId="2" xfId="0" applyFont="1" applyFill="1" applyBorder="1" applyAlignment="1">
      <alignment vertical="top" wrapText="1"/>
    </xf>
    <xf numFmtId="0" fontId="0" fillId="0" borderId="28"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7" xfId="0" applyFont="1" applyFill="1" applyBorder="1" applyAlignment="1">
      <alignment horizontal="center" vertical="top" wrapText="1"/>
    </xf>
    <xf numFmtId="0" fontId="0" fillId="3" borderId="8" xfId="0" applyFont="1" applyFill="1" applyBorder="1" applyAlignment="1">
      <alignment horizontal="center" vertical="top" wrapText="1"/>
    </xf>
    <xf numFmtId="0" fontId="0" fillId="0" borderId="29" xfId="0" applyFont="1" applyBorder="1" applyAlignment="1">
      <alignment vertical="center"/>
    </xf>
    <xf numFmtId="0" fontId="0" fillId="0" borderId="0" xfId="0" applyAlignment="1">
      <alignment horizontal="right" vertical="center"/>
    </xf>
    <xf numFmtId="0" fontId="0" fillId="0" borderId="0" xfId="0"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0" fontId="0" fillId="0" borderId="0" xfId="0" applyBorder="1" applyAlignment="1">
      <alignment horizontal="right" vertical="center"/>
    </xf>
    <xf numFmtId="0" fontId="0" fillId="0" borderId="0" xfId="0" quotePrefix="1" applyFill="1" applyBorder="1">
      <alignment vertical="center"/>
    </xf>
    <xf numFmtId="56" fontId="0" fillId="0" borderId="0" xfId="0" quotePrefix="1" applyNumberFormat="1" applyBorder="1">
      <alignment vertical="center"/>
    </xf>
    <xf numFmtId="0" fontId="0" fillId="2" borderId="0" xfId="0" applyFill="1" applyAlignment="1">
      <alignment vertical="center" shrinkToFit="1"/>
    </xf>
    <xf numFmtId="0" fontId="0" fillId="0" borderId="17" xfId="0" applyBorder="1">
      <alignment vertical="center"/>
    </xf>
    <xf numFmtId="0" fontId="0" fillId="0" borderId="30" xfId="0" applyBorder="1">
      <alignment vertical="center"/>
    </xf>
    <xf numFmtId="38" fontId="0" fillId="2" borderId="31" xfId="1" applyFont="1" applyFill="1" applyBorder="1">
      <alignment vertical="center"/>
    </xf>
    <xf numFmtId="0" fontId="0" fillId="2" borderId="2" xfId="0" applyFill="1" applyBorder="1">
      <alignment vertical="center"/>
    </xf>
    <xf numFmtId="0" fontId="0" fillId="3" borderId="6"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17" xfId="0" applyFill="1" applyBorder="1" applyAlignment="1">
      <alignment horizontal="left" vertical="top" wrapText="1"/>
    </xf>
    <xf numFmtId="0" fontId="0" fillId="3" borderId="8" xfId="0" applyFill="1" applyBorder="1" applyAlignment="1">
      <alignment horizontal="left" vertical="top" wrapText="1"/>
    </xf>
    <xf numFmtId="0" fontId="5" fillId="0" borderId="0" xfId="0" applyFont="1">
      <alignment vertical="center"/>
    </xf>
    <xf numFmtId="0" fontId="0" fillId="0" borderId="5"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0" fillId="0" borderId="0" xfId="0" applyAlignment="1">
      <alignment vertical="center" wrapText="1"/>
    </xf>
    <xf numFmtId="0" fontId="7" fillId="0" borderId="0" xfId="0"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right" vertical="center" wrapText="1"/>
    </xf>
    <xf numFmtId="0" fontId="8" fillId="0" borderId="0" xfId="0" applyFont="1" applyAlignment="1">
      <alignment horizontal="right"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Font="1" applyBorder="1">
      <alignment vertical="center"/>
    </xf>
    <xf numFmtId="0" fontId="0" fillId="0" borderId="3" xfId="0" applyBorder="1">
      <alignment vertical="center"/>
    </xf>
    <xf numFmtId="0" fontId="0" fillId="0" borderId="11" xfId="0" applyBorder="1">
      <alignment vertical="center"/>
    </xf>
    <xf numFmtId="0" fontId="0" fillId="0" borderId="13" xfId="0" applyFont="1" applyBorder="1">
      <alignment vertical="center"/>
    </xf>
    <xf numFmtId="0" fontId="0" fillId="0" borderId="10"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9" xfId="0" applyFont="1" applyBorder="1">
      <alignment vertical="center"/>
    </xf>
    <xf numFmtId="0" fontId="0" fillId="0" borderId="0" xfId="0" applyFont="1" applyBorder="1" applyAlignment="1">
      <alignment horizontal="left" vertical="top" wrapText="1"/>
    </xf>
    <xf numFmtId="0" fontId="0" fillId="0" borderId="2" xfId="0" applyFill="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1"/>
  <sheetViews>
    <sheetView tabSelected="1" view="pageBreakPreview" zoomScaleSheetLayoutView="100" workbookViewId="0">
      <selection activeCell="I7" sqref="I7"/>
    </sheetView>
  </sheetViews>
  <sheetFormatPr defaultRowHeight="25.5" customHeight="1"/>
  <cols>
    <col min="1" max="1" width="4.125" customWidth="1"/>
    <col min="2" max="2" width="8.25" customWidth="1"/>
    <col min="3" max="3" width="11.88671875" customWidth="1"/>
    <col min="4" max="4" width="4" customWidth="1"/>
    <col min="5" max="5" width="14.375" customWidth="1"/>
    <col min="6" max="6" width="12.625" style="1" customWidth="1"/>
    <col min="7" max="7" width="29.25" customWidth="1"/>
    <col min="8" max="8" width="12.5" customWidth="1"/>
    <col min="9" max="11" width="11.25" customWidth="1"/>
  </cols>
  <sheetData>
    <row r="1" spans="1:20" ht="25.5" customHeight="1">
      <c r="A1" t="str">
        <v>別紙１　高知県充電設備導入推進事業費補助金事業計画書</v>
      </c>
    </row>
    <row r="2" spans="1:20" ht="6.75" customHeight="1"/>
    <row r="3" spans="1:20" ht="33.75" customHeight="1">
      <c r="A3" s="2" t="s">
        <v>5</v>
      </c>
      <c r="B3" s="15"/>
      <c r="C3" s="31"/>
      <c r="D3" s="31"/>
      <c r="E3" s="31"/>
      <c r="F3" s="57" t="s">
        <v>0</v>
      </c>
      <c r="G3" s="72"/>
    </row>
    <row r="4" spans="1:20" ht="33.75" customHeight="1">
      <c r="A4" s="3" t="s">
        <v>1</v>
      </c>
      <c r="B4" s="3"/>
      <c r="C4" s="32"/>
      <c r="D4" s="32"/>
      <c r="E4" s="32"/>
      <c r="F4" s="32"/>
      <c r="G4" s="32"/>
    </row>
    <row r="5" spans="1:20" ht="33.75" customHeight="1">
      <c r="A5" s="4" t="s">
        <v>117</v>
      </c>
      <c r="B5" s="16" t="s">
        <v>121</v>
      </c>
      <c r="C5" s="16"/>
      <c r="D5" s="16"/>
      <c r="E5" s="16"/>
      <c r="F5" s="16"/>
      <c r="G5" s="73"/>
    </row>
    <row r="6" spans="1:20" ht="20.25" customHeight="1">
      <c r="A6" s="5" t="s">
        <v>119</v>
      </c>
      <c r="B6" s="17" t="s">
        <v>118</v>
      </c>
      <c r="C6" s="17"/>
      <c r="D6" s="17"/>
      <c r="E6" s="17"/>
      <c r="F6" s="17"/>
      <c r="G6" s="74"/>
    </row>
    <row r="7" spans="1:20" ht="33.75" customHeight="1">
      <c r="A7" s="6" t="s">
        <v>33</v>
      </c>
      <c r="B7" s="18"/>
      <c r="C7" s="32" t="s">
        <v>114</v>
      </c>
      <c r="D7" s="42" t="s">
        <v>116</v>
      </c>
      <c r="E7" s="48"/>
      <c r="F7" s="58"/>
      <c r="G7" s="75"/>
    </row>
    <row r="8" spans="1:20" ht="33.75" customHeight="1">
      <c r="A8" s="7" t="s">
        <v>25</v>
      </c>
      <c r="B8" s="7"/>
      <c r="C8" s="7"/>
      <c r="D8" s="7"/>
      <c r="E8" s="7"/>
      <c r="F8" s="7"/>
      <c r="G8" s="7"/>
    </row>
    <row r="9" spans="1:20" ht="19.5" customHeight="1">
      <c r="A9" s="8"/>
      <c r="G9" s="76" t="s">
        <v>11</v>
      </c>
    </row>
    <row r="10" spans="1:20" ht="23.25" customHeight="1">
      <c r="A10" s="9" t="s">
        <v>12</v>
      </c>
      <c r="B10" s="19"/>
      <c r="C10" s="33"/>
      <c r="D10" s="33"/>
      <c r="E10" s="33"/>
      <c r="F10" s="59"/>
      <c r="G10" s="77"/>
      <c r="H10" s="88"/>
      <c r="I10" s="88"/>
      <c r="J10" s="88"/>
      <c r="K10" s="92"/>
      <c r="S10" s="93"/>
      <c r="T10" s="93"/>
    </row>
    <row r="11" spans="1:20" ht="33.75" customHeight="1">
      <c r="A11" s="10"/>
      <c r="B11" s="20" t="s">
        <v>115</v>
      </c>
      <c r="D11" s="25" t="s">
        <v>53</v>
      </c>
      <c r="E11" s="39"/>
      <c r="F11" s="60" t="s">
        <v>10</v>
      </c>
      <c r="G11" s="77" t="s">
        <v>39</v>
      </c>
      <c r="H11" s="89"/>
      <c r="I11" s="89"/>
      <c r="J11" s="89"/>
      <c r="K11" s="89"/>
      <c r="S11" s="93"/>
      <c r="T11" s="94"/>
    </row>
    <row r="12" spans="1:20" ht="33.75" customHeight="1">
      <c r="A12" s="10"/>
      <c r="B12" s="21" t="s">
        <v>51</v>
      </c>
      <c r="C12" s="34"/>
      <c r="D12" s="43"/>
      <c r="E12" s="49" t="s">
        <v>76</v>
      </c>
      <c r="F12" s="61"/>
      <c r="G12" s="78"/>
      <c r="H12" s="90"/>
      <c r="I12" s="90"/>
      <c r="J12" s="90"/>
      <c r="K12" s="90"/>
      <c r="S12" s="94"/>
    </row>
    <row r="13" spans="1:20" ht="33.75" customHeight="1">
      <c r="A13" s="10"/>
      <c r="B13" s="22"/>
      <c r="D13" s="43"/>
      <c r="E13" s="50" t="s">
        <v>75</v>
      </c>
      <c r="F13" s="62"/>
      <c r="G13" s="79"/>
      <c r="H13" s="90"/>
      <c r="I13" s="90"/>
      <c r="J13" s="90"/>
      <c r="K13" s="90"/>
    </row>
    <row r="14" spans="1:20" ht="33.75" customHeight="1">
      <c r="A14" s="10"/>
      <c r="B14" s="21" t="s">
        <v>13</v>
      </c>
      <c r="C14" s="34"/>
      <c r="D14" s="43"/>
      <c r="E14" s="50" t="s">
        <v>74</v>
      </c>
      <c r="F14" s="62"/>
      <c r="G14" s="79"/>
      <c r="H14" s="90"/>
      <c r="I14" s="90"/>
      <c r="J14" s="90"/>
      <c r="K14" s="90"/>
    </row>
    <row r="15" spans="1:20" ht="33.75" customHeight="1">
      <c r="A15" s="10"/>
      <c r="B15" s="22"/>
      <c r="C15" s="35"/>
      <c r="D15" s="44"/>
      <c r="E15" s="51" t="s">
        <v>14</v>
      </c>
      <c r="F15" s="63">
        <f>SUM(F12:F14)</f>
        <v>0</v>
      </c>
      <c r="G15" s="80"/>
      <c r="H15" s="90"/>
      <c r="I15" s="90"/>
      <c r="J15" s="90"/>
      <c r="K15" s="90"/>
    </row>
    <row r="16" spans="1:20" ht="33.75" customHeight="1">
      <c r="A16" s="10"/>
      <c r="B16" s="23" t="s">
        <v>77</v>
      </c>
      <c r="C16" s="36"/>
      <c r="D16" s="36"/>
      <c r="E16" s="36"/>
      <c r="F16" s="64">
        <f>F15</f>
        <v>0</v>
      </c>
      <c r="G16" s="81"/>
      <c r="H16" s="1"/>
      <c r="I16" s="1"/>
      <c r="J16" s="1"/>
      <c r="K16" s="1"/>
    </row>
    <row r="17" spans="1:11" ht="33.75" customHeight="1">
      <c r="A17" s="10"/>
      <c r="B17" s="23" t="s">
        <v>78</v>
      </c>
      <c r="C17" s="36"/>
      <c r="D17" s="36"/>
      <c r="E17" s="52"/>
      <c r="F17" s="65"/>
      <c r="G17" s="82"/>
      <c r="H17" s="1"/>
      <c r="I17" s="1"/>
      <c r="J17" s="1"/>
      <c r="K17" s="1"/>
    </row>
    <row r="18" spans="1:11" ht="33.75" customHeight="1">
      <c r="A18" s="10"/>
      <c r="B18" s="24" t="s">
        <v>79</v>
      </c>
      <c r="C18" s="37"/>
      <c r="D18" s="37"/>
      <c r="E18" s="37"/>
      <c r="F18" s="64">
        <f>F16-F17</f>
        <v>0</v>
      </c>
      <c r="G18" s="83"/>
      <c r="H18" s="91" t="s">
        <v>71</v>
      </c>
      <c r="I18" s="1"/>
      <c r="J18" s="1"/>
      <c r="K18" s="1"/>
    </row>
    <row r="19" spans="1:11" ht="33.75" customHeight="1">
      <c r="A19" s="10"/>
      <c r="B19" s="23" t="s">
        <v>80</v>
      </c>
      <c r="C19" s="36"/>
      <c r="D19" s="36"/>
      <c r="E19" s="36"/>
      <c r="F19" s="66">
        <v>0.33333333333333326</v>
      </c>
      <c r="G19" s="83"/>
      <c r="H19" s="1" t="s">
        <v>73</v>
      </c>
      <c r="I19" s="91" t="s">
        <v>70</v>
      </c>
      <c r="J19" s="1"/>
      <c r="K19" s="1"/>
    </row>
    <row r="20" spans="1:11" ht="33.75" customHeight="1">
      <c r="A20" s="10"/>
      <c r="B20" s="25" t="s">
        <v>38</v>
      </c>
      <c r="C20" s="38"/>
      <c r="D20" s="38"/>
      <c r="E20" s="38"/>
      <c r="F20" s="67">
        <f>IF(H20&gt;I20,I20,H20)</f>
        <v>0</v>
      </c>
      <c r="G20" s="84" t="s">
        <v>124</v>
      </c>
      <c r="H20" s="1">
        <f>ROUNDDOWN(F18*F19,-3)</f>
        <v>0</v>
      </c>
      <c r="I20" s="1">
        <v>2400000</v>
      </c>
      <c r="J20" s="1"/>
      <c r="K20" s="1"/>
    </row>
    <row r="21" spans="1:11" ht="27.75" customHeight="1">
      <c r="A21" s="10"/>
      <c r="B21" s="25" t="s">
        <v>8</v>
      </c>
      <c r="C21" s="39"/>
      <c r="D21" s="45" t="s">
        <v>64</v>
      </c>
      <c r="E21" s="53"/>
      <c r="F21" s="68"/>
      <c r="G21" s="85"/>
      <c r="H21" s="1"/>
      <c r="I21" s="1"/>
      <c r="J21" s="1"/>
      <c r="K21" s="1"/>
    </row>
    <row r="22" spans="1:11" ht="27.75" customHeight="1">
      <c r="A22" s="10"/>
      <c r="B22" s="26"/>
      <c r="C22" s="40"/>
      <c r="D22" s="46"/>
      <c r="E22" s="54"/>
      <c r="F22" s="69"/>
      <c r="G22" s="85"/>
      <c r="H22" s="1"/>
      <c r="I22" s="1"/>
      <c r="J22" s="1"/>
      <c r="K22" s="1"/>
    </row>
    <row r="23" spans="1:11" ht="27.75" customHeight="1">
      <c r="A23" s="11"/>
      <c r="B23" s="27"/>
      <c r="C23" s="41"/>
      <c r="D23" s="47"/>
      <c r="E23" s="55"/>
      <c r="F23" s="70"/>
      <c r="G23" s="86"/>
      <c r="H23" s="1"/>
      <c r="I23" s="1"/>
      <c r="J23" s="1"/>
      <c r="K23" s="1"/>
    </row>
    <row r="24" spans="1:11" ht="33.75" customHeight="1">
      <c r="A24" s="12" t="s">
        <v>81</v>
      </c>
      <c r="B24" s="28"/>
      <c r="C24" s="28"/>
      <c r="D24" s="28"/>
      <c r="E24" s="56"/>
      <c r="F24" s="71">
        <f>F16+F21+F22+F23</f>
        <v>0</v>
      </c>
      <c r="G24" s="87"/>
      <c r="H24" s="90"/>
      <c r="I24" s="90"/>
      <c r="J24" s="90"/>
      <c r="K24" s="90"/>
    </row>
    <row r="25" spans="1:11" ht="19.5" customHeight="1">
      <c r="A25" s="13" t="s">
        <v>36</v>
      </c>
      <c r="B25" s="29"/>
      <c r="C25" s="29"/>
      <c r="D25" s="29"/>
      <c r="E25" s="29"/>
      <c r="F25" s="29"/>
      <c r="G25" s="29"/>
      <c r="H25" s="90"/>
      <c r="I25" s="90"/>
      <c r="J25" s="90"/>
      <c r="K25" s="90"/>
    </row>
    <row r="26" spans="1:11" ht="19.5" customHeight="1">
      <c r="A26" t="s">
        <v>84</v>
      </c>
      <c r="B26" s="30"/>
      <c r="C26" s="30"/>
      <c r="D26" s="30"/>
      <c r="E26" s="30"/>
      <c r="F26" s="30"/>
      <c r="G26" s="30"/>
      <c r="H26" s="1"/>
      <c r="I26" s="1"/>
      <c r="J26" s="1"/>
      <c r="K26" s="1"/>
    </row>
    <row r="27" spans="1:11" ht="19.5" customHeight="1">
      <c r="A27" s="14" t="s">
        <v>61</v>
      </c>
    </row>
    <row r="28" spans="1:11" ht="19.5" customHeight="1">
      <c r="A28" t="s">
        <v>49</v>
      </c>
    </row>
    <row r="29" spans="1:11" ht="19.5" customHeight="1">
      <c r="A29" t="s">
        <v>28</v>
      </c>
    </row>
    <row r="30" spans="1:11" ht="19.5" customHeight="1">
      <c r="A30" t="s">
        <v>82</v>
      </c>
    </row>
    <row r="31" spans="1:11" ht="19.5" customHeight="1">
      <c r="A31" t="s">
        <v>40</v>
      </c>
    </row>
  </sheetData>
  <mergeCells count="22">
    <mergeCell ref="A3:B3"/>
    <mergeCell ref="C3:E3"/>
    <mergeCell ref="A4:B4"/>
    <mergeCell ref="C4:G4"/>
    <mergeCell ref="B5:G5"/>
    <mergeCell ref="B6:G6"/>
    <mergeCell ref="A7:B7"/>
    <mergeCell ref="D7:E7"/>
    <mergeCell ref="F7:G7"/>
    <mergeCell ref="A8:G8"/>
    <mergeCell ref="D11:E11"/>
    <mergeCell ref="B16:E16"/>
    <mergeCell ref="B17:E17"/>
    <mergeCell ref="B18:E18"/>
    <mergeCell ref="B19:E19"/>
    <mergeCell ref="B20:E20"/>
    <mergeCell ref="A24:E24"/>
    <mergeCell ref="G12:G15"/>
    <mergeCell ref="G18:G19"/>
    <mergeCell ref="B21:C23"/>
    <mergeCell ref="D21:E23"/>
    <mergeCell ref="G21:G23"/>
  </mergeCells>
  <phoneticPr fontId="1"/>
  <dataValidations count="1">
    <dataValidation type="list" allowBlank="1" showDropDown="0" showInputMessage="1" showErrorMessage="1" sqref="C12">
      <formula1>$O$9:$O$14</formula1>
    </dataValidation>
  </dataValidations>
  <printOptions horizontalCentered="1"/>
  <pageMargins left="0.59055118110236227" right="0.31496062992125984" top="0.74803149606299213" bottom="0.74803149606299213" header="0.31496062992125984" footer="0.31496062992125984"/>
  <pageSetup paperSize="9" scale="9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6"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topLeftCell="A13" zoomScaleSheetLayoutView="100" workbookViewId="0">
      <selection activeCell="I18" sqref="I18"/>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8" width="13.5" customWidth="1"/>
    <col min="9" max="11" width="11.25" customWidth="1"/>
  </cols>
  <sheetData>
    <row r="1" spans="1:20" ht="19.75" customHeight="1">
      <c r="A1" t="str">
        <v>別紙１　高知県急速充電設備設置事業費補助金事業計画書</v>
      </c>
    </row>
    <row r="3" spans="1:20" ht="24" customHeight="1">
      <c r="A3" s="2" t="s">
        <v>5</v>
      </c>
      <c r="B3" s="15"/>
      <c r="C3" s="31" t="s">
        <v>57</v>
      </c>
      <c r="D3" s="31"/>
      <c r="E3" s="31"/>
      <c r="F3" s="57" t="s">
        <v>0</v>
      </c>
      <c r="G3" s="99" t="s">
        <v>62</v>
      </c>
    </row>
    <row r="4" spans="1:20" ht="24" customHeight="1">
      <c r="A4" s="3" t="s">
        <v>1</v>
      </c>
      <c r="B4" s="3"/>
      <c r="C4" s="32" t="s">
        <v>41</v>
      </c>
      <c r="D4" s="32"/>
      <c r="E4" s="32"/>
      <c r="F4" s="32"/>
      <c r="G4" s="32"/>
    </row>
    <row r="5" spans="1:20">
      <c r="G5" s="88" t="s">
        <v>56</v>
      </c>
    </row>
    <row r="6" spans="1:20" ht="21" customHeight="1">
      <c r="A6" s="9" t="s">
        <v>12</v>
      </c>
      <c r="B6" s="19"/>
      <c r="C6" s="19"/>
      <c r="D6" s="33"/>
      <c r="E6" s="33"/>
      <c r="F6" s="59"/>
      <c r="G6" s="77"/>
      <c r="H6" s="88"/>
      <c r="I6" s="88"/>
      <c r="J6" s="88"/>
      <c r="K6" s="92"/>
      <c r="S6" s="93"/>
      <c r="T6" s="93"/>
    </row>
    <row r="7" spans="1:20" ht="21" customHeight="1">
      <c r="A7" s="10"/>
      <c r="B7" s="20" t="s">
        <v>7</v>
      </c>
      <c r="D7" s="25" t="s">
        <v>53</v>
      </c>
      <c r="E7" s="39"/>
      <c r="F7" s="60" t="s">
        <v>10</v>
      </c>
      <c r="G7" s="77" t="s">
        <v>39</v>
      </c>
      <c r="H7" s="89"/>
      <c r="I7" s="89"/>
      <c r="J7" s="89"/>
      <c r="K7" s="89"/>
      <c r="S7" s="93"/>
      <c r="T7" s="94"/>
    </row>
    <row r="8" spans="1:20" ht="21" customHeight="1">
      <c r="A8" s="10"/>
      <c r="B8" s="21" t="s">
        <v>17</v>
      </c>
      <c r="C8" s="95" t="s">
        <v>46</v>
      </c>
      <c r="D8" s="43"/>
      <c r="E8" s="49" t="s">
        <v>23</v>
      </c>
      <c r="F8" s="61">
        <v>400000</v>
      </c>
      <c r="G8" s="78" t="s">
        <v>66</v>
      </c>
      <c r="H8" s="90"/>
      <c r="I8" s="90"/>
      <c r="J8" s="90"/>
      <c r="K8" s="90"/>
      <c r="S8" s="94"/>
    </row>
    <row r="9" spans="1:20" ht="21" customHeight="1">
      <c r="A9" s="10"/>
      <c r="B9" s="22"/>
      <c r="D9" s="43"/>
      <c r="E9" s="50" t="s">
        <v>27</v>
      </c>
      <c r="F9" s="62">
        <v>4300000</v>
      </c>
      <c r="G9" s="79"/>
      <c r="H9" s="90"/>
      <c r="I9" s="90"/>
      <c r="J9" s="90"/>
      <c r="K9" s="90"/>
    </row>
    <row r="10" spans="1:20" ht="21" customHeight="1">
      <c r="A10" s="10"/>
      <c r="B10" s="21" t="s">
        <v>6</v>
      </c>
      <c r="C10" s="34" t="s">
        <v>44</v>
      </c>
      <c r="D10" s="43"/>
      <c r="E10" s="50" t="s">
        <v>29</v>
      </c>
      <c r="F10" s="62">
        <v>300000</v>
      </c>
      <c r="G10" s="79"/>
      <c r="H10" s="90"/>
      <c r="I10" s="90"/>
      <c r="J10" s="90"/>
      <c r="K10" s="90"/>
    </row>
    <row r="11" spans="1:20" ht="21" customHeight="1">
      <c r="A11" s="10"/>
      <c r="B11" s="22"/>
      <c r="D11" s="43"/>
      <c r="E11" s="50" t="s">
        <v>24</v>
      </c>
      <c r="F11" s="62"/>
      <c r="G11" s="79"/>
      <c r="H11" s="90"/>
      <c r="I11" s="90"/>
      <c r="J11" s="90"/>
      <c r="K11" s="90"/>
    </row>
    <row r="12" spans="1:20" ht="21" customHeight="1">
      <c r="A12" s="10"/>
      <c r="B12" s="22"/>
      <c r="D12" s="43"/>
      <c r="E12" s="50" t="s">
        <v>35</v>
      </c>
      <c r="F12" s="62"/>
      <c r="G12" s="79"/>
      <c r="H12" s="90"/>
      <c r="I12" s="90"/>
      <c r="J12" s="90"/>
      <c r="K12" s="90"/>
    </row>
    <row r="13" spans="1:20" ht="21" customHeight="1">
      <c r="A13" s="10"/>
      <c r="B13" s="22"/>
      <c r="D13" s="43"/>
      <c r="E13" s="97" t="s">
        <v>30</v>
      </c>
      <c r="F13" s="98"/>
      <c r="G13" s="79"/>
      <c r="H13" s="1"/>
      <c r="I13" s="1"/>
      <c r="J13" s="1"/>
      <c r="K13" s="1"/>
    </row>
    <row r="14" spans="1:20" ht="21" customHeight="1">
      <c r="A14" s="10"/>
      <c r="B14" s="22"/>
      <c r="C14" s="35"/>
      <c r="D14" s="44"/>
      <c r="E14" s="51" t="s">
        <v>14</v>
      </c>
      <c r="F14" s="63">
        <f>SUM(F8:F13)</f>
        <v>5000000</v>
      </c>
      <c r="G14" s="80"/>
      <c r="H14" s="90"/>
      <c r="I14" s="90"/>
      <c r="J14" s="90"/>
      <c r="K14" s="90"/>
    </row>
    <row r="15" spans="1:20" ht="21" customHeight="1">
      <c r="A15" s="10"/>
      <c r="B15" s="20" t="s">
        <v>2</v>
      </c>
      <c r="D15" s="25" t="s">
        <v>48</v>
      </c>
      <c r="E15" s="39"/>
      <c r="F15" s="64" t="s">
        <v>10</v>
      </c>
      <c r="G15" s="77" t="s">
        <v>39</v>
      </c>
      <c r="H15" s="89"/>
      <c r="I15" s="89"/>
      <c r="J15" s="89"/>
      <c r="K15" s="89"/>
    </row>
    <row r="16" spans="1:20" ht="21" customHeight="1">
      <c r="A16" s="10"/>
      <c r="B16" s="21" t="s">
        <v>17</v>
      </c>
      <c r="C16" s="95" t="s">
        <v>63</v>
      </c>
      <c r="D16" s="10"/>
      <c r="E16" s="49" t="s">
        <v>23</v>
      </c>
      <c r="F16" s="61"/>
      <c r="G16" s="100" t="s">
        <v>67</v>
      </c>
      <c r="H16" s="90"/>
      <c r="I16" s="90"/>
      <c r="J16" s="90"/>
      <c r="K16" s="90"/>
    </row>
    <row r="17" spans="1:11" ht="21" customHeight="1">
      <c r="A17" s="10"/>
      <c r="B17" s="22"/>
      <c r="D17" s="10"/>
      <c r="E17" s="50" t="s">
        <v>27</v>
      </c>
      <c r="F17" s="62">
        <v>3000000</v>
      </c>
      <c r="G17" s="101"/>
      <c r="H17" s="90"/>
      <c r="I17" s="90"/>
      <c r="J17" s="90"/>
      <c r="K17" s="90"/>
    </row>
    <row r="18" spans="1:11" ht="21" customHeight="1">
      <c r="A18" s="10"/>
      <c r="B18" s="21" t="s">
        <v>6</v>
      </c>
      <c r="C18" s="34" t="s">
        <v>60</v>
      </c>
      <c r="D18" s="10"/>
      <c r="E18" s="50" t="s">
        <v>29</v>
      </c>
      <c r="F18" s="62"/>
      <c r="G18" s="101"/>
      <c r="H18" s="90"/>
      <c r="I18" s="90"/>
      <c r="J18" s="90"/>
      <c r="K18" s="90"/>
    </row>
    <row r="19" spans="1:11" ht="21" customHeight="1">
      <c r="A19" s="10"/>
      <c r="B19" s="22"/>
      <c r="D19" s="10"/>
      <c r="E19" s="50" t="s">
        <v>24</v>
      </c>
      <c r="F19" s="62"/>
      <c r="G19" s="101"/>
      <c r="H19" s="90"/>
      <c r="I19" s="90"/>
      <c r="J19" s="90"/>
      <c r="K19" s="90"/>
    </row>
    <row r="20" spans="1:11" ht="21" customHeight="1">
      <c r="A20" s="10"/>
      <c r="B20" s="22"/>
      <c r="D20" s="10"/>
      <c r="E20" s="50" t="s">
        <v>35</v>
      </c>
      <c r="F20" s="62"/>
      <c r="G20" s="101"/>
      <c r="H20" s="90"/>
      <c r="I20" s="90"/>
      <c r="J20" s="90"/>
      <c r="K20" s="90"/>
    </row>
    <row r="21" spans="1:11" ht="21" customHeight="1">
      <c r="A21" s="10"/>
      <c r="B21" s="22"/>
      <c r="D21" s="10"/>
      <c r="E21" s="50" t="s">
        <v>30</v>
      </c>
      <c r="F21" s="62"/>
      <c r="G21" s="101"/>
      <c r="H21" s="1"/>
      <c r="I21" s="1"/>
      <c r="J21" s="1"/>
      <c r="K21" s="1"/>
    </row>
    <row r="22" spans="1:11" ht="21" customHeight="1">
      <c r="A22" s="10"/>
      <c r="B22" s="22"/>
      <c r="D22" s="96"/>
      <c r="E22" s="51" t="s">
        <v>32</v>
      </c>
      <c r="F22" s="63">
        <f>SUM(F16:F21)</f>
        <v>3000000</v>
      </c>
      <c r="G22" s="102"/>
      <c r="H22" s="90"/>
      <c r="I22" s="90"/>
      <c r="J22" s="90"/>
      <c r="K22" s="90"/>
    </row>
    <row r="23" spans="1:11" ht="21" customHeight="1">
      <c r="A23" s="10"/>
      <c r="B23" s="23" t="s">
        <v>34</v>
      </c>
      <c r="C23" s="36"/>
      <c r="D23" s="36"/>
      <c r="E23" s="36"/>
      <c r="F23" s="64">
        <f>F14+F22</f>
        <v>8000000</v>
      </c>
      <c r="G23" s="81"/>
      <c r="H23" s="1"/>
      <c r="I23" s="1"/>
      <c r="J23" s="1"/>
      <c r="K23" s="1"/>
    </row>
    <row r="24" spans="1:11" ht="21" customHeight="1">
      <c r="A24" s="10"/>
      <c r="B24" s="23" t="s">
        <v>42</v>
      </c>
      <c r="C24" s="36"/>
      <c r="D24" s="36"/>
      <c r="E24" s="52"/>
      <c r="F24" s="65"/>
      <c r="G24" s="82"/>
      <c r="H24" s="1"/>
      <c r="I24" s="1"/>
      <c r="J24" s="1"/>
      <c r="K24" s="1"/>
    </row>
    <row r="25" spans="1:11" ht="21" customHeight="1">
      <c r="A25" s="10"/>
      <c r="B25" s="24" t="s">
        <v>15</v>
      </c>
      <c r="C25" s="37"/>
      <c r="D25" s="37"/>
      <c r="E25" s="37"/>
      <c r="F25" s="64">
        <f>F23-F24</f>
        <v>8000000</v>
      </c>
      <c r="G25" s="83"/>
      <c r="H25" s="91" t="s">
        <v>71</v>
      </c>
      <c r="I25" s="1"/>
      <c r="J25" s="1"/>
      <c r="K25" s="1"/>
    </row>
    <row r="26" spans="1:11" ht="21" customHeight="1">
      <c r="A26" s="10"/>
      <c r="B26" s="23" t="s">
        <v>26</v>
      </c>
      <c r="C26" s="36"/>
      <c r="D26" s="36"/>
      <c r="E26" s="36"/>
      <c r="F26" s="66">
        <v>0.33333333333333326</v>
      </c>
      <c r="G26" s="83"/>
      <c r="H26" s="91" t="s">
        <v>73</v>
      </c>
      <c r="I26" s="91" t="s">
        <v>70</v>
      </c>
      <c r="J26" s="1"/>
      <c r="K26" s="1"/>
    </row>
    <row r="27" spans="1:11" ht="21" customHeight="1">
      <c r="A27" s="10"/>
      <c r="B27" s="25" t="s">
        <v>50</v>
      </c>
      <c r="C27" s="38"/>
      <c r="D27" s="38"/>
      <c r="E27" s="38"/>
      <c r="F27" s="67">
        <f>IF(H27&gt;I27,I27,H27)</f>
        <v>2666000</v>
      </c>
      <c r="G27" s="84" t="s">
        <v>68</v>
      </c>
      <c r="H27" s="1">
        <f>ROUNDDOWN(F25*F26,-3)</f>
        <v>2666000</v>
      </c>
      <c r="I27" s="1">
        <v>5000000</v>
      </c>
      <c r="J27" s="1"/>
      <c r="K27" s="1"/>
    </row>
    <row r="28" spans="1:11" ht="21" customHeight="1">
      <c r="A28" s="10"/>
      <c r="B28" s="25" t="s">
        <v>8</v>
      </c>
      <c r="C28" s="39"/>
      <c r="D28" s="45" t="s">
        <v>16</v>
      </c>
      <c r="E28" s="53"/>
      <c r="F28" s="68">
        <v>500000</v>
      </c>
      <c r="G28" s="101" t="s">
        <v>69</v>
      </c>
      <c r="H28" s="1"/>
      <c r="I28" s="1"/>
      <c r="J28" s="1"/>
      <c r="K28" s="1"/>
    </row>
    <row r="29" spans="1:11" ht="21" customHeight="1">
      <c r="A29" s="10"/>
      <c r="B29" s="26"/>
      <c r="C29" s="40"/>
      <c r="D29" s="46"/>
      <c r="E29" s="54"/>
      <c r="F29" s="69"/>
      <c r="G29" s="101"/>
      <c r="H29" s="1"/>
      <c r="I29" s="1"/>
      <c r="J29" s="1"/>
      <c r="K29" s="1"/>
    </row>
    <row r="30" spans="1:11" ht="21" customHeight="1">
      <c r="A30" s="11"/>
      <c r="B30" s="27"/>
      <c r="C30" s="41"/>
      <c r="D30" s="47"/>
      <c r="E30" s="55"/>
      <c r="F30" s="70"/>
      <c r="G30" s="103"/>
      <c r="H30" s="1"/>
      <c r="I30" s="1"/>
      <c r="J30" s="1"/>
      <c r="K30" s="1"/>
    </row>
    <row r="31" spans="1:11" ht="33" customHeight="1">
      <c r="A31" s="12" t="s">
        <v>52</v>
      </c>
      <c r="B31" s="28"/>
      <c r="C31" s="28"/>
      <c r="D31" s="28"/>
      <c r="E31" s="56"/>
      <c r="F31" s="71">
        <f>F23+F28+F29+F30</f>
        <v>8500000</v>
      </c>
      <c r="G31" s="87"/>
      <c r="H31" s="90"/>
      <c r="I31" s="90"/>
      <c r="J31" s="90"/>
      <c r="K31" s="90"/>
    </row>
    <row r="32" spans="1:11">
      <c r="A32" s="13" t="s">
        <v>36</v>
      </c>
      <c r="B32" s="29"/>
      <c r="C32" s="29"/>
      <c r="D32" s="29"/>
      <c r="E32" s="29"/>
      <c r="F32" s="29"/>
      <c r="G32" s="29"/>
      <c r="H32" s="90"/>
      <c r="I32" s="90"/>
      <c r="J32" s="90"/>
      <c r="K32" s="90"/>
    </row>
    <row r="33" spans="1:1">
      <c r="A33" s="14" t="s">
        <v>61</v>
      </c>
    </row>
    <row r="34" spans="1:1">
      <c r="A34" t="s">
        <v>49</v>
      </c>
    </row>
    <row r="35" spans="1:1">
      <c r="A35" t="s">
        <v>28</v>
      </c>
    </row>
    <row r="36" spans="1:1">
      <c r="A36" t="s">
        <v>18</v>
      </c>
    </row>
    <row r="37" spans="1:1">
      <c r="A37" t="s">
        <v>40</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topLeftCell="A4" zoomScale="115" zoomScaleNormal="115" zoomScaleSheetLayoutView="115" workbookViewId="0">
      <selection activeCell="C18" sqref="C18"/>
    </sheetView>
  </sheetViews>
  <sheetFormatPr defaultRowHeight="13.5"/>
  <cols>
    <col min="1" max="1" width="3" customWidth="1"/>
    <col min="2" max="2" width="17.75" customWidth="1"/>
    <col min="3" max="3" width="22.21875" customWidth="1"/>
    <col min="4" max="4" width="31.125" customWidth="1"/>
  </cols>
  <sheetData>
    <row r="1" spans="1:4">
      <c r="A1" s="104" t="str">
        <v>別紙２　　高知県充電設備導入推進事業費補助金事業収支予算書</v>
      </c>
    </row>
    <row r="3" spans="1:4" ht="15" customHeight="1">
      <c r="A3" t="s">
        <v>31</v>
      </c>
      <c r="D3" s="88" t="s">
        <v>11</v>
      </c>
    </row>
    <row r="4" spans="1:4" ht="32.25" customHeight="1">
      <c r="B4" s="57" t="s">
        <v>37</v>
      </c>
      <c r="C4" s="57" t="s">
        <v>9</v>
      </c>
      <c r="D4" s="57" t="s">
        <v>45</v>
      </c>
    </row>
    <row r="5" spans="1:4" ht="32.25" customHeight="1">
      <c r="B5" s="57" t="s">
        <v>22</v>
      </c>
      <c r="C5" s="106"/>
      <c r="D5" s="60"/>
    </row>
    <row r="6" spans="1:4" ht="32.25" customHeight="1">
      <c r="B6" s="57" t="s">
        <v>120</v>
      </c>
      <c r="C6" s="106"/>
      <c r="D6" s="60"/>
    </row>
    <row r="7" spans="1:4" ht="32.25" customHeight="1">
      <c r="B7" s="57" t="s">
        <v>3</v>
      </c>
      <c r="C7" s="106"/>
      <c r="D7" s="60"/>
    </row>
    <row r="8" spans="1:4" ht="32.25" customHeight="1">
      <c r="B8" s="57" t="s">
        <v>8</v>
      </c>
      <c r="C8" s="106"/>
      <c r="D8" s="60"/>
    </row>
    <row r="9" spans="1:4" ht="32.25" customHeight="1">
      <c r="B9" s="57" t="s">
        <v>47</v>
      </c>
      <c r="C9" s="106"/>
      <c r="D9" s="60"/>
    </row>
    <row r="11" spans="1:4" ht="15" customHeight="1">
      <c r="A11" t="s">
        <v>19</v>
      </c>
      <c r="D11" s="88" t="s">
        <v>11</v>
      </c>
    </row>
    <row r="12" spans="1:4" ht="32.25" customHeight="1">
      <c r="B12" s="57" t="s">
        <v>37</v>
      </c>
      <c r="C12" s="57" t="s">
        <v>9</v>
      </c>
      <c r="D12" s="57" t="s">
        <v>45</v>
      </c>
    </row>
    <row r="13" spans="1:4" ht="32.25" customHeight="1">
      <c r="B13" s="57" t="s">
        <v>85</v>
      </c>
      <c r="C13" s="106"/>
      <c r="D13" s="107"/>
    </row>
    <row r="14" spans="1:4" ht="32.25" customHeight="1">
      <c r="B14" s="57" t="s">
        <v>86</v>
      </c>
      <c r="C14" s="106"/>
      <c r="D14" s="107"/>
    </row>
    <row r="15" spans="1:4" ht="32.25" customHeight="1">
      <c r="B15" s="57" t="s">
        <v>47</v>
      </c>
      <c r="C15" s="106"/>
      <c r="D15" s="107"/>
    </row>
    <row r="16" spans="1:4" ht="32.25" customHeight="1">
      <c r="B16" s="105"/>
      <c r="C16" s="105"/>
      <c r="D16" s="105"/>
    </row>
    <row r="17" spans="4:4" ht="15" customHeight="1"/>
    <row r="18" spans="4:4" ht="15" customHeight="1"/>
    <row r="19" spans="4:4" ht="15" customHeight="1"/>
    <row r="20" spans="4:4" ht="15" customHeight="1"/>
    <row r="21" spans="4:4" ht="15" customHeight="1">
      <c r="D21" s="88"/>
    </row>
  </sheetData>
  <mergeCells count="1">
    <mergeCell ref="B16:D16"/>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election activeCell="F18" sqref="F18"/>
    </sheetView>
  </sheetViews>
  <sheetFormatPr defaultRowHeight="13.5"/>
  <cols>
    <col min="1" max="1" width="3" customWidth="1"/>
    <col min="2" max="2" width="17.75" customWidth="1"/>
    <col min="3" max="3" width="22.21875" customWidth="1"/>
    <col min="4" max="4" width="31.125" customWidth="1"/>
  </cols>
  <sheetData>
    <row r="1" spans="1:4">
      <c r="A1" s="104" t="str">
        <v>別紙２　　高知県急速充電設備設置事業費補助金事業収支予算書</v>
      </c>
    </row>
    <row r="3" spans="1:4" ht="15" customHeight="1">
      <c r="A3" t="s">
        <v>31</v>
      </c>
      <c r="D3" s="88" t="s">
        <v>56</v>
      </c>
    </row>
    <row r="4" spans="1:4" ht="32.25" customHeight="1">
      <c r="B4" s="57" t="s">
        <v>37</v>
      </c>
      <c r="C4" s="57" t="s">
        <v>9</v>
      </c>
      <c r="D4" s="57" t="s">
        <v>45</v>
      </c>
    </row>
    <row r="5" spans="1:4" ht="32.25" customHeight="1">
      <c r="B5" s="57" t="s">
        <v>22</v>
      </c>
      <c r="C5" s="60">
        <v>2666000</v>
      </c>
      <c r="D5" s="60"/>
    </row>
    <row r="6" spans="1:4" ht="32.25" customHeight="1">
      <c r="B6" s="57" t="s">
        <v>43</v>
      </c>
      <c r="C6" s="60"/>
      <c r="D6" s="60"/>
    </row>
    <row r="7" spans="1:4" ht="32.25" customHeight="1">
      <c r="B7" s="57" t="s">
        <v>3</v>
      </c>
      <c r="C7" s="60">
        <v>5834000</v>
      </c>
      <c r="D7" s="60"/>
    </row>
    <row r="8" spans="1:4" ht="32.25" customHeight="1">
      <c r="B8" s="57" t="s">
        <v>8</v>
      </c>
      <c r="C8" s="60"/>
      <c r="D8" s="60"/>
    </row>
    <row r="9" spans="1:4" ht="32.25" customHeight="1">
      <c r="B9" s="57" t="s">
        <v>47</v>
      </c>
      <c r="C9" s="60">
        <v>8500000</v>
      </c>
      <c r="D9" s="60"/>
    </row>
    <row r="11" spans="1:4" ht="15" customHeight="1">
      <c r="A11" t="s">
        <v>19</v>
      </c>
      <c r="D11" s="88" t="s">
        <v>56</v>
      </c>
    </row>
    <row r="12" spans="1:4" ht="32.25" customHeight="1">
      <c r="B12" s="57" t="s">
        <v>37</v>
      </c>
      <c r="C12" s="57" t="s">
        <v>9</v>
      </c>
      <c r="D12" s="57" t="s">
        <v>45</v>
      </c>
    </row>
    <row r="13" spans="1:4" ht="32.25" customHeight="1">
      <c r="B13" s="57" t="s">
        <v>7</v>
      </c>
      <c r="C13" s="106">
        <v>5000000</v>
      </c>
      <c r="D13" s="107"/>
    </row>
    <row r="14" spans="1:4" ht="32.25" customHeight="1">
      <c r="B14" s="57" t="s">
        <v>2</v>
      </c>
      <c r="C14" s="106">
        <v>3000000</v>
      </c>
      <c r="D14" s="107"/>
    </row>
    <row r="15" spans="1:4" ht="32.25" customHeight="1">
      <c r="B15" s="57" t="s">
        <v>8</v>
      </c>
      <c r="C15" s="106">
        <v>500000</v>
      </c>
      <c r="D15" s="107" t="s">
        <v>65</v>
      </c>
    </row>
    <row r="16" spans="1:4" ht="32.25" customHeight="1">
      <c r="B16" s="57" t="s">
        <v>47</v>
      </c>
      <c r="C16" s="106">
        <v>8500000</v>
      </c>
      <c r="D16" s="107"/>
    </row>
    <row r="17" spans="2:4" ht="32.25" customHeight="1">
      <c r="B17" s="105"/>
      <c r="C17" s="105"/>
      <c r="D17" s="105"/>
    </row>
    <row r="18" spans="2:4" ht="15" customHeight="1"/>
    <row r="19" spans="2:4" ht="15" customHeight="1"/>
    <row r="20" spans="2:4" ht="15" customHeight="1"/>
    <row r="21" spans="2:4" ht="15" customHeight="1"/>
    <row r="22" spans="2:4" ht="15" customHeight="1">
      <c r="D22" s="88"/>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44"/>
  <sheetViews>
    <sheetView topLeftCell="A13" workbookViewId="0"/>
  </sheetViews>
  <sheetFormatPr defaultRowHeight="13.5"/>
  <cols>
    <col min="1" max="1" width="102.75" style="108" customWidth="1"/>
  </cols>
  <sheetData>
    <row r="1" spans="1:1">
      <c r="A1" s="108" t="s">
        <v>123</v>
      </c>
    </row>
    <row r="2" spans="1:1" ht="18.75">
      <c r="A2" s="109" t="s">
        <v>87</v>
      </c>
    </row>
    <row r="3" spans="1:1">
      <c r="A3" s="14"/>
    </row>
    <row r="4" spans="1:1">
      <c r="A4" s="108" t="str">
        <v>　私は、高知県充電設備導入推進事業費補助金の申請にあたり、以下のことについて誓約します。</v>
      </c>
    </row>
    <row r="6" spans="1:1">
      <c r="A6" s="110" t="s">
        <v>88</v>
      </c>
    </row>
    <row r="7" spans="1:1">
      <c r="A7" s="110" t="s">
        <v>89</v>
      </c>
    </row>
    <row r="8" spans="1:1" ht="30" customHeight="1">
      <c r="A8" s="110" t="s">
        <v>90</v>
      </c>
    </row>
    <row r="9" spans="1:1" ht="30" customHeight="1">
      <c r="A9" s="110" t="s">
        <v>91</v>
      </c>
    </row>
    <row r="10" spans="1:1">
      <c r="A10" s="110" t="s">
        <v>92</v>
      </c>
    </row>
    <row r="11" spans="1:1">
      <c r="A11" s="110" t="s">
        <v>93</v>
      </c>
    </row>
    <row r="12" spans="1:1">
      <c r="A12" s="110" t="s">
        <v>94</v>
      </c>
    </row>
    <row r="13" spans="1:1">
      <c r="A13" s="110" t="s">
        <v>95</v>
      </c>
    </row>
    <row r="14" spans="1:1" ht="15.75">
      <c r="A14" s="111"/>
    </row>
    <row r="15" spans="1:1">
      <c r="A15" s="110" t="s">
        <v>72</v>
      </c>
    </row>
    <row r="16" spans="1:1">
      <c r="A16" s="110" t="s">
        <v>96</v>
      </c>
    </row>
    <row r="17" spans="1:1" ht="28.5" customHeight="1">
      <c r="A17" s="110" t="s">
        <v>83</v>
      </c>
    </row>
    <row r="18" spans="1:1">
      <c r="A18" s="110" t="s">
        <v>97</v>
      </c>
    </row>
    <row r="19" spans="1:1">
      <c r="A19" s="110" t="s">
        <v>98</v>
      </c>
    </row>
    <row r="20" spans="1:1">
      <c r="A20" s="110" t="s">
        <v>99</v>
      </c>
    </row>
    <row r="21" spans="1:1">
      <c r="A21" s="110" t="s">
        <v>100</v>
      </c>
    </row>
    <row r="22" spans="1:1">
      <c r="A22" s="110" t="s">
        <v>101</v>
      </c>
    </row>
    <row r="23" spans="1:1">
      <c r="A23" s="110" t="s">
        <v>102</v>
      </c>
    </row>
    <row r="24" spans="1:1" ht="31.5" customHeight="1">
      <c r="A24" s="110" t="s">
        <v>103</v>
      </c>
    </row>
    <row r="25" spans="1:1" ht="31.5" customHeight="1">
      <c r="A25" s="110" t="s">
        <v>58</v>
      </c>
    </row>
    <row r="26" spans="1:1" ht="31.5" customHeight="1">
      <c r="A26" s="110" t="s">
        <v>104</v>
      </c>
    </row>
    <row r="27" spans="1:1" ht="31.5" customHeight="1">
      <c r="A27" s="110" t="s">
        <v>105</v>
      </c>
    </row>
    <row r="28" spans="1:1" ht="31.5" customHeight="1">
      <c r="A28" s="110" t="s">
        <v>106</v>
      </c>
    </row>
    <row r="29" spans="1:1">
      <c r="A29" s="110" t="s">
        <v>107</v>
      </c>
    </row>
    <row r="30" spans="1:1" ht="15.75">
      <c r="A30" s="111"/>
    </row>
    <row r="31" spans="1:1">
      <c r="A31" s="110" t="s">
        <v>108</v>
      </c>
    </row>
    <row r="32" spans="1:1">
      <c r="A32" s="110" t="s">
        <v>122</v>
      </c>
    </row>
    <row r="33" spans="1:4" ht="15.75">
      <c r="A33" s="111"/>
    </row>
    <row r="34" spans="1:4">
      <c r="A34" s="110" t="s">
        <v>109</v>
      </c>
    </row>
    <row r="35" spans="1:4">
      <c r="A35" s="110" t="s">
        <v>110</v>
      </c>
      <c r="D35" s="108"/>
    </row>
    <row r="36" spans="1:4" ht="15.75">
      <c r="A36" s="111"/>
    </row>
    <row r="37" spans="1:4" ht="15.75">
      <c r="A37" s="111"/>
    </row>
    <row r="38" spans="1:4">
      <c r="A38" s="110" t="s">
        <v>113</v>
      </c>
    </row>
    <row r="39" spans="1:4" ht="15.75">
      <c r="A39" s="112"/>
    </row>
    <row r="40" spans="1:4" ht="15.75">
      <c r="A40" s="112"/>
    </row>
    <row r="41" spans="1:4">
      <c r="A41" s="113" t="s">
        <v>111</v>
      </c>
    </row>
    <row r="42" spans="1:4" ht="15.75">
      <c r="A42" s="111"/>
    </row>
    <row r="43" spans="1:4">
      <c r="A43" s="113" t="s">
        <v>112</v>
      </c>
    </row>
    <row r="44" spans="1:4" ht="15.75">
      <c r="A44" s="111"/>
    </row>
  </sheetData>
  <phoneticPr fontId="6" type="Hiragana"/>
  <pageMargins left="0.7" right="0.7" top="0.75" bottom="0.75" header="0.3" footer="0.3"/>
  <pageSetup paperSize="9" scale="8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27"/>
  <sheetViews>
    <sheetView view="pageBreakPreview" topLeftCell="A10" zoomScaleSheetLayoutView="100" workbookViewId="0">
      <selection activeCell="J12" sqref="J12"/>
    </sheetView>
  </sheetViews>
  <sheetFormatPr defaultRowHeight="13.5"/>
  <cols>
    <col min="1" max="1" width="4.125" customWidth="1"/>
    <col min="2" max="2" width="8.125" customWidth="1"/>
    <col min="3" max="3" width="11.88671875" customWidth="1"/>
    <col min="4" max="4" width="4" customWidth="1"/>
    <col min="5" max="5" width="14.375" customWidth="1"/>
    <col min="6" max="6" width="12.625" style="1" customWidth="1"/>
    <col min="7" max="7" width="29.25" customWidth="1"/>
    <col min="8" max="8" width="14.75" customWidth="1"/>
    <col min="9" max="9" width="13.625" customWidth="1"/>
    <col min="10" max="11" width="11.25" customWidth="1"/>
  </cols>
  <sheetData>
    <row r="1" spans="1:20" ht="19.75" customHeight="1">
      <c r="A1" t="str">
        <v>別紙４　高知県充電設備導入推進事業費補助金変更事業計画書</v>
      </c>
    </row>
    <row r="2" spans="1:20">
      <c r="A2" t="s">
        <v>54</v>
      </c>
    </row>
    <row r="3" spans="1:20" s="14" customFormat="1" ht="33.75" customHeight="1">
      <c r="A3" s="2" t="s">
        <v>5</v>
      </c>
      <c r="B3" s="15"/>
      <c r="C3" s="31"/>
      <c r="D3" s="31"/>
      <c r="E3" s="31"/>
      <c r="F3" s="57" t="s">
        <v>0</v>
      </c>
      <c r="G3" s="72"/>
    </row>
    <row r="4" spans="1:20" s="14" customFormat="1" ht="33.75" customHeight="1">
      <c r="A4" s="3" t="s">
        <v>1</v>
      </c>
      <c r="B4" s="3"/>
      <c r="C4" s="32"/>
      <c r="D4" s="32"/>
      <c r="E4" s="32"/>
      <c r="F4" s="32"/>
      <c r="G4" s="32"/>
    </row>
    <row r="5" spans="1:20" s="14" customFormat="1" ht="33.75" customHeight="1">
      <c r="F5" s="1"/>
      <c r="G5" s="76" t="s">
        <v>11</v>
      </c>
    </row>
    <row r="6" spans="1:20" s="14" customFormat="1" ht="33.75" customHeight="1">
      <c r="A6" s="114" t="s">
        <v>12</v>
      </c>
      <c r="B6" s="117"/>
      <c r="C6" s="120"/>
      <c r="D6" s="120"/>
      <c r="E6" s="120"/>
      <c r="F6" s="59"/>
      <c r="G6" s="125"/>
      <c r="H6" s="88"/>
      <c r="I6" s="88"/>
      <c r="J6" s="88"/>
      <c r="K6" s="92"/>
      <c r="S6" s="93"/>
      <c r="T6" s="93"/>
    </row>
    <row r="7" spans="1:20" s="14" customFormat="1" ht="33.75" customHeight="1">
      <c r="A7" s="115"/>
      <c r="B7" s="118" t="s">
        <v>115</v>
      </c>
      <c r="D7" s="25" t="s">
        <v>53</v>
      </c>
      <c r="E7" s="39"/>
      <c r="F7" s="60" t="s">
        <v>10</v>
      </c>
      <c r="G7" s="125" t="s">
        <v>39</v>
      </c>
      <c r="H7" s="89"/>
      <c r="I7" s="89"/>
      <c r="J7" s="89"/>
      <c r="K7" s="89"/>
      <c r="S7" s="93"/>
      <c r="T7" s="94"/>
    </row>
    <row r="8" spans="1:20" s="14" customFormat="1" ht="33.75" customHeight="1">
      <c r="A8" s="115"/>
      <c r="B8" s="21" t="s">
        <v>51</v>
      </c>
      <c r="C8" s="34"/>
      <c r="D8" s="43"/>
      <c r="E8" s="122" t="s">
        <v>76</v>
      </c>
      <c r="F8" s="61"/>
      <c r="G8" s="78"/>
      <c r="H8" s="90"/>
      <c r="I8" s="90"/>
      <c r="J8" s="90"/>
      <c r="K8" s="90"/>
      <c r="S8" s="94"/>
    </row>
    <row r="9" spans="1:20" s="14" customFormat="1" ht="33.75" customHeight="1">
      <c r="A9" s="115"/>
      <c r="B9" s="119"/>
      <c r="D9" s="43"/>
      <c r="E9" s="123" t="s">
        <v>75</v>
      </c>
      <c r="F9" s="62"/>
      <c r="G9" s="79"/>
      <c r="H9" s="90"/>
      <c r="I9" s="90"/>
      <c r="J9" s="90"/>
      <c r="K9" s="90"/>
    </row>
    <row r="10" spans="1:20" s="14" customFormat="1" ht="33.75" customHeight="1">
      <c r="A10" s="115"/>
      <c r="B10" s="21" t="s">
        <v>13</v>
      </c>
      <c r="C10" s="34"/>
      <c r="D10" s="43"/>
      <c r="E10" s="123" t="s">
        <v>74</v>
      </c>
      <c r="F10" s="62"/>
      <c r="G10" s="79"/>
      <c r="H10" s="90"/>
      <c r="I10" s="90"/>
      <c r="J10" s="90"/>
      <c r="K10" s="90"/>
    </row>
    <row r="11" spans="1:20" s="14" customFormat="1" ht="33.75" customHeight="1">
      <c r="A11" s="115"/>
      <c r="B11" s="119"/>
      <c r="C11" s="121"/>
      <c r="D11" s="44"/>
      <c r="E11" s="124" t="s">
        <v>14</v>
      </c>
      <c r="F11" s="63">
        <f>SUM(F8:F10)</f>
        <v>0</v>
      </c>
      <c r="G11" s="80"/>
      <c r="H11" s="90"/>
      <c r="I11" s="90"/>
      <c r="J11" s="90"/>
      <c r="K11" s="90"/>
    </row>
    <row r="12" spans="1:20" s="14" customFormat="1" ht="33.75" customHeight="1">
      <c r="A12" s="115"/>
      <c r="B12" s="23" t="s">
        <v>77</v>
      </c>
      <c r="C12" s="36"/>
      <c r="D12" s="36"/>
      <c r="E12" s="36"/>
      <c r="F12" s="64">
        <f>F11</f>
        <v>0</v>
      </c>
      <c r="G12" s="81"/>
      <c r="H12" s="1"/>
      <c r="I12" s="1"/>
      <c r="J12" s="1"/>
      <c r="K12" s="1"/>
    </row>
    <row r="13" spans="1:20" s="14" customFormat="1" ht="33.75" customHeight="1">
      <c r="A13" s="115"/>
      <c r="B13" s="23" t="s">
        <v>78</v>
      </c>
      <c r="C13" s="36"/>
      <c r="D13" s="36"/>
      <c r="E13" s="52"/>
      <c r="F13" s="65"/>
      <c r="G13" s="82"/>
      <c r="H13" s="1"/>
      <c r="I13" s="1"/>
      <c r="J13" s="1"/>
      <c r="K13" s="1"/>
    </row>
    <row r="14" spans="1:20" s="14" customFormat="1" ht="33.75" customHeight="1">
      <c r="A14" s="115"/>
      <c r="B14" s="24" t="s">
        <v>79</v>
      </c>
      <c r="C14" s="37"/>
      <c r="D14" s="37"/>
      <c r="E14" s="37"/>
      <c r="F14" s="64">
        <f>F12-F13</f>
        <v>0</v>
      </c>
      <c r="G14" s="83"/>
      <c r="H14" s="91" t="s">
        <v>71</v>
      </c>
      <c r="I14" s="1"/>
      <c r="J14" s="1"/>
      <c r="K14" s="1"/>
    </row>
    <row r="15" spans="1:20" s="14" customFormat="1" ht="33.75" customHeight="1">
      <c r="A15" s="115"/>
      <c r="B15" s="23" t="s">
        <v>80</v>
      </c>
      <c r="C15" s="36"/>
      <c r="D15" s="36"/>
      <c r="E15" s="36"/>
      <c r="F15" s="66">
        <v>0.33333333333333326</v>
      </c>
      <c r="G15" s="83"/>
      <c r="H15" s="1" t="s">
        <v>73</v>
      </c>
      <c r="I15" s="91" t="s">
        <v>70</v>
      </c>
      <c r="J15" s="1"/>
      <c r="K15" s="1"/>
    </row>
    <row r="16" spans="1:20" s="14" customFormat="1" ht="33.75" customHeight="1">
      <c r="A16" s="115"/>
      <c r="B16" s="25" t="s">
        <v>38</v>
      </c>
      <c r="C16" s="38"/>
      <c r="D16" s="38"/>
      <c r="E16" s="38"/>
      <c r="F16" s="67">
        <f>IF(H16&gt;I16,I16,H16)</f>
        <v>0</v>
      </c>
      <c r="G16" s="84" t="s">
        <v>124</v>
      </c>
      <c r="H16" s="1">
        <f>ROUNDDOWN(F14*F15,-3)</f>
        <v>0</v>
      </c>
      <c r="I16" s="1">
        <v>2400000</v>
      </c>
      <c r="J16" s="1"/>
      <c r="K16" s="1"/>
    </row>
    <row r="17" spans="1:11" s="14" customFormat="1" ht="33.75" customHeight="1">
      <c r="A17" s="115"/>
      <c r="B17" s="25" t="s">
        <v>8</v>
      </c>
      <c r="C17" s="39"/>
      <c r="D17" s="45" t="s">
        <v>64</v>
      </c>
      <c r="E17" s="53"/>
      <c r="F17" s="68"/>
      <c r="G17" s="85"/>
      <c r="H17" s="1"/>
      <c r="I17" s="1"/>
      <c r="J17" s="1"/>
      <c r="K17" s="1"/>
    </row>
    <row r="18" spans="1:11" s="14" customFormat="1" ht="33.75" customHeight="1">
      <c r="A18" s="115"/>
      <c r="B18" s="26"/>
      <c r="C18" s="40"/>
      <c r="D18" s="46"/>
      <c r="E18" s="54"/>
      <c r="F18" s="69"/>
      <c r="G18" s="85"/>
      <c r="H18" s="1"/>
      <c r="I18" s="1"/>
      <c r="J18" s="1"/>
      <c r="K18" s="1"/>
    </row>
    <row r="19" spans="1:11" s="14" customFormat="1" ht="33.75" customHeight="1">
      <c r="A19" s="116"/>
      <c r="B19" s="27"/>
      <c r="C19" s="41"/>
      <c r="D19" s="47"/>
      <c r="E19" s="55"/>
      <c r="F19" s="70"/>
      <c r="G19" s="86"/>
      <c r="H19" s="1"/>
      <c r="I19" s="1"/>
      <c r="J19" s="1"/>
      <c r="K19" s="1"/>
    </row>
    <row r="20" spans="1:11" s="14" customFormat="1" ht="33.75" customHeight="1">
      <c r="A20" s="12" t="s">
        <v>81</v>
      </c>
      <c r="B20" s="28"/>
      <c r="C20" s="28"/>
      <c r="D20" s="28"/>
      <c r="E20" s="56"/>
      <c r="F20" s="71">
        <f>F12+F17+F18+F19</f>
        <v>0</v>
      </c>
      <c r="G20" s="87"/>
      <c r="H20" s="90"/>
      <c r="I20" s="90"/>
      <c r="J20" s="90"/>
      <c r="K20" s="90"/>
    </row>
    <row r="21" spans="1:11" s="14" customFormat="1" ht="19.5" customHeight="1">
      <c r="A21" s="14" t="s">
        <v>36</v>
      </c>
      <c r="B21" s="29"/>
      <c r="C21" s="29"/>
      <c r="D21" s="29"/>
      <c r="E21" s="29"/>
      <c r="F21" s="29"/>
      <c r="G21" s="29"/>
      <c r="H21" s="90"/>
      <c r="I21" s="90"/>
      <c r="J21" s="90"/>
      <c r="K21" s="90"/>
    </row>
    <row r="22" spans="1:11" s="14" customFormat="1" ht="19.5" customHeight="1">
      <c r="A22" s="14" t="s">
        <v>84</v>
      </c>
      <c r="B22" s="30"/>
      <c r="C22" s="30"/>
      <c r="D22" s="30"/>
      <c r="E22" s="30"/>
      <c r="F22" s="30"/>
      <c r="G22" s="30"/>
      <c r="H22" s="1"/>
      <c r="I22" s="1"/>
      <c r="J22" s="1"/>
      <c r="K22" s="1"/>
    </row>
    <row r="23" spans="1:11" s="14" customFormat="1" ht="19.5" customHeight="1">
      <c r="A23" s="14" t="s">
        <v>61</v>
      </c>
      <c r="F23" s="1"/>
    </row>
    <row r="24" spans="1:11" s="14" customFormat="1" ht="19.5" customHeight="1">
      <c r="A24" s="14" t="s">
        <v>49</v>
      </c>
      <c r="F24" s="1"/>
    </row>
    <row r="25" spans="1:11" s="14" customFormat="1" ht="19.5" customHeight="1">
      <c r="A25" s="14" t="s">
        <v>28</v>
      </c>
      <c r="F25" s="1"/>
    </row>
    <row r="26" spans="1:11" s="14" customFormat="1" ht="19.5" customHeight="1">
      <c r="A26" s="14" t="s">
        <v>82</v>
      </c>
      <c r="F26" s="1"/>
    </row>
    <row r="27" spans="1:11" s="14" customFormat="1" ht="19.5" customHeight="1">
      <c r="A27" s="14" t="s">
        <v>40</v>
      </c>
      <c r="F27" s="1"/>
    </row>
  </sheetData>
  <mergeCells count="16">
    <mergeCell ref="A3:B3"/>
    <mergeCell ref="C3:E3"/>
    <mergeCell ref="A4:B4"/>
    <mergeCell ref="C4:G4"/>
    <mergeCell ref="D7:E7"/>
    <mergeCell ref="B12:E12"/>
    <mergeCell ref="B13:E13"/>
    <mergeCell ref="B14:E14"/>
    <mergeCell ref="B15:E15"/>
    <mergeCell ref="B16:E16"/>
    <mergeCell ref="A20:E20"/>
    <mergeCell ref="G8:G11"/>
    <mergeCell ref="G14:G15"/>
    <mergeCell ref="B17:C19"/>
    <mergeCell ref="D17:E19"/>
    <mergeCell ref="G17:G19"/>
  </mergeCells>
  <phoneticPr fontId="1"/>
  <dataValidations count="1">
    <dataValidation type="list" allowBlank="1" showDropDown="0" showInputMessage="1" showErrorMessage="1" sqref="C8">
      <formula1>$O$5:$O$10</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D23"/>
  <sheetViews>
    <sheetView view="pageBreakPreview" zoomScale="115" zoomScaleSheetLayoutView="115" workbookViewId="0">
      <selection activeCell="A21" sqref="A21:XFD23"/>
    </sheetView>
  </sheetViews>
  <sheetFormatPr defaultRowHeight="13.5"/>
  <cols>
    <col min="1" max="1" width="3" customWidth="1"/>
    <col min="2" max="2" width="17.75" customWidth="1"/>
    <col min="3" max="3" width="22.21875" customWidth="1"/>
    <col min="4" max="4" width="31.125" customWidth="1"/>
  </cols>
  <sheetData>
    <row r="1" spans="1:4">
      <c r="A1" s="104" t="str">
        <v>別紙５　高知県充電設備導入推進事業費補助金事業変更収支予算書</v>
      </c>
    </row>
    <row r="3" spans="1:4" ht="15" customHeight="1">
      <c r="A3" t="s">
        <v>31</v>
      </c>
      <c r="D3" s="88" t="s">
        <v>11</v>
      </c>
    </row>
    <row r="4" spans="1:4" ht="32.25" customHeight="1">
      <c r="B4" s="57" t="s">
        <v>37</v>
      </c>
      <c r="C4" s="57" t="s">
        <v>9</v>
      </c>
      <c r="D4" s="57" t="s">
        <v>45</v>
      </c>
    </row>
    <row r="5" spans="1:4" ht="32.25" customHeight="1">
      <c r="B5" s="57" t="s">
        <v>22</v>
      </c>
      <c r="C5" s="106"/>
      <c r="D5" s="60"/>
    </row>
    <row r="6" spans="1:4" ht="32.25" customHeight="1">
      <c r="B6" s="57" t="s">
        <v>43</v>
      </c>
      <c r="C6" s="106"/>
      <c r="D6" s="60"/>
    </row>
    <row r="7" spans="1:4" ht="32.25" customHeight="1">
      <c r="B7" s="57" t="s">
        <v>3</v>
      </c>
      <c r="C7" s="106"/>
      <c r="D7" s="60"/>
    </row>
    <row r="8" spans="1:4" ht="32.25" customHeight="1">
      <c r="B8" s="57" t="s">
        <v>8</v>
      </c>
      <c r="C8" s="106"/>
      <c r="D8" s="60"/>
    </row>
    <row r="9" spans="1:4" ht="32.25" customHeight="1">
      <c r="B9" s="57" t="s">
        <v>47</v>
      </c>
      <c r="C9" s="106"/>
      <c r="D9" s="60"/>
    </row>
    <row r="11" spans="1:4" ht="15" customHeight="1">
      <c r="A11" t="s">
        <v>19</v>
      </c>
      <c r="D11" s="88" t="s">
        <v>11</v>
      </c>
    </row>
    <row r="12" spans="1:4" ht="32.25" customHeight="1">
      <c r="B12" s="57" t="s">
        <v>37</v>
      </c>
      <c r="C12" s="57" t="s">
        <v>9</v>
      </c>
      <c r="D12" s="57" t="s">
        <v>45</v>
      </c>
    </row>
    <row r="13" spans="1:4" ht="32.25" customHeight="1">
      <c r="B13" s="57" t="s">
        <v>85</v>
      </c>
      <c r="C13" s="106"/>
      <c r="D13" s="107"/>
    </row>
    <row r="14" spans="1:4" ht="32.25" customHeight="1">
      <c r="B14" s="57" t="s">
        <v>86</v>
      </c>
      <c r="C14" s="106"/>
      <c r="D14" s="107"/>
    </row>
    <row r="15" spans="1:4" ht="32.25" customHeight="1">
      <c r="B15" s="57" t="s">
        <v>47</v>
      </c>
      <c r="C15" s="106"/>
      <c r="D15" s="107"/>
    </row>
    <row r="16" spans="1:4" ht="32.25" customHeight="1">
      <c r="B16" s="105"/>
      <c r="C16" s="105"/>
      <c r="D16" s="105"/>
    </row>
    <row r="17" spans="2:4" ht="32.25" customHeight="1">
      <c r="B17" s="126" t="s">
        <v>55</v>
      </c>
      <c r="C17" s="126"/>
      <c r="D17" s="126"/>
    </row>
    <row r="18" spans="2:4" ht="15" customHeight="1">
      <c r="B18" s="126"/>
      <c r="C18" s="126"/>
      <c r="D18" s="126"/>
    </row>
    <row r="19" spans="2:4" ht="15" customHeight="1"/>
    <row r="20" spans="2:4" ht="15" customHeight="1"/>
    <row r="21" spans="2:4" ht="15" customHeight="1"/>
    <row r="22" spans="2:4" ht="15" customHeight="1"/>
    <row r="23" spans="2:4" ht="15" customHeight="1">
      <c r="D23" s="88"/>
    </row>
  </sheetData>
  <mergeCells count="2">
    <mergeCell ref="B16:D16"/>
    <mergeCell ref="B17:D18"/>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26"/>
  <sheetViews>
    <sheetView view="pageBreakPreview" topLeftCell="A10" zoomScaleSheetLayoutView="100" workbookViewId="0">
      <selection activeCell="I18" sqref="I18"/>
    </sheetView>
  </sheetViews>
  <sheetFormatPr defaultRowHeight="13.5"/>
  <cols>
    <col min="1" max="1" width="4.125" customWidth="1"/>
    <col min="2" max="2" width="8" customWidth="1"/>
    <col min="3" max="3" width="11.88671875" customWidth="1"/>
    <col min="4" max="4" width="4" customWidth="1"/>
    <col min="5" max="5" width="14.375" customWidth="1"/>
    <col min="6" max="6" width="12.625" style="1" customWidth="1"/>
    <col min="7" max="7" width="29.25" customWidth="1"/>
    <col min="8" max="11" width="11.25" customWidth="1"/>
  </cols>
  <sheetData>
    <row r="1" spans="1:20" ht="19.75" customHeight="1">
      <c r="A1" s="14" t="str">
        <v>別紙６　高知県充電設備導入推進事業費補助金実施報告書</v>
      </c>
    </row>
    <row r="3" spans="1:20" s="14" customFormat="1" ht="33.75" customHeight="1">
      <c r="A3" s="2" t="s">
        <v>5</v>
      </c>
      <c r="B3" s="15"/>
      <c r="C3" s="31"/>
      <c r="D3" s="31"/>
      <c r="E3" s="31"/>
      <c r="F3" s="57" t="s">
        <v>0</v>
      </c>
      <c r="G3" s="72"/>
    </row>
    <row r="4" spans="1:20" s="14" customFormat="1" ht="33.75" customHeight="1">
      <c r="A4" s="3" t="s">
        <v>1</v>
      </c>
      <c r="B4" s="3"/>
      <c r="C4" s="32"/>
      <c r="D4" s="32"/>
      <c r="E4" s="32"/>
      <c r="F4" s="32"/>
      <c r="G4" s="32"/>
    </row>
    <row r="5" spans="1:20" ht="33.75" customHeight="1">
      <c r="G5" s="76" t="s">
        <v>56</v>
      </c>
    </row>
    <row r="6" spans="1:20" ht="21" customHeight="1">
      <c r="A6" s="9" t="s">
        <v>12</v>
      </c>
      <c r="B6" s="19"/>
      <c r="C6" s="33"/>
      <c r="D6" s="33"/>
      <c r="E6" s="33"/>
      <c r="F6" s="59"/>
      <c r="G6" s="77"/>
      <c r="H6" s="88"/>
      <c r="I6" s="88"/>
      <c r="J6" s="88"/>
      <c r="K6" s="92"/>
      <c r="S6" s="93"/>
      <c r="T6" s="93"/>
    </row>
    <row r="7" spans="1:20" s="14" customFormat="1" ht="33.75" customHeight="1">
      <c r="A7" s="115"/>
      <c r="B7" s="118" t="s">
        <v>115</v>
      </c>
      <c r="D7" s="25" t="s">
        <v>53</v>
      </c>
      <c r="E7" s="39"/>
      <c r="F7" s="60" t="s">
        <v>10</v>
      </c>
      <c r="G7" s="125" t="s">
        <v>39</v>
      </c>
      <c r="H7" s="89"/>
      <c r="I7" s="89"/>
      <c r="J7" s="89"/>
      <c r="K7" s="89"/>
      <c r="S7" s="93"/>
      <c r="T7" s="94"/>
    </row>
    <row r="8" spans="1:20" s="14" customFormat="1" ht="33.75" customHeight="1">
      <c r="A8" s="115"/>
      <c r="B8" s="21" t="s">
        <v>51</v>
      </c>
      <c r="C8" s="34"/>
      <c r="D8" s="43"/>
      <c r="E8" s="122" t="s">
        <v>76</v>
      </c>
      <c r="F8" s="61"/>
      <c r="G8" s="78"/>
      <c r="H8" s="90"/>
      <c r="I8" s="90"/>
      <c r="J8" s="90"/>
      <c r="K8" s="90"/>
      <c r="S8" s="94"/>
    </row>
    <row r="9" spans="1:20" s="14" customFormat="1" ht="33.75" customHeight="1">
      <c r="A9" s="115"/>
      <c r="B9" s="119"/>
      <c r="D9" s="43"/>
      <c r="E9" s="123" t="s">
        <v>75</v>
      </c>
      <c r="F9" s="62"/>
      <c r="G9" s="79"/>
      <c r="H9" s="90"/>
      <c r="I9" s="90"/>
      <c r="J9" s="90"/>
      <c r="K9" s="90"/>
    </row>
    <row r="10" spans="1:20" s="14" customFormat="1" ht="33.75" customHeight="1">
      <c r="A10" s="115"/>
      <c r="B10" s="21" t="s">
        <v>13</v>
      </c>
      <c r="C10" s="34"/>
      <c r="D10" s="43"/>
      <c r="E10" s="123" t="s">
        <v>74</v>
      </c>
      <c r="F10" s="62"/>
      <c r="G10" s="79"/>
      <c r="H10" s="90"/>
      <c r="I10" s="90"/>
      <c r="J10" s="90"/>
      <c r="K10" s="90"/>
    </row>
    <row r="11" spans="1:20" s="14" customFormat="1" ht="33.75" customHeight="1">
      <c r="A11" s="115"/>
      <c r="B11" s="119"/>
      <c r="C11" s="121"/>
      <c r="D11" s="44"/>
      <c r="E11" s="124" t="s">
        <v>14</v>
      </c>
      <c r="F11" s="63">
        <f>SUM(F8:F10)</f>
        <v>0</v>
      </c>
      <c r="G11" s="80"/>
      <c r="H11" s="90"/>
      <c r="I11" s="90"/>
      <c r="J11" s="90"/>
      <c r="K11" s="90"/>
    </row>
    <row r="12" spans="1:20" s="14" customFormat="1" ht="33.75" customHeight="1">
      <c r="A12" s="115"/>
      <c r="B12" s="23" t="s">
        <v>77</v>
      </c>
      <c r="C12" s="36"/>
      <c r="D12" s="36"/>
      <c r="E12" s="36"/>
      <c r="F12" s="64">
        <f>F11</f>
        <v>0</v>
      </c>
      <c r="G12" s="81"/>
      <c r="H12" s="1"/>
      <c r="I12" s="1"/>
      <c r="J12" s="1"/>
      <c r="K12" s="1"/>
    </row>
    <row r="13" spans="1:20" s="14" customFormat="1" ht="33.75" customHeight="1">
      <c r="A13" s="115"/>
      <c r="B13" s="23" t="s">
        <v>78</v>
      </c>
      <c r="C13" s="36"/>
      <c r="D13" s="36"/>
      <c r="E13" s="52"/>
      <c r="F13" s="65"/>
      <c r="G13" s="82"/>
      <c r="H13" s="1"/>
      <c r="I13" s="1"/>
      <c r="J13" s="1"/>
      <c r="K13" s="1"/>
    </row>
    <row r="14" spans="1:20" s="14" customFormat="1" ht="33.75" customHeight="1">
      <c r="A14" s="115"/>
      <c r="B14" s="24" t="s">
        <v>79</v>
      </c>
      <c r="C14" s="37"/>
      <c r="D14" s="37"/>
      <c r="E14" s="37"/>
      <c r="F14" s="64">
        <f>F12-F13</f>
        <v>0</v>
      </c>
      <c r="G14" s="83"/>
      <c r="H14" s="91" t="s">
        <v>71</v>
      </c>
      <c r="I14" s="1"/>
      <c r="J14" s="1"/>
      <c r="K14" s="1"/>
    </row>
    <row r="15" spans="1:20" s="14" customFormat="1" ht="33.75" customHeight="1">
      <c r="A15" s="115"/>
      <c r="B15" s="23" t="s">
        <v>80</v>
      </c>
      <c r="C15" s="36"/>
      <c r="D15" s="36"/>
      <c r="E15" s="36"/>
      <c r="F15" s="66">
        <v>0.33333333333333326</v>
      </c>
      <c r="G15" s="83"/>
      <c r="H15" s="1" t="s">
        <v>73</v>
      </c>
      <c r="I15" s="91" t="s">
        <v>70</v>
      </c>
      <c r="J15" s="1"/>
      <c r="K15" s="1"/>
    </row>
    <row r="16" spans="1:20" s="14" customFormat="1" ht="33.75" customHeight="1">
      <c r="A16" s="115"/>
      <c r="B16" s="25" t="s">
        <v>38</v>
      </c>
      <c r="C16" s="38"/>
      <c r="D16" s="38"/>
      <c r="E16" s="38"/>
      <c r="F16" s="67">
        <f>IF(H16&gt;I16,I16,H16)</f>
        <v>0</v>
      </c>
      <c r="G16" s="84" t="s">
        <v>124</v>
      </c>
      <c r="H16" s="1">
        <f>ROUNDDOWN(F14*F15,-3)</f>
        <v>0</v>
      </c>
      <c r="I16" s="1">
        <v>2400000</v>
      </c>
      <c r="J16" s="1"/>
      <c r="K16" s="1"/>
    </row>
    <row r="17" spans="1:11" s="14" customFormat="1" ht="33.75" customHeight="1">
      <c r="A17" s="115"/>
      <c r="B17" s="25" t="s">
        <v>8</v>
      </c>
      <c r="C17" s="39"/>
      <c r="D17" s="45" t="s">
        <v>64</v>
      </c>
      <c r="E17" s="53"/>
      <c r="F17" s="68"/>
      <c r="G17" s="85"/>
      <c r="H17" s="1"/>
      <c r="I17" s="1"/>
      <c r="J17" s="1"/>
      <c r="K17" s="1"/>
    </row>
    <row r="18" spans="1:11" s="14" customFormat="1" ht="33.75" customHeight="1">
      <c r="A18" s="115"/>
      <c r="B18" s="26"/>
      <c r="C18" s="40"/>
      <c r="D18" s="46"/>
      <c r="E18" s="54"/>
      <c r="F18" s="69"/>
      <c r="G18" s="85"/>
      <c r="H18" s="1"/>
      <c r="I18" s="1"/>
      <c r="J18" s="1"/>
      <c r="K18" s="1"/>
    </row>
    <row r="19" spans="1:11" s="14" customFormat="1" ht="33.75" customHeight="1">
      <c r="A19" s="116"/>
      <c r="B19" s="27"/>
      <c r="C19" s="41"/>
      <c r="D19" s="47"/>
      <c r="E19" s="55"/>
      <c r="F19" s="70"/>
      <c r="G19" s="86"/>
      <c r="H19" s="1"/>
      <c r="I19" s="1"/>
      <c r="J19" s="1"/>
      <c r="K19" s="1"/>
    </row>
    <row r="20" spans="1:11" s="14" customFormat="1" ht="33.75" customHeight="1">
      <c r="A20" s="12" t="s">
        <v>81</v>
      </c>
      <c r="B20" s="28"/>
      <c r="C20" s="28"/>
      <c r="D20" s="28"/>
      <c r="E20" s="56"/>
      <c r="F20" s="71">
        <f>F12+F17+F18+F19</f>
        <v>0</v>
      </c>
      <c r="G20" s="87"/>
      <c r="H20" s="90"/>
      <c r="I20" s="90"/>
      <c r="J20" s="90"/>
      <c r="K20" s="90"/>
    </row>
    <row r="21" spans="1:11" ht="19.5" customHeight="1">
      <c r="A21" s="13" t="s">
        <v>36</v>
      </c>
      <c r="B21" s="29"/>
      <c r="C21" s="29"/>
      <c r="D21" s="29"/>
      <c r="E21" s="29"/>
      <c r="F21" s="29"/>
      <c r="G21" s="29"/>
      <c r="H21" s="90"/>
      <c r="I21" s="90"/>
      <c r="J21" s="90"/>
      <c r="K21" s="90"/>
    </row>
    <row r="22" spans="1:11" ht="19.5" customHeight="1">
      <c r="A22" s="14" t="s">
        <v>21</v>
      </c>
    </row>
    <row r="23" spans="1:11" ht="19.5" customHeight="1">
      <c r="A23" t="s">
        <v>49</v>
      </c>
    </row>
    <row r="24" spans="1:11" ht="19.5" customHeight="1">
      <c r="A24" t="s">
        <v>28</v>
      </c>
    </row>
    <row r="25" spans="1:11" ht="19.5" customHeight="1">
      <c r="A25" t="s">
        <v>18</v>
      </c>
    </row>
    <row r="26" spans="1:11" ht="19.5" customHeight="1">
      <c r="A26" t="s">
        <v>40</v>
      </c>
    </row>
  </sheetData>
  <mergeCells count="16">
    <mergeCell ref="A3:B3"/>
    <mergeCell ref="C3:E3"/>
    <mergeCell ref="A4:B4"/>
    <mergeCell ref="C4:G4"/>
    <mergeCell ref="D7:E7"/>
    <mergeCell ref="B12:E12"/>
    <mergeCell ref="B13:E13"/>
    <mergeCell ref="B14:E14"/>
    <mergeCell ref="B15:E15"/>
    <mergeCell ref="B16:E16"/>
    <mergeCell ref="A20:E20"/>
    <mergeCell ref="G8:G11"/>
    <mergeCell ref="G14:G15"/>
    <mergeCell ref="B17:C19"/>
    <mergeCell ref="D17:E19"/>
    <mergeCell ref="G17:G19"/>
  </mergeCells>
  <phoneticPr fontId="1"/>
  <dataValidations count="1">
    <dataValidation type="list" allowBlank="1" showDropDown="0" showInputMessage="1" showErrorMessage="1" sqref="C8">
      <formula1>$O$5:$O$10</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F21"/>
  <sheetViews>
    <sheetView workbookViewId="0">
      <selection activeCell="A21" sqref="A21:XFD23"/>
    </sheetView>
  </sheetViews>
  <sheetFormatPr defaultRowHeight="13.5"/>
  <cols>
    <col min="1" max="1" width="1.875" customWidth="1"/>
    <col min="2" max="2" width="17.75" customWidth="1"/>
    <col min="3" max="5" width="16.5" customWidth="1"/>
    <col min="6" max="6" width="19.25" bestFit="1" customWidth="1"/>
  </cols>
  <sheetData>
    <row r="1" spans="1:6" ht="16.8" customHeight="1">
      <c r="A1" s="14" t="str">
        <v>別紙７　高知県充電設備導入推進事業費補助金収支精算書</v>
      </c>
    </row>
    <row r="2" spans="1:6" ht="10.199999999999999" customHeight="1"/>
    <row r="3" spans="1:6" ht="15" customHeight="1">
      <c r="A3" t="s">
        <v>31</v>
      </c>
      <c r="F3" s="88" t="s">
        <v>56</v>
      </c>
    </row>
    <row r="4" spans="1:6" ht="32.25" customHeight="1">
      <c r="B4" s="57" t="s">
        <v>37</v>
      </c>
      <c r="C4" s="127" t="s">
        <v>20</v>
      </c>
      <c r="D4" s="127" t="s">
        <v>4</v>
      </c>
      <c r="E4" s="127" t="s">
        <v>59</v>
      </c>
      <c r="F4" s="57" t="s">
        <v>45</v>
      </c>
    </row>
    <row r="5" spans="1:6" ht="32.25" customHeight="1">
      <c r="B5" s="57" t="s">
        <v>22</v>
      </c>
      <c r="C5" s="60"/>
      <c r="D5" s="60"/>
      <c r="E5" s="60"/>
      <c r="F5" s="60"/>
    </row>
    <row r="6" spans="1:6" ht="32.25" customHeight="1">
      <c r="B6" s="57" t="s">
        <v>43</v>
      </c>
      <c r="C6" s="60"/>
      <c r="D6" s="60"/>
      <c r="E6" s="60"/>
      <c r="F6" s="60"/>
    </row>
    <row r="7" spans="1:6" ht="32.25" customHeight="1">
      <c r="B7" s="57" t="s">
        <v>3</v>
      </c>
      <c r="C7" s="60"/>
      <c r="D7" s="60"/>
      <c r="E7" s="60"/>
      <c r="F7" s="60"/>
    </row>
    <row r="8" spans="1:6" ht="32.25" customHeight="1">
      <c r="B8" s="57" t="s">
        <v>8</v>
      </c>
      <c r="C8" s="60"/>
      <c r="D8" s="60"/>
      <c r="E8" s="60"/>
      <c r="F8" s="60"/>
    </row>
    <row r="9" spans="1:6" ht="32.25" customHeight="1">
      <c r="B9" s="57" t="s">
        <v>47</v>
      </c>
      <c r="C9" s="60"/>
      <c r="D9" s="60"/>
      <c r="E9" s="60"/>
      <c r="F9" s="60"/>
    </row>
    <row r="11" spans="1:6" ht="15" customHeight="1">
      <c r="A11" t="s">
        <v>19</v>
      </c>
      <c r="F11" s="88" t="s">
        <v>56</v>
      </c>
    </row>
    <row r="12" spans="1:6" ht="32.25" customHeight="1">
      <c r="B12" s="57" t="s">
        <v>37</v>
      </c>
      <c r="C12" s="127" t="s">
        <v>20</v>
      </c>
      <c r="D12" s="127" t="s">
        <v>4</v>
      </c>
      <c r="E12" s="127" t="s">
        <v>59</v>
      </c>
      <c r="F12" s="57" t="s">
        <v>45</v>
      </c>
    </row>
    <row r="13" spans="1:6" ht="32.25" customHeight="1">
      <c r="B13" s="57" t="s">
        <v>85</v>
      </c>
      <c r="C13" s="107"/>
      <c r="D13" s="107"/>
      <c r="E13" s="107"/>
      <c r="F13" s="107"/>
    </row>
    <row r="14" spans="1:6" ht="32.25" customHeight="1">
      <c r="B14" s="57" t="s">
        <v>86</v>
      </c>
      <c r="C14" s="107"/>
      <c r="D14" s="107"/>
      <c r="E14" s="107"/>
      <c r="F14" s="107"/>
    </row>
    <row r="15" spans="1:6" ht="32.25" customHeight="1">
      <c r="B15" s="57" t="s">
        <v>47</v>
      </c>
      <c r="C15" s="107"/>
      <c r="D15" s="107"/>
      <c r="E15" s="107"/>
      <c r="F15" s="107"/>
    </row>
    <row r="16" spans="1:6" ht="32.25" customHeight="1"/>
    <row r="21" spans="6:6">
      <c r="F21" s="88"/>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別紙１　事業計画書</vt:lpstr>
      <vt:lpstr>別紙１ (記入例)</vt:lpstr>
      <vt:lpstr>別紙２（収支予算書）</vt:lpstr>
      <vt:lpstr>別紙２（収支予算書） (記入例)</vt:lpstr>
      <vt:lpstr>別紙３（誓約書）</vt:lpstr>
      <vt:lpstr>別紙４ 変更計画書</vt:lpstr>
      <vt:lpstr>別紙５（収支予算書）</vt:lpstr>
      <vt:lpstr>別紙６　実績報告書</vt:lpstr>
      <vt:lpstr>別紙７（収支精算書）</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476854</cp:lastModifiedBy>
  <cp:lastPrinted>2014-03-31T06:46:39Z</cp:lastPrinted>
  <dcterms:created xsi:type="dcterms:W3CDTF">2013-11-26T08:39:22Z</dcterms:created>
  <dcterms:modified xsi:type="dcterms:W3CDTF">2022-05-11T07:29:25Z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2022-05-11T07:29:25Z</vt:filetime>
  </property>
</Properties>
</file>