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10.20.180.16\Share\LG系課室共有サーバ\01-総務課\13-弘田　二紀\総務課財政\r04_総務課財政\r04_07公会計\r040930_令和２年度財政状況資料集の作成について（2回目・地方公会計関係・公表）\提出\"/>
    </mc:Choice>
  </mc:AlternateContent>
  <xr:revisionPtr revIDLastSave="0" documentId="13_ncr:1_{F3EC3F09-3066-4957-A7D2-D097FC5C8A3E}"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8" i="12" l="1"/>
  <c r="AA77" i="12"/>
  <c r="AA76" i="12"/>
  <c r="AA75" i="12"/>
  <c r="AA74" i="12"/>
  <c r="AA73" i="12"/>
  <c r="AA72" i="12"/>
  <c r="AA71" i="12"/>
  <c r="AA70" i="12"/>
  <c r="AA69" i="12"/>
  <c r="AA68" i="12"/>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U36" i="10"/>
  <c r="C36" i="10"/>
  <c r="CO35" i="10"/>
  <c r="BW35" i="10"/>
  <c r="AM35" i="10"/>
  <c r="C35" i="10"/>
  <c r="CO34" i="10"/>
  <c r="BW34" i="10"/>
  <c r="AM34" i="10"/>
  <c r="U34" i="10"/>
  <c r="U35"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<sst xmlns="http://schemas.openxmlformats.org/spreadsheetml/2006/main" count="1171" uniqueCount="610">
  <si>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</si>
  <si>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</si>
  <si>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</si>
  <si>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</si>
  <si>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</si>
  <si>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</si>
  <si>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</si>
  <si>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</si>
  <si>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</si>
  <si>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</si>
  <si>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</si>
  <si>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</si>
  <si>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</si>
  <si>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</si>
  <si>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</si>
  <si>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</si>
  <si>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</si>
  <si>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</si>
  <si>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</si>
  <si>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</si>
  <si>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</si>
  <si>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</si>
  <si>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</si>
  <si>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</si>
  <si>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</si>
  <si>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</si>
  <si>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</si>
  <si>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</si>
  <si>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</si>
  <si>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</si>
  <si>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</si>
  <si>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</si>
  <si>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</si>
  <si>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</si>
  <si>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</si>
  <si>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</si>
  <si>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</si>
  <si>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</si>
  <si>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</si>
  <si>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</si>
  <si>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</si>
  <si>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</si>
  <si>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</si>
  <si>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</si>
  <si>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</si>
  <si>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</si>
  <si>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</si>
  <si>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</si>
  <si>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</si>
  <si>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</si>
  <si>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</si>
  <si>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</si>
  <si>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</si>
  <si>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</si>
  <si>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</si>
  <si>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</si>
  <si>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</si>
  <si>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</si>
  <si>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</si>
  <si>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</si>
  <si>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</si>
  <si>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</si>
  <si>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</si>
  <si>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</si>
  <si>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</si>
  <si>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</si>
  <si>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</si>
  <si>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</si>
  <si>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</si>
  <si>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</si>
  <si>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</si>
  <si>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</si>
  <si>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</si>
  <si>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</si>
  <si>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</si>
  <si>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</si>
  <si>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</si>
  <si>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</si>
  <si>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</si>
  <si>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</si>
  <si>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</si>
  <si>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</si>
  <si>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</si>
  <si>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</si>
  <si>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</si>
  <si>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</si>
  <si>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</si>
  <si>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</si>
  <si>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</si>
  <si>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</si>
  <si>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</si>
  <si>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</si>
  <si>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</si>
  <si>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</si>
  <si>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</si>
  <si>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</si>
  <si>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</si>
  <si>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</si>
  <si>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奈半利町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</si>
  <si>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</si>
  <si>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</si>
  <si>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</si>
  <si>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</si>
  <si>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</si>
  <si>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</si>
  <si>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</si>
  <si>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</si>
  <si>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</si>
  <si>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</si>
  <si>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</si>
  <si>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</si>
  <si>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</si>
  <si>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</si>
  <si>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</si>
  <si>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</si>
  <si>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</si>
  <si>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</si>
  <si>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</si>
  <si>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</si>
  <si>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</si>
  <si>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</si>
  <si>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</si>
  <si>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</si>
  <si>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</si>
  <si>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</si>
  <si>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</si>
  <si>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</si>
  <si>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</si>
  <si>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</si>
  <si>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</si>
  <si>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</si>
  <si>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</si>
  <si>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</si>
  <si>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</si>
  <si>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</si>
  <si>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</si>
  <si>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</si>
  <si>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</si>
  <si>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</si>
  <si>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</si>
  <si>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</si>
  <si>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</si>
  <si>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</si>
  <si>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</si>
  <si>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</si>
  <si>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</si>
  <si>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</si>
  <si>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</si>
  <si>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</si>
  <si>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</si>
  <si>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</si>
  <si>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</si>
  <si>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</si>
  <si>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</si>
  <si>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</si>
  <si>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</si>
  <si>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</si>
  <si>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</si>
  <si>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</si>
  <si>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</si>
  <si>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</si>
  <si>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</si>
  <si>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</si>
  <si>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</si>
  <si>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</si>
  <si>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</si>
  <si>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</si>
  <si>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</si>
  <si>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</si>
  <si>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</si>
  <si>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</si>
  <si>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</si>
  <si>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</si>
  <si>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</si>
  <si>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</si>
  <si>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</si>
  <si>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</si>
  <si>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</si>
  <si>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</si>
  <si>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</si>
  <si>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</si>
  <si>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</si>
  <si>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</si>
  <si>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</si>
  <si>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</si>
  <si>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</si>
  <si>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</si>
  <si>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</si>
  <si>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</si>
  <si>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</si>
  <si>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</si>
  <si>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</si>
  <si>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</si>
  <si>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</si>
  <si>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</si>
  <si>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</si>
  <si>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</si>
  <si>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</si>
  <si>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</si>
  <si>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</si>
  <si>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</si>
  <si>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</si>
  <si>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</si>
  <si>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</si>
  <si>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</si>
  <si>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</si>
  <si>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</si>
  <si>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</si>
  <si>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</si>
  <si>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</si>
  <si>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</si>
  <si>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</si>
  <si>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</si>
  <si>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</si>
  <si>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</si>
  <si>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高知県奈半利町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</si>
  <si>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</si>
  <si>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</si>
  <si>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</si>
  <si>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</si>
  <si>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</si>
  <si>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</si>
  <si>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</si>
  <si>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</si>
  <si>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</si>
  <si>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</si>
  <si>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</si>
  <si>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</si>
  <si>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</si>
  <si>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</si>
  <si>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</si>
  <si>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</si>
  <si>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</si>
  <si>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</si>
  <si>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</si>
  <si>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</si>
  <si>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</si>
  <si>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</si>
  <si>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</si>
  <si>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</si>
  <si>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</si>
  <si>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</si>
  <si>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</si>
  <si>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</si>
  <si>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</si>
  <si>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</si>
  <si>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</si>
  <si>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</si>
  <si>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</si>
  <si>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</si>
  <si>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</si>
  <si>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</si>
  <si>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</si>
  <si>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</si>
  <si>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</si>
  <si>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</si>
  <si>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</si>
  <si>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</si>
  <si>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</si>
  <si>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</si>
  <si>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</si>
  <si>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</si>
  <si>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</si>
  <si>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</si>
  <si>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</si>
  <si>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</si>
  <si>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</si>
  <si>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</si>
  <si>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</si>
  <si>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</si>
  <si>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</si>
  <si>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</si>
  <si>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</si>
  <si>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</si>
  <si>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</si>
  <si>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</si>
  <si>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</si>
  <si>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</si>
  <si>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</si>
  <si>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</si>
  <si>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</si>
  <si>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</si>
  <si>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</si>
  <si>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</si>
  <si>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</si>
  <si>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</si>
  <si>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</si>
  <si>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</si>
  <si>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</si>
  <si>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</si>
  <si>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</si>
  <si>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</si>
  <si>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</si>
  <si>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</si>
  <si>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</si>
  <si>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</si>
  <si>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</si>
  <si>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</si>
  <si>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</si>
  <si>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</si>
  <si>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</si>
  <si>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</si>
  <si>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</si>
  <si>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</si>
  <si>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</si>
  <si>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</si>
  <si>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</si>
  <si>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</si>
  <si>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</si>
  <si>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</si>
  <si>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</si>
  <si>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</si>
  <si>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</si>
  <si>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</si>
  <si>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</si>
  <si>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</si>
  <si>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</si>
  <si>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</si>
  <si>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</si>
  <si>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</si>
  <si>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</si>
  <si>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</si>
  <si>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</si>
  <si>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</si>
  <si>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</si>
  <si>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</si>
  <si>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</si>
  <si>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</si>
  <si>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</si>
  <si>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</si>
  <si>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</si>
  <si>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</si>
  <si>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</si>
  <si>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</si>
  <si>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</si>
  <si>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</si>
  <si>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</si>
  <si>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</si>
  <si>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</si>
  <si>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</si>
  <si>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</si>
  <si>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</si>
  <si>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</si>
  <si>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</si>
  <si>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</si>
  <si>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</si>
  <si>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</si>
  <si>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</si>
  <si>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</si>
  <si>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</si>
  <si>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</si>
  <si>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</si>
  <si>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</si>
  <si>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</si>
  <si>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</si>
  <si>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</si>
  <si>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</si>
  <si>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</si>
  <si>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</si>
  <si>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</si>
  <si>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</si>
  <si>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</si>
  <si>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</si>
  <si>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</si>
  <si>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</si>
  <si>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</si>
  <si>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</si>
  <si>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</si>
  <si>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</si>
  <si>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</si>
  <si>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高知県奈半利町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</si>
  <si>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</si>
  <si>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</si>
  <si>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</si>
  <si>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</si>
  <si>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</si>
  <si>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</si>
  <si>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</si>
  <si>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</si>
  <si>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</si>
  <si>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</si>
  <si>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</si>
  <si>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</si>
  <si>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</si>
  <si>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</si>
  <si>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</si>
  <si>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</si>
  <si>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</si>
  <si>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</si>
  <si>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</si>
  <si>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</si>
  <si>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</si>
  <si>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</si>
  <si>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</si>
  <si>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</si>
  <si>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</si>
  <si>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</si>
  <si>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</si>
  <si>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</si>
  <si>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</si>
  <si>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</si>
  <si>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</si>
  <si>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</si>
  <si>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</si>
  <si>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</si>
  <si>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</si>
  <si>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</si>
  <si>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</si>
  <si>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</si>
  <si>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</si>
  <si>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</si>
  <si>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</si>
  <si>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</si>
  <si>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</si>
  <si>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</si>
  <si>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</si>
  <si>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</si>
  <si>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</si>
  <si>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</si>
  <si>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</si>
  <si>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</si>
  <si>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</si>
  <si>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</si>
  <si>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</si>
  <si>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</si>
  <si>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</si>
  <si>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</si>
  <si>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</si>
  <si>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</si>
  <si>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</si>
  <si>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</si>
  <si>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</si>
  <si>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</si>
  <si>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</si>
  <si>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</si>
  <si>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</si>
  <si>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</si>
  <si>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</si>
  <si>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</si>
  <si>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</si>
  <si>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</si>
  <si>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</si>
  <si>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</si>
  <si>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</si>
  <si>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</si>
  <si>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</si>
  <si>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</si>
  <si>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</si>
  <si>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</si>
  <si>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</si>
  <si>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</si>
  <si>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</si>
  <si>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</si>
  <si>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</si>
  <si>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</si>
  <si>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</si>
  <si>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</si>
  <si>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</si>
  <si>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</si>
  <si>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</si>
  <si>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</si>
  <si>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</si>
  <si>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</si>
  <si>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</si>
  <si>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</si>
  <si>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</si>
  <si>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</si>
  <si>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</si>
  <si>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</si>
  <si>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</si>
  <si>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</si>
  <si>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</si>
  <si>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</si>
  <si>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</si>
  <si>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</si>
  <si>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</si>
  <si>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</si>
  <si>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</si>
  <si>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</si>
  <si>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</si>
  <si>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</si>
  <si>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</si>
  <si>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</si>
  <si>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</si>
  <si>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</si>
  <si>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</si>
  <si>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</si>
  <si>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</si>
  <si>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</si>
  <si>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</si>
  <si>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</si>
  <si>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</si>
  <si>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</si>
  <si>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</si>
  <si>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</si>
  <si>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</si>
  <si>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</si>
  <si>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</si>
  <si>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</si>
  <si>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</si>
  <si>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</si>
  <si>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</si>
  <si>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</si>
  <si>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</si>
  <si>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</si>
  <si>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</si>
  <si>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</si>
  <si>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</si>
  <si>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</si>
  <si>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</si>
  <si>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</si>
  <si>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</si>
  <si>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</si>
  <si>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</si>
  <si>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</si>
  <si>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</si>
  <si>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</si>
  <si>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</si>
  <si>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</si>
  <si>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</si>
  <si>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</si>
  <si>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</si>
  <si>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</si>
  <si>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</si>
  <si>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</si>
  <si>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</si>
  <si>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</si>
  <si>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</si>
  <si>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</si>
  <si>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</si>
  <si>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</si>
  <si>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</si>
  <si>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</si>
  <si>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</si>
  <si>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</si>
  <si>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</si>
  <si>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</si>
  <si>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</si>
  <si>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</si>
  <si>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</si>
  <si>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</si>
  <si>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</si>
  <si>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</si>
  <si>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</si>
  <si>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</si>
  <si>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</si>
  <si>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</si>
  <si>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</si>
  <si>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</si>
  <si>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</si>
  <si>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</si>
  <si>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</si>
  <si>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</si>
  <si>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</si>
  <si>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</si>
  <si>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</si>
  <si>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</si>
  <si>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</si>
  <si>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</si>
  <si>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</si>
  <si>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</si>
  <si>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</si>
  <si>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</si>
  <si>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</si>
  <si>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</si>
  <si>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一般会計</t>
  </si>
  <si>
    <t>国民健康保険事業特別会計</t>
  </si>
  <si>
    <t>漁業集落排水事業特別会計</t>
  </si>
  <si>
    <t>後期高齢者医療特別会計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</si>
  <si>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</si>
  <si>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</si>
  <si>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</si>
  <si>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</si>
  <si>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</si>
  <si>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</si>
  <si>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</si>
  <si>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</si>
  <si>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</si>
  <si>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</si>
  <si>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安芸広域市町村圏特別養護老人ホーム事務組合</t>
    <rPh sb="0" eb="2">
      <t>アキ</t>
    </rPh>
    <rPh sb="2" eb="4">
      <t>コウイキ</t>
    </rPh>
    <rPh sb="4" eb="7">
      <t>シチョウソン</t>
    </rPh>
    <rPh sb="7" eb="8">
      <t>ケン</t>
    </rPh>
    <rPh sb="8" eb="10">
      <t>トクベツ</t>
    </rPh>
    <rPh sb="10" eb="12">
      <t>ヨウゴ</t>
    </rPh>
    <rPh sb="12" eb="14">
      <t>ロウジン</t>
    </rPh>
    <rPh sb="17" eb="19">
      <t>ジム</t>
    </rPh>
    <rPh sb="19" eb="21">
      <t>クミアイ</t>
    </rPh>
    <phoneticPr fontId="2"/>
  </si>
  <si>
    <t>高知県広域食肉センター事務組合</t>
    <rPh sb="0" eb="3">
      <t>コウチケン</t>
    </rPh>
    <rPh sb="3" eb="5">
      <t>コウイキ</t>
    </rPh>
    <rPh sb="5" eb="7">
      <t>ショクニク</t>
    </rPh>
    <rPh sb="11" eb="15">
      <t>ジムクミアイ</t>
    </rPh>
    <phoneticPr fontId="2"/>
  </si>
  <si>
    <t>安芸広域市町村圏事務組合</t>
    <rPh sb="0" eb="2">
      <t>アキ</t>
    </rPh>
    <rPh sb="2" eb="4">
      <t>コウイキ</t>
    </rPh>
    <rPh sb="4" eb="7">
      <t>シチョウソン</t>
    </rPh>
    <rPh sb="7" eb="8">
      <t>ケン</t>
    </rPh>
    <rPh sb="8" eb="10">
      <t>ジム</t>
    </rPh>
    <rPh sb="10" eb="12">
      <t>クミアイ</t>
    </rPh>
    <phoneticPr fontId="2"/>
  </si>
  <si>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</si>
  <si>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中芸広域連合</t>
  </si>
  <si>
    <t>中芸広域連合（介護保険事業特別会計）</t>
  </si>
  <si>
    <t>こうち人づくり広域連合</t>
  </si>
  <si>
    <t>高知県市町村総合事務組合</t>
  </si>
  <si>
    <t>高知県市町村総合事務組合（交通災害共済事業特別会計）</t>
  </si>
  <si>
    <t>高知県後期高齢者医療広域連合</t>
  </si>
  <si>
    <t>高知県後期高齢者医療広域連合（後期高齢者医療特別会計）</t>
  </si>
  <si>
    <t>ふるさと基金</t>
    <rPh sb="4" eb="6">
      <t>キキン</t>
    </rPh>
    <phoneticPr fontId="5"/>
  </si>
  <si>
    <t>ふるさと応援基金</t>
    <rPh sb="4" eb="6">
      <t>オウエン</t>
    </rPh>
    <rPh sb="6" eb="8">
      <t>キキン</t>
    </rPh>
    <phoneticPr fontId="12"/>
  </si>
  <si>
    <t>奈半利町集落活動センター支援基金</t>
    <rPh sb="0" eb="4">
      <t>ナハリチョウ</t>
    </rPh>
    <rPh sb="4" eb="6">
      <t>シュウラク</t>
    </rPh>
    <rPh sb="6" eb="8">
      <t>カツドウ</t>
    </rPh>
    <rPh sb="12" eb="14">
      <t>シエン</t>
    </rPh>
    <rPh sb="14" eb="16">
      <t>キキン</t>
    </rPh>
    <phoneticPr fontId="5"/>
  </si>
  <si>
    <t>人づくり奨学基金</t>
    <rPh sb="0" eb="1">
      <t>ヒト</t>
    </rPh>
    <rPh sb="4" eb="6">
      <t>ショウガク</t>
    </rPh>
    <rPh sb="6" eb="8">
      <t>キキン</t>
    </rPh>
    <phoneticPr fontId="5"/>
  </si>
  <si>
    <t>中山間ふるさと水と土保全対策事業基金</t>
    <rPh sb="0" eb="1">
      <t>チュウ</t>
    </rPh>
    <rPh sb="1" eb="3">
      <t>サンカン</t>
    </rPh>
    <rPh sb="7" eb="8">
      <t>ミズ</t>
    </rPh>
    <rPh sb="9" eb="10">
      <t>ツチ</t>
    </rPh>
    <rPh sb="10" eb="12">
      <t>ホゼン</t>
    </rPh>
    <rPh sb="12" eb="14">
      <t>タイサク</t>
    </rPh>
    <rPh sb="14" eb="16">
      <t>ジギョウ</t>
    </rPh>
    <rPh sb="16" eb="18">
      <t>キキン</t>
    </rPh>
    <phoneticPr fontId="5"/>
  </si>
  <si>
    <t>中芸介護公社</t>
    <rPh sb="0" eb="1">
      <t>チュウ</t>
    </rPh>
    <rPh sb="1" eb="2">
      <t>ゲイ</t>
    </rPh>
    <rPh sb="2" eb="4">
      <t>カイゴ</t>
    </rPh>
    <rPh sb="4" eb="6">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</si>
  <si>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</si>
  <si>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</si>
  <si>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</si>
  <si>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</si>
  <si>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</si>
  <si>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</si>
  <si>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</si>
  <si>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</si>
  <si>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</si>
  <si>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</si>
  <si>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</si>
  <si>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地方債現在高等の将来負担額に対し、基金や基準財政需要額算入見込額等の充当可能財源が多く、将来負担額がマイナスとなっている。有形固定資産減価償却率については、類似団体平均値を下回っているものの、多くの施設で老朽化が進んでおり、今後、公共施設等総合管理計画に基づき、老朽化対策に積極的に取り組んでいく。</t>
    <phoneticPr fontId="5"/>
  </si>
  <si>
    <t>将来負担比率については、地方債現在高等の将来負担額に対し、基金や基準財政需要額算入見込額等の充当可能財源が多く、将来負担額がマイナスとなっている。
　また、実質公債費比率は平成19年度から実施した補償金免除繰上償還や平成26年度以降の基金取崩による繰上償還等により、類似団体平均を下回っている。
　しかし、今後数年間は投資事業が集中し、地方債の発行増による将来負担額の増加が見込まれるため、計画に基づく事業実施と有利な地方債や補助事業を活用し、適正な管理に努める。</t>
    <phoneticPr fontId="5"/>
  </si>
  <si>
    <t>なはりの郷</t>
    <rPh sb="4" eb="5">
      <t>サト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</si>
</sst>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vertical="top" wrapText="1"/>
      <protection locked="0"/>
    </xf>
    <xf numFmtId="0" fontId="1" fillId="0" borderId="12" xfId="16" applyFont="1" applyBorder="1" applyAlignment="1" applyProtection="1">
      <alignment vertical="top" wrapText="1"/>
      <protection locked="0"/>
    </xf>
    <xf numFmtId="0" fontId="1" fillId="0" borderId="48" xfId="16" applyFont="1" applyBorder="1" applyAlignment="1" applyProtection="1">
      <alignment vertical="top" wrapText="1"/>
      <protection locked="0"/>
    </xf>
    <xf numFmtId="0" fontId="1" fillId="0" borderId="64" xfId="16" applyFont="1" applyBorder="1" applyAlignment="1" applyProtection="1">
      <alignment vertical="top" wrapText="1"/>
      <protection locked="0"/>
    </xf>
    <xf numFmtId="0" fontId="1" fillId="0" borderId="0" xfId="16" applyFont="1" applyAlignment="1" applyProtection="1">
      <alignment vertical="top" wrapText="1"/>
      <protection locked="0"/>
    </xf>
    <xf numFmtId="0" fontId="1" fillId="0" borderId="38" xfId="16" applyFont="1" applyBorder="1" applyAlignment="1" applyProtection="1">
      <alignment vertical="top" wrapText="1"/>
      <protection locked="0"/>
    </xf>
    <xf numFmtId="0" fontId="1" fillId="0" borderId="37" xfId="16" applyFont="1" applyBorder="1" applyAlignment="1" applyProtection="1">
      <alignment vertical="top" wrapText="1"/>
      <protection locked="0"/>
    </xf>
    <xf numFmtId="0" fontId="1" fillId="0" borderId="54" xfId="16" applyFont="1" applyBorder="1" applyAlignment="1" applyProtection="1">
      <alignment vertical="top" wrapText="1"/>
      <protection locked="0"/>
    </xf>
    <xf numFmtId="0" fontId="1" fillId="0" borderId="40" xfId="16" applyFont="1" applyBorder="1" applyAlignment="1" applyProtection="1">
      <alignmen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BD9B71-CDC2-43E9-A13F-1678C1B463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8921-491C-826A-EB0EF4B785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445738</c:v>
                </c:pt>
                <c:pt idx="1">
                  <c:v>260766</c:v>
                </c:pt>
                <c:pt idx="2">
                  <c:v>159813</c:v>
                </c:pt>
                <c:pt idx="3">
                  <c:v>215844</c:v>
                </c:pt>
                <c:pt idx="4">
                  <c:v>202032</c:v>
                </c:pt>
              </c:numCache>
            </c:numRef>
          </c:val>
          <c:smooth val="0"/>
          <c:extLst>
            <c:ext xmlns:c16="http://schemas.microsoft.com/office/drawing/2014/chart" uri="{C3380CC4-5D6E-409C-BE32-E72D297353CC}">
              <c16:uniqueId val="{00000001-8921-491C-826A-EB0EF4B785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3.51</c:v>
                </c:pt>
                <c:pt idx="1">
                  <c:v>3.6</c:v>
                </c:pt>
                <c:pt idx="2">
                  <c:v>4.78</c:v>
                </c:pt>
                <c:pt idx="3">
                  <c:v>2.31</c:v>
                </c:pt>
                <c:pt idx="4">
                  <c:v>1.94</c:v>
                </c:pt>
              </c:numCache>
            </c:numRef>
          </c:val>
          <c:extLst>
            <c:ext xmlns:c16="http://schemas.microsoft.com/office/drawing/2014/chart" uri="{C3380CC4-5D6E-409C-BE32-E72D297353CC}">
              <c16:uniqueId val="{00000000-2271-49AB-AFB1-4E12CD4874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39.729999999999997</c:v>
                </c:pt>
                <c:pt idx="1">
                  <c:v>53.63</c:v>
                </c:pt>
                <c:pt idx="2">
                  <c:v>53.82</c:v>
                </c:pt>
                <c:pt idx="3">
                  <c:v>59.06</c:v>
                </c:pt>
                <c:pt idx="4">
                  <c:v>69.34</c:v>
                </c:pt>
              </c:numCache>
            </c:numRef>
          </c:val>
          <c:extLst>
            <c:ext xmlns:c16="http://schemas.microsoft.com/office/drawing/2014/chart" uri="{C3380CC4-5D6E-409C-BE32-E72D297353CC}">
              <c16:uniqueId val="{00000001-2271-49AB-AFB1-4E12CD4874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13.85</c:v>
                </c:pt>
                <c:pt idx="1">
                  <c:v>31.23</c:v>
                </c:pt>
                <c:pt idx="2">
                  <c:v>1.19</c:v>
                </c:pt>
                <c:pt idx="3">
                  <c:v>3</c:v>
                </c:pt>
                <c:pt idx="4">
                  <c:v>13.12</c:v>
                </c:pt>
              </c:numCache>
            </c:numRef>
          </c:val>
          <c:smooth val="0"/>
          <c:extLst>
            <c:ext xmlns:c16="http://schemas.microsoft.com/office/drawing/2014/chart" uri="{C3380CC4-5D6E-409C-BE32-E72D297353CC}">
              <c16:uniqueId val="{00000002-2271-49AB-AFB1-4E12CD4874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59-4792-ADA6-2A702F2975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59-4792-ADA6-2A702F2975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59-4792-ADA6-2A702F2975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59-4792-ADA6-2A702F29754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59-4792-ADA6-2A702F29754E}"/>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0.34</c:v>
                </c:pt>
                <c:pt idx="2">
                  <c:v>#N/A</c:v>
                </c:pt>
                <c:pt idx="3">
                  <c:v>0.25</c:v>
                </c:pt>
                <c:pt idx="4">
                  <c:v>#N/A</c:v>
                </c:pt>
                <c:pt idx="5">
                  <c:v>0.23</c:v>
                </c:pt>
                <c:pt idx="6">
                  <c:v>#N/A</c:v>
                </c:pt>
                <c:pt idx="7">
                  <c:v>0.13</c:v>
                </c:pt>
                <c:pt idx="8">
                  <c:v>#N/A</c:v>
                </c:pt>
                <c:pt idx="9">
                  <c:v>0.01</c:v>
                </c:pt>
              </c:numCache>
            </c:numRef>
          </c:val>
          <c:extLst>
            <c:ext xmlns:c16="http://schemas.microsoft.com/office/drawing/2014/chart" uri="{C3380CC4-5D6E-409C-BE32-E72D297353CC}">
              <c16:uniqueId val="{00000005-A559-4792-ADA6-2A702F29754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0.06</c:v>
                </c:pt>
                <c:pt idx="2">
                  <c:v>#N/A</c:v>
                </c:pt>
                <c:pt idx="3">
                  <c:v>0</c:v>
                </c:pt>
                <c:pt idx="4">
                  <c:v>#N/A</c:v>
                </c:pt>
                <c:pt idx="5">
                  <c:v>0.13</c:v>
                </c:pt>
                <c:pt idx="6">
                  <c:v>#N/A</c:v>
                </c:pt>
                <c:pt idx="7">
                  <c:v>0.02</c:v>
                </c:pt>
                <c:pt idx="8">
                  <c:v>#N/A</c:v>
                </c:pt>
                <c:pt idx="9">
                  <c:v>0.01</c:v>
                </c:pt>
              </c:numCache>
            </c:numRef>
          </c:val>
          <c:extLst>
            <c:ext xmlns:c16="http://schemas.microsoft.com/office/drawing/2014/chart" uri="{C3380CC4-5D6E-409C-BE32-E72D297353CC}">
              <c16:uniqueId val="{00000006-A559-4792-ADA6-2A702F29754E}"/>
            </c:ext>
          </c:extLst>
        </c:ser>
        <c:ser>
          <c:idx val="7"/>
          <c:order val="7"/>
          <c:tx>
            <c:strRef>
              <c:f>データシート!$A$34</c:f>
              <c:strCache>
                <c:ptCount val="1"/>
                <c:pt idx="0">
                  <c:v>漁業集落排水事業特別会計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0.14000000000000001</c:v>
                </c:pt>
                <c:pt idx="2">
                  <c:v>#N/A</c:v>
                </c:pt>
                <c:pt idx="3">
                  <c:v>0.18</c:v>
                </c:pt>
                <c:pt idx="4">
                  <c:v>#N/A</c:v>
                </c:pt>
                <c:pt idx="5">
                  <c:v>0.09</c:v>
                </c:pt>
                <c:pt idx="6">
                  <c:v>#N/A</c:v>
                </c:pt>
                <c:pt idx="7">
                  <c:v>0.14000000000000001</c:v>
                </c:pt>
                <c:pt idx="8">
                  <c:v>#N/A</c:v>
                </c:pt>
                <c:pt idx="9">
                  <c:v>0.17</c:v>
                </c:pt>
              </c:numCache>
            </c:numRef>
          </c:val>
          <c:extLst>
            <c:ext xmlns:c16="http://schemas.microsoft.com/office/drawing/2014/chart" uri="{C3380CC4-5D6E-409C-BE32-E72D297353CC}">
              <c16:uniqueId val="{00000007-A559-4792-ADA6-2A702F29754E}"/>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1.89</c:v>
                </c:pt>
                <c:pt idx="2">
                  <c:v>#N/A</c:v>
                </c:pt>
                <c:pt idx="3">
                  <c:v>0.44</c:v>
                </c:pt>
                <c:pt idx="4">
                  <c:v>#N/A</c:v>
                </c:pt>
                <c:pt idx="5">
                  <c:v>0.42</c:v>
                </c:pt>
                <c:pt idx="6">
                  <c:v>#N/A</c:v>
                </c:pt>
                <c:pt idx="7">
                  <c:v>0.31</c:v>
                </c:pt>
                <c:pt idx="8">
                  <c:v>#N/A</c:v>
                </c:pt>
                <c:pt idx="9">
                  <c:v>0.3</c:v>
                </c:pt>
              </c:numCache>
            </c:numRef>
          </c:val>
          <c:extLst>
            <c:ext xmlns:c16="http://schemas.microsoft.com/office/drawing/2014/chart" uri="{C3380CC4-5D6E-409C-BE32-E72D297353CC}">
              <c16:uniqueId val="{00000008-A559-4792-ADA6-2A702F29754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c:v>
                </c:pt>
                <c:pt idx="2">
                  <c:v>#N/A</c:v>
                </c:pt>
                <c:pt idx="3">
                  <c:v>3.6</c:v>
                </c:pt>
                <c:pt idx="4">
                  <c:v>#N/A</c:v>
                </c:pt>
                <c:pt idx="5">
                  <c:v>4.78</c:v>
                </c:pt>
                <c:pt idx="6">
                  <c:v>#N/A</c:v>
                </c:pt>
                <c:pt idx="7">
                  <c:v>2.2999999999999998</c:v>
                </c:pt>
                <c:pt idx="8">
                  <c:v>#N/A</c:v>
                </c:pt>
                <c:pt idx="9">
                  <c:v>1.93</c:v>
                </c:pt>
              </c:numCache>
            </c:numRef>
          </c:val>
          <c:extLst>
            <c:ext xmlns:c16="http://schemas.microsoft.com/office/drawing/2014/chart" uri="{C3380CC4-5D6E-409C-BE32-E72D297353CC}">
              <c16:uniqueId val="{00000009-A559-4792-ADA6-2A702F2975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405</c:v>
                </c:pt>
                <c:pt idx="5">
                  <c:v>319</c:v>
                </c:pt>
                <c:pt idx="8">
                  <c:v>273</c:v>
                </c:pt>
                <c:pt idx="11">
                  <c:v>290</c:v>
                </c:pt>
                <c:pt idx="14">
                  <c:v>314</c:v>
                </c:pt>
              </c:numCache>
            </c:numRef>
          </c:val>
          <c:extLst>
            <c:ext xmlns:c16="http://schemas.microsoft.com/office/drawing/2014/chart" uri="{C3380CC4-5D6E-409C-BE32-E72D297353CC}">
              <c16:uniqueId val="{00000000-4632-4488-A357-912FA6B9DF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32-4488-A357-912FA6B9DF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32-4488-A357-912FA6B9DF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33</c:v>
                </c:pt>
                <c:pt idx="3">
                  <c:v>33</c:v>
                </c:pt>
                <c:pt idx="6">
                  <c:v>32</c:v>
                </c:pt>
                <c:pt idx="9">
                  <c:v>29</c:v>
                </c:pt>
                <c:pt idx="12">
                  <c:v>21</c:v>
                </c:pt>
              </c:numCache>
            </c:numRef>
          </c:val>
          <c:extLst>
            <c:ext xmlns:c16="http://schemas.microsoft.com/office/drawing/2014/chart" uri="{C3380CC4-5D6E-409C-BE32-E72D297353CC}">
              <c16:uniqueId val="{00000003-4632-4488-A357-912FA6B9DF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c:v>
                </c:pt>
                <c:pt idx="3">
                  <c:v>14</c:v>
                </c:pt>
                <c:pt idx="6">
                  <c:v>23</c:v>
                </c:pt>
                <c:pt idx="9">
                  <c:v>27</c:v>
                </c:pt>
                <c:pt idx="12">
                  <c:v>38</c:v>
                </c:pt>
              </c:numCache>
            </c:numRef>
          </c:val>
          <c:extLst>
            <c:ext xmlns:c16="http://schemas.microsoft.com/office/drawing/2014/chart" uri="{C3380CC4-5D6E-409C-BE32-E72D297353CC}">
              <c16:uniqueId val="{00000004-4632-4488-A357-912FA6B9DF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32-4488-A357-912FA6B9DF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32-4488-A357-912FA6B9DF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317</c:v>
                </c:pt>
                <c:pt idx="3">
                  <c:v>299</c:v>
                </c:pt>
                <c:pt idx="6">
                  <c:v>232</c:v>
                </c:pt>
                <c:pt idx="9">
                  <c:v>242</c:v>
                </c:pt>
                <c:pt idx="12">
                  <c:v>275</c:v>
                </c:pt>
              </c:numCache>
            </c:numRef>
          </c:val>
          <c:extLst>
            <c:ext xmlns:c16="http://schemas.microsoft.com/office/drawing/2014/chart" uri="{C3380CC4-5D6E-409C-BE32-E72D297353CC}">
              <c16:uniqueId val="{00000007-4632-4488-A357-912FA6B9DF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-45</c:v>
                </c:pt>
                <c:pt idx="2">
                  <c:v>#N/A</c:v>
                </c:pt>
                <c:pt idx="3">
                  <c:v>#N/A</c:v>
                </c:pt>
                <c:pt idx="4">
                  <c:v>27</c:v>
                </c:pt>
                <c:pt idx="5">
                  <c:v>#N/A</c:v>
                </c:pt>
                <c:pt idx="6">
                  <c:v>#N/A</c:v>
                </c:pt>
                <c:pt idx="7">
                  <c:v>14</c:v>
                </c:pt>
                <c:pt idx="8">
                  <c:v>#N/A</c:v>
                </c:pt>
                <c:pt idx="9">
                  <c:v>#N/A</c:v>
                </c:pt>
                <c:pt idx="10">
                  <c:v>8</c:v>
                </c:pt>
                <c:pt idx="11">
                  <c:v>#N/A</c:v>
                </c:pt>
                <c:pt idx="12">
                  <c:v>#N/A</c:v>
                </c:pt>
                <c:pt idx="13">
                  <c:v>20</c:v>
                </c:pt>
                <c:pt idx="14">
                  <c:v>#N/A</c:v>
                </c:pt>
              </c:numCache>
            </c:numRef>
          </c:val>
          <c:smooth val="0"/>
          <c:extLst>
            <c:ext xmlns:c16="http://schemas.microsoft.com/office/drawing/2014/chart" uri="{C3380CC4-5D6E-409C-BE32-E72D297353CC}">
              <c16:uniqueId val="{00000008-4632-4488-A357-912FA6B9DF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3328</c:v>
                </c:pt>
                <c:pt idx="5">
                  <c:v>3351</c:v>
                </c:pt>
                <c:pt idx="8">
                  <c:v>3362</c:v>
                </c:pt>
                <c:pt idx="11">
                  <c:v>3242</c:v>
                </c:pt>
                <c:pt idx="14">
                  <c:v>3073</c:v>
                </c:pt>
              </c:numCache>
            </c:numRef>
          </c:val>
          <c:extLst>
            <c:ext xmlns:c16="http://schemas.microsoft.com/office/drawing/2014/chart" uri="{C3380CC4-5D6E-409C-BE32-E72D297353CC}">
              <c16:uniqueId val="{00000000-3345-423F-910B-FF57F764AE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c:v>
                </c:pt>
                <c:pt idx="5">
                  <c:v>1</c:v>
                </c:pt>
                <c:pt idx="8">
                  <c:v>0</c:v>
                </c:pt>
                <c:pt idx="11">
                  <c:v>0</c:v>
                </c:pt>
                <c:pt idx="14">
                  <c:v>0</c:v>
                </c:pt>
              </c:numCache>
            </c:numRef>
          </c:val>
          <c:extLst>
            <c:ext xmlns:c16="http://schemas.microsoft.com/office/drawing/2014/chart" uri="{C3380CC4-5D6E-409C-BE32-E72D297353CC}">
              <c16:uniqueId val="{00000001-3345-423F-910B-FF57F764AE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4213</c:v>
                </c:pt>
                <c:pt idx="5">
                  <c:v>4655</c:v>
                </c:pt>
                <c:pt idx="8">
                  <c:v>4993</c:v>
                </c:pt>
                <c:pt idx="11">
                  <c:v>4399</c:v>
                </c:pt>
                <c:pt idx="14">
                  <c:v>4684</c:v>
                </c:pt>
              </c:numCache>
            </c:numRef>
          </c:val>
          <c:extLst>
            <c:ext xmlns:c16="http://schemas.microsoft.com/office/drawing/2014/chart" uri="{C3380CC4-5D6E-409C-BE32-E72D297353CC}">
              <c16:uniqueId val="{00000002-3345-423F-910B-FF57F764AE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45-423F-910B-FF57F764AE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45-423F-910B-FF57F764AE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45-423F-910B-FF57F764AE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442</c:v>
                </c:pt>
                <c:pt idx="3">
                  <c:v>449</c:v>
                </c:pt>
                <c:pt idx="6">
                  <c:v>434</c:v>
                </c:pt>
                <c:pt idx="9">
                  <c:v>453</c:v>
                </c:pt>
                <c:pt idx="12">
                  <c:v>428</c:v>
                </c:pt>
              </c:numCache>
            </c:numRef>
          </c:val>
          <c:extLst>
            <c:ext xmlns:c16="http://schemas.microsoft.com/office/drawing/2014/chart" uri="{C3380CC4-5D6E-409C-BE32-E72D297353CC}">
              <c16:uniqueId val="{00000006-3345-423F-910B-FF57F764AE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247</c:v>
                </c:pt>
                <c:pt idx="3">
                  <c:v>89</c:v>
                </c:pt>
                <c:pt idx="6">
                  <c:v>59</c:v>
                </c:pt>
                <c:pt idx="9">
                  <c:v>30</c:v>
                </c:pt>
                <c:pt idx="12">
                  <c:v>9</c:v>
                </c:pt>
              </c:numCache>
            </c:numRef>
          </c:val>
          <c:extLst>
            <c:ext xmlns:c16="http://schemas.microsoft.com/office/drawing/2014/chart" uri="{C3380CC4-5D6E-409C-BE32-E72D297353CC}">
              <c16:uniqueId val="{00000007-3345-423F-910B-FF57F764AE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198</c:v>
                </c:pt>
                <c:pt idx="3">
                  <c:v>260</c:v>
                </c:pt>
                <c:pt idx="6">
                  <c:v>348</c:v>
                </c:pt>
                <c:pt idx="9">
                  <c:v>466</c:v>
                </c:pt>
                <c:pt idx="12">
                  <c:v>609</c:v>
                </c:pt>
              </c:numCache>
            </c:numRef>
          </c:val>
          <c:extLst>
            <c:ext xmlns:c16="http://schemas.microsoft.com/office/drawing/2014/chart" uri="{C3380CC4-5D6E-409C-BE32-E72D297353CC}">
              <c16:uniqueId val="{00000008-3345-423F-910B-FF57F764AE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45-423F-910B-FF57F764AE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3070</c:v>
                </c:pt>
                <c:pt idx="3">
                  <c:v>3120</c:v>
                </c:pt>
                <c:pt idx="6">
                  <c:v>3177</c:v>
                </c:pt>
                <c:pt idx="9">
                  <c:v>3344</c:v>
                </c:pt>
                <c:pt idx="12">
                  <c:v>3523</c:v>
                </c:pt>
              </c:numCache>
            </c:numRef>
          </c:val>
          <c:extLst>
            <c:ext xmlns:c16="http://schemas.microsoft.com/office/drawing/2014/chart" uri="{C3380CC4-5D6E-409C-BE32-E72D297353CC}">
              <c16:uniqueId val="{0000000A-3345-423F-910B-FF57F764AE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45-423F-910B-FF57F764AE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867</c:v>
                </c:pt>
                <c:pt idx="1">
                  <c:v>955</c:v>
                </c:pt>
                <c:pt idx="2">
                  <c:v>1183</c:v>
                </c:pt>
              </c:numCache>
            </c:numRef>
          </c:val>
          <c:extLst>
            <c:ext xmlns:c16="http://schemas.microsoft.com/office/drawing/2014/chart" uri="{C3380CC4-5D6E-409C-BE32-E72D297353CC}">
              <c16:uniqueId val="{00000000-EF3B-4582-8377-39B0E453B9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492</c:v>
                </c:pt>
                <c:pt idx="1">
                  <c:v>571</c:v>
                </c:pt>
                <c:pt idx="2">
                  <c:v>572</c:v>
                </c:pt>
              </c:numCache>
            </c:numRef>
          </c:val>
          <c:extLst>
            <c:ext xmlns:c16="http://schemas.microsoft.com/office/drawing/2014/chart" uri="{C3380CC4-5D6E-409C-BE32-E72D297353CC}">
              <c16:uniqueId val="{00000001-EF3B-4582-8377-39B0E453B9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3396</c:v>
                </c:pt>
                <c:pt idx="1">
                  <c:v>2634</c:v>
                </c:pt>
                <c:pt idx="2">
                  <c:v>2425</c:v>
                </c:pt>
              </c:numCache>
            </c:numRef>
          </c:val>
          <c:extLst>
            <c:ext xmlns:c16="http://schemas.microsoft.com/office/drawing/2014/chart" uri="{C3380CC4-5D6E-409C-BE32-E72D297353CC}">
              <c16:uniqueId val="{00000002-EF3B-4582-8377-39B0E453B9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{C11788D2-D794-420F-8790-5F94AFD57D34}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EA6-4C35-B16F-D953A96C70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{875852C4-492C-46A3-AD75-B4AC4DB2237C}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A6-4C35-B16F-D953A96C70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{1AA2FAF8-30C0-479A-A4B3-065B235BAC62}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A6-4C35-B16F-D953A96C70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{B07D4226-B9EF-4B1E-B3BC-CF43D25C511D}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A6-4C35-B16F-D953A96C70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{6B52314B-3DD5-4D7C-B572-34544D9371BD}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A6-4C35-B16F-D953A96C706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{D3627A2E-6035-4B3D-95E2-123DEECEDB47}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EA6-4C35-B16F-D953A96C706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{76F182B8-D557-4219-8E8C-BE4DB70914B4}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EA6-4C35-B16F-D953A96C706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{7C523319-F97D-4024-83E7-CC1420963A52}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EA6-4C35-B16F-D953A96C706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{4F10FEC8-FA09-45C1-A2DC-191B3A909245}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EA6-4C35-B16F-D953A96C70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50.8</c:v>
                </c:pt>
                <c:pt idx="16">
                  <c:v>52.2</c:v>
                </c:pt>
                <c:pt idx="24">
                  <c:v>53.9</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EA6-4C35-B16F-D953A96C70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{26D789C0-9076-4EA6-8106-C5325F1B76A2}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EA6-4C35-B16F-D953A96C70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{C758E337-F346-41F4-9668-348001836F4E}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A6-4C35-B16F-D953A96C70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{040C1D44-C371-4C30-8324-83075BFBD534}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A6-4C35-B16F-D953A96C70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{8081E284-FD91-47FB-B786-353A9DFEC455}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A6-4C35-B16F-D953A96C70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{6B7893BE-187E-497F-8BA2-4C473FFEBC4B}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A6-4C35-B16F-D953A96C706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{4F846938-9593-4D6F-8546-17F0FB292425}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EA6-4C35-B16F-D953A96C706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{A56B2708-0AC3-49C7-8697-711371A9EBA8}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EA6-4C35-B16F-D953A96C706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{7F6CC019-F2A1-431E-A076-CE04A6F6C40D}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EA6-4C35-B16F-D953A96C706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{388079D2-1878-48FE-9F68-5F82D75C2ED2}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EA6-4C35-B16F-D953A96C70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EA6-4C35-B16F-D953A96C706A}"/>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{4874C0F6-D3CE-40D5-8DF8-08DA252A7827}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23E-4E53-ACB5-5101C8A24D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{90CAA1D1-318D-4516-9950-8D9C4617FB97}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3E-4E53-ACB5-5101C8A24D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{1FB555E7-E80C-40AF-940D-F992028A5444}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3E-4E53-ACB5-5101C8A24D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{5C486734-5297-4773-B4AB-33843E772C31}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3E-4E53-ACB5-5101C8A24D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{240D0E8D-AB64-4BFC-9DF7-3BFEDDF11F31}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3E-4E53-ACB5-5101C8A24DE2}"/>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{45B3EE28-F628-4D15-AA0A-8797F39BFB2D}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23E-4E53-ACB5-5101C8A24DE2}"/>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{606235C2-06DA-4C2D-995C-945DEBB7E35F}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23E-4E53-ACB5-5101C8A24DE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{08D74E1E-BF54-4802-BA39-6AAFDA4769A7}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23E-4E53-ACB5-5101C8A24DE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{BD9D53CE-527A-4ABF-827C-20FDF6941D5E}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23E-4E53-ACB5-5101C8A24D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0.6</c:v>
                </c:pt>
                <c:pt idx="16">
                  <c:v>1.4</c:v>
                </c:pt>
                <c:pt idx="24">
                  <c:v>1.2</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23E-4E53-ACB5-5101C8A24D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{D3B33883-C11D-4212-A2E9-9207E09B84E5}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23E-4E53-ACB5-5101C8A24D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{721B03A4-6E10-440E-BD6D-50BD6B94904E}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3E-4E53-ACB5-5101C8A24D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{932D9AF4-7B4C-420E-8B7B-9E4235EFBDE1}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3E-4E53-ACB5-5101C8A24D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{063F579B-4A81-494A-AB7A-A0D9A69B4620}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3E-4E53-ACB5-5101C8A24D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{095F29F0-70BA-4E64-85D5-5E2DCD1A958D}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3E-4E53-ACB5-5101C8A24DE2}"/>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{BEB82C0E-0A1F-426B-BA39-F8A6B037A986}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23E-4E53-ACB5-5101C8A24DE2}"/>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{4E91AE42-D2B4-4BBF-A680-FA54F3EC9483}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23E-4E53-ACB5-5101C8A24DE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{8039323D-5103-42E5-B84C-B5582BB45B5C}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23E-4E53-ACB5-5101C8A24DE2}"/>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{ECFC257B-FFD8-4660-A3D8-07A19DB1212A}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23E-4E53-ACB5-5101C8A24D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3E-4E53-ACB5-5101C8A24DE2}"/>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繰上償還等により元利償還金のピークであった平成１９年度以降は減少に転じている。</a:t>
          </a:r>
        </a:p>
        <a:p>
          <a:r>
            <a:rPr kumimoji="1" lang="ja-JP" altLang="en-US" sz="1400">
              <a:latin typeface="ＭＳ ゴシック" pitchFamily="49" charset="-128"/>
              <a:ea typeface="ＭＳ ゴシック" pitchFamily="49" charset="-128"/>
            </a:rPr>
            <a:t>　しかしながら、南海トラフ地震対策のために実施した投資事業による地方債の発行増により、今後数年間は公債費の増加が見込まれる。</a:t>
          </a:r>
        </a:p>
        <a:p>
          <a:r>
            <a:rPr kumimoji="1" lang="ja-JP" altLang="en-US" sz="1400">
              <a:latin typeface="ＭＳ ゴシック" pitchFamily="49" charset="-128"/>
              <a:ea typeface="ＭＳ ゴシック" pitchFamily="49" charset="-128"/>
            </a:rPr>
            <a:t>　総合計画に基づく事業の平準化などにより地方債を抑制し、公債費の適正な管理に努める。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将来負担比率については、地方債現在高等の将来負担額に対し、基金や基準財政収需要額算入見込額等の充当可能財源が多く、将来負担額がマイナスとなっている。</a:t>
          </a:r>
        </a:p>
        <a:p>
          <a:r>
            <a:rPr kumimoji="1" lang="ja-JP" altLang="en-US" sz="1400">
              <a:latin typeface="ＭＳ ゴシック" pitchFamily="49" charset="-128"/>
              <a:ea typeface="ＭＳ ゴシック" pitchFamily="49" charset="-128"/>
            </a:rPr>
            <a:t>　今後は、南海トラフ地震対策のために実施した投資事業により、地方債の増加による将来負担額の増加が見込まれる。</a:t>
          </a:r>
        </a:p>
        <a:p>
          <a:r>
            <a:rPr kumimoji="1" lang="ja-JP" altLang="en-US" sz="1400">
              <a:latin typeface="ＭＳ ゴシック" pitchFamily="49" charset="-128"/>
              <a:ea typeface="ＭＳ ゴシック" pitchFamily="49" charset="-128"/>
            </a:rPr>
            <a:t>　総合計画に基づく事業の平準化や有利な地方債や補助事業を活用し、適正な管理に努める。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高知県奈半利町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を１９４百万円、施設整備基金を１７百万円、人づくり基金を１２百万円等を取り崩した一方、財政調整基金へ２２８百万円を積立て、ふるさと納税寄付金によりふるさと応援基金へ２１百万円を積立てたことなどにより、基金全体としては２１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公共施設等の老朽化対策や地方債の増大に備え、基金の使途の明確化を図り、計画的に積立てを行う予定。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・ふるさと応援基金：奈半利町が目指す将来像「あたたかい心でつくる住みやすいまち、子どもたちに残したいふるさと、住みたいと実感できる自立と共生のまち等」のふるさとづくりに関する施策の推進。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・ふるさと基金：奈半利町の多様な歴史、伝統、文化、産業等を活かした、独創的、個性的な地域づくりの推進。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・奈半利町集落活動センター支援基金：奈半利町集落活動センターが実施する事業の支援。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・人づくり奨学基金：奈半利町に有為な人材を育成するために、大学に進学する学生に対し奨学金を給付する。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・中山間ふるさと水と土保全対策事業基金：中山間地域の活性化の推進。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・ふるさと応援基金：ふるさと納税寄付金により２１百万円積立てた一方、ふるさとづくりに関する施策の実施等により１９４百万円を取り崩したことにより１７３百万円の減少。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・ふるさと応援基金：ふるさと応援基金活用事業計画等に基づき活用事業の検討を行う。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・施設等整備基金：公共施設等総合管理計画に基づき、施設の長寿命化に係る費用について計画的に積立てを行う予定。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決算剰余金を２２８百万円積立てたことによる増加。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地方交付税額の変動の際の歳入補てんや社会保障関係経費の増大に備えて、積立てを行ってきた。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令和４年度以降取り崩しが見込まれるものの、現状の規模を維持できるよう計画的に積立てを行う。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決算剰余金を２百万円積立てたことによる増加。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令和６～１０年度に地方債ピークを迎えるため、それに備えて毎年度計画的に積立てを行う予定であり、１１年度以降は減少予定。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9D9CC1F-81FC-4B35-970D-0727AE10E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81E6CA0-7AC9-4440-9359-889591EFCF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DD56A9C-AE7B-4549-94D6-3F2731C21A1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551D8A8-D6DF-4DC4-A822-8BD20891608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EDACE13-0631-445C-9241-42751B6270A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8732C7B-781A-402A-BAC7-4026A4DD1FD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4FE4CF6-FBBD-47AB-A835-466FD5A9442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36238E5-FE70-4CD2-B3A1-53AB19E8C6E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75ECE4C-52FE-46A4-B5FC-50D21BADDC7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AF85148-8F65-4485-8A98-4FD27890BC7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BDFC9B1-C08A-4136-8529-39478BB8028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BC4A8E3-9915-405E-A36D-F21CD8C7D05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877398B-D823-4B4E-89E8-52AC6CBE06C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62E9F23-A078-48DC-B03B-3B5C98B1707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E67139C-A2D6-44D8-A355-273F6C9A98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6035DAB-4D2E-4953-9797-50753B9BFC5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8FF1715-C37D-4F02-B1B2-1496B77E4F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D2CAE37-0961-4694-96FA-7FB6FFE75D6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2C7238E-955B-487F-AD55-2B3E29B0D5D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A1B267B-0AA8-4878-B3E1-D8977B4D41F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FE96EC0-EF9E-4DC0-832D-2CCE31D36D1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3A0AA6-3549-453F-B1D3-6761057E142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
3,105
28.37
3,570,351
3,474,596
33,044
1,706,158
3,523,213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CE6C846-D59C-44E8-AAC4-B9DD7994E97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F78FDB1-A5FC-48BB-A1A2-B4D2529AA3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2AC0D67-20DF-45A7-BF28-A4401BD6365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9C662D-34DD-442C-80D4-B7B4F36570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E3A229A-5B77-414A-93A7-9EA70B56B9B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2114E76-0760-41CE-9BAE-8BDB7DB99C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39A8B71-A0A7-4A64-94E7-CA3003AB05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B8CB0B9-56AD-4B3E-91C2-9F1B5CCDED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81837BB-4B2E-4DB6-8DAE-E5A88ACFFAE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4A4EC8B-6949-40E6-B267-E930EC998D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E44FF9D-8923-4492-BC11-5F6C4FCF53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02A2DC4-09DB-44D3-B856-614ECE57B50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EC05BEB-28DF-4FAD-948A-F223E173856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2EA81A7-59F2-4C7C-BA8B-8E8A28398C8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AB59E97-721B-4647-AC14-1BE0E8D7CB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D7AD521-A995-4BF2-A24C-EB83A50A3DA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DA4B472-41DB-46E6-9570-8BE7F5C3E16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C8B7EC8-7171-4A71-A198-441140B6DCE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82BFAB1-DCD4-4AB1-B6C7-13A11F3D423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EB86C40-966C-48F9-A4C3-6A516E48633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9FA9749-F1D8-4918-819D-C7BAFCC3BDF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7A62B32-0E8B-4B95-8BE6-2CFDBEAB548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F79D2F8-DDC2-488D-BAD9-B10EC276646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1E0470E-C73E-4B40-8C2F-4DC078E4F51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D9C1877-A360-49C3-A085-B1CEE00C494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70BB361-50FC-42F7-8C6B-016CC692BC4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E7ED18C-5AB5-4B16-B2E7-B970B712E05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ADB4D5E-FDCB-4DE4-96EC-3368239312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74658BF-C60A-4B50-A90A-B6A38A8C412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DF2DB2E-AFDC-4381-81A5-30C01102E0A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16232D8-75C2-478A-BB88-A3EBDE86042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745F735-CA5D-450A-8CBA-562A7C87B25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39FEAC7-B5BA-418B-8DC1-DC0B27A5B47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0E8733A-7D1A-4BF3-AB25-F91B2937306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3E7D08C-AB18-4E38-8C9F-327DBA1C96D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有形固定資産減価償却率は、類似団体平均値を下回っているが、多くの施設で老朽化が進んでいる。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改訂した</a:t>
          </a:r>
          <a:r>
            <a:rPr kumimoji="1" lang="ja-JP" altLang="ja-JP" sz="1100">
              <a:solidFill>
                <a:schemeClr val="dk1"/>
              </a:solidFill>
              <a:effectLst/>
              <a:latin typeface="+mn-lt"/>
              <a:ea typeface="+mn-ea"/>
              <a:cs typeface="+mn-cs"/>
            </a:rPr>
            <a:t>公共施設等総合管理計画に基づき、公共施設等の全体状況を把握し、長期的な視点で、更新、統廃合、長寿命化など</a:t>
          </a:r>
          <a:r>
            <a:rPr kumimoji="1" lang="ja-JP" altLang="en-US" sz="1100">
              <a:solidFill>
                <a:schemeClr val="dk1"/>
              </a:solidFill>
              <a:effectLst/>
              <a:latin typeface="+mn-lt"/>
              <a:ea typeface="+mn-ea"/>
              <a:cs typeface="+mn-cs"/>
            </a:rPr>
            <a:t>適正管理を行っていく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93A92E0-817C-4B5C-9B67-04613A335CD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AD9EB79-204D-4514-B6A2-FEE1F9765CA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7D08D7B-901C-43EA-B568-D6CD7F7191E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4BFF7DE-9CCB-4002-ABCE-061CB655867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DAC9BE1-8EB3-45E6-9873-17C636D9FBD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CB53B7A3-5E5E-4949-B64A-BF08CFF3001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3E4D89D-2E84-41F5-9022-E4973BB9E54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5DFE3B2-4498-4C4B-8189-9E46CCC1AFA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208DB76-BE40-4A14-8AAD-6EB4FEF6511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C925236-8E4E-4479-95BC-2A6350DE88F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152CB04-9B44-47F0-9179-20718EC5DE8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A74F159-1A7A-4700-AAC6-E5C44217E4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F4A85368-A6F4-47E1-9580-0C76C803682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1F75FE4-C27C-4FE8-BB4D-6F40FA03865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5443B116-3716-466B-931C-1C283061D5A9}"/>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36E0B86B-27F3-409A-B7B0-709DC671B824}"/>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D8706C6E-44EB-438C-8596-83416EAC82A9}"/>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D3320C3F-FCE7-4A9D-8FD1-5CFA650F818C}"/>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E7E8173B-8478-4A44-B420-C0A572F4B8D2}"/>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28EDFEF3-728C-4D6C-9E68-C693DC1451AD}"/>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90CC39E8-A66B-4B48-9FF9-FAAE37B82617}"/>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43C683B0-F484-421E-8BCA-E25FEA8766FD}"/>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137FFC6C-772B-4720-BAB5-145C253F4BD4}"/>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D0BB7DF6-82DA-429C-8398-EB7541C51A2A}"/>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A6C7AA78-3621-4DBE-8F30-885296B68A26}"/>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6DACF85-3E02-4106-8DDB-D308B9F7611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DCDD74B-68F0-4228-9DBB-DC08956D1F7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0557A5E-7D35-4EA3-99B7-56B10FFB6D6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6BA070A-3769-4A15-875A-B4AD4D494F7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348C60E-AF00-40FF-9306-EE1CE155580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5334</xdr:rowOff>
    </xdr:from>
    <xdr:to>
      <xdr:col>23</xdr:col>
      <xdr:colOff>136525</xdr:colOff>
      <xdr:row>31</xdr:row>
      <xdr:rowOff>106934</xdr:rowOff>
    </xdr:to>
    <xdr:sp macro="" textlink="">
      <xdr:nvSpPr>
        <xdr:cNvPr id="89" name="楕円 88">
          <a:extLst>
            <a:ext uri="{FF2B5EF4-FFF2-40B4-BE49-F238E27FC236}">
              <a16:creationId xmlns:a16="http://schemas.microsoft.com/office/drawing/2014/main" id="{43C545DD-F30F-4FCA-9139-3A8E2CEE5F2B}"/>
            </a:ext>
          </a:extLst>
        </xdr:cNvPr>
        <xdr:cNvSpPr/>
      </xdr:nvSpPr>
      <xdr:spPr>
        <a:xfrm>
          <a:off x="4711700" y="60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28211</xdr:rowOff>
    </xdr:from>
    <xdr:ext cx="405111" cy="259045"/>
    <xdr:sp macro="" textlink="">
      <xdr:nvSpPr>
        <xdr:cNvPr id="90" name="有形固定資産減価償却率該当値テキスト">
          <a:extLst>
            <a:ext uri="{FF2B5EF4-FFF2-40B4-BE49-F238E27FC236}">
              <a16:creationId xmlns:a16="http://schemas.microsoft.com/office/drawing/2014/main" id="{C8B1DB8D-598E-4C3B-9EFE-AD45F4551491}"/>
            </a:ext>
          </a:extLst>
        </xdr:cNvPr>
        <xdr:cNvSpPr txBox="1"/>
      </xdr:nvSpPr>
      <xdr:spPr>
        <a:xfrm>
          <a:off x="4813300" y="594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150876</xdr:rowOff>
    </xdr:from>
    <xdr:to>
      <xdr:col>19</xdr:col>
      <xdr:colOff>187325</xdr:colOff>
      <xdr:row>31</xdr:row>
      <xdr:rowOff>81026</xdr:rowOff>
    </xdr:to>
    <xdr:sp macro="" textlink="">
      <xdr:nvSpPr>
        <xdr:cNvPr id="91" name="楕円 90">
          <a:extLst>
            <a:ext uri="{FF2B5EF4-FFF2-40B4-BE49-F238E27FC236}">
              <a16:creationId xmlns:a16="http://schemas.microsoft.com/office/drawing/2014/main" id="{38E57531-8445-4044-A435-42723CABAADE}"/>
            </a:ext>
          </a:extLst>
        </xdr:cNvPr>
        <xdr:cNvSpPr/>
      </xdr:nvSpPr>
      <xdr:spPr>
        <a:xfrm>
          <a:off x="4000500" y="60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30226</xdr:rowOff>
    </xdr:from>
    <xdr:to>
      <xdr:col>23</xdr:col>
      <xdr:colOff>85725</xdr:colOff>
      <xdr:row>31</xdr:row>
      <xdr:rowOff>56134</xdr:rowOff>
    </xdr:to>
    <xdr:cxnSp macro="">
      <xdr:nvCxnSpPr>
        <xdr:cNvPr id="92" name="直線コネクタ 91">
          <a:extLst>
            <a:ext uri="{FF2B5EF4-FFF2-40B4-BE49-F238E27FC236}">
              <a16:creationId xmlns:a16="http://schemas.microsoft.com/office/drawing/2014/main" id="{F34A51F7-0ECF-4607-ACEE-E677A723D0DC}"/>
            </a:ext>
          </a:extLst>
        </xdr:cNvPr>
        <xdr:cNvCxnSpPr/>
      </xdr:nvCxnSpPr>
      <xdr:spPr>
        <a:xfrm>
          <a:off x="4051300" y="6116701"/>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114173</xdr:rowOff>
    </xdr:from>
    <xdr:to>
      <xdr:col>15</xdr:col>
      <xdr:colOff>187325</xdr:colOff>
      <xdr:row>31</xdr:row>
      <xdr:rowOff>44323</xdr:rowOff>
    </xdr:to>
    <xdr:sp macro="" textlink="">
      <xdr:nvSpPr>
        <xdr:cNvPr id="93" name="楕円 92">
          <a:extLst>
            <a:ext uri="{FF2B5EF4-FFF2-40B4-BE49-F238E27FC236}">
              <a16:creationId xmlns:a16="http://schemas.microsoft.com/office/drawing/2014/main" id="{0A318D9E-4846-48BB-95FB-B2319BB50A2B}"/>
            </a:ext>
          </a:extLst>
        </xdr:cNvPr>
        <xdr:cNvSpPr/>
      </xdr:nvSpPr>
      <xdr:spPr>
        <a:xfrm>
          <a:off x="3238500" y="60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164973</xdr:rowOff>
    </xdr:from>
    <xdr:to>
      <xdr:col>19</xdr:col>
      <xdr:colOff>136525</xdr:colOff>
      <xdr:row>31</xdr:row>
      <xdr:rowOff>30226</xdr:rowOff>
    </xdr:to>
    <xdr:cxnSp macro="">
      <xdr:nvCxnSpPr>
        <xdr:cNvPr id="94" name="直線コネクタ 93">
          <a:extLst>
            <a:ext uri="{FF2B5EF4-FFF2-40B4-BE49-F238E27FC236}">
              <a16:creationId xmlns:a16="http://schemas.microsoft.com/office/drawing/2014/main" id="{823D6FF8-AFCA-46B2-89A3-C579769BCABC}"/>
            </a:ext>
          </a:extLst>
        </xdr:cNvPr>
        <xdr:cNvCxnSpPr/>
      </xdr:nvCxnSpPr>
      <xdr:spPr>
        <a:xfrm>
          <a:off x="3289300" y="6079998"/>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83947</xdr:rowOff>
    </xdr:from>
    <xdr:to>
      <xdr:col>11</xdr:col>
      <xdr:colOff>187325</xdr:colOff>
      <xdr:row>31</xdr:row>
      <xdr:rowOff>14097</xdr:rowOff>
    </xdr:to>
    <xdr:sp macro="" textlink="">
      <xdr:nvSpPr>
        <xdr:cNvPr id="95" name="楕円 94">
          <a:extLst>
            <a:ext uri="{FF2B5EF4-FFF2-40B4-BE49-F238E27FC236}">
              <a16:creationId xmlns:a16="http://schemas.microsoft.com/office/drawing/2014/main" id="{68B4A437-EB3D-4C41-843B-9F094260E39E}"/>
            </a:ext>
          </a:extLst>
        </xdr:cNvPr>
        <xdr:cNvSpPr/>
      </xdr:nvSpPr>
      <xdr:spPr>
        <a:xfrm>
          <a:off x="2476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134747</xdr:rowOff>
    </xdr:from>
    <xdr:to>
      <xdr:col>15</xdr:col>
      <xdr:colOff>136525</xdr:colOff>
      <xdr:row>30</xdr:row>
      <xdr:rowOff>164973</xdr:rowOff>
    </xdr:to>
    <xdr:cxnSp macro="">
      <xdr:nvCxnSpPr>
        <xdr:cNvPr id="96" name="直線コネクタ 95">
          <a:extLst>
            <a:ext uri="{FF2B5EF4-FFF2-40B4-BE49-F238E27FC236}">
              <a16:creationId xmlns:a16="http://schemas.microsoft.com/office/drawing/2014/main" id="{D63FEDDD-6B8F-49A5-804C-7C22861E652E}"/>
            </a:ext>
          </a:extLst>
        </xdr:cNvPr>
        <xdr:cNvCxnSpPr/>
      </xdr:nvCxnSpPr>
      <xdr:spPr>
        <a:xfrm>
          <a:off x="2527300" y="604977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94742</xdr:rowOff>
    </xdr:from>
    <xdr:to>
      <xdr:col>7</xdr:col>
      <xdr:colOff>187325</xdr:colOff>
      <xdr:row>31</xdr:row>
      <xdr:rowOff>24892</xdr:rowOff>
    </xdr:to>
    <xdr:sp macro="" textlink="">
      <xdr:nvSpPr>
        <xdr:cNvPr id="97" name="楕円 96">
          <a:extLst>
            <a:ext uri="{FF2B5EF4-FFF2-40B4-BE49-F238E27FC236}">
              <a16:creationId xmlns:a16="http://schemas.microsoft.com/office/drawing/2014/main" id="{3FA6A67F-F7B4-4664-806D-29BC12E9FE44}"/>
            </a:ext>
          </a:extLst>
        </xdr:cNvPr>
        <xdr:cNvSpPr/>
      </xdr:nvSpPr>
      <xdr:spPr>
        <a:xfrm>
          <a:off x="1714500" y="60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134747</xdr:rowOff>
    </xdr:from>
    <xdr:to>
      <xdr:col>11</xdr:col>
      <xdr:colOff>136525</xdr:colOff>
      <xdr:row>30</xdr:row>
      <xdr:rowOff>145542</xdr:rowOff>
    </xdr:to>
    <xdr:cxnSp macro="">
      <xdr:nvCxnSpPr>
        <xdr:cNvPr id="98" name="直線コネクタ 97">
          <a:extLst>
            <a:ext uri="{FF2B5EF4-FFF2-40B4-BE49-F238E27FC236}">
              <a16:creationId xmlns:a16="http://schemas.microsoft.com/office/drawing/2014/main" id="{D6988EB7-A41B-491D-BE92-673CC81E9440}"/>
            </a:ext>
          </a:extLst>
        </xdr:cNvPr>
        <xdr:cNvCxnSpPr/>
      </xdr:nvCxnSpPr>
      <xdr:spPr>
        <a:xfrm flipV="1">
          <a:off x="1765300" y="604977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16C4CFFE-F1DD-44A1-A050-9889A11B96BC}"/>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9C4936E9-D6DE-47D7-B681-A2435C4BD37C}"/>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148B6513-932D-43E2-89AF-A00DEF1308D2}"/>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a:extLst>
            <a:ext uri="{FF2B5EF4-FFF2-40B4-BE49-F238E27FC236}">
              <a16:creationId xmlns:a16="http://schemas.microsoft.com/office/drawing/2014/main" id="{640914AB-D219-43EE-A549-848BF1678BD5}"/>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97553</xdr:rowOff>
    </xdr:from>
    <xdr:ext cx="405111" cy="259045"/>
    <xdr:sp macro="" textlink="">
      <xdr:nvSpPr>
        <xdr:cNvPr id="103" name="n_1mainValue有形固定資産減価償却率">
          <a:extLst>
            <a:ext uri="{FF2B5EF4-FFF2-40B4-BE49-F238E27FC236}">
              <a16:creationId xmlns:a16="http://schemas.microsoft.com/office/drawing/2014/main" id="{1CF5F1CD-DA81-4E10-B294-A98FCFE41D2F}"/>
            </a:ext>
          </a:extLst>
        </xdr:cNvPr>
        <xdr:cNvSpPr txBox="1"/>
      </xdr:nvSpPr>
      <xdr:spPr>
        <a:xfrm>
          <a:off x="3836044" y="584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60850</xdr:rowOff>
    </xdr:from>
    <xdr:ext cx="405111" cy="259045"/>
    <xdr:sp macro="" textlink="">
      <xdr:nvSpPr>
        <xdr:cNvPr id="104" name="n_2mainValue有形固定資産減価償却率">
          <a:extLst>
            <a:ext uri="{FF2B5EF4-FFF2-40B4-BE49-F238E27FC236}">
              <a16:creationId xmlns:a16="http://schemas.microsoft.com/office/drawing/2014/main" id="{F4F3CE12-5244-46CB-8BB6-EF9AB8B4F34B}"/>
            </a:ext>
          </a:extLst>
        </xdr:cNvPr>
        <xdr:cNvSpPr txBox="1"/>
      </xdr:nvSpPr>
      <xdr:spPr>
        <a:xfrm>
          <a:off x="3086744" y="580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30624</xdr:rowOff>
    </xdr:from>
    <xdr:ext cx="405111" cy="259045"/>
    <xdr:sp macro="" textlink="">
      <xdr:nvSpPr>
        <xdr:cNvPr id="105" name="n_3mainValue有形固定資産減価償却率">
          <a:extLst>
            <a:ext uri="{FF2B5EF4-FFF2-40B4-BE49-F238E27FC236}">
              <a16:creationId xmlns:a16="http://schemas.microsoft.com/office/drawing/2014/main" id="{0A5BFCA9-7FF6-4B3E-9C8F-9506F2DB0C9E}"/>
            </a:ext>
          </a:extLst>
        </xdr:cNvPr>
        <xdr:cNvSpPr txBox="1"/>
      </xdr:nvSpPr>
      <xdr:spPr>
        <a:xfrm>
          <a:off x="2324744" y="577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41419</xdr:rowOff>
    </xdr:from>
    <xdr:ext cx="405111" cy="259045"/>
    <xdr:sp macro="" textlink="">
      <xdr:nvSpPr>
        <xdr:cNvPr id="106" name="n_4mainValue有形固定資産減価償却率">
          <a:extLst>
            <a:ext uri="{FF2B5EF4-FFF2-40B4-BE49-F238E27FC236}">
              <a16:creationId xmlns:a16="http://schemas.microsoft.com/office/drawing/2014/main" id="{D204D2E9-C5AC-4140-BC49-922E03C85573}"/>
            </a:ext>
          </a:extLst>
        </xdr:cNvPr>
        <xdr:cNvSpPr txBox="1"/>
      </xdr:nvSpPr>
      <xdr:spPr>
        <a:xfrm>
          <a:off x="1562744" y="578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3036C0A-5E36-48F7-9744-FDB2168EC27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E0B128D-5415-445D-8184-5D22C46AA74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FE3B5BD4-E3B8-4D5D-9087-87CE206C565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EF39DE8-B6DD-4FDE-BFD5-7165FC52E5E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7B3F56E-91CF-43F1-A5A3-E8E9AD9E4D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FBA81D1B-8C83-4FDB-8266-2D5598AC764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191CC4B-2DE3-4FCC-BC9F-80FEB5F1832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F8273F9-9FAC-4E5F-ACB1-35DF9192AB4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AD6665E-7337-45D9-9C4D-6FB013C05C5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EFF0355-F78F-4934-AF4E-D385107D069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DB10A41-4A97-4200-9689-A54714D794E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3F648B5-7294-4F1E-9543-4A0420B951A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A2637EF-FD6A-4B3C-8952-BB3BAD49173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年度から実施した補償金免除繰上償還や平成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の基金取崩による繰上償還の実施により、将来負担額が充当可能基金残額を下回っているため算定されておらず、類似団体平均を大幅に下回っている。しかし、今後は、地方債の発行増による将来負担額の増加が見込まれるため、計画に基づく事業実施と有利な地方債や補助事業を活用し、適正な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5DBA434-63A8-4D71-99A1-BB2EF9765A7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A53F804-9CC9-4B1D-94EE-E71805B2006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231E8A9-229F-41E1-837C-746B669402D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7CD498C2-DB01-4251-936F-5190C08BC69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622528E0-A551-4170-923A-BA60BB92209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FA406B50-2C97-4636-8556-56BD232F0D0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C3DD8A9-3B4E-4374-9924-8194B6C892F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D8737EA8-523B-4F97-B1C0-B3DE1A1E49D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ADA8A1A2-29C1-4B80-9BCC-3A2D7585CDF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C10C42FA-A545-46EE-8E70-64ADEEC0954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3B723F7-AF6F-496E-AF87-ED2CAB2C89C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91E7C82-802C-4361-9921-76369836E7C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327AC482-66AF-4422-96E4-6868D4A779F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12879DB8-9390-4860-94FA-3495FACF450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3D8CBDA2-ACAE-4F8F-93DC-444164D1270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4A021BD-A708-4325-9194-AE49705B396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6DF43DC-BAD3-4868-927B-D7B76E95B5A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B8AB560D-9A68-4EDF-8CDD-0ABB0A05BACD}"/>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06525B20-9FD0-48A7-B5BF-A06A1607DA79}"/>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975876F0-E668-4A2A-A1D7-7D580851EA9E}"/>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EA5B74DA-9492-4FA8-BB5F-3487F2377B6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B144EE3-FE78-4C2E-A2C0-DF0D55BAAAE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a:extLst>
            <a:ext uri="{FF2B5EF4-FFF2-40B4-BE49-F238E27FC236}">
              <a16:creationId xmlns:a16="http://schemas.microsoft.com/office/drawing/2014/main" id="{5409F8BA-4F9D-4FD2-AE48-1911209058E5}"/>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E951C33F-9C61-4277-839D-0E9604D425D4}"/>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54EE886E-4F48-4EA0-BFFD-A741F3D5DC32}"/>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9A3A29A6-276B-4DF6-8E76-91BC682DF07E}"/>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52646421-DB68-4C73-A679-DCDA1EC76A6D}"/>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ECC200E8-FF72-4E3D-BB7A-71728C3A47D1}"/>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08C9EF5-3350-4437-9C08-661D863A8DB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699240C-CCD3-4EF3-863A-0DA974BEAC9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68AAB64-E44A-4DCB-9142-FF838715B03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12F4B3E-DA3E-4968-881D-19EDB96789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A79498F-B9F3-4E4E-B654-791E6B620E4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53" name="n_1aveValue債務償還比率">
          <a:extLst>
            <a:ext uri="{FF2B5EF4-FFF2-40B4-BE49-F238E27FC236}">
              <a16:creationId xmlns:a16="http://schemas.microsoft.com/office/drawing/2014/main" id="{E9000633-F82A-48F0-B57B-AEE04DCAB38B}"/>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4" name="n_2aveValue債務償還比率">
          <a:extLst>
            <a:ext uri="{FF2B5EF4-FFF2-40B4-BE49-F238E27FC236}">
              <a16:creationId xmlns:a16="http://schemas.microsoft.com/office/drawing/2014/main" id="{95C4C958-C97C-45E2-BBCA-537BA73FAF1F}"/>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5" name="n_3aveValue債務償還比率">
          <a:extLst>
            <a:ext uri="{FF2B5EF4-FFF2-40B4-BE49-F238E27FC236}">
              <a16:creationId xmlns:a16="http://schemas.microsoft.com/office/drawing/2014/main" id="{D94BA193-F71A-4F74-8507-4E51FC15C171}"/>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6" name="n_4aveValue債務償還比率">
          <a:extLst>
            <a:ext uri="{FF2B5EF4-FFF2-40B4-BE49-F238E27FC236}">
              <a16:creationId xmlns:a16="http://schemas.microsoft.com/office/drawing/2014/main" id="{269FDDCB-E4FD-4516-9836-D168705AA3A9}"/>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AA316C83-067A-41B4-B3EC-2213E79D42B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54C795EB-9A1C-44B3-8C5D-937E5CF6F4B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FEFAE25A-0826-4E18-82E7-EA2D5E7E989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D80AE39A-BC8C-4F77-A508-A2D646FF22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5C10DA8A-C51F-4B4A-AA2A-F2623053DE9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E9DE5FBC-A540-4186-972F-FC2C8D9D721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2B97C7-8E0F-4D43-88D7-B10271B63B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63C288-4429-4A0C-B37B-306B908062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C80E48-66A4-4F12-AD43-C4825B067A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311A57-C035-4362-B6E3-B2A45702F2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82B7A3-3FDB-409E-9DB9-65F9AF56EC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199BEE-112F-4195-BF25-2336C63A49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F922FC-A5B6-42B0-860C-5B809EFF26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E5121F-2B32-489A-A3C6-B1A4847C9E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8799FC-7818-4692-9627-72F3315D04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26B2DA-3388-47E5-B09B-5540F58DDA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
3,105
28.37
3,570,351
3,474,596
33,044
1,706,158
3,523,213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6D1B9D-CC99-4934-8FC2-F5D2F64383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5F0C11-9090-4508-8127-C0B42B26BCD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CE4D33-2831-413B-8D04-1CADF36E7C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C680C1-C54B-4C91-A582-DB1943A8C2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42B38F-B72F-4BC0-8260-C995DA738C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6D65D26-67F6-41F5-9330-30F217D52E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0DC808-32E6-4768-8692-D41B390D17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74411F-DE8C-47F0-AAC3-8ED18B5030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70C85A-46BE-48FE-B11C-118804D877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1292DD-55D9-42DE-A76A-8E1AD049D6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146D92-B6ED-46A0-A1F0-F6B21AE90A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A7D2D4-BAA0-49B6-8D80-8FCD831654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CFF74B-70B9-45AF-8AE8-D25F4578D4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1F4907-2D4B-43EE-92B1-5D8E4D39125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2CD99D-01E7-49C2-99AF-38DB7EA608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8EDBF8-DC22-4E35-AE6D-8C0CC099FB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D53B43-C762-491C-8420-3EC21C1EA0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9990E2-AED2-4EB6-B1BF-4F6DC7AB84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3FA98B-29DD-4C0C-A009-C80263C856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D82A89-0C5D-416D-B2F9-EF568B5C28E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A9502B-6F1F-4461-BD28-4E0D1147A9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A4D0FE-B387-4092-978A-00F87CFA31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6FAD14-09C7-40F8-BB39-A501A9696E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E99034-FA1C-47C6-BAFC-F453D39EA4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E16CA9-C357-4FFD-BF95-ED3A043209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158572-8466-4437-99C2-23C9B57FA5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5D1D68-580C-4D26-AB5C-5090386EDD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762DD7-99CF-4C6A-9EC8-B84B03BA1AD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D9C053-C025-46F2-A0E7-D292CEDB152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F37F04-C8CE-4FC9-974C-AA2F226D82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9B1D8F-01F8-4E94-B81C-E02FFB2B04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83ACF0-DB3D-4BB8-A886-BBE888B5B09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A6B4EE8-FD82-4830-9D4F-52C44F2CBDF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1144B07-9DF3-41C1-8BC2-E83677A020A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7089BFD-228F-4152-B930-5FA5DB1C81A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DC1ABA5-DC7B-4470-8DDC-39600A57F4F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05D3747-6E81-445C-80DC-97B123A475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9F06296-3700-4221-9DD7-70136AF2023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43ABBAD-4E1F-4382-B2FF-E8D11801602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F6C0324-002D-4EFF-8ABF-4106AE65942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91DD5EF-EC30-4C8E-97F9-AB2F7C536C4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7334B9C-5758-447D-88F0-1C0ACBF0758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406B60B-2E5F-492F-9822-34ED922196A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CAF0B3F-E1B7-4692-BD78-D0D2467D4C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850970E-B49A-4A2E-B63B-5B9CFDC86E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CE48E60-AA91-4192-AA5C-1A387C9546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F46027AD-CBFF-4CEC-81E9-0097513D0216}"/>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1812BD92-826F-4748-AA85-B5E427B5903D}"/>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420C2C13-0B50-4942-A9FD-D99482FD56DF}"/>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8D3F906-12D0-4BFF-8492-826405A7DC9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BE3E5E6-3107-4490-9C5E-D7D0A4D87BA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CE58B97F-30DB-4AC2-AE58-DF2D207D97F0}"/>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6322656A-E71A-4E79-BFFA-CC0DF4C242C7}"/>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8F2CB01D-F081-4062-A6E7-3A07FC67467D}"/>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21491D9E-DEB1-4E82-BBE9-9F3D78ECD0F3}"/>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F9AA949A-B85A-445F-80CE-F1EA45B3CDBC}"/>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EB6EB279-AB98-4225-BC5F-E9430E7891AD}"/>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DBE74E-7F4F-4DB5-899A-C560443DB5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1639E5-21B2-4802-B332-1D3B13DB1D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C69639-EE23-4C3C-AB95-120E819F34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659396A-5C1E-4F2E-8941-E9608DDE092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1A8428-630C-4F14-BD26-A69C9759134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120106</xdr:rowOff>
    </xdr:from>
    <xdr:to>
      <xdr:col>24</xdr:col>
      <xdr:colOff>114300</xdr:colOff>
      <xdr:row>38</xdr:row>
      <xdr:rowOff>50256</xdr:rowOff>
    </xdr:to>
    <xdr:sp macro="" textlink="">
      <xdr:nvSpPr>
        <xdr:cNvPr id="74" name="楕円 73">
          <a:extLst>
            <a:ext uri="{FF2B5EF4-FFF2-40B4-BE49-F238E27FC236}">
              <a16:creationId xmlns:a16="http://schemas.microsoft.com/office/drawing/2014/main" id="{52DD8E72-4384-4B01-97E3-1054D19F21CB}"/>
            </a:ext>
          </a:extLst>
        </xdr:cNvPr>
        <xdr:cNvSpPr/>
      </xdr:nvSpPr>
      <xdr:spPr>
        <a:xfrm>
          <a:off x="4584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142983</xdr:rowOff>
    </xdr:from>
    <xdr:ext cx="405111" cy="259045"/>
    <xdr:sp macro="" textlink="">
      <xdr:nvSpPr>
        <xdr:cNvPr id="75" name="【道路】&#10;有形固定資産減価償却率該当値テキスト">
          <a:extLst>
            <a:ext uri="{FF2B5EF4-FFF2-40B4-BE49-F238E27FC236}">
              <a16:creationId xmlns:a16="http://schemas.microsoft.com/office/drawing/2014/main" id="{A91951D3-5422-4E2B-8148-61E6C90EC277}"/>
            </a:ext>
          </a:extLst>
        </xdr:cNvPr>
        <xdr:cNvSpPr txBox="1"/>
      </xdr:nvSpPr>
      <xdr:spPr>
        <a:xfrm>
          <a:off x="4673600"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6" name="楕円 75">
          <a:extLst>
            <a:ext uri="{FF2B5EF4-FFF2-40B4-BE49-F238E27FC236}">
              <a16:creationId xmlns:a16="http://schemas.microsoft.com/office/drawing/2014/main" id="{71173586-62CA-4181-B68D-9D965ECD0E6B}"/>
            </a:ext>
          </a:extLst>
        </xdr:cNvPr>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149678</xdr:rowOff>
    </xdr:from>
    <xdr:to>
      <xdr:col>24</xdr:col>
      <xdr:colOff>63500</xdr:colOff>
      <xdr:row>37</xdr:row>
      <xdr:rowOff>170906</xdr:rowOff>
    </xdr:to>
    <xdr:cxnSp macro="">
      <xdr:nvCxnSpPr>
        <xdr:cNvPr id="77" name="直線コネクタ 76">
          <a:extLst>
            <a:ext uri="{FF2B5EF4-FFF2-40B4-BE49-F238E27FC236}">
              <a16:creationId xmlns:a16="http://schemas.microsoft.com/office/drawing/2014/main" id="{5AF40559-A62B-4D93-BCA0-8ED1E9778B85}"/>
            </a:ext>
          </a:extLst>
        </xdr:cNvPr>
        <xdr:cNvCxnSpPr/>
      </xdr:nvCxnSpPr>
      <xdr:spPr>
        <a:xfrm>
          <a:off x="3797300" y="649332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62956</xdr:rowOff>
    </xdr:from>
    <xdr:to>
      <xdr:col>15</xdr:col>
      <xdr:colOff>101600</xdr:colOff>
      <xdr:row>37</xdr:row>
      <xdr:rowOff>164556</xdr:rowOff>
    </xdr:to>
    <xdr:sp macro="" textlink="">
      <xdr:nvSpPr>
        <xdr:cNvPr id="78" name="楕円 77">
          <a:extLst>
            <a:ext uri="{FF2B5EF4-FFF2-40B4-BE49-F238E27FC236}">
              <a16:creationId xmlns:a16="http://schemas.microsoft.com/office/drawing/2014/main" id="{4A34EAB0-63AD-41CB-AAD9-09AAA3D2E57F}"/>
            </a:ext>
          </a:extLst>
        </xdr:cNvPr>
        <xdr:cNvSpPr/>
      </xdr:nvSpPr>
      <xdr:spPr>
        <a:xfrm>
          <a:off x="2857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113756</xdr:rowOff>
    </xdr:from>
    <xdr:to>
      <xdr:col>19</xdr:col>
      <xdr:colOff>177800</xdr:colOff>
      <xdr:row>37</xdr:row>
      <xdr:rowOff>149678</xdr:rowOff>
    </xdr:to>
    <xdr:cxnSp macro="">
      <xdr:nvCxnSpPr>
        <xdr:cNvPr id="79" name="直線コネクタ 78">
          <a:extLst>
            <a:ext uri="{FF2B5EF4-FFF2-40B4-BE49-F238E27FC236}">
              <a16:creationId xmlns:a16="http://schemas.microsoft.com/office/drawing/2014/main" id="{D451A9A1-B504-4141-8481-827F7D0D58CF}"/>
            </a:ext>
          </a:extLst>
        </xdr:cNvPr>
        <xdr:cNvCxnSpPr/>
      </xdr:nvCxnSpPr>
      <xdr:spPr>
        <a:xfrm>
          <a:off x="2908300" y="64574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35197</xdr:rowOff>
    </xdr:from>
    <xdr:to>
      <xdr:col>10</xdr:col>
      <xdr:colOff>165100</xdr:colOff>
      <xdr:row>37</xdr:row>
      <xdr:rowOff>136797</xdr:rowOff>
    </xdr:to>
    <xdr:sp macro="" textlink="">
      <xdr:nvSpPr>
        <xdr:cNvPr id="80" name="楕円 79">
          <a:extLst>
            <a:ext uri="{FF2B5EF4-FFF2-40B4-BE49-F238E27FC236}">
              <a16:creationId xmlns:a16="http://schemas.microsoft.com/office/drawing/2014/main" id="{ACE8AF17-07E8-48D0-B931-F65242107952}"/>
            </a:ext>
          </a:extLst>
        </xdr:cNvPr>
        <xdr:cNvSpPr/>
      </xdr:nvSpPr>
      <xdr:spPr>
        <a:xfrm>
          <a:off x="1968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85997</xdr:rowOff>
    </xdr:from>
    <xdr:to>
      <xdr:col>15</xdr:col>
      <xdr:colOff>50800</xdr:colOff>
      <xdr:row>37</xdr:row>
      <xdr:rowOff>113756</xdr:rowOff>
    </xdr:to>
    <xdr:cxnSp macro="">
      <xdr:nvCxnSpPr>
        <xdr:cNvPr id="81" name="直線コネクタ 80">
          <a:extLst>
            <a:ext uri="{FF2B5EF4-FFF2-40B4-BE49-F238E27FC236}">
              <a16:creationId xmlns:a16="http://schemas.microsoft.com/office/drawing/2014/main" id="{A22BFBFC-DCD1-4D7A-9586-0ED477760C49}"/>
            </a:ext>
          </a:extLst>
        </xdr:cNvPr>
        <xdr:cNvCxnSpPr/>
      </xdr:nvCxnSpPr>
      <xdr:spPr>
        <a:xfrm>
          <a:off x="2019300" y="64296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35197</xdr:rowOff>
    </xdr:from>
    <xdr:to>
      <xdr:col>6</xdr:col>
      <xdr:colOff>38100</xdr:colOff>
      <xdr:row>37</xdr:row>
      <xdr:rowOff>136797</xdr:rowOff>
    </xdr:to>
    <xdr:sp macro="" textlink="">
      <xdr:nvSpPr>
        <xdr:cNvPr id="82" name="楕円 81">
          <a:extLst>
            <a:ext uri="{FF2B5EF4-FFF2-40B4-BE49-F238E27FC236}">
              <a16:creationId xmlns:a16="http://schemas.microsoft.com/office/drawing/2014/main" id="{C0A632EF-340B-4B15-AEEC-7FA1BAD178C1}"/>
            </a:ext>
          </a:extLst>
        </xdr:cNvPr>
        <xdr:cNvSpPr/>
      </xdr:nvSpPr>
      <xdr:spPr>
        <a:xfrm>
          <a:off x="1079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85997</xdr:rowOff>
    </xdr:from>
    <xdr:to>
      <xdr:col>10</xdr:col>
      <xdr:colOff>114300</xdr:colOff>
      <xdr:row>37</xdr:row>
      <xdr:rowOff>85997</xdr:rowOff>
    </xdr:to>
    <xdr:cxnSp macro="">
      <xdr:nvCxnSpPr>
        <xdr:cNvPr id="83" name="直線コネクタ 82">
          <a:extLst>
            <a:ext uri="{FF2B5EF4-FFF2-40B4-BE49-F238E27FC236}">
              <a16:creationId xmlns:a16="http://schemas.microsoft.com/office/drawing/2014/main" id="{82C03E25-A2DF-4D7D-9C97-214601D15430}"/>
            </a:ext>
          </a:extLst>
        </xdr:cNvPr>
        <xdr:cNvCxnSpPr/>
      </xdr:nvCxnSpPr>
      <xdr:spPr>
        <a:xfrm>
          <a:off x="1130300" y="64296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F2666063-C66D-43F8-8947-DB68B4F8CBFD}"/>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471C8952-03BF-4AFE-A3FA-D54A9E508246}"/>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63E85F9A-4499-48B5-8C0A-F3AA997B80D2}"/>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ED94ECA2-C019-4F8D-9032-D97BBBED52B3}"/>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45555</xdr:rowOff>
    </xdr:from>
    <xdr:ext cx="405111" cy="259045"/>
    <xdr:sp macro="" textlink="">
      <xdr:nvSpPr>
        <xdr:cNvPr id="88" name="n_1mainValue【道路】&#10;有形固定資産減価償却率">
          <a:extLst>
            <a:ext uri="{FF2B5EF4-FFF2-40B4-BE49-F238E27FC236}">
              <a16:creationId xmlns:a16="http://schemas.microsoft.com/office/drawing/2014/main" id="{273FBBD0-C37C-4BC8-9623-9D94EA2033FE}"/>
            </a:ext>
          </a:extLst>
        </xdr:cNvPr>
        <xdr:cNvSpPr txBox="1"/>
      </xdr:nvSpPr>
      <xdr:spPr>
        <a:xfrm>
          <a:off x="3582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9" name="n_2mainValue【道路】&#10;有形固定資産減価償却率">
          <a:extLst>
            <a:ext uri="{FF2B5EF4-FFF2-40B4-BE49-F238E27FC236}">
              <a16:creationId xmlns:a16="http://schemas.microsoft.com/office/drawing/2014/main" id="{BC1DFA9D-516D-46FE-A5AB-84B0E75FE7D2}"/>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90" name="n_3mainValue【道路】&#10;有形固定資産減価償却率">
          <a:extLst>
            <a:ext uri="{FF2B5EF4-FFF2-40B4-BE49-F238E27FC236}">
              <a16:creationId xmlns:a16="http://schemas.microsoft.com/office/drawing/2014/main" id="{3EFDE160-6103-4A09-8FEE-2FC8822FB75A}"/>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91" name="n_4mainValue【道路】&#10;有形固定資産減価償却率">
          <a:extLst>
            <a:ext uri="{FF2B5EF4-FFF2-40B4-BE49-F238E27FC236}">
              <a16:creationId xmlns:a16="http://schemas.microsoft.com/office/drawing/2014/main" id="{851053E2-EDB9-4BA0-8E28-1E9D4036447D}"/>
            </a:ext>
          </a:extLst>
        </xdr:cNvPr>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54A1D4D-06E3-4746-BE7D-3D73C75D48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C572075-BB08-4E89-93D7-772F5C36CE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BF22C75-8E10-4248-B831-BC39BE7B22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0958DC0-0255-49B1-B7D7-4D5F858712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2E63F82-E557-496B-8672-75808D55CB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BD5E786-18D0-4913-9E8E-08251DD7EF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69FFFE-59FE-4DF2-9399-791DAE81E0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647C1B6-17C9-4F01-9548-2A7B64967DE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A57BC32-2586-4E00-A8E8-B592A153B28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F20404B-AE7E-4E00-B2B8-B7B932A50C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8545760-3498-4CDD-87A3-F40ECDE53F8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270E7A6-E188-401A-AC7D-86AE7C76BB3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77F8A52-3559-47AC-A1AC-4C5136EB7B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176008B-5BD7-4D25-A4E2-28E4B6EBDE3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FF13BA8-A5C6-4651-BE24-49ED5184E2D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EC328A45-4744-463A-9DD7-2F363CF4557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DBE5B52-4905-4EBE-AA02-CF80E01BF7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6307DF7A-1FDE-42BF-BF51-32B83647E20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A649702-E0A3-4F62-AB20-A1DB6F8B312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417479DF-B81D-46EA-81EA-A7317D4F64C2}"/>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9A2D7F1-ED5A-4D7C-900C-C38F6DC2BC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710FDD1A-861F-4C01-8C16-4AF2E2306B4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DBFEC98-2837-4CD6-A0AD-56DB8133CB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75429434-439F-47D5-8AEA-23F84E733C3F}"/>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AC28E013-7579-4CC7-BB88-03792029E0C5}"/>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520FC131-7558-4FB7-BE2D-F40597D5BB02}"/>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33B458A8-9FEF-4C64-98A4-BABE3BD79096}"/>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E8DE18CE-6B79-418D-B011-3D7E4A343CEB}"/>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DD7CBDFA-24F9-41B2-B1A6-182CE7A3077A}"/>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35C79E1F-4E98-4374-A7F8-2089D5CACDCD}"/>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9631B1EB-2C3A-4A3E-A872-905CD4C36561}"/>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E6E1DE09-928B-46F2-B5B5-1498C4D4B3A3}"/>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F5A667F8-3843-4CE0-ACAF-FDCF14787DC3}"/>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C9027DF3-8BBC-4CA0-B7B1-5F4796E3ECBF}"/>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6CD7BAE-0DC7-4B1D-AB72-8FEA2FCFE3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9F8FB6-D55D-4E4E-ACCD-1B6D36FFBE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8FAA055-CE64-43ED-AD2A-5720F57056E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1CD001B-A7B3-47B1-AF03-7D008FFDCAA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E95D7DD-2F72-4502-A13C-60D895BC0F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108243</xdr:rowOff>
    </xdr:from>
    <xdr:to>
      <xdr:col>55</xdr:col>
      <xdr:colOff>50800</xdr:colOff>
      <xdr:row>42</xdr:row>
      <xdr:rowOff>38393</xdr:rowOff>
    </xdr:to>
    <xdr:sp macro="" textlink="">
      <xdr:nvSpPr>
        <xdr:cNvPr id="131" name="楕円 130">
          <a:extLst>
            <a:ext uri="{FF2B5EF4-FFF2-40B4-BE49-F238E27FC236}">
              <a16:creationId xmlns:a16="http://schemas.microsoft.com/office/drawing/2014/main" id="{68DF2733-AC7C-46E9-B75B-950CF8FB21EE}"/>
            </a:ext>
          </a:extLst>
        </xdr:cNvPr>
        <xdr:cNvSpPr/>
      </xdr:nvSpPr>
      <xdr:spPr>
        <a:xfrm>
          <a:off x="10426700" y="71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23170</xdr:rowOff>
    </xdr:from>
    <xdr:ext cx="534377" cy="259045"/>
    <xdr:sp macro="" textlink="">
      <xdr:nvSpPr>
        <xdr:cNvPr id="132" name="【道路】&#10;一人当たり延長該当値テキスト">
          <a:extLst>
            <a:ext uri="{FF2B5EF4-FFF2-40B4-BE49-F238E27FC236}">
              <a16:creationId xmlns:a16="http://schemas.microsoft.com/office/drawing/2014/main" id="{75AD444A-BA18-4A95-BCC4-E92E01A46BB7}"/>
            </a:ext>
          </a:extLst>
        </xdr:cNvPr>
        <xdr:cNvSpPr txBox="1"/>
      </xdr:nvSpPr>
      <xdr:spPr>
        <a:xfrm>
          <a:off x="10515600" y="70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108614</xdr:rowOff>
    </xdr:from>
    <xdr:to>
      <xdr:col>50</xdr:col>
      <xdr:colOff>165100</xdr:colOff>
      <xdr:row>42</xdr:row>
      <xdr:rowOff>38764</xdr:rowOff>
    </xdr:to>
    <xdr:sp macro="" textlink="">
      <xdr:nvSpPr>
        <xdr:cNvPr id="133" name="楕円 132">
          <a:extLst>
            <a:ext uri="{FF2B5EF4-FFF2-40B4-BE49-F238E27FC236}">
              <a16:creationId xmlns:a16="http://schemas.microsoft.com/office/drawing/2014/main" id="{628C6A66-242F-4549-8907-9AEE7063A06A}"/>
            </a:ext>
          </a:extLst>
        </xdr:cNvPr>
        <xdr:cNvSpPr/>
      </xdr:nvSpPr>
      <xdr:spPr>
        <a:xfrm>
          <a:off x="9588500" y="71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159043</xdr:rowOff>
    </xdr:from>
    <xdr:to>
      <xdr:col>55</xdr:col>
      <xdr:colOff>0</xdr:colOff>
      <xdr:row>41</xdr:row>
      <xdr:rowOff>159414</xdr:rowOff>
    </xdr:to>
    <xdr:cxnSp macro="">
      <xdr:nvCxnSpPr>
        <xdr:cNvPr id="134" name="直線コネクタ 133">
          <a:extLst>
            <a:ext uri="{FF2B5EF4-FFF2-40B4-BE49-F238E27FC236}">
              <a16:creationId xmlns:a16="http://schemas.microsoft.com/office/drawing/2014/main" id="{4590A48F-7B9A-4224-99F9-B7ED699AE622}"/>
            </a:ext>
          </a:extLst>
        </xdr:cNvPr>
        <xdr:cNvCxnSpPr/>
      </xdr:nvCxnSpPr>
      <xdr:spPr>
        <a:xfrm flipV="1">
          <a:off x="9639300" y="7188493"/>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110030</xdr:rowOff>
    </xdr:from>
    <xdr:to>
      <xdr:col>46</xdr:col>
      <xdr:colOff>38100</xdr:colOff>
      <xdr:row>42</xdr:row>
      <xdr:rowOff>40180</xdr:rowOff>
    </xdr:to>
    <xdr:sp macro="" textlink="">
      <xdr:nvSpPr>
        <xdr:cNvPr id="135" name="楕円 134">
          <a:extLst>
            <a:ext uri="{FF2B5EF4-FFF2-40B4-BE49-F238E27FC236}">
              <a16:creationId xmlns:a16="http://schemas.microsoft.com/office/drawing/2014/main" id="{90F1836B-4EC4-4653-9065-9532B32B6379}"/>
            </a:ext>
          </a:extLst>
        </xdr:cNvPr>
        <xdr:cNvSpPr/>
      </xdr:nvSpPr>
      <xdr:spPr>
        <a:xfrm>
          <a:off x="8699500" y="713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159414</xdr:rowOff>
    </xdr:from>
    <xdr:to>
      <xdr:col>50</xdr:col>
      <xdr:colOff>114300</xdr:colOff>
      <xdr:row>41</xdr:row>
      <xdr:rowOff>160830</xdr:rowOff>
    </xdr:to>
    <xdr:cxnSp macro="">
      <xdr:nvCxnSpPr>
        <xdr:cNvPr id="136" name="直線コネクタ 135">
          <a:extLst>
            <a:ext uri="{FF2B5EF4-FFF2-40B4-BE49-F238E27FC236}">
              <a16:creationId xmlns:a16="http://schemas.microsoft.com/office/drawing/2014/main" id="{E06B850B-852D-4EAB-8891-622F8A8DFF91}"/>
            </a:ext>
          </a:extLst>
        </xdr:cNvPr>
        <xdr:cNvCxnSpPr/>
      </xdr:nvCxnSpPr>
      <xdr:spPr>
        <a:xfrm flipV="1">
          <a:off x="8750300" y="7188864"/>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111502</xdr:rowOff>
    </xdr:from>
    <xdr:to>
      <xdr:col>41</xdr:col>
      <xdr:colOff>101600</xdr:colOff>
      <xdr:row>42</xdr:row>
      <xdr:rowOff>41652</xdr:rowOff>
    </xdr:to>
    <xdr:sp macro="" textlink="">
      <xdr:nvSpPr>
        <xdr:cNvPr id="137" name="楕円 136">
          <a:extLst>
            <a:ext uri="{FF2B5EF4-FFF2-40B4-BE49-F238E27FC236}">
              <a16:creationId xmlns:a16="http://schemas.microsoft.com/office/drawing/2014/main" id="{31F252AA-3616-4001-9F39-4821409B98BF}"/>
            </a:ext>
          </a:extLst>
        </xdr:cNvPr>
        <xdr:cNvSpPr/>
      </xdr:nvSpPr>
      <xdr:spPr>
        <a:xfrm>
          <a:off x="7810500" y="71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160830</xdr:rowOff>
    </xdr:from>
    <xdr:to>
      <xdr:col>45</xdr:col>
      <xdr:colOff>177800</xdr:colOff>
      <xdr:row>41</xdr:row>
      <xdr:rowOff>162302</xdr:rowOff>
    </xdr:to>
    <xdr:cxnSp macro="">
      <xdr:nvCxnSpPr>
        <xdr:cNvPr id="138" name="直線コネクタ 137">
          <a:extLst>
            <a:ext uri="{FF2B5EF4-FFF2-40B4-BE49-F238E27FC236}">
              <a16:creationId xmlns:a16="http://schemas.microsoft.com/office/drawing/2014/main" id="{9E63CA1F-8D8D-4DF7-82A7-264861BD763F}"/>
            </a:ext>
          </a:extLst>
        </xdr:cNvPr>
        <xdr:cNvCxnSpPr/>
      </xdr:nvCxnSpPr>
      <xdr:spPr>
        <a:xfrm flipV="1">
          <a:off x="7861300" y="7190280"/>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112740</xdr:rowOff>
    </xdr:from>
    <xdr:to>
      <xdr:col>36</xdr:col>
      <xdr:colOff>165100</xdr:colOff>
      <xdr:row>42</xdr:row>
      <xdr:rowOff>42890</xdr:rowOff>
    </xdr:to>
    <xdr:sp macro="" textlink="">
      <xdr:nvSpPr>
        <xdr:cNvPr id="139" name="楕円 138">
          <a:extLst>
            <a:ext uri="{FF2B5EF4-FFF2-40B4-BE49-F238E27FC236}">
              <a16:creationId xmlns:a16="http://schemas.microsoft.com/office/drawing/2014/main" id="{349F2ED4-05B3-4D1F-9E96-3001F94F9D7F}"/>
            </a:ext>
          </a:extLst>
        </xdr:cNvPr>
        <xdr:cNvSpPr/>
      </xdr:nvSpPr>
      <xdr:spPr>
        <a:xfrm>
          <a:off x="6921500" y="71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162302</xdr:rowOff>
    </xdr:from>
    <xdr:to>
      <xdr:col>41</xdr:col>
      <xdr:colOff>50800</xdr:colOff>
      <xdr:row>41</xdr:row>
      <xdr:rowOff>163540</xdr:rowOff>
    </xdr:to>
    <xdr:cxnSp macro="">
      <xdr:nvCxnSpPr>
        <xdr:cNvPr id="140" name="直線コネクタ 139">
          <a:extLst>
            <a:ext uri="{FF2B5EF4-FFF2-40B4-BE49-F238E27FC236}">
              <a16:creationId xmlns:a16="http://schemas.microsoft.com/office/drawing/2014/main" id="{81F3B9C0-4B46-4901-80B4-B046ABC8B798}"/>
            </a:ext>
          </a:extLst>
        </xdr:cNvPr>
        <xdr:cNvCxnSpPr/>
      </xdr:nvCxnSpPr>
      <xdr:spPr>
        <a:xfrm flipV="1">
          <a:off x="6972300" y="7191752"/>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455E45DD-B7A5-4053-99FD-D836D8707424}"/>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C9943ABD-B94A-4D98-89B3-158A30038043}"/>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a:extLst>
            <a:ext uri="{FF2B5EF4-FFF2-40B4-BE49-F238E27FC236}">
              <a16:creationId xmlns:a16="http://schemas.microsoft.com/office/drawing/2014/main" id="{10D12481-6827-4DD6-B680-323FBE530CD1}"/>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a:extLst>
            <a:ext uri="{FF2B5EF4-FFF2-40B4-BE49-F238E27FC236}">
              <a16:creationId xmlns:a16="http://schemas.microsoft.com/office/drawing/2014/main" id="{6D843AB2-23F7-448C-A6DD-4A22AD16AA1C}"/>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29891</xdr:rowOff>
    </xdr:from>
    <xdr:ext cx="534377" cy="259045"/>
    <xdr:sp macro="" textlink="">
      <xdr:nvSpPr>
        <xdr:cNvPr id="145" name="n_1mainValue【道路】&#10;一人当たり延長">
          <a:extLst>
            <a:ext uri="{FF2B5EF4-FFF2-40B4-BE49-F238E27FC236}">
              <a16:creationId xmlns:a16="http://schemas.microsoft.com/office/drawing/2014/main" id="{BEA8B21D-6605-4957-A3CA-C7E1EB8E81B0}"/>
            </a:ext>
          </a:extLst>
        </xdr:cNvPr>
        <xdr:cNvSpPr txBox="1"/>
      </xdr:nvSpPr>
      <xdr:spPr>
        <a:xfrm>
          <a:off x="9359411" y="72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31307</xdr:rowOff>
    </xdr:from>
    <xdr:ext cx="534377" cy="259045"/>
    <xdr:sp macro="" textlink="">
      <xdr:nvSpPr>
        <xdr:cNvPr id="146" name="n_2mainValue【道路】&#10;一人当たり延長">
          <a:extLst>
            <a:ext uri="{FF2B5EF4-FFF2-40B4-BE49-F238E27FC236}">
              <a16:creationId xmlns:a16="http://schemas.microsoft.com/office/drawing/2014/main" id="{242A52FB-3226-41E6-B661-C3CB82341DC5}"/>
            </a:ext>
          </a:extLst>
        </xdr:cNvPr>
        <xdr:cNvSpPr txBox="1"/>
      </xdr:nvSpPr>
      <xdr:spPr>
        <a:xfrm>
          <a:off x="8483111" y="72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32779</xdr:rowOff>
    </xdr:from>
    <xdr:ext cx="534377" cy="259045"/>
    <xdr:sp macro="" textlink="">
      <xdr:nvSpPr>
        <xdr:cNvPr id="147" name="n_3mainValue【道路】&#10;一人当たり延長">
          <a:extLst>
            <a:ext uri="{FF2B5EF4-FFF2-40B4-BE49-F238E27FC236}">
              <a16:creationId xmlns:a16="http://schemas.microsoft.com/office/drawing/2014/main" id="{68B7BAFB-0BE5-44D9-BCB9-8A6CF3E67991}"/>
            </a:ext>
          </a:extLst>
        </xdr:cNvPr>
        <xdr:cNvSpPr txBox="1"/>
      </xdr:nvSpPr>
      <xdr:spPr>
        <a:xfrm>
          <a:off x="7594111" y="72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34017</xdr:rowOff>
    </xdr:from>
    <xdr:ext cx="534377" cy="259045"/>
    <xdr:sp macro="" textlink="">
      <xdr:nvSpPr>
        <xdr:cNvPr id="148" name="n_4mainValue【道路】&#10;一人当たり延長">
          <a:extLst>
            <a:ext uri="{FF2B5EF4-FFF2-40B4-BE49-F238E27FC236}">
              <a16:creationId xmlns:a16="http://schemas.microsoft.com/office/drawing/2014/main" id="{2FF4E566-E302-438D-ABA5-314AC646B7B8}"/>
            </a:ext>
          </a:extLst>
        </xdr:cNvPr>
        <xdr:cNvSpPr txBox="1"/>
      </xdr:nvSpPr>
      <xdr:spPr>
        <a:xfrm>
          <a:off x="6705111" y="7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B5C6088-5CCE-4A16-8798-3BACC3F630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AE0024C-2CD3-415B-8C47-B998B29638F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C6A164B-13AB-4F2C-BAF4-F3C28ECBB1F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778D9BC-F4B5-425E-A9E4-3BD0F5F278B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5FD6C5D-5B28-4E7D-8499-B9B69C7A480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0BB392F-0ACF-4224-98DE-105AD44F6CD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734ECBF-F115-4012-B8FB-D242125FD9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8E5265B-B7BA-41E6-84EA-00BECA5DE4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F41468B-D946-4417-AB03-B6AFCF11DA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E304B5D-97B9-4934-A549-C1F73C68A1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C2792F3-D7EA-4E5B-8B97-6326EF8883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6673653-9B76-44A9-B69D-E4969AF0BF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124923A-1435-4DF4-9C78-18E06292B9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7308FC5-3798-44BD-AA33-C6557F9EB3D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C65F6B9-D4DE-4D27-B603-D905195112D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8C77F56-FDD1-4BA4-A06B-E92B102328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BC23796-49D3-4B84-A177-E5F10C817DA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2970CBB-0DAC-4E0D-B764-C2950879F36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CCA4EFA-8DAA-4FA5-8D56-A5AB80B575C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4F0BED1-1EC2-4D84-AFED-6FBDA767D74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1073BE5-DED9-4AA6-B145-0F0E05F526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C4A6650-7368-4678-971D-6EBF402F2B5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6AB4D64-03BF-440F-BF22-F6A8F58134C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306B877-982B-4655-BE4F-BFAD3B1BE7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1E03184-9062-45BB-87E8-B2ED322C5A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BAE92FDF-C048-417A-B615-CA95F4DEAD1F}"/>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6CA3B36-0CA7-46D1-9221-9EAB1A94F787}"/>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5F9AF290-DCFC-4240-B857-9AB7974439CA}"/>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593A481-872D-44DC-9023-DFF3E18942B7}"/>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1737E056-646D-4883-A128-E312700C5374}"/>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344D054-C18D-48C9-BE01-960FEFC3DF85}"/>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54CBB357-9EC8-43C0-A9B2-A746F574660E}"/>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F4502E7F-674B-4766-A1D6-E1B23F96E20C}"/>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5DAE3B84-B126-4195-B13E-727975767565}"/>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D7356DC2-84A7-4152-9360-50546C93513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27E0226B-BF35-49A5-BBB8-072A11E94743}"/>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EF03EC9-1751-487F-A0BB-55C4904D43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B19B71-3702-4221-93FF-C912AAB6B2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3F9E42C-496A-4B08-9016-A79B2A981E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BB80564-2742-4DC7-A608-7E37B3F9E6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36A6A97-2838-4E49-A200-19D1F150E2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90" name="楕円 189">
          <a:extLst>
            <a:ext uri="{FF2B5EF4-FFF2-40B4-BE49-F238E27FC236}">
              <a16:creationId xmlns:a16="http://schemas.microsoft.com/office/drawing/2014/main" id="{9E3B036C-5084-48EF-AB10-BC0DB396223F}"/>
            </a:ext>
          </a:extLst>
        </xdr:cNvPr>
        <xdr:cNvSpPr/>
      </xdr:nvSpPr>
      <xdr:spPr>
        <a:xfrm>
          <a:off x="4584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135000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7B6BDFF-BBB7-4F34-8613-9752C8C02779}"/>
            </a:ext>
          </a:extLst>
        </xdr:cNvPr>
        <xdr:cNvSpPr txBox="1"/>
      </xdr:nvSpPr>
      <xdr:spPr>
        <a:xfrm>
          <a:off x="4673600"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2" name="楕円 191">
          <a:extLst>
            <a:ext uri="{FF2B5EF4-FFF2-40B4-BE49-F238E27FC236}">
              <a16:creationId xmlns:a16="http://schemas.microsoft.com/office/drawing/2014/main" id="{0311972F-E6D5-4733-B399-CCA7A7B416E4}"/>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91440</xdr:rowOff>
    </xdr:to>
    <xdr:cxnSp macro="">
      <xdr:nvCxnSpPr>
        <xdr:cNvPr id="193" name="直線コネクタ 192">
          <a:extLst>
            <a:ext uri="{FF2B5EF4-FFF2-40B4-BE49-F238E27FC236}">
              <a16:creationId xmlns:a16="http://schemas.microsoft.com/office/drawing/2014/main" id="{C8CA93C4-A32B-4D13-9DCD-E7DA82B28548}"/>
            </a:ext>
          </a:extLst>
        </xdr:cNvPr>
        <xdr:cNvCxnSpPr/>
      </xdr:nvCxnSpPr>
      <xdr:spPr>
        <a:xfrm flipV="1">
          <a:off x="3797300" y="1049437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4" name="楕円 193">
          <a:extLst>
            <a:ext uri="{FF2B5EF4-FFF2-40B4-BE49-F238E27FC236}">
              <a16:creationId xmlns:a16="http://schemas.microsoft.com/office/drawing/2014/main" id="{8CA8DFF9-BD37-4153-86AD-96A452A8798C}"/>
            </a:ext>
          </a:extLst>
        </xdr:cNvPr>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91440</xdr:rowOff>
    </xdr:to>
    <xdr:cxnSp macro="">
      <xdr:nvCxnSpPr>
        <xdr:cNvPr id="195" name="直線コネクタ 194">
          <a:extLst>
            <a:ext uri="{FF2B5EF4-FFF2-40B4-BE49-F238E27FC236}">
              <a16:creationId xmlns:a16="http://schemas.microsoft.com/office/drawing/2014/main" id="{AC00B95A-FA49-40F0-B776-D81F0EBD6E79}"/>
            </a:ext>
          </a:extLst>
        </xdr:cNvPr>
        <xdr:cNvCxnSpPr/>
      </xdr:nvCxnSpPr>
      <xdr:spPr>
        <a:xfrm>
          <a:off x="2908300" y="105237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6" name="楕円 195">
          <a:extLst>
            <a:ext uri="{FF2B5EF4-FFF2-40B4-BE49-F238E27FC236}">
              <a16:creationId xmlns:a16="http://schemas.microsoft.com/office/drawing/2014/main" id="{83B28C03-4704-4C8C-8B89-7C0AA817FB10}"/>
            </a:ext>
          </a:extLst>
        </xdr:cNvPr>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66947</xdr:rowOff>
    </xdr:to>
    <xdr:cxnSp macro="">
      <xdr:nvCxnSpPr>
        <xdr:cNvPr id="197" name="直線コネクタ 196">
          <a:extLst>
            <a:ext uri="{FF2B5EF4-FFF2-40B4-BE49-F238E27FC236}">
              <a16:creationId xmlns:a16="http://schemas.microsoft.com/office/drawing/2014/main" id="{8DEE85CD-8296-48D8-80CC-66AE0B57FC7D}"/>
            </a:ext>
          </a:extLst>
        </xdr:cNvPr>
        <xdr:cNvCxnSpPr/>
      </xdr:nvCxnSpPr>
      <xdr:spPr>
        <a:xfrm flipV="1">
          <a:off x="2019300" y="105237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8" name="楕円 197">
          <a:extLst>
            <a:ext uri="{FF2B5EF4-FFF2-40B4-BE49-F238E27FC236}">
              <a16:creationId xmlns:a16="http://schemas.microsoft.com/office/drawing/2014/main" id="{740AF5A8-23BB-4D70-B3D7-2BAA9100FDAE}"/>
            </a:ext>
          </a:extLst>
        </xdr:cNvPr>
        <xdr:cNvSpPr/>
      </xdr:nvSpPr>
      <xdr:spPr>
        <a:xfrm>
          <a:off x="107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66947</xdr:rowOff>
    </xdr:to>
    <xdr:cxnSp macro="">
      <xdr:nvCxnSpPr>
        <xdr:cNvPr id="199" name="直線コネクタ 198">
          <a:extLst>
            <a:ext uri="{FF2B5EF4-FFF2-40B4-BE49-F238E27FC236}">
              <a16:creationId xmlns:a16="http://schemas.microsoft.com/office/drawing/2014/main" id="{1CF8F189-B885-4889-A9CD-0EB0CEE193A5}"/>
            </a:ext>
          </a:extLst>
        </xdr:cNvPr>
        <xdr:cNvCxnSpPr/>
      </xdr:nvCxnSpPr>
      <xdr:spPr>
        <a:xfrm>
          <a:off x="1130300" y="105253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F37507A-39FC-4039-9862-F11D7DA7B0FC}"/>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DAC190A-34C6-4629-A7DD-359DE52D2344}"/>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A094571C-EF98-4B7D-8F94-6548E7DA725E}"/>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BCEA55D-2E0E-4986-891E-8163504ADB93}"/>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78231DC-6C46-4027-884B-44165908E912}"/>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74E125E-6002-425F-B875-DF9436735F7C}"/>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C023030-0A89-4532-A751-79599C265A62}"/>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108874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D2B991B-CF06-464C-A2E4-0071E8BC939F}"/>
            </a:ext>
          </a:extLst>
        </xdr:cNvPr>
        <xdr:cNvSpPr txBox="1"/>
      </xdr:nvSpPr>
      <xdr:spPr>
        <a:xfrm>
          <a:off x="927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E8190C4-8F77-4969-9C92-FC5A1ED9AD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22EB4AA-3CA2-42C9-A45C-829CC62E42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D386695-5CF3-4969-B939-61414463C5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7302967-B302-4AC7-A6E4-A5FF079B92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5C99351-003B-4F7E-9FEE-D634ABDB21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12EFD32-2023-415B-BB52-8722429DD9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1BCB25B-7AE9-436E-B9B7-A635B0EDB6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4C8AC53-01C7-4D92-A447-D98BB02973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A4C2FAA-326D-475C-8864-58052C91D3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5EC9A26-F79E-48AD-B8CC-D8A9901FC6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B153B14-AF81-46B1-A2BC-87BFFF25656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9649D00B-CAFA-44D2-818A-B6C79E0212B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1A33A21-1406-48BB-8B89-7A6A7600385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C1FD7B3B-5E2C-4288-9C30-191A7CB9F53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6FF5D11E-3E4D-45CF-8024-C13B3204CD7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C0F34392-CB0D-4EC7-9776-00B0A9B7D7C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A2FF528-F33F-44AF-8B9F-8ED3A2FDCB1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CE030EAA-984C-43E9-8C14-60ECC99DF32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D82B973-48FD-4521-8CD1-A033808CC2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A412560-5AD4-4079-ABDF-307E47A7B50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3D79328-443C-4353-B38D-574CB3EE1E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4CFB958B-D58A-4661-806E-8781ED88D9E0}"/>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D5C0C05-9B74-42AE-8541-9481F65541B6}"/>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C2016FE0-CAA9-4664-943F-ADC7F810F0FF}"/>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4E8396A-D896-436C-8798-21F21218BEF1}"/>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D73778B0-159E-4E12-AE5D-5F9A7F413DCD}"/>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B0D8381-88FB-497E-8AE9-8D35CA091B30}"/>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7703647D-4CFE-4308-983A-C89A2C40CCAC}"/>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A5F6F499-1F8F-4BE7-A887-35B47DD2F7D3}"/>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BD1B462E-4F8E-4B1F-AD1A-AF1ED992A4B9}"/>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0E7E1E62-F4F5-4A8D-8A20-E68DC04B31A5}"/>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DD20EA8F-F2F4-4096-AF52-0A204057823F}"/>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0D2795-9E8B-4514-B40B-0E43A527CD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CF45EC9-A8DC-4ADB-8C55-3BDB1EE2C87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723D72-BAD0-4346-9E17-B922405C82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D0FF1C-4810-4D29-B2B7-D8A76A9B91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A4D166B-4AA0-4DB7-B2DE-D137FDA0A4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2129</xdr:rowOff>
    </xdr:from>
    <xdr:to>
      <xdr:col>55</xdr:col>
      <xdr:colOff>50800</xdr:colOff>
      <xdr:row>63</xdr:row>
      <xdr:rowOff>103729</xdr:rowOff>
    </xdr:to>
    <xdr:sp macro="" textlink="">
      <xdr:nvSpPr>
        <xdr:cNvPr id="245" name="楕円 244">
          <a:extLst>
            <a:ext uri="{FF2B5EF4-FFF2-40B4-BE49-F238E27FC236}">
              <a16:creationId xmlns:a16="http://schemas.microsoft.com/office/drawing/2014/main" id="{A21864AA-F42D-4D3F-ACAB-1A74A8DBB2AD}"/>
            </a:ext>
          </a:extLst>
        </xdr:cNvPr>
        <xdr:cNvSpPr/>
      </xdr:nvSpPr>
      <xdr:spPr>
        <a:xfrm>
          <a:off x="10426700" y="1080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88506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2E87D279-EDBC-468A-92A7-EF8DF72F5E4E}"/>
            </a:ext>
          </a:extLst>
        </xdr:cNvPr>
        <xdr:cNvSpPr txBox="1"/>
      </xdr:nvSpPr>
      <xdr:spPr>
        <a:xfrm>
          <a:off x="10515600" y="1071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11315</xdr:rowOff>
    </xdr:from>
    <xdr:to>
      <xdr:col>50</xdr:col>
      <xdr:colOff>165100</xdr:colOff>
      <xdr:row>63</xdr:row>
      <xdr:rowOff>112915</xdr:rowOff>
    </xdr:to>
    <xdr:sp macro="" textlink="">
      <xdr:nvSpPr>
        <xdr:cNvPr id="247" name="楕円 246">
          <a:extLst>
            <a:ext uri="{FF2B5EF4-FFF2-40B4-BE49-F238E27FC236}">
              <a16:creationId xmlns:a16="http://schemas.microsoft.com/office/drawing/2014/main" id="{07DCEA11-FE33-4048-B51F-3A8D493AB29E}"/>
            </a:ext>
          </a:extLst>
        </xdr:cNvPr>
        <xdr:cNvSpPr/>
      </xdr:nvSpPr>
      <xdr:spPr>
        <a:xfrm>
          <a:off x="9588500" y="108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52929</xdr:rowOff>
    </xdr:from>
    <xdr:to>
      <xdr:col>55</xdr:col>
      <xdr:colOff>0</xdr:colOff>
      <xdr:row>63</xdr:row>
      <xdr:rowOff>62115</xdr:rowOff>
    </xdr:to>
    <xdr:cxnSp macro="">
      <xdr:nvCxnSpPr>
        <xdr:cNvPr id="248" name="直線コネクタ 247">
          <a:extLst>
            <a:ext uri="{FF2B5EF4-FFF2-40B4-BE49-F238E27FC236}">
              <a16:creationId xmlns:a16="http://schemas.microsoft.com/office/drawing/2014/main" id="{9C3ECBDB-B5F4-4C3D-AC9E-9AA22BE3CEB9}"/>
            </a:ext>
          </a:extLst>
        </xdr:cNvPr>
        <xdr:cNvCxnSpPr/>
      </xdr:nvCxnSpPr>
      <xdr:spPr>
        <a:xfrm flipV="1">
          <a:off x="9639300" y="10854279"/>
          <a:ext cx="838200" cy="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14397</xdr:rowOff>
    </xdr:from>
    <xdr:to>
      <xdr:col>46</xdr:col>
      <xdr:colOff>38100</xdr:colOff>
      <xdr:row>63</xdr:row>
      <xdr:rowOff>115997</xdr:rowOff>
    </xdr:to>
    <xdr:sp macro="" textlink="">
      <xdr:nvSpPr>
        <xdr:cNvPr id="249" name="楕円 248">
          <a:extLst>
            <a:ext uri="{FF2B5EF4-FFF2-40B4-BE49-F238E27FC236}">
              <a16:creationId xmlns:a16="http://schemas.microsoft.com/office/drawing/2014/main" id="{C7EA9B59-5DDE-4DAF-979A-45C445FAE16E}"/>
            </a:ext>
          </a:extLst>
        </xdr:cNvPr>
        <xdr:cNvSpPr/>
      </xdr:nvSpPr>
      <xdr:spPr>
        <a:xfrm>
          <a:off x="8699500" y="108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62115</xdr:rowOff>
    </xdr:from>
    <xdr:to>
      <xdr:col>50</xdr:col>
      <xdr:colOff>114300</xdr:colOff>
      <xdr:row>63</xdr:row>
      <xdr:rowOff>65197</xdr:rowOff>
    </xdr:to>
    <xdr:cxnSp macro="">
      <xdr:nvCxnSpPr>
        <xdr:cNvPr id="250" name="直線コネクタ 249">
          <a:extLst>
            <a:ext uri="{FF2B5EF4-FFF2-40B4-BE49-F238E27FC236}">
              <a16:creationId xmlns:a16="http://schemas.microsoft.com/office/drawing/2014/main" id="{00D10A82-F6BD-4643-8192-345697CBB39D}"/>
            </a:ext>
          </a:extLst>
        </xdr:cNvPr>
        <xdr:cNvCxnSpPr/>
      </xdr:nvCxnSpPr>
      <xdr:spPr>
        <a:xfrm flipV="1">
          <a:off x="8750300" y="10863465"/>
          <a:ext cx="8890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18345</xdr:rowOff>
    </xdr:from>
    <xdr:to>
      <xdr:col>41</xdr:col>
      <xdr:colOff>101600</xdr:colOff>
      <xdr:row>63</xdr:row>
      <xdr:rowOff>119945</xdr:rowOff>
    </xdr:to>
    <xdr:sp macro="" textlink="">
      <xdr:nvSpPr>
        <xdr:cNvPr id="251" name="楕円 250">
          <a:extLst>
            <a:ext uri="{FF2B5EF4-FFF2-40B4-BE49-F238E27FC236}">
              <a16:creationId xmlns:a16="http://schemas.microsoft.com/office/drawing/2014/main" id="{85479FC9-20EA-43CB-AB6D-0EF91ABD3BBE}"/>
            </a:ext>
          </a:extLst>
        </xdr:cNvPr>
        <xdr:cNvSpPr/>
      </xdr:nvSpPr>
      <xdr:spPr>
        <a:xfrm>
          <a:off x="7810500" y="108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65197</xdr:rowOff>
    </xdr:from>
    <xdr:to>
      <xdr:col>45</xdr:col>
      <xdr:colOff>177800</xdr:colOff>
      <xdr:row>63</xdr:row>
      <xdr:rowOff>69145</xdr:rowOff>
    </xdr:to>
    <xdr:cxnSp macro="">
      <xdr:nvCxnSpPr>
        <xdr:cNvPr id="252" name="直線コネクタ 251">
          <a:extLst>
            <a:ext uri="{FF2B5EF4-FFF2-40B4-BE49-F238E27FC236}">
              <a16:creationId xmlns:a16="http://schemas.microsoft.com/office/drawing/2014/main" id="{8579BE0B-BAC6-4968-A7C5-0CD92A0EF6AE}"/>
            </a:ext>
          </a:extLst>
        </xdr:cNvPr>
        <xdr:cNvCxnSpPr/>
      </xdr:nvCxnSpPr>
      <xdr:spPr>
        <a:xfrm flipV="1">
          <a:off x="7861300" y="10866547"/>
          <a:ext cx="889000" cy="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21025</xdr:rowOff>
    </xdr:from>
    <xdr:to>
      <xdr:col>36</xdr:col>
      <xdr:colOff>165100</xdr:colOff>
      <xdr:row>63</xdr:row>
      <xdr:rowOff>122625</xdr:rowOff>
    </xdr:to>
    <xdr:sp macro="" textlink="">
      <xdr:nvSpPr>
        <xdr:cNvPr id="253" name="楕円 252">
          <a:extLst>
            <a:ext uri="{FF2B5EF4-FFF2-40B4-BE49-F238E27FC236}">
              <a16:creationId xmlns:a16="http://schemas.microsoft.com/office/drawing/2014/main" id="{FD141B82-822B-48A5-8A77-552BC75089B5}"/>
            </a:ext>
          </a:extLst>
        </xdr:cNvPr>
        <xdr:cNvSpPr/>
      </xdr:nvSpPr>
      <xdr:spPr>
        <a:xfrm>
          <a:off x="6921500" y="108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69145</xdr:rowOff>
    </xdr:from>
    <xdr:to>
      <xdr:col>41</xdr:col>
      <xdr:colOff>50800</xdr:colOff>
      <xdr:row>63</xdr:row>
      <xdr:rowOff>71825</xdr:rowOff>
    </xdr:to>
    <xdr:cxnSp macro="">
      <xdr:nvCxnSpPr>
        <xdr:cNvPr id="254" name="直線コネクタ 253">
          <a:extLst>
            <a:ext uri="{FF2B5EF4-FFF2-40B4-BE49-F238E27FC236}">
              <a16:creationId xmlns:a16="http://schemas.microsoft.com/office/drawing/2014/main" id="{F656081F-C21C-4F25-9CCD-EEF9BBBFB7E8}"/>
            </a:ext>
          </a:extLst>
        </xdr:cNvPr>
        <xdr:cNvCxnSpPr/>
      </xdr:nvCxnSpPr>
      <xdr:spPr>
        <a:xfrm flipV="1">
          <a:off x="6972300" y="10870495"/>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22CE5F5-DB91-4EC6-88C2-D2D1151A102B}"/>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F052A98-FA10-4118-BD1F-82327489E477}"/>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D6E70D6E-17BA-4E61-B0FE-E0104AA62D01}"/>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EA31FBCE-DAB5-41E6-B731-14CBFBD3CBA5}"/>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104042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643FF341-2AD2-499D-8024-2AA3C5BD5DE0}"/>
            </a:ext>
          </a:extLst>
        </xdr:cNvPr>
        <xdr:cNvSpPr txBox="1"/>
      </xdr:nvSpPr>
      <xdr:spPr>
        <a:xfrm>
          <a:off x="9327095" y="1090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107124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35652AF2-1CF7-4AD7-B098-DDDE7B6ECB7D}"/>
            </a:ext>
          </a:extLst>
        </xdr:cNvPr>
        <xdr:cNvSpPr txBox="1"/>
      </xdr:nvSpPr>
      <xdr:spPr>
        <a:xfrm>
          <a:off x="8450795" y="1090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111072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2183A08-CBB0-4B67-9534-09E183C0199C}"/>
            </a:ext>
          </a:extLst>
        </xdr:cNvPr>
        <xdr:cNvSpPr txBox="1"/>
      </xdr:nvSpPr>
      <xdr:spPr>
        <a:xfrm>
          <a:off x="7561795" y="1091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113752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461E024-B4A9-49F8-9B41-741254DD9353}"/>
            </a:ext>
          </a:extLst>
        </xdr:cNvPr>
        <xdr:cNvSpPr txBox="1"/>
      </xdr:nvSpPr>
      <xdr:spPr>
        <a:xfrm>
          <a:off x="6672795" y="109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1E42F48-8637-443C-9486-846A8746DA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3E6A183-405A-4240-8DC1-B62432C84B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9C04779-62E7-4F00-B976-47D088D175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6035786-4D1B-4444-B088-6BBC9DC41A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7F5E598-0285-463E-9F8A-B6D6F21966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3B1BD2F-54B5-4E0B-B530-FFCF2EC3EA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FE1B666-897C-4D93-9FFF-CFC1D93DC4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CDA66AE-AAD2-4FB2-A22A-B82BB83689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590CCF9-64B0-4ACF-8510-E364DC7C79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D588E7F-91E5-45DD-909C-E8D1B9732D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0CFE8EF-88B3-42BA-9580-BBE78C86829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13785948-EED6-4E6C-B3D8-896F0BF2DBB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5F837FC-3AC7-491C-9CB9-1E7FEBC5EB0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4C5A0EE-690B-4163-B13F-E009221214E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4EEC393-4D68-4091-A388-086DD984A77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3D9FDDB-5970-4359-A12E-5BA099BC0DB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C8DE164-0C23-4A6B-82C4-AA819E12603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C3D3EFE-12F8-4726-B659-5085D7CF399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26440143-9111-4711-8C30-450BBC92FC9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A5AB4FC-D667-4047-95C8-BADAB034DD9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2F49A72-E388-46B2-9B28-FE6A411D6AF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95DAA5E-F892-44B3-B98D-FDE5B77BC3F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D7D56DC-6040-4129-8778-AB3875F38E3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57F9EE8-AC56-468F-8A4E-6E2BA52DE8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2A28CAE-8019-4782-B318-41EC27F732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D335815E-75E4-4E7B-AE30-C09B3AA943AE}"/>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A2B3B42-9342-4703-ADDA-8636D00F6AA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5EE4952E-0E7E-4A92-81EE-D819B12890E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F8ACCC1-DDAF-459E-80E8-18B421E55108}"/>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9A6AF20E-2C17-49B4-B2FD-14085AE41AD8}"/>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E252B03-C909-45F3-8B47-608284788C2F}"/>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164C9131-EC7B-462E-B336-E69410F9DF38}"/>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1F7AAAA0-BFFC-442C-93F6-0686F9813C5A}"/>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AFF947BB-D585-4FDE-98B6-61EE6AB696DC}"/>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9CAFD668-81BD-46EB-8711-CBCCE41C71F3}"/>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E1A8C156-F22D-4E1B-BC24-DE3C66BCCEAC}"/>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266A3D5-2218-4F28-B88B-343E4537E0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F1FC88-375B-4980-A0A5-A7F5B98AA3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A35167-1F73-42CB-9789-EE3207CF2F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A1F57EE-2AC4-43B1-9BB7-7D0D5A0231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DE64939-0F6E-4E41-8269-8A34377E3B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18324</xdr:rowOff>
    </xdr:from>
    <xdr:to>
      <xdr:col>24</xdr:col>
      <xdr:colOff>114300</xdr:colOff>
      <xdr:row>85</xdr:row>
      <xdr:rowOff>119924</xdr:rowOff>
    </xdr:to>
    <xdr:sp macro="" textlink="">
      <xdr:nvSpPr>
        <xdr:cNvPr id="304" name="楕円 303">
          <a:extLst>
            <a:ext uri="{FF2B5EF4-FFF2-40B4-BE49-F238E27FC236}">
              <a16:creationId xmlns:a16="http://schemas.microsoft.com/office/drawing/2014/main" id="{0FA6AD98-9B23-48CB-BD3F-731994D79437}"/>
            </a:ext>
          </a:extLst>
        </xdr:cNvPr>
        <xdr:cNvSpPr/>
      </xdr:nvSpPr>
      <xdr:spPr>
        <a:xfrm>
          <a:off x="45847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168201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DDD171E-408E-4188-9FDD-46193F01F38A}"/>
            </a:ext>
          </a:extLst>
        </xdr:cNvPr>
        <xdr:cNvSpPr txBox="1"/>
      </xdr:nvSpPr>
      <xdr:spPr>
        <a:xfrm>
          <a:off x="4673600"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363</xdr:rowOff>
    </xdr:from>
    <xdr:to>
      <xdr:col>20</xdr:col>
      <xdr:colOff>38100</xdr:colOff>
      <xdr:row>85</xdr:row>
      <xdr:rowOff>101963</xdr:rowOff>
    </xdr:to>
    <xdr:sp macro="" textlink="">
      <xdr:nvSpPr>
        <xdr:cNvPr id="306" name="楕円 305">
          <a:extLst>
            <a:ext uri="{FF2B5EF4-FFF2-40B4-BE49-F238E27FC236}">
              <a16:creationId xmlns:a16="http://schemas.microsoft.com/office/drawing/2014/main" id="{E20FA925-9B12-4F27-8558-6151EF112ECB}"/>
            </a:ext>
          </a:extLst>
        </xdr:cNvPr>
        <xdr:cNvSpPr/>
      </xdr:nvSpPr>
      <xdr:spPr>
        <a:xfrm>
          <a:off x="3746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51163</xdr:rowOff>
    </xdr:from>
    <xdr:to>
      <xdr:col>24</xdr:col>
      <xdr:colOff>63500</xdr:colOff>
      <xdr:row>85</xdr:row>
      <xdr:rowOff>69124</xdr:rowOff>
    </xdr:to>
    <xdr:cxnSp macro="">
      <xdr:nvCxnSpPr>
        <xdr:cNvPr id="307" name="直線コネクタ 306">
          <a:extLst>
            <a:ext uri="{FF2B5EF4-FFF2-40B4-BE49-F238E27FC236}">
              <a16:creationId xmlns:a16="http://schemas.microsoft.com/office/drawing/2014/main" id="{84D3AE42-EE2F-404D-AFE9-F68C4FABDA7C}"/>
            </a:ext>
          </a:extLst>
        </xdr:cNvPr>
        <xdr:cNvCxnSpPr/>
      </xdr:nvCxnSpPr>
      <xdr:spPr>
        <a:xfrm>
          <a:off x="3797300" y="1462441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150586</xdr:rowOff>
    </xdr:from>
    <xdr:to>
      <xdr:col>15</xdr:col>
      <xdr:colOff>101600</xdr:colOff>
      <xdr:row>85</xdr:row>
      <xdr:rowOff>80736</xdr:rowOff>
    </xdr:to>
    <xdr:sp macro="" textlink="">
      <xdr:nvSpPr>
        <xdr:cNvPr id="308" name="楕円 307">
          <a:extLst>
            <a:ext uri="{FF2B5EF4-FFF2-40B4-BE49-F238E27FC236}">
              <a16:creationId xmlns:a16="http://schemas.microsoft.com/office/drawing/2014/main" id="{AC4C8D64-6F10-43B2-B95B-38A3AA776E67}"/>
            </a:ext>
          </a:extLst>
        </xdr:cNvPr>
        <xdr:cNvSpPr/>
      </xdr:nvSpPr>
      <xdr:spPr>
        <a:xfrm>
          <a:off x="2857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29936</xdr:rowOff>
    </xdr:from>
    <xdr:to>
      <xdr:col>19</xdr:col>
      <xdr:colOff>177800</xdr:colOff>
      <xdr:row>85</xdr:row>
      <xdr:rowOff>51163</xdr:rowOff>
    </xdr:to>
    <xdr:cxnSp macro="">
      <xdr:nvCxnSpPr>
        <xdr:cNvPr id="309" name="直線コネクタ 308">
          <a:extLst>
            <a:ext uri="{FF2B5EF4-FFF2-40B4-BE49-F238E27FC236}">
              <a16:creationId xmlns:a16="http://schemas.microsoft.com/office/drawing/2014/main" id="{2481ABDE-E709-4DD2-A75B-3A5F0C56132E}"/>
            </a:ext>
          </a:extLst>
        </xdr:cNvPr>
        <xdr:cNvCxnSpPr/>
      </xdr:nvCxnSpPr>
      <xdr:spPr>
        <a:xfrm>
          <a:off x="2908300" y="1460318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122827</xdr:rowOff>
    </xdr:from>
    <xdr:to>
      <xdr:col>10</xdr:col>
      <xdr:colOff>165100</xdr:colOff>
      <xdr:row>85</xdr:row>
      <xdr:rowOff>52977</xdr:rowOff>
    </xdr:to>
    <xdr:sp macro="" textlink="">
      <xdr:nvSpPr>
        <xdr:cNvPr id="310" name="楕円 309">
          <a:extLst>
            <a:ext uri="{FF2B5EF4-FFF2-40B4-BE49-F238E27FC236}">
              <a16:creationId xmlns:a16="http://schemas.microsoft.com/office/drawing/2014/main" id="{360930D5-AA22-4BB8-B4F7-42FD3AB76922}"/>
            </a:ext>
          </a:extLst>
        </xdr:cNvPr>
        <xdr:cNvSpPr/>
      </xdr:nvSpPr>
      <xdr:spPr>
        <a:xfrm>
          <a:off x="1968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2177</xdr:rowOff>
    </xdr:from>
    <xdr:to>
      <xdr:col>15</xdr:col>
      <xdr:colOff>50800</xdr:colOff>
      <xdr:row>85</xdr:row>
      <xdr:rowOff>29936</xdr:rowOff>
    </xdr:to>
    <xdr:cxnSp macro="">
      <xdr:nvCxnSpPr>
        <xdr:cNvPr id="311" name="直線コネクタ 310">
          <a:extLst>
            <a:ext uri="{FF2B5EF4-FFF2-40B4-BE49-F238E27FC236}">
              <a16:creationId xmlns:a16="http://schemas.microsoft.com/office/drawing/2014/main" id="{F2FDBB7F-7BEA-48B7-92FA-8CD1E66CEBA4}"/>
            </a:ext>
          </a:extLst>
        </xdr:cNvPr>
        <xdr:cNvCxnSpPr/>
      </xdr:nvCxnSpPr>
      <xdr:spPr>
        <a:xfrm>
          <a:off x="2019300" y="145754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122827</xdr:rowOff>
    </xdr:from>
    <xdr:to>
      <xdr:col>6</xdr:col>
      <xdr:colOff>38100</xdr:colOff>
      <xdr:row>85</xdr:row>
      <xdr:rowOff>52977</xdr:rowOff>
    </xdr:to>
    <xdr:sp macro="" textlink="">
      <xdr:nvSpPr>
        <xdr:cNvPr id="312" name="楕円 311">
          <a:extLst>
            <a:ext uri="{FF2B5EF4-FFF2-40B4-BE49-F238E27FC236}">
              <a16:creationId xmlns:a16="http://schemas.microsoft.com/office/drawing/2014/main" id="{3A3213CF-4205-4497-9AAB-485A9E92F5B3}"/>
            </a:ext>
          </a:extLst>
        </xdr:cNvPr>
        <xdr:cNvSpPr/>
      </xdr:nvSpPr>
      <xdr:spPr>
        <a:xfrm>
          <a:off x="1079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2177</xdr:rowOff>
    </xdr:from>
    <xdr:to>
      <xdr:col>10</xdr:col>
      <xdr:colOff>114300</xdr:colOff>
      <xdr:row>85</xdr:row>
      <xdr:rowOff>2177</xdr:rowOff>
    </xdr:to>
    <xdr:cxnSp macro="">
      <xdr:nvCxnSpPr>
        <xdr:cNvPr id="313" name="直線コネクタ 312">
          <a:extLst>
            <a:ext uri="{FF2B5EF4-FFF2-40B4-BE49-F238E27FC236}">
              <a16:creationId xmlns:a16="http://schemas.microsoft.com/office/drawing/2014/main" id="{00A6D27A-C8F3-4BE5-947C-9BCF89625A1C}"/>
            </a:ext>
          </a:extLst>
        </xdr:cNvPr>
        <xdr:cNvCxnSpPr/>
      </xdr:nvCxnSpPr>
      <xdr:spPr>
        <a:xfrm>
          <a:off x="1130300" y="145754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01475CBB-9DA8-4688-95EA-8E67F24F828E}"/>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96BC2955-EDDB-4CF6-A1B7-EDBB1D9835BC}"/>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00F70CAA-7B19-477A-A6F4-6B3DE53FBB28}"/>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B8557940-73F8-4965-A0E1-EEEF0BB2ADA6}"/>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93090</xdr:rowOff>
    </xdr:from>
    <xdr:ext cx="405111" cy="259045"/>
    <xdr:sp macro="" textlink="">
      <xdr:nvSpPr>
        <xdr:cNvPr id="318" name="n_1mainValue【公営住宅】&#10;有形固定資産減価償却率">
          <a:extLst>
            <a:ext uri="{FF2B5EF4-FFF2-40B4-BE49-F238E27FC236}">
              <a16:creationId xmlns:a16="http://schemas.microsoft.com/office/drawing/2014/main" id="{57A9A1C4-85FF-4AFB-864F-D16A5C0E7BD8}"/>
            </a:ext>
          </a:extLst>
        </xdr:cNvPr>
        <xdr:cNvSpPr txBox="1"/>
      </xdr:nvSpPr>
      <xdr:spPr>
        <a:xfrm>
          <a:off x="3582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71863</xdr:rowOff>
    </xdr:from>
    <xdr:ext cx="405111" cy="259045"/>
    <xdr:sp macro="" textlink="">
      <xdr:nvSpPr>
        <xdr:cNvPr id="319" name="n_2mainValue【公営住宅】&#10;有形固定資産減価償却率">
          <a:extLst>
            <a:ext uri="{FF2B5EF4-FFF2-40B4-BE49-F238E27FC236}">
              <a16:creationId xmlns:a16="http://schemas.microsoft.com/office/drawing/2014/main" id="{A62D8C6A-3173-4BFC-A1BB-265EE375E19C}"/>
            </a:ext>
          </a:extLst>
        </xdr:cNvPr>
        <xdr:cNvSpPr txBox="1"/>
      </xdr:nvSpPr>
      <xdr:spPr>
        <a:xfrm>
          <a:off x="27057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44104</xdr:rowOff>
    </xdr:from>
    <xdr:ext cx="405111" cy="259045"/>
    <xdr:sp macro="" textlink="">
      <xdr:nvSpPr>
        <xdr:cNvPr id="320" name="n_3mainValue【公営住宅】&#10;有形固定資産減価償却率">
          <a:extLst>
            <a:ext uri="{FF2B5EF4-FFF2-40B4-BE49-F238E27FC236}">
              <a16:creationId xmlns:a16="http://schemas.microsoft.com/office/drawing/2014/main" id="{74A05E35-54C4-4F49-85F4-EC85C198285B}"/>
            </a:ext>
          </a:extLst>
        </xdr:cNvPr>
        <xdr:cNvSpPr txBox="1"/>
      </xdr:nvSpPr>
      <xdr:spPr>
        <a:xfrm>
          <a:off x="1816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44104</xdr:rowOff>
    </xdr:from>
    <xdr:ext cx="405111" cy="259045"/>
    <xdr:sp macro="" textlink="">
      <xdr:nvSpPr>
        <xdr:cNvPr id="321" name="n_4mainValue【公営住宅】&#10;有形固定資産減価償却率">
          <a:extLst>
            <a:ext uri="{FF2B5EF4-FFF2-40B4-BE49-F238E27FC236}">
              <a16:creationId xmlns:a16="http://schemas.microsoft.com/office/drawing/2014/main" id="{9E0716AF-D9CC-4233-A40D-2B1B9C62F552}"/>
            </a:ext>
          </a:extLst>
        </xdr:cNvPr>
        <xdr:cNvSpPr txBox="1"/>
      </xdr:nvSpPr>
      <xdr:spPr>
        <a:xfrm>
          <a:off x="927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522C6ED-1AA7-41C6-A091-3A59D9F34D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74E8056-130C-48A8-AB24-5FF6A32ADB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8444672-F5DE-4FAF-83D5-21345B3180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5DAD3BC-A533-4444-884D-854CEFC3A4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E88AF50-8DFD-4AD6-8054-463EA6181C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569DE6E-01A7-47B6-9546-BDF7EFD750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3F26690-DC1B-47FD-BE48-1E86796B7D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DA8F9BE-2B59-4ABC-ABFE-52E4DA8603E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D582FB2-EBC2-4BB4-9B73-935A9F3D40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D9B776F-7FB5-4230-B733-D9513FE123D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4326565-2B24-4CED-B60E-25DAB2479E8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63BA7FF-E498-44D5-B38B-F2B4CE76F96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6F62295-14D4-4864-B461-B5D54932FE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CD78A998-6B07-4D59-912B-84109E17126F}"/>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5B13F3F-2B93-4A84-BC04-8E77BB86CA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FC9CAD6A-B762-441B-AF55-F456616F195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65801EB-8CF1-432A-8745-F40DDE7F429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582664C5-551C-4B4B-B8D7-64C2E453C959}"/>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BE9C422-605F-4C90-BFCD-224BC05C150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7710D864-438C-42AE-8D49-79293952AE68}"/>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99C9C21-B783-4C46-B705-D4096F0AB51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610476D-8B84-4067-A422-F3BFBC45364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449B177-89DE-435B-8C6B-98DC461DFB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D04DB504-0996-40EE-8C69-CB2E673D4EBB}"/>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AB2DC76B-A1B3-424C-B74A-4B8E59920FA4}"/>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A8E00D19-B315-418F-BA43-3B445A6CD607}"/>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31152AD5-A526-42DF-96B5-70F0A4EEE039}"/>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666C91AD-0E4D-4144-B063-F286294BCFB0}"/>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a:extLst>
            <a:ext uri="{FF2B5EF4-FFF2-40B4-BE49-F238E27FC236}">
              <a16:creationId xmlns:a16="http://schemas.microsoft.com/office/drawing/2014/main" id="{492922CC-D5E8-4952-9007-35D5418C2108}"/>
            </a:ext>
          </a:extLst>
        </xdr:cNvPr>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637B52B3-7999-420A-BDD6-594CA2712C48}"/>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4C1CA2FF-1894-4D8B-9E23-D2D97709D060}"/>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4C52D632-3CAD-42BB-95D4-26C549BD54D2}"/>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AF586CA3-ACED-497C-9766-ADD04A7BAABD}"/>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3CE92E6D-186B-471C-8C6D-D233523134DA}"/>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8BC28A2-D12C-449B-BCA6-CB30261BC48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0EF2888-1FD3-4425-AC0A-F24EC7D73C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5857380-B0EC-4080-8A26-7ACC8DBAF18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8A7C677-5E80-4F8A-AF6E-1B8E0D21AD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D54F5CF-9295-4A49-9BAB-F377DEB495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162789</xdr:rowOff>
    </xdr:from>
    <xdr:to>
      <xdr:col>55</xdr:col>
      <xdr:colOff>50800</xdr:colOff>
      <xdr:row>85</xdr:row>
      <xdr:rowOff>92939</xdr:rowOff>
    </xdr:to>
    <xdr:sp macro="" textlink="">
      <xdr:nvSpPr>
        <xdr:cNvPr id="361" name="楕円 360">
          <a:extLst>
            <a:ext uri="{FF2B5EF4-FFF2-40B4-BE49-F238E27FC236}">
              <a16:creationId xmlns:a16="http://schemas.microsoft.com/office/drawing/2014/main" id="{C27A5AED-B8E9-4C9D-8589-D2F76A16D25F}"/>
            </a:ext>
          </a:extLst>
        </xdr:cNvPr>
        <xdr:cNvSpPr/>
      </xdr:nvSpPr>
      <xdr:spPr>
        <a:xfrm>
          <a:off x="10426700" y="145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14216</xdr:rowOff>
    </xdr:from>
    <xdr:ext cx="469744" cy="259045"/>
    <xdr:sp macro="" textlink="">
      <xdr:nvSpPr>
        <xdr:cNvPr id="362" name="【公営住宅】&#10;一人当たり面積該当値テキスト">
          <a:extLst>
            <a:ext uri="{FF2B5EF4-FFF2-40B4-BE49-F238E27FC236}">
              <a16:creationId xmlns:a16="http://schemas.microsoft.com/office/drawing/2014/main" id="{4991AD4C-9C46-4788-A939-8F561E05EF71}"/>
            </a:ext>
          </a:extLst>
        </xdr:cNvPr>
        <xdr:cNvSpPr txBox="1"/>
      </xdr:nvSpPr>
      <xdr:spPr>
        <a:xfrm>
          <a:off x="10515600" y="1441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164161</xdr:rowOff>
    </xdr:from>
    <xdr:to>
      <xdr:col>50</xdr:col>
      <xdr:colOff>165100</xdr:colOff>
      <xdr:row>85</xdr:row>
      <xdr:rowOff>94311</xdr:rowOff>
    </xdr:to>
    <xdr:sp macro="" textlink="">
      <xdr:nvSpPr>
        <xdr:cNvPr id="363" name="楕円 362">
          <a:extLst>
            <a:ext uri="{FF2B5EF4-FFF2-40B4-BE49-F238E27FC236}">
              <a16:creationId xmlns:a16="http://schemas.microsoft.com/office/drawing/2014/main" id="{84358BFD-465C-4D89-958F-7FF02FE1ECA5}"/>
            </a:ext>
          </a:extLst>
        </xdr:cNvPr>
        <xdr:cNvSpPr/>
      </xdr:nvSpPr>
      <xdr:spPr>
        <a:xfrm>
          <a:off x="9588500" y="145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42139</xdr:rowOff>
    </xdr:from>
    <xdr:to>
      <xdr:col>55</xdr:col>
      <xdr:colOff>0</xdr:colOff>
      <xdr:row>85</xdr:row>
      <xdr:rowOff>43511</xdr:rowOff>
    </xdr:to>
    <xdr:cxnSp macro="">
      <xdr:nvCxnSpPr>
        <xdr:cNvPr id="364" name="直線コネクタ 363">
          <a:extLst>
            <a:ext uri="{FF2B5EF4-FFF2-40B4-BE49-F238E27FC236}">
              <a16:creationId xmlns:a16="http://schemas.microsoft.com/office/drawing/2014/main" id="{9A1A21FE-3BE2-427C-92AA-3AD5CA37AC85}"/>
            </a:ext>
          </a:extLst>
        </xdr:cNvPr>
        <xdr:cNvCxnSpPr/>
      </xdr:nvCxnSpPr>
      <xdr:spPr>
        <a:xfrm flipV="1">
          <a:off x="9639300" y="1461538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171017</xdr:rowOff>
    </xdr:from>
    <xdr:to>
      <xdr:col>46</xdr:col>
      <xdr:colOff>38100</xdr:colOff>
      <xdr:row>85</xdr:row>
      <xdr:rowOff>101167</xdr:rowOff>
    </xdr:to>
    <xdr:sp macro="" textlink="">
      <xdr:nvSpPr>
        <xdr:cNvPr id="365" name="楕円 364">
          <a:extLst>
            <a:ext uri="{FF2B5EF4-FFF2-40B4-BE49-F238E27FC236}">
              <a16:creationId xmlns:a16="http://schemas.microsoft.com/office/drawing/2014/main" id="{15627986-B3E8-45CC-8862-989658474648}"/>
            </a:ext>
          </a:extLst>
        </xdr:cNvPr>
        <xdr:cNvSpPr/>
      </xdr:nvSpPr>
      <xdr:spPr>
        <a:xfrm>
          <a:off x="8699500" y="1457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43511</xdr:rowOff>
    </xdr:from>
    <xdr:to>
      <xdr:col>50</xdr:col>
      <xdr:colOff>114300</xdr:colOff>
      <xdr:row>85</xdr:row>
      <xdr:rowOff>50367</xdr:rowOff>
    </xdr:to>
    <xdr:cxnSp macro="">
      <xdr:nvCxnSpPr>
        <xdr:cNvPr id="366" name="直線コネクタ 365">
          <a:extLst>
            <a:ext uri="{FF2B5EF4-FFF2-40B4-BE49-F238E27FC236}">
              <a16:creationId xmlns:a16="http://schemas.microsoft.com/office/drawing/2014/main" id="{39127826-A849-4D72-B9D8-D7E14BC7E253}"/>
            </a:ext>
          </a:extLst>
        </xdr:cNvPr>
        <xdr:cNvCxnSpPr/>
      </xdr:nvCxnSpPr>
      <xdr:spPr>
        <a:xfrm flipV="1">
          <a:off x="8750300" y="14616761"/>
          <a:ext cx="889000"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2654</xdr:rowOff>
    </xdr:from>
    <xdr:to>
      <xdr:col>41</xdr:col>
      <xdr:colOff>101600</xdr:colOff>
      <xdr:row>85</xdr:row>
      <xdr:rowOff>104254</xdr:rowOff>
    </xdr:to>
    <xdr:sp macro="" textlink="">
      <xdr:nvSpPr>
        <xdr:cNvPr id="367" name="楕円 366">
          <a:extLst>
            <a:ext uri="{FF2B5EF4-FFF2-40B4-BE49-F238E27FC236}">
              <a16:creationId xmlns:a16="http://schemas.microsoft.com/office/drawing/2014/main" id="{20B13935-9F55-4749-8C01-F9CABDFF2000}"/>
            </a:ext>
          </a:extLst>
        </xdr:cNvPr>
        <xdr:cNvSpPr/>
      </xdr:nvSpPr>
      <xdr:spPr>
        <a:xfrm>
          <a:off x="7810500" y="1457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50367</xdr:rowOff>
    </xdr:from>
    <xdr:to>
      <xdr:col>45</xdr:col>
      <xdr:colOff>177800</xdr:colOff>
      <xdr:row>85</xdr:row>
      <xdr:rowOff>53454</xdr:rowOff>
    </xdr:to>
    <xdr:cxnSp macro="">
      <xdr:nvCxnSpPr>
        <xdr:cNvPr id="368" name="直線コネクタ 367">
          <a:extLst>
            <a:ext uri="{FF2B5EF4-FFF2-40B4-BE49-F238E27FC236}">
              <a16:creationId xmlns:a16="http://schemas.microsoft.com/office/drawing/2014/main" id="{6E0389B0-2B93-4C7A-BA3B-DBD1432A053B}"/>
            </a:ext>
          </a:extLst>
        </xdr:cNvPr>
        <xdr:cNvCxnSpPr/>
      </xdr:nvCxnSpPr>
      <xdr:spPr>
        <a:xfrm flipV="1">
          <a:off x="7861300" y="14623617"/>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8750</xdr:rowOff>
    </xdr:from>
    <xdr:to>
      <xdr:col>36</xdr:col>
      <xdr:colOff>165100</xdr:colOff>
      <xdr:row>85</xdr:row>
      <xdr:rowOff>110350</xdr:rowOff>
    </xdr:to>
    <xdr:sp macro="" textlink="">
      <xdr:nvSpPr>
        <xdr:cNvPr id="369" name="楕円 368">
          <a:extLst>
            <a:ext uri="{FF2B5EF4-FFF2-40B4-BE49-F238E27FC236}">
              <a16:creationId xmlns:a16="http://schemas.microsoft.com/office/drawing/2014/main" id="{FF9DD1ED-B0EA-4B7E-A884-24E4F2D46BA4}"/>
            </a:ext>
          </a:extLst>
        </xdr:cNvPr>
        <xdr:cNvSpPr/>
      </xdr:nvSpPr>
      <xdr:spPr>
        <a:xfrm>
          <a:off x="6921500" y="1458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53454</xdr:rowOff>
    </xdr:from>
    <xdr:to>
      <xdr:col>41</xdr:col>
      <xdr:colOff>50800</xdr:colOff>
      <xdr:row>85</xdr:row>
      <xdr:rowOff>59550</xdr:rowOff>
    </xdr:to>
    <xdr:cxnSp macro="">
      <xdr:nvCxnSpPr>
        <xdr:cNvPr id="370" name="直線コネクタ 369">
          <a:extLst>
            <a:ext uri="{FF2B5EF4-FFF2-40B4-BE49-F238E27FC236}">
              <a16:creationId xmlns:a16="http://schemas.microsoft.com/office/drawing/2014/main" id="{AAE0AC68-2B46-4D50-8A3F-619C333A1DEA}"/>
            </a:ext>
          </a:extLst>
        </xdr:cNvPr>
        <xdr:cNvCxnSpPr/>
      </xdr:nvCxnSpPr>
      <xdr:spPr>
        <a:xfrm flipV="1">
          <a:off x="6972300" y="146267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71" name="n_1aveValue【公営住宅】&#10;一人当たり面積">
          <a:extLst>
            <a:ext uri="{FF2B5EF4-FFF2-40B4-BE49-F238E27FC236}">
              <a16:creationId xmlns:a16="http://schemas.microsoft.com/office/drawing/2014/main" id="{B2570AAC-9975-479E-87C8-27895B0F4C3D}"/>
            </a:ext>
          </a:extLst>
        </xdr:cNvPr>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72" name="n_2aveValue【公営住宅】&#10;一人当たり面積">
          <a:extLst>
            <a:ext uri="{FF2B5EF4-FFF2-40B4-BE49-F238E27FC236}">
              <a16:creationId xmlns:a16="http://schemas.microsoft.com/office/drawing/2014/main" id="{95225ED8-CB2D-45B2-9775-52C2259398C5}"/>
            </a:ext>
          </a:extLst>
        </xdr:cNvPr>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73" name="n_3aveValue【公営住宅】&#10;一人当たり面積">
          <a:extLst>
            <a:ext uri="{FF2B5EF4-FFF2-40B4-BE49-F238E27FC236}">
              <a16:creationId xmlns:a16="http://schemas.microsoft.com/office/drawing/2014/main" id="{C93BF400-0160-447A-A4A8-A78BE1F4D1A0}"/>
            </a:ext>
          </a:extLst>
        </xdr:cNvPr>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4" name="n_4aveValue【公営住宅】&#10;一人当たり面積">
          <a:extLst>
            <a:ext uri="{FF2B5EF4-FFF2-40B4-BE49-F238E27FC236}">
              <a16:creationId xmlns:a16="http://schemas.microsoft.com/office/drawing/2014/main" id="{4DA48A70-3446-4550-B032-039BACF81D8A}"/>
            </a:ext>
          </a:extLst>
        </xdr:cNvPr>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110838</xdr:rowOff>
    </xdr:from>
    <xdr:ext cx="469744" cy="259045"/>
    <xdr:sp macro="" textlink="">
      <xdr:nvSpPr>
        <xdr:cNvPr id="375" name="n_1mainValue【公営住宅】&#10;一人当たり面積">
          <a:extLst>
            <a:ext uri="{FF2B5EF4-FFF2-40B4-BE49-F238E27FC236}">
              <a16:creationId xmlns:a16="http://schemas.microsoft.com/office/drawing/2014/main" id="{EAB5D6E9-A933-494B-90B9-827847DF6E55}"/>
            </a:ext>
          </a:extLst>
        </xdr:cNvPr>
        <xdr:cNvSpPr txBox="1"/>
      </xdr:nvSpPr>
      <xdr:spPr>
        <a:xfrm>
          <a:off x="9391727" y="143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117694</xdr:rowOff>
    </xdr:from>
    <xdr:ext cx="469744" cy="259045"/>
    <xdr:sp macro="" textlink="">
      <xdr:nvSpPr>
        <xdr:cNvPr id="376" name="n_2mainValue【公営住宅】&#10;一人当たり面積">
          <a:extLst>
            <a:ext uri="{FF2B5EF4-FFF2-40B4-BE49-F238E27FC236}">
              <a16:creationId xmlns:a16="http://schemas.microsoft.com/office/drawing/2014/main" id="{0AF42B8C-30AD-41D3-A1FA-917CE83D57C1}"/>
            </a:ext>
          </a:extLst>
        </xdr:cNvPr>
        <xdr:cNvSpPr txBox="1"/>
      </xdr:nvSpPr>
      <xdr:spPr>
        <a:xfrm>
          <a:off x="8515427" y="1434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120781</xdr:rowOff>
    </xdr:from>
    <xdr:ext cx="469744" cy="259045"/>
    <xdr:sp macro="" textlink="">
      <xdr:nvSpPr>
        <xdr:cNvPr id="377" name="n_3mainValue【公営住宅】&#10;一人当たり面積">
          <a:extLst>
            <a:ext uri="{FF2B5EF4-FFF2-40B4-BE49-F238E27FC236}">
              <a16:creationId xmlns:a16="http://schemas.microsoft.com/office/drawing/2014/main" id="{7519B79E-A0B6-4F1A-85D2-98932E5D138A}"/>
            </a:ext>
          </a:extLst>
        </xdr:cNvPr>
        <xdr:cNvSpPr txBox="1"/>
      </xdr:nvSpPr>
      <xdr:spPr>
        <a:xfrm>
          <a:off x="7626427" y="1435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126877</xdr:rowOff>
    </xdr:from>
    <xdr:ext cx="469744" cy="259045"/>
    <xdr:sp macro="" textlink="">
      <xdr:nvSpPr>
        <xdr:cNvPr id="378" name="n_4mainValue【公営住宅】&#10;一人当たり面積">
          <a:extLst>
            <a:ext uri="{FF2B5EF4-FFF2-40B4-BE49-F238E27FC236}">
              <a16:creationId xmlns:a16="http://schemas.microsoft.com/office/drawing/2014/main" id="{FFBD6686-FABA-424F-B3AD-D13859332041}"/>
            </a:ext>
          </a:extLst>
        </xdr:cNvPr>
        <xdr:cNvSpPr txBox="1"/>
      </xdr:nvSpPr>
      <xdr:spPr>
        <a:xfrm>
          <a:off x="6737427" y="1435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FEB33EF-3390-4704-BA03-65F0CC99EEA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2819B54-96EA-480B-8889-3E2906D1CF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B9E625F-4563-46F5-BABC-BC60A58157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85EB9DF-D60B-42D3-AB47-0FA010268B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57F1B8B-B298-4C04-8CB2-D8A183D7B6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412BD56-9107-43A6-9BE2-A790F4E079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32B7D8D-4E3F-462D-9793-B380BBF2BF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781F913-7F97-40A6-9038-F3BBEF276C0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0546E41-5687-4EFB-9B41-62091AA5AA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AA42F43-DB47-4DFD-9F31-CE3442AE0B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5B97A00-7D56-41C6-9642-55DC70D6FF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291B94B-0018-46CD-B201-1BBD9ACED84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7B41C303-744A-4393-B80B-FD03B6E014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2853605-7A4B-4255-8160-C4DF1E9886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7B94E34-DA84-479C-B63D-2DF5398F56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A9DA2E1-11CA-48AD-A0F2-8641B0116C6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EC1BF2E-2F28-4235-A00E-8F694B1F5F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1D036A6-E311-4B61-858D-C1A4D97B22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D3CA81D-BD90-4458-9760-97E65702BF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B3FF143-57BB-426B-A21A-4BD32588D4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ED1369-C932-46DC-96DA-8E147489E6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68493B9-E1C0-4667-9950-29BE132BC6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A3714C7-3FFB-4F02-9BBC-A006357FAC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158DB6D-C59E-494D-9D4A-C8344E413A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2631917-41EA-408C-BC83-F4F7AB65AD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42300FE-2E86-43FB-A24C-2E3FAB099E5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4B4DEE4-E4DE-4C7B-9E8F-F4981A77AC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67E1400-875B-447A-86C9-5533D42C1B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7E27D531-C372-4654-B5A9-C672137D076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749F9CA-2847-4230-BDA3-2954F2A1F92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5E14400-0289-4673-AAA4-A74685154B5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0EF222B-18B1-4526-B51F-90E752CFB2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75702071-F42F-4078-B6A6-FBFB67F8CA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F47C99F-1B53-4032-8976-EC7B77083DB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B531002-BA8B-4395-A387-9AAE29F4E54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A226EBA-1803-46D6-82D0-D0F19B4596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0A09078C-5EBD-4067-9216-CE589638702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C9D7642-3804-43D8-80BC-974BEAAFBD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BEF04A6-DC6A-4724-997D-C89B703A61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0D3D5A7E-30D9-467D-8393-9C7A67FFC77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FD5BA24B-1974-48F2-AFE0-158B34DE52B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2B70C736-0CBE-4C51-940A-F4631469E25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19962696-9D59-4518-A347-4F0770AA4F28}"/>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3B31E76D-C3E0-4272-81D9-065F85540FB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51834F73-69A5-4A5A-AA19-4FBDE30813C0}"/>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6733C390-D57C-45E6-9745-8044D829ADE9}"/>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78E39315-53C6-4FF8-B66C-82504AD49100}"/>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CAE2A203-048A-4D88-B7EE-C26EA410574A}"/>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C64DC560-F297-4417-B28B-6F0E4383401F}"/>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F83C13CB-35F5-4C31-8218-3B7C6258D649}"/>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D260302-90ED-4142-9D0C-D283B7380A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010E990-079F-4DF2-95FA-824B1BD1442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2184773-6D1B-4239-9DC8-3CD66BF922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F34921D-48BD-4219-9092-A81F000338D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8F746FC-C3F0-430D-8A0F-5236A7FCDB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118110</xdr:rowOff>
    </xdr:from>
    <xdr:to>
      <xdr:col>85</xdr:col>
      <xdr:colOff>177800</xdr:colOff>
      <xdr:row>34</xdr:row>
      <xdr:rowOff>48260</xdr:rowOff>
    </xdr:to>
    <xdr:sp macro="" textlink="">
      <xdr:nvSpPr>
        <xdr:cNvPr id="434" name="楕円 433">
          <a:extLst>
            <a:ext uri="{FF2B5EF4-FFF2-40B4-BE49-F238E27FC236}">
              <a16:creationId xmlns:a16="http://schemas.microsoft.com/office/drawing/2014/main" id="{6C16ADB7-86B4-4DDF-8272-4331CF2BD34C}"/>
            </a:ext>
          </a:extLst>
        </xdr:cNvPr>
        <xdr:cNvSpPr/>
      </xdr:nvSpPr>
      <xdr:spPr>
        <a:xfrm>
          <a:off x="162687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33037</xdr:rowOff>
    </xdr:from>
    <xdr:ext cx="340478" cy="259045"/>
    <xdr:sp macro="" textlink="">
      <xdr:nvSpPr>
        <xdr:cNvPr id="435" name="【認定こども園・幼稚園・保育所】&#10;有形固定資産減価償却率該当値テキスト">
          <a:extLst>
            <a:ext uri="{FF2B5EF4-FFF2-40B4-BE49-F238E27FC236}">
              <a16:creationId xmlns:a16="http://schemas.microsoft.com/office/drawing/2014/main" id="{D237CDF3-DBB4-4CCA-8517-952D846613C0}"/>
            </a:ext>
          </a:extLst>
        </xdr:cNvPr>
        <xdr:cNvSpPr txBox="1"/>
      </xdr:nvSpPr>
      <xdr:spPr>
        <a:xfrm>
          <a:off x="16357600" y="5690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90170</xdr:rowOff>
    </xdr:from>
    <xdr:to>
      <xdr:col>81</xdr:col>
      <xdr:colOff>101600</xdr:colOff>
      <xdr:row>34</xdr:row>
      <xdr:rowOff>20320</xdr:rowOff>
    </xdr:to>
    <xdr:sp macro="" textlink="">
      <xdr:nvSpPr>
        <xdr:cNvPr id="436" name="楕円 435">
          <a:extLst>
            <a:ext uri="{FF2B5EF4-FFF2-40B4-BE49-F238E27FC236}">
              <a16:creationId xmlns:a16="http://schemas.microsoft.com/office/drawing/2014/main" id="{1E718812-311A-431D-A269-8CF17573592D}"/>
            </a:ext>
          </a:extLst>
        </xdr:cNvPr>
        <xdr:cNvSpPr/>
      </xdr:nvSpPr>
      <xdr:spPr>
        <a:xfrm>
          <a:off x="15430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140970</xdr:rowOff>
    </xdr:from>
    <xdr:to>
      <xdr:col>85</xdr:col>
      <xdr:colOff>127000</xdr:colOff>
      <xdr:row>33</xdr:row>
      <xdr:rowOff>168910</xdr:rowOff>
    </xdr:to>
    <xdr:cxnSp macro="">
      <xdr:nvCxnSpPr>
        <xdr:cNvPr id="437" name="直線コネクタ 436">
          <a:extLst>
            <a:ext uri="{FF2B5EF4-FFF2-40B4-BE49-F238E27FC236}">
              <a16:creationId xmlns:a16="http://schemas.microsoft.com/office/drawing/2014/main" id="{56C30146-5BB7-46DF-85C6-425D615E08E1}"/>
            </a:ext>
          </a:extLst>
        </xdr:cNvPr>
        <xdr:cNvCxnSpPr/>
      </xdr:nvCxnSpPr>
      <xdr:spPr>
        <a:xfrm>
          <a:off x="15481300" y="57988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62230</xdr:rowOff>
    </xdr:from>
    <xdr:to>
      <xdr:col>76</xdr:col>
      <xdr:colOff>165100</xdr:colOff>
      <xdr:row>33</xdr:row>
      <xdr:rowOff>163830</xdr:rowOff>
    </xdr:to>
    <xdr:sp macro="" textlink="">
      <xdr:nvSpPr>
        <xdr:cNvPr id="438" name="楕円 437">
          <a:extLst>
            <a:ext uri="{FF2B5EF4-FFF2-40B4-BE49-F238E27FC236}">
              <a16:creationId xmlns:a16="http://schemas.microsoft.com/office/drawing/2014/main" id="{6486E268-F6CB-4C9B-A442-3829667EC84E}"/>
            </a:ext>
          </a:extLst>
        </xdr:cNvPr>
        <xdr:cNvSpPr/>
      </xdr:nvSpPr>
      <xdr:spPr>
        <a:xfrm>
          <a:off x="14541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113030</xdr:rowOff>
    </xdr:from>
    <xdr:to>
      <xdr:col>81</xdr:col>
      <xdr:colOff>50800</xdr:colOff>
      <xdr:row>33</xdr:row>
      <xdr:rowOff>140970</xdr:rowOff>
    </xdr:to>
    <xdr:cxnSp macro="">
      <xdr:nvCxnSpPr>
        <xdr:cNvPr id="439" name="直線コネクタ 438">
          <a:extLst>
            <a:ext uri="{FF2B5EF4-FFF2-40B4-BE49-F238E27FC236}">
              <a16:creationId xmlns:a16="http://schemas.microsoft.com/office/drawing/2014/main" id="{70D3DEF4-4F10-48A8-9CB8-9F1658E0E0FD}"/>
            </a:ext>
          </a:extLst>
        </xdr:cNvPr>
        <xdr:cNvCxnSpPr/>
      </xdr:nvCxnSpPr>
      <xdr:spPr>
        <a:xfrm>
          <a:off x="14592300" y="57708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34290</xdr:rowOff>
    </xdr:from>
    <xdr:to>
      <xdr:col>72</xdr:col>
      <xdr:colOff>38100</xdr:colOff>
      <xdr:row>33</xdr:row>
      <xdr:rowOff>135890</xdr:rowOff>
    </xdr:to>
    <xdr:sp macro="" textlink="">
      <xdr:nvSpPr>
        <xdr:cNvPr id="440" name="楕円 439">
          <a:extLst>
            <a:ext uri="{FF2B5EF4-FFF2-40B4-BE49-F238E27FC236}">
              <a16:creationId xmlns:a16="http://schemas.microsoft.com/office/drawing/2014/main" id="{AFFEC8B3-7020-4C05-86A7-AF8E3D5B812E}"/>
            </a:ext>
          </a:extLst>
        </xdr:cNvPr>
        <xdr:cNvSpPr/>
      </xdr:nvSpPr>
      <xdr:spPr>
        <a:xfrm>
          <a:off x="13652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85090</xdr:rowOff>
    </xdr:from>
    <xdr:to>
      <xdr:col>76</xdr:col>
      <xdr:colOff>114300</xdr:colOff>
      <xdr:row>33</xdr:row>
      <xdr:rowOff>113030</xdr:rowOff>
    </xdr:to>
    <xdr:cxnSp macro="">
      <xdr:nvCxnSpPr>
        <xdr:cNvPr id="441" name="直線コネクタ 440">
          <a:extLst>
            <a:ext uri="{FF2B5EF4-FFF2-40B4-BE49-F238E27FC236}">
              <a16:creationId xmlns:a16="http://schemas.microsoft.com/office/drawing/2014/main" id="{DD39ADA0-86AF-471B-971F-A51F4862EBFC}"/>
            </a:ext>
          </a:extLst>
        </xdr:cNvPr>
        <xdr:cNvCxnSpPr/>
      </xdr:nvCxnSpPr>
      <xdr:spPr>
        <a:xfrm>
          <a:off x="13703300" y="57429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34290</xdr:rowOff>
    </xdr:from>
    <xdr:to>
      <xdr:col>67</xdr:col>
      <xdr:colOff>101600</xdr:colOff>
      <xdr:row>33</xdr:row>
      <xdr:rowOff>135890</xdr:rowOff>
    </xdr:to>
    <xdr:sp macro="" textlink="">
      <xdr:nvSpPr>
        <xdr:cNvPr id="442" name="楕円 441">
          <a:extLst>
            <a:ext uri="{FF2B5EF4-FFF2-40B4-BE49-F238E27FC236}">
              <a16:creationId xmlns:a16="http://schemas.microsoft.com/office/drawing/2014/main" id="{3FDDA9BC-6F01-4D98-B370-A7CB3D66D49B}"/>
            </a:ext>
          </a:extLst>
        </xdr:cNvPr>
        <xdr:cNvSpPr/>
      </xdr:nvSpPr>
      <xdr:spPr>
        <a:xfrm>
          <a:off x="12763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85090</xdr:rowOff>
    </xdr:from>
    <xdr:to>
      <xdr:col>71</xdr:col>
      <xdr:colOff>177800</xdr:colOff>
      <xdr:row>33</xdr:row>
      <xdr:rowOff>85090</xdr:rowOff>
    </xdr:to>
    <xdr:cxnSp macro="">
      <xdr:nvCxnSpPr>
        <xdr:cNvPr id="443" name="直線コネクタ 442">
          <a:extLst>
            <a:ext uri="{FF2B5EF4-FFF2-40B4-BE49-F238E27FC236}">
              <a16:creationId xmlns:a16="http://schemas.microsoft.com/office/drawing/2014/main" id="{1DFA1A08-7BD0-4AC6-BEAF-32A5E2FB4577}"/>
            </a:ext>
          </a:extLst>
        </xdr:cNvPr>
        <xdr:cNvCxnSpPr/>
      </xdr:nvCxnSpPr>
      <xdr:spPr>
        <a:xfrm>
          <a:off x="12814300" y="574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1A5C998-2B11-40CC-B2E2-81F19F18E653}"/>
            </a:ext>
          </a:extLst>
        </xdr:cNvPr>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79D09D9-0F96-4842-A063-74C012FAC5DA}"/>
            </a:ext>
          </a:extLst>
        </xdr:cNvPr>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50012848-876B-4374-ACD3-A36FD9FEDE54}"/>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E0EC000-4090-46E0-8FA2-2EA9E924FDC5}"/>
            </a:ext>
          </a:extLst>
        </xdr:cNvPr>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36847</xdr:rowOff>
    </xdr:from>
    <xdr:ext cx="340478" cy="259045"/>
    <xdr:sp macro="" textlink="">
      <xdr:nvSpPr>
        <xdr:cNvPr id="448" name="n_1mainValue【認定こども園・幼稚園・保育所】&#10;有形固定資産減価償却率">
          <a:extLst>
            <a:ext uri="{FF2B5EF4-FFF2-40B4-BE49-F238E27FC236}">
              <a16:creationId xmlns:a16="http://schemas.microsoft.com/office/drawing/2014/main" id="{741B66F7-2C74-4792-BAB3-2DE8BB78B4BB}"/>
            </a:ext>
          </a:extLst>
        </xdr:cNvPr>
        <xdr:cNvSpPr txBox="1"/>
      </xdr:nvSpPr>
      <xdr:spPr>
        <a:xfrm>
          <a:off x="15298361" y="552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8907</xdr:rowOff>
    </xdr:from>
    <xdr:ext cx="340478" cy="259045"/>
    <xdr:sp macro="" textlink="">
      <xdr:nvSpPr>
        <xdr:cNvPr id="449" name="n_2mainValue【認定こども園・幼稚園・保育所】&#10;有形固定資産減価償却率">
          <a:extLst>
            <a:ext uri="{FF2B5EF4-FFF2-40B4-BE49-F238E27FC236}">
              <a16:creationId xmlns:a16="http://schemas.microsoft.com/office/drawing/2014/main" id="{27FD2994-F6DD-48BD-A65C-AB8EE7C7EECD}"/>
            </a:ext>
          </a:extLst>
        </xdr:cNvPr>
        <xdr:cNvSpPr txBox="1"/>
      </xdr:nvSpPr>
      <xdr:spPr>
        <a:xfrm>
          <a:off x="14422061" y="5495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152417</xdr:rowOff>
    </xdr:from>
    <xdr:ext cx="340478" cy="259045"/>
    <xdr:sp macro="" textlink="">
      <xdr:nvSpPr>
        <xdr:cNvPr id="450" name="n_3mainValue【認定こども園・幼稚園・保育所】&#10;有形固定資産減価償却率">
          <a:extLst>
            <a:ext uri="{FF2B5EF4-FFF2-40B4-BE49-F238E27FC236}">
              <a16:creationId xmlns:a16="http://schemas.microsoft.com/office/drawing/2014/main" id="{E0C92FA5-D8C2-4854-98CD-0E76E9770898}"/>
            </a:ext>
          </a:extLst>
        </xdr:cNvPr>
        <xdr:cNvSpPr txBox="1"/>
      </xdr:nvSpPr>
      <xdr:spPr>
        <a:xfrm>
          <a:off x="135330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152417</xdr:rowOff>
    </xdr:from>
    <xdr:ext cx="340478" cy="259045"/>
    <xdr:sp macro="" textlink="">
      <xdr:nvSpPr>
        <xdr:cNvPr id="451" name="n_4mainValue【認定こども園・幼稚園・保育所】&#10;有形固定資産減価償却率">
          <a:extLst>
            <a:ext uri="{FF2B5EF4-FFF2-40B4-BE49-F238E27FC236}">
              <a16:creationId xmlns:a16="http://schemas.microsoft.com/office/drawing/2014/main" id="{E7A57B10-4EA9-43CC-844E-E79D41ADC10D}"/>
            </a:ext>
          </a:extLst>
        </xdr:cNvPr>
        <xdr:cNvSpPr txBox="1"/>
      </xdr:nvSpPr>
      <xdr:spPr>
        <a:xfrm>
          <a:off x="126440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41D71EE-EEFE-4586-ADF7-B7BE9B79A1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45BDC8E5-C06D-4230-970D-5873EE4F48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0BC4CC4-FB64-44F6-97BE-E44207E6B19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C03D4036-7F21-44BA-B181-A13FD81A99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422EE756-E051-4C57-8B81-B1F5555008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9CB635C-C416-4009-8400-A3543A3ED0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E25E18B-997F-4DA3-9262-704D8A62E0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065C758-0E63-4EDB-A3EA-33E7E011DB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B3F9E458-AE07-4690-950E-2F1A09A0C7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1DA84B8-5757-4829-8F89-EBABF516D0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375DC7CD-D160-4128-96DE-C0CB6F641DB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2A98312D-B862-4005-B986-E8FC9A6B611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D85015D6-5439-4FC7-BA41-E3905059937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EE5C7BF8-AE15-4BEE-88E4-5EDDC2236CD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D3FBF309-2DA9-4867-B7B6-2819CC2AB74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D64363A3-3A88-480B-8C42-BB9CBEFF7B6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4AEB4492-9142-439D-99F2-6D11D93BBBD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818AB477-F06E-4F0F-9602-64C782DE532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27E334B7-4314-4539-A9D2-64CE04D8CE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DC0664DD-D815-434B-8D0D-B96EACBEA0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4523A6BC-0E9A-4D74-8603-51F474FF5A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3D613D70-9D83-479D-A9FC-BFEA52B1A6AF}"/>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EB593013-C37E-4480-B297-5CB4F55C94DB}"/>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940685A8-D0BC-4637-905D-29A2CBE54B78}"/>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4D5F9ADF-558A-473D-BDE6-354472A2990F}"/>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31122AB8-EFB5-497A-8557-D086B334E329}"/>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103DAF8C-29D2-49C6-BD02-1D175743A395}"/>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DB835C22-FE49-4FB4-ADE6-4DA2858C5BD7}"/>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B0FCD99D-F424-4E7B-8E89-8653FFFE90AA}"/>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82324A57-5ED3-4B83-ADA3-783049D988AA}"/>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E808ECBE-FE41-4E95-94F9-44879D4922DC}"/>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F5D6AF6E-3FCB-47A5-A9BE-D0B44B20E5AC}"/>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98760CD-F1DB-4C4D-AD7B-D50FA0754A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83C0F7B-B511-4A69-A3BC-157E98BDEE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40A1577-6434-47E3-96CD-0A37C903E27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2AACB5C-D4E2-4B57-90CB-CC36F5D0BB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5029F2D-2AC5-47D0-816E-B2B1341BE3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29972</xdr:rowOff>
    </xdr:from>
    <xdr:to>
      <xdr:col>116</xdr:col>
      <xdr:colOff>114300</xdr:colOff>
      <xdr:row>36</xdr:row>
      <xdr:rowOff>131572</xdr:rowOff>
    </xdr:to>
    <xdr:sp macro="" textlink="">
      <xdr:nvSpPr>
        <xdr:cNvPr id="489" name="楕円 488">
          <a:extLst>
            <a:ext uri="{FF2B5EF4-FFF2-40B4-BE49-F238E27FC236}">
              <a16:creationId xmlns:a16="http://schemas.microsoft.com/office/drawing/2014/main" id="{DBC377D5-39DC-49D3-B562-30D166DBC103}"/>
            </a:ext>
          </a:extLst>
        </xdr:cNvPr>
        <xdr:cNvSpPr/>
      </xdr:nvSpPr>
      <xdr:spPr>
        <a:xfrm>
          <a:off x="221107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52849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8507A64E-0A99-4196-9A53-DC7B45E24CCA}"/>
            </a:ext>
          </a:extLst>
        </xdr:cNvPr>
        <xdr:cNvSpPr txBox="1"/>
      </xdr:nvSpPr>
      <xdr:spPr>
        <a:xfrm>
          <a:off x="22199600" y="605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35458</xdr:rowOff>
    </xdr:from>
    <xdr:to>
      <xdr:col>112</xdr:col>
      <xdr:colOff>38100</xdr:colOff>
      <xdr:row>36</xdr:row>
      <xdr:rowOff>137058</xdr:rowOff>
    </xdr:to>
    <xdr:sp macro="" textlink="">
      <xdr:nvSpPr>
        <xdr:cNvPr id="491" name="楕円 490">
          <a:extLst>
            <a:ext uri="{FF2B5EF4-FFF2-40B4-BE49-F238E27FC236}">
              <a16:creationId xmlns:a16="http://schemas.microsoft.com/office/drawing/2014/main" id="{8A4BE650-8779-4064-AD0F-062D7FB0D1B1}"/>
            </a:ext>
          </a:extLst>
        </xdr:cNvPr>
        <xdr:cNvSpPr/>
      </xdr:nvSpPr>
      <xdr:spPr>
        <a:xfrm>
          <a:off x="21272500" y="620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80772</xdr:rowOff>
    </xdr:from>
    <xdr:to>
      <xdr:col>116</xdr:col>
      <xdr:colOff>63500</xdr:colOff>
      <xdr:row>36</xdr:row>
      <xdr:rowOff>86258</xdr:rowOff>
    </xdr:to>
    <xdr:cxnSp macro="">
      <xdr:nvCxnSpPr>
        <xdr:cNvPr id="492" name="直線コネクタ 491">
          <a:extLst>
            <a:ext uri="{FF2B5EF4-FFF2-40B4-BE49-F238E27FC236}">
              <a16:creationId xmlns:a16="http://schemas.microsoft.com/office/drawing/2014/main" id="{B75657D8-B2B9-4D67-A9E8-332F80D97932}"/>
            </a:ext>
          </a:extLst>
        </xdr:cNvPr>
        <xdr:cNvCxnSpPr/>
      </xdr:nvCxnSpPr>
      <xdr:spPr>
        <a:xfrm flipV="1">
          <a:off x="21323300" y="625297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61062</xdr:rowOff>
    </xdr:from>
    <xdr:to>
      <xdr:col>107</xdr:col>
      <xdr:colOff>101600</xdr:colOff>
      <xdr:row>36</xdr:row>
      <xdr:rowOff>162662</xdr:rowOff>
    </xdr:to>
    <xdr:sp macro="" textlink="">
      <xdr:nvSpPr>
        <xdr:cNvPr id="493" name="楕円 492">
          <a:extLst>
            <a:ext uri="{FF2B5EF4-FFF2-40B4-BE49-F238E27FC236}">
              <a16:creationId xmlns:a16="http://schemas.microsoft.com/office/drawing/2014/main" id="{E0F2FDBC-0A5E-40D9-8C33-71558307AE7E}"/>
            </a:ext>
          </a:extLst>
        </xdr:cNvPr>
        <xdr:cNvSpPr/>
      </xdr:nvSpPr>
      <xdr:spPr>
        <a:xfrm>
          <a:off x="20383500" y="62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86258</xdr:rowOff>
    </xdr:from>
    <xdr:to>
      <xdr:col>111</xdr:col>
      <xdr:colOff>177800</xdr:colOff>
      <xdr:row>36</xdr:row>
      <xdr:rowOff>111862</xdr:rowOff>
    </xdr:to>
    <xdr:cxnSp macro="">
      <xdr:nvCxnSpPr>
        <xdr:cNvPr id="494" name="直線コネクタ 493">
          <a:extLst>
            <a:ext uri="{FF2B5EF4-FFF2-40B4-BE49-F238E27FC236}">
              <a16:creationId xmlns:a16="http://schemas.microsoft.com/office/drawing/2014/main" id="{2952674F-E54A-440C-8BCD-3C9A278B59DB}"/>
            </a:ext>
          </a:extLst>
        </xdr:cNvPr>
        <xdr:cNvCxnSpPr/>
      </xdr:nvCxnSpPr>
      <xdr:spPr>
        <a:xfrm flipV="1">
          <a:off x="20434300" y="6258458"/>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72949</xdr:rowOff>
    </xdr:from>
    <xdr:to>
      <xdr:col>102</xdr:col>
      <xdr:colOff>165100</xdr:colOff>
      <xdr:row>37</xdr:row>
      <xdr:rowOff>3099</xdr:rowOff>
    </xdr:to>
    <xdr:sp macro="" textlink="">
      <xdr:nvSpPr>
        <xdr:cNvPr id="495" name="楕円 494">
          <a:extLst>
            <a:ext uri="{FF2B5EF4-FFF2-40B4-BE49-F238E27FC236}">
              <a16:creationId xmlns:a16="http://schemas.microsoft.com/office/drawing/2014/main" id="{DDFD3023-6DD3-4AE3-AAC7-AB666BA24C2B}"/>
            </a:ext>
          </a:extLst>
        </xdr:cNvPr>
        <xdr:cNvSpPr/>
      </xdr:nvSpPr>
      <xdr:spPr>
        <a:xfrm>
          <a:off x="19494500" y="62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111862</xdr:rowOff>
    </xdr:from>
    <xdr:to>
      <xdr:col>107</xdr:col>
      <xdr:colOff>50800</xdr:colOff>
      <xdr:row>36</xdr:row>
      <xdr:rowOff>123749</xdr:rowOff>
    </xdr:to>
    <xdr:cxnSp macro="">
      <xdr:nvCxnSpPr>
        <xdr:cNvPr id="496" name="直線コネクタ 495">
          <a:extLst>
            <a:ext uri="{FF2B5EF4-FFF2-40B4-BE49-F238E27FC236}">
              <a16:creationId xmlns:a16="http://schemas.microsoft.com/office/drawing/2014/main" id="{105B2AFC-E257-46CD-BA13-023EF28D7711}"/>
            </a:ext>
          </a:extLst>
        </xdr:cNvPr>
        <xdr:cNvCxnSpPr/>
      </xdr:nvCxnSpPr>
      <xdr:spPr>
        <a:xfrm flipV="1">
          <a:off x="19545300" y="628406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95809</xdr:rowOff>
    </xdr:from>
    <xdr:to>
      <xdr:col>98</xdr:col>
      <xdr:colOff>38100</xdr:colOff>
      <xdr:row>37</xdr:row>
      <xdr:rowOff>25959</xdr:rowOff>
    </xdr:to>
    <xdr:sp macro="" textlink="">
      <xdr:nvSpPr>
        <xdr:cNvPr id="497" name="楕円 496">
          <a:extLst>
            <a:ext uri="{FF2B5EF4-FFF2-40B4-BE49-F238E27FC236}">
              <a16:creationId xmlns:a16="http://schemas.microsoft.com/office/drawing/2014/main" id="{17FF7B02-833C-43E8-9C65-AEBC10D22C2D}"/>
            </a:ext>
          </a:extLst>
        </xdr:cNvPr>
        <xdr:cNvSpPr/>
      </xdr:nvSpPr>
      <xdr:spPr>
        <a:xfrm>
          <a:off x="18605500" y="62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123749</xdr:rowOff>
    </xdr:from>
    <xdr:to>
      <xdr:col>102</xdr:col>
      <xdr:colOff>114300</xdr:colOff>
      <xdr:row>36</xdr:row>
      <xdr:rowOff>146609</xdr:rowOff>
    </xdr:to>
    <xdr:cxnSp macro="">
      <xdr:nvCxnSpPr>
        <xdr:cNvPr id="498" name="直線コネクタ 497">
          <a:extLst>
            <a:ext uri="{FF2B5EF4-FFF2-40B4-BE49-F238E27FC236}">
              <a16:creationId xmlns:a16="http://schemas.microsoft.com/office/drawing/2014/main" id="{CA409579-BECF-443C-86F8-7ADD1765B321}"/>
            </a:ext>
          </a:extLst>
        </xdr:cNvPr>
        <xdr:cNvCxnSpPr/>
      </xdr:nvCxnSpPr>
      <xdr:spPr>
        <a:xfrm flipV="1">
          <a:off x="18656300" y="62959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8278FE94-482D-4E21-ABBD-C8EB87D1FADD}"/>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C2C20BA5-787A-48AE-8E07-16BEC5C317AE}"/>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364C44DF-7082-4B41-878F-40BC82CD6323}"/>
            </a:ext>
          </a:extLst>
        </xdr:cNvPr>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CED6FE92-FD51-470D-91D5-B73E7A62CDCB}"/>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153585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C3E7EBFB-3CB1-4330-BC92-F65FDE916BED}"/>
            </a:ext>
          </a:extLst>
        </xdr:cNvPr>
        <xdr:cNvSpPr txBox="1"/>
      </xdr:nvSpPr>
      <xdr:spPr>
        <a:xfrm>
          <a:off x="21075727" y="598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7739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54564F27-1DFC-4A24-9873-1DC3B1E7BDAE}"/>
            </a:ext>
          </a:extLst>
        </xdr:cNvPr>
        <xdr:cNvSpPr txBox="1"/>
      </xdr:nvSpPr>
      <xdr:spPr>
        <a:xfrm>
          <a:off x="20199427" y="60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19626</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E9225DB2-01CF-45CD-9D21-56664072611C}"/>
            </a:ext>
          </a:extLst>
        </xdr:cNvPr>
        <xdr:cNvSpPr txBox="1"/>
      </xdr:nvSpPr>
      <xdr:spPr>
        <a:xfrm>
          <a:off x="19310427" y="602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42486</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94C91E69-81E7-499D-839E-4B98FCFE460C}"/>
            </a:ext>
          </a:extLst>
        </xdr:cNvPr>
        <xdr:cNvSpPr txBox="1"/>
      </xdr:nvSpPr>
      <xdr:spPr>
        <a:xfrm>
          <a:off x="18421427" y="60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90FEC018-AF90-4128-932E-8C36267DC5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31EA7BB5-F23C-46EC-8CCC-DFAAB86FEC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3B9ABEA0-478C-46C0-B124-7DFA739730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79C0C2D-641C-45FA-8FD9-41DC309CBC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FC41FD45-3722-4D0A-83EA-0D86AB5563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85091A04-9606-44E9-B1E2-B3B28CC1516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C75D2D9-E38A-4C95-846F-8DAE6D6093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155258AA-CE44-49E0-8D26-4BB77EC76F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631F020-CA46-4109-BB51-9EBD3CD0AA9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AB5C356F-91A8-4B83-981C-49BDE6FB606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E3C0672E-C70B-413F-B132-644FFA02DF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66286D6-58C7-4E67-8911-C882C10BD6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4FD04F21-2A0D-40BC-9294-483D38713CC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D0806475-8E68-4D9F-A031-1AF265F277D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846D27B5-65F4-49F5-8202-06728E412E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A513FA2-2BFB-4D04-8745-168E465E55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C4532D64-98F0-46C9-8AF6-3E5D255D360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70F66539-9AE5-42DE-8A2C-8CF8D4F0D74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434F281B-3BEB-4461-AB8C-E3A9B4A377F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197BE834-E9E5-4C0A-9C94-A9209F16B8D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3137455F-0CD3-4A6A-88DD-D940BFF2FE2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EA17DC2B-BF1C-4D95-83E7-D3CF72691E4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F6CDA57A-A1B5-400F-9783-73C6037A5EA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3A291BA-F937-4F5F-93B2-421ED41146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81C4D106-883E-4FE1-A57C-0DA12CD527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3EE9E46F-156D-471B-AF05-2DE858643117}"/>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905949AD-B402-4294-9046-A7198A94A50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60A8421A-D020-4281-9CA7-F47DA846AEC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326AFB55-85B4-4714-9BF6-2F63F0157D3E}"/>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77D97737-0CF3-4CEC-ADD9-D59997D7F43C}"/>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CACD88EF-536F-430D-ACD8-525FAF1DAC7F}"/>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72D3F475-BAA7-42DE-8221-0DC7AFF15D7B}"/>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5DBFE6D3-C144-40A8-98B8-EBDB6FA7D562}"/>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41F36C46-A73C-4C78-A5CE-8E88BC85D738}"/>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8C78D5ED-D2EA-4B0D-85A0-055219FF826E}"/>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BC4A6D6C-5DD3-4299-A0EC-3DA4AB28FCE5}"/>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3057A55-6DC0-4FD6-81DC-286971030B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2F587A4-B558-4797-B154-4B00677FC2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7381E46-771C-4EE2-BA48-45259B89707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8908D7A-4A66-4E7B-B341-8657CC89059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D02CDA7-AD66-47E5-A101-4337BF22FE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115751</xdr:rowOff>
    </xdr:from>
    <xdr:to>
      <xdr:col>85</xdr:col>
      <xdr:colOff>177800</xdr:colOff>
      <xdr:row>62</xdr:row>
      <xdr:rowOff>45901</xdr:rowOff>
    </xdr:to>
    <xdr:sp macro="" textlink="">
      <xdr:nvSpPr>
        <xdr:cNvPr id="548" name="楕円 547">
          <a:extLst>
            <a:ext uri="{FF2B5EF4-FFF2-40B4-BE49-F238E27FC236}">
              <a16:creationId xmlns:a16="http://schemas.microsoft.com/office/drawing/2014/main" id="{57637260-7CC3-4E25-814E-1A07A50B26F9}"/>
            </a:ext>
          </a:extLst>
        </xdr:cNvPr>
        <xdr:cNvSpPr/>
      </xdr:nvSpPr>
      <xdr:spPr>
        <a:xfrm>
          <a:off x="16268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94178</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EA570C18-1226-498A-AD58-FD0121AF7B86}"/>
            </a:ext>
          </a:extLst>
        </xdr:cNvPr>
        <xdr:cNvSpPr txBox="1"/>
      </xdr:nvSpPr>
      <xdr:spPr>
        <a:xfrm>
          <a:off x="16357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550" name="楕円 549">
          <a:extLst>
            <a:ext uri="{FF2B5EF4-FFF2-40B4-BE49-F238E27FC236}">
              <a16:creationId xmlns:a16="http://schemas.microsoft.com/office/drawing/2014/main" id="{4067BC2F-DDBD-483F-8DDD-47E52A819311}"/>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61</xdr:row>
      <xdr:rowOff>166551</xdr:rowOff>
    </xdr:to>
    <xdr:cxnSp macro="">
      <xdr:nvCxnSpPr>
        <xdr:cNvPr id="551" name="直線コネクタ 550">
          <a:extLst>
            <a:ext uri="{FF2B5EF4-FFF2-40B4-BE49-F238E27FC236}">
              <a16:creationId xmlns:a16="http://schemas.microsoft.com/office/drawing/2014/main" id="{DD19CC00-DC02-4296-8666-6D0795768166}"/>
            </a:ext>
          </a:extLst>
        </xdr:cNvPr>
        <xdr:cNvCxnSpPr/>
      </xdr:nvCxnSpPr>
      <xdr:spPr>
        <a:xfrm>
          <a:off x="15481300" y="1060704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119017</xdr:rowOff>
    </xdr:from>
    <xdr:to>
      <xdr:col>76</xdr:col>
      <xdr:colOff>165100</xdr:colOff>
      <xdr:row>62</xdr:row>
      <xdr:rowOff>49167</xdr:rowOff>
    </xdr:to>
    <xdr:sp macro="" textlink="">
      <xdr:nvSpPr>
        <xdr:cNvPr id="552" name="楕円 551">
          <a:extLst>
            <a:ext uri="{FF2B5EF4-FFF2-40B4-BE49-F238E27FC236}">
              <a16:creationId xmlns:a16="http://schemas.microsoft.com/office/drawing/2014/main" id="{302E6DE7-D663-4E6E-95FC-F21EA36D0CE0}"/>
            </a:ext>
          </a:extLst>
        </xdr:cNvPr>
        <xdr:cNvSpPr/>
      </xdr:nvSpPr>
      <xdr:spPr>
        <a:xfrm>
          <a:off x="14541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61</xdr:row>
      <xdr:rowOff>169817</xdr:rowOff>
    </xdr:to>
    <xdr:cxnSp macro="">
      <xdr:nvCxnSpPr>
        <xdr:cNvPr id="553" name="直線コネクタ 552">
          <a:extLst>
            <a:ext uri="{FF2B5EF4-FFF2-40B4-BE49-F238E27FC236}">
              <a16:creationId xmlns:a16="http://schemas.microsoft.com/office/drawing/2014/main" id="{CB1C0F3F-DA40-4731-A3DE-51F911BBD603}"/>
            </a:ext>
          </a:extLst>
        </xdr:cNvPr>
        <xdr:cNvCxnSpPr/>
      </xdr:nvCxnSpPr>
      <xdr:spPr>
        <a:xfrm flipV="1">
          <a:off x="14592300" y="1060704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87993</xdr:rowOff>
    </xdr:from>
    <xdr:to>
      <xdr:col>72</xdr:col>
      <xdr:colOff>38100</xdr:colOff>
      <xdr:row>62</xdr:row>
      <xdr:rowOff>18143</xdr:rowOff>
    </xdr:to>
    <xdr:sp macro="" textlink="">
      <xdr:nvSpPr>
        <xdr:cNvPr id="554" name="楕円 553">
          <a:extLst>
            <a:ext uri="{FF2B5EF4-FFF2-40B4-BE49-F238E27FC236}">
              <a16:creationId xmlns:a16="http://schemas.microsoft.com/office/drawing/2014/main" id="{C575E154-DA42-4812-BFF3-22B735FDBD3C}"/>
            </a:ext>
          </a:extLst>
        </xdr:cNvPr>
        <xdr:cNvSpPr/>
      </xdr:nvSpPr>
      <xdr:spPr>
        <a:xfrm>
          <a:off x="13652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61</xdr:row>
      <xdr:rowOff>169817</xdr:rowOff>
    </xdr:to>
    <xdr:cxnSp macro="">
      <xdr:nvCxnSpPr>
        <xdr:cNvPr id="555" name="直線コネクタ 554">
          <a:extLst>
            <a:ext uri="{FF2B5EF4-FFF2-40B4-BE49-F238E27FC236}">
              <a16:creationId xmlns:a16="http://schemas.microsoft.com/office/drawing/2014/main" id="{716DCF19-99F0-4BC3-A88F-E0037913DAF0}"/>
            </a:ext>
          </a:extLst>
        </xdr:cNvPr>
        <xdr:cNvCxnSpPr/>
      </xdr:nvCxnSpPr>
      <xdr:spPr>
        <a:xfrm>
          <a:off x="13703300" y="105972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87993</xdr:rowOff>
    </xdr:from>
    <xdr:to>
      <xdr:col>67</xdr:col>
      <xdr:colOff>101600</xdr:colOff>
      <xdr:row>62</xdr:row>
      <xdr:rowOff>18143</xdr:rowOff>
    </xdr:to>
    <xdr:sp macro="" textlink="">
      <xdr:nvSpPr>
        <xdr:cNvPr id="556" name="楕円 555">
          <a:extLst>
            <a:ext uri="{FF2B5EF4-FFF2-40B4-BE49-F238E27FC236}">
              <a16:creationId xmlns:a16="http://schemas.microsoft.com/office/drawing/2014/main" id="{0668FE5A-0E61-4F13-83B3-ED4DA4758D73}"/>
            </a:ext>
          </a:extLst>
        </xdr:cNvPr>
        <xdr:cNvSpPr/>
      </xdr:nvSpPr>
      <xdr:spPr>
        <a:xfrm>
          <a:off x="12763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138793</xdr:rowOff>
    </xdr:from>
    <xdr:to>
      <xdr:col>71</xdr:col>
      <xdr:colOff>177800</xdr:colOff>
      <xdr:row>61</xdr:row>
      <xdr:rowOff>138793</xdr:rowOff>
    </xdr:to>
    <xdr:cxnSp macro="">
      <xdr:nvCxnSpPr>
        <xdr:cNvPr id="557" name="直線コネクタ 556">
          <a:extLst>
            <a:ext uri="{FF2B5EF4-FFF2-40B4-BE49-F238E27FC236}">
              <a16:creationId xmlns:a16="http://schemas.microsoft.com/office/drawing/2014/main" id="{CB8F6CD9-958D-4705-A711-AE1FB4E25B87}"/>
            </a:ext>
          </a:extLst>
        </xdr:cNvPr>
        <xdr:cNvCxnSpPr/>
      </xdr:nvCxnSpPr>
      <xdr:spPr>
        <a:xfrm>
          <a:off x="12814300" y="1059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a:extLst>
            <a:ext uri="{FF2B5EF4-FFF2-40B4-BE49-F238E27FC236}">
              <a16:creationId xmlns:a16="http://schemas.microsoft.com/office/drawing/2014/main" id="{68FD43FC-A296-47FF-B555-A9D4120F783C}"/>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a:extLst>
            <a:ext uri="{FF2B5EF4-FFF2-40B4-BE49-F238E27FC236}">
              <a16:creationId xmlns:a16="http://schemas.microsoft.com/office/drawing/2014/main" id="{F6B0A8AC-8D93-4D3A-A7D7-F0B3BB3DDED6}"/>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a:extLst>
            <a:ext uri="{FF2B5EF4-FFF2-40B4-BE49-F238E27FC236}">
              <a16:creationId xmlns:a16="http://schemas.microsoft.com/office/drawing/2014/main" id="{94704345-61C5-4A2A-BC6F-407A93823A7A}"/>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a:extLst>
            <a:ext uri="{FF2B5EF4-FFF2-40B4-BE49-F238E27FC236}">
              <a16:creationId xmlns:a16="http://schemas.microsoft.com/office/drawing/2014/main" id="{E773E76D-55B8-4074-8F36-4E4FF33B952C}"/>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562" name="n_1mainValue【学校施設】&#10;有形固定資産減価償却率">
          <a:extLst>
            <a:ext uri="{FF2B5EF4-FFF2-40B4-BE49-F238E27FC236}">
              <a16:creationId xmlns:a16="http://schemas.microsoft.com/office/drawing/2014/main" id="{D6E3DE9E-AF39-4CA1-8467-FBC57911DF2F}"/>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40294</xdr:rowOff>
    </xdr:from>
    <xdr:ext cx="405111" cy="259045"/>
    <xdr:sp macro="" textlink="">
      <xdr:nvSpPr>
        <xdr:cNvPr id="563" name="n_2mainValue【学校施設】&#10;有形固定資産減価償却率">
          <a:extLst>
            <a:ext uri="{FF2B5EF4-FFF2-40B4-BE49-F238E27FC236}">
              <a16:creationId xmlns:a16="http://schemas.microsoft.com/office/drawing/2014/main" id="{96097C51-3900-48C3-84A6-5EA5920C582A}"/>
            </a:ext>
          </a:extLst>
        </xdr:cNvPr>
        <xdr:cNvSpPr txBox="1"/>
      </xdr:nvSpPr>
      <xdr:spPr>
        <a:xfrm>
          <a:off x="14389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9270</xdr:rowOff>
    </xdr:from>
    <xdr:ext cx="405111" cy="259045"/>
    <xdr:sp macro="" textlink="">
      <xdr:nvSpPr>
        <xdr:cNvPr id="564" name="n_3mainValue【学校施設】&#10;有形固定資産減価償却率">
          <a:extLst>
            <a:ext uri="{FF2B5EF4-FFF2-40B4-BE49-F238E27FC236}">
              <a16:creationId xmlns:a16="http://schemas.microsoft.com/office/drawing/2014/main" id="{026096BD-B29D-4D6A-90FF-540FC795897E}"/>
            </a:ext>
          </a:extLst>
        </xdr:cNvPr>
        <xdr:cNvSpPr txBox="1"/>
      </xdr:nvSpPr>
      <xdr:spPr>
        <a:xfrm>
          <a:off x="13500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9270</xdr:rowOff>
    </xdr:from>
    <xdr:ext cx="405111" cy="259045"/>
    <xdr:sp macro="" textlink="">
      <xdr:nvSpPr>
        <xdr:cNvPr id="565" name="n_4mainValue【学校施設】&#10;有形固定資産減価償却率">
          <a:extLst>
            <a:ext uri="{FF2B5EF4-FFF2-40B4-BE49-F238E27FC236}">
              <a16:creationId xmlns:a16="http://schemas.microsoft.com/office/drawing/2014/main" id="{60332D9B-FE31-482A-A205-9617287F4DD2}"/>
            </a:ext>
          </a:extLst>
        </xdr:cNvPr>
        <xdr:cNvSpPr txBox="1"/>
      </xdr:nvSpPr>
      <xdr:spPr>
        <a:xfrm>
          <a:off x="12611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587E8412-81B5-4CA4-B9B5-01D796A8B5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DA45A44C-1963-4C33-A7A6-FD0620C4ED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6DCD612-84B4-4EBB-957A-FE2927DBD7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68E1950A-C37E-4C1E-9966-DDB45E0861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6FCFAE3-C455-4976-B701-4070F66ABC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7FEFE91-9356-4383-A760-1C1857AED4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84F61E1D-FFA1-4932-8349-81D961489B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2F8DD7F-07EE-43AB-8419-1DBD6F5B14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8AAF375-0417-4CB5-8284-DAE3EC9B5A6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58FA5B94-B743-4306-90D5-F85B69C860D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9D657C57-0B05-454F-8797-E9A80E587C0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6F973135-742A-4AD1-9300-1C42C9CBAB3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C941186F-A078-4BC4-B654-44318C06430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1016FAF2-9E67-4226-A265-0516F52AEAAF}"/>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E773D20C-1A9A-446F-9390-0E31D33AB8D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10753AB2-D204-4026-87E3-B4A036601B4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88A15C6A-F68A-4D96-BBD1-46031A571C4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DBA699B5-0957-4A0D-8E4A-42C810C37A6B}"/>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97F00FD-5FDF-48AD-B77C-84AF8D340B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BBD92DF5-C19F-4480-AEC4-633CEB383F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9E5FC4B-0AAE-420B-8A2A-2793811C590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C9C3927E-221D-477F-A28B-3E7E07926794}"/>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8D860E10-785D-4596-BE4B-404F24FFBD2C}"/>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E502D9F5-3234-4AE5-A010-6DC32E346571}"/>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2536DDF3-F7B8-44F2-9E21-C21834C9230B}"/>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3913CB5F-7CA4-4804-8CA4-BFA0B941946C}"/>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00A04D12-9520-4633-89F8-1729C25F7D8B}"/>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28847BBD-5F5B-4CFC-A93E-EA1F43B57109}"/>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D82782B2-1CF9-4046-ACFE-DD4E1E73A9DF}"/>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0B73DFEF-D17C-4097-88C8-EB5E4488DFC2}"/>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F9BA6799-F4BE-4E5A-AAAF-AFF8DDDF752E}"/>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7CD5B056-A3E5-4C66-AC97-92669BFB7168}"/>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1F8883B-B296-4459-BBFA-A922DE7CB9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7A2E321-85A8-421F-9784-3A32859F160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908D27C-C71C-4C46-ABB2-BAB2ED3603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C76FB90-AFAC-449E-94F2-C49F206100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C2F0EB3-F88F-4742-9336-176FE9D972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146345</xdr:rowOff>
    </xdr:from>
    <xdr:to>
      <xdr:col>116</xdr:col>
      <xdr:colOff>114300</xdr:colOff>
      <xdr:row>63</xdr:row>
      <xdr:rowOff>76495</xdr:rowOff>
    </xdr:to>
    <xdr:sp macro="" textlink="">
      <xdr:nvSpPr>
        <xdr:cNvPr id="603" name="楕円 602">
          <a:extLst>
            <a:ext uri="{FF2B5EF4-FFF2-40B4-BE49-F238E27FC236}">
              <a16:creationId xmlns:a16="http://schemas.microsoft.com/office/drawing/2014/main" id="{0C018C92-D30A-4E5D-B6D7-AA3856AE6792}"/>
            </a:ext>
          </a:extLst>
        </xdr:cNvPr>
        <xdr:cNvSpPr/>
      </xdr:nvSpPr>
      <xdr:spPr>
        <a:xfrm>
          <a:off x="22110700" y="107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80561</xdr:rowOff>
    </xdr:from>
    <xdr:ext cx="469744" cy="259045"/>
    <xdr:sp macro="" textlink="">
      <xdr:nvSpPr>
        <xdr:cNvPr id="604" name="【学校施設】&#10;一人当たり面積該当値テキスト">
          <a:extLst>
            <a:ext uri="{FF2B5EF4-FFF2-40B4-BE49-F238E27FC236}">
              <a16:creationId xmlns:a16="http://schemas.microsoft.com/office/drawing/2014/main" id="{75106398-7E68-4F29-9839-5B19176252B8}"/>
            </a:ext>
          </a:extLst>
        </xdr:cNvPr>
        <xdr:cNvSpPr txBox="1"/>
      </xdr:nvSpPr>
      <xdr:spPr>
        <a:xfrm>
          <a:off x="22199600" y="1071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147213</xdr:rowOff>
    </xdr:from>
    <xdr:to>
      <xdr:col>112</xdr:col>
      <xdr:colOff>38100</xdr:colOff>
      <xdr:row>63</xdr:row>
      <xdr:rowOff>77363</xdr:rowOff>
    </xdr:to>
    <xdr:sp macro="" textlink="">
      <xdr:nvSpPr>
        <xdr:cNvPr id="605" name="楕円 604">
          <a:extLst>
            <a:ext uri="{FF2B5EF4-FFF2-40B4-BE49-F238E27FC236}">
              <a16:creationId xmlns:a16="http://schemas.microsoft.com/office/drawing/2014/main" id="{4BE28ED9-AA79-477F-8C66-22EF8C5A5789}"/>
            </a:ext>
          </a:extLst>
        </xdr:cNvPr>
        <xdr:cNvSpPr/>
      </xdr:nvSpPr>
      <xdr:spPr>
        <a:xfrm>
          <a:off x="21272500" y="107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25695</xdr:rowOff>
    </xdr:from>
    <xdr:to>
      <xdr:col>116</xdr:col>
      <xdr:colOff>63500</xdr:colOff>
      <xdr:row>63</xdr:row>
      <xdr:rowOff>26563</xdr:rowOff>
    </xdr:to>
    <xdr:cxnSp macro="">
      <xdr:nvCxnSpPr>
        <xdr:cNvPr id="606" name="直線コネクタ 605">
          <a:extLst>
            <a:ext uri="{FF2B5EF4-FFF2-40B4-BE49-F238E27FC236}">
              <a16:creationId xmlns:a16="http://schemas.microsoft.com/office/drawing/2014/main" id="{CB6165AE-8CC0-45EC-BE90-0ADD853D6673}"/>
            </a:ext>
          </a:extLst>
        </xdr:cNvPr>
        <xdr:cNvCxnSpPr/>
      </xdr:nvCxnSpPr>
      <xdr:spPr>
        <a:xfrm flipV="1">
          <a:off x="21323300" y="10827045"/>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151328</xdr:rowOff>
    </xdr:from>
    <xdr:to>
      <xdr:col>107</xdr:col>
      <xdr:colOff>101600</xdr:colOff>
      <xdr:row>63</xdr:row>
      <xdr:rowOff>81478</xdr:rowOff>
    </xdr:to>
    <xdr:sp macro="" textlink="">
      <xdr:nvSpPr>
        <xdr:cNvPr id="607" name="楕円 606">
          <a:extLst>
            <a:ext uri="{FF2B5EF4-FFF2-40B4-BE49-F238E27FC236}">
              <a16:creationId xmlns:a16="http://schemas.microsoft.com/office/drawing/2014/main" id="{2ED5FBB1-1E1A-456B-98E2-2304D6D592BA}"/>
            </a:ext>
          </a:extLst>
        </xdr:cNvPr>
        <xdr:cNvSpPr/>
      </xdr:nvSpPr>
      <xdr:spPr>
        <a:xfrm>
          <a:off x="20383500" y="107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26563</xdr:rowOff>
    </xdr:from>
    <xdr:to>
      <xdr:col>111</xdr:col>
      <xdr:colOff>177800</xdr:colOff>
      <xdr:row>63</xdr:row>
      <xdr:rowOff>30678</xdr:rowOff>
    </xdr:to>
    <xdr:cxnSp macro="">
      <xdr:nvCxnSpPr>
        <xdr:cNvPr id="608" name="直線コネクタ 607">
          <a:extLst>
            <a:ext uri="{FF2B5EF4-FFF2-40B4-BE49-F238E27FC236}">
              <a16:creationId xmlns:a16="http://schemas.microsoft.com/office/drawing/2014/main" id="{7DD70E2B-7493-4D4F-8469-4E7E309DFA4D}"/>
            </a:ext>
          </a:extLst>
        </xdr:cNvPr>
        <xdr:cNvCxnSpPr/>
      </xdr:nvCxnSpPr>
      <xdr:spPr>
        <a:xfrm flipV="1">
          <a:off x="20434300" y="1082791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153157</xdr:rowOff>
    </xdr:from>
    <xdr:to>
      <xdr:col>102</xdr:col>
      <xdr:colOff>165100</xdr:colOff>
      <xdr:row>63</xdr:row>
      <xdr:rowOff>83307</xdr:rowOff>
    </xdr:to>
    <xdr:sp macro="" textlink="">
      <xdr:nvSpPr>
        <xdr:cNvPr id="609" name="楕円 608">
          <a:extLst>
            <a:ext uri="{FF2B5EF4-FFF2-40B4-BE49-F238E27FC236}">
              <a16:creationId xmlns:a16="http://schemas.microsoft.com/office/drawing/2014/main" id="{BE380BD2-7D15-4812-B457-B50DB6EF81F5}"/>
            </a:ext>
          </a:extLst>
        </xdr:cNvPr>
        <xdr:cNvSpPr/>
      </xdr:nvSpPr>
      <xdr:spPr>
        <a:xfrm>
          <a:off x="19494500" y="107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30678</xdr:rowOff>
    </xdr:from>
    <xdr:to>
      <xdr:col>107</xdr:col>
      <xdr:colOff>50800</xdr:colOff>
      <xdr:row>63</xdr:row>
      <xdr:rowOff>32507</xdr:rowOff>
    </xdr:to>
    <xdr:cxnSp macro="">
      <xdr:nvCxnSpPr>
        <xdr:cNvPr id="610" name="直線コネクタ 609">
          <a:extLst>
            <a:ext uri="{FF2B5EF4-FFF2-40B4-BE49-F238E27FC236}">
              <a16:creationId xmlns:a16="http://schemas.microsoft.com/office/drawing/2014/main" id="{65DA9803-AC77-4B67-BA59-3825D964EA3F}"/>
            </a:ext>
          </a:extLst>
        </xdr:cNvPr>
        <xdr:cNvCxnSpPr/>
      </xdr:nvCxnSpPr>
      <xdr:spPr>
        <a:xfrm flipV="1">
          <a:off x="19545300" y="1083202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156814</xdr:rowOff>
    </xdr:from>
    <xdr:to>
      <xdr:col>98</xdr:col>
      <xdr:colOff>38100</xdr:colOff>
      <xdr:row>63</xdr:row>
      <xdr:rowOff>86964</xdr:rowOff>
    </xdr:to>
    <xdr:sp macro="" textlink="">
      <xdr:nvSpPr>
        <xdr:cNvPr id="611" name="楕円 610">
          <a:extLst>
            <a:ext uri="{FF2B5EF4-FFF2-40B4-BE49-F238E27FC236}">
              <a16:creationId xmlns:a16="http://schemas.microsoft.com/office/drawing/2014/main" id="{F010A6B1-662E-41C9-88B4-1A7542B2A223}"/>
            </a:ext>
          </a:extLst>
        </xdr:cNvPr>
        <xdr:cNvSpPr/>
      </xdr:nvSpPr>
      <xdr:spPr>
        <a:xfrm>
          <a:off x="18605500" y="107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32507</xdr:rowOff>
    </xdr:from>
    <xdr:to>
      <xdr:col>102</xdr:col>
      <xdr:colOff>114300</xdr:colOff>
      <xdr:row>63</xdr:row>
      <xdr:rowOff>36164</xdr:rowOff>
    </xdr:to>
    <xdr:cxnSp macro="">
      <xdr:nvCxnSpPr>
        <xdr:cNvPr id="612" name="直線コネクタ 611">
          <a:extLst>
            <a:ext uri="{FF2B5EF4-FFF2-40B4-BE49-F238E27FC236}">
              <a16:creationId xmlns:a16="http://schemas.microsoft.com/office/drawing/2014/main" id="{D8DFC3C8-07CA-463C-BD80-2A2BC2DBFD0E}"/>
            </a:ext>
          </a:extLst>
        </xdr:cNvPr>
        <xdr:cNvCxnSpPr/>
      </xdr:nvCxnSpPr>
      <xdr:spPr>
        <a:xfrm flipV="1">
          <a:off x="18656300" y="1083385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a:extLst>
            <a:ext uri="{FF2B5EF4-FFF2-40B4-BE49-F238E27FC236}">
              <a16:creationId xmlns:a16="http://schemas.microsoft.com/office/drawing/2014/main" id="{434567AF-9481-438A-8F4A-0F8EA2EEAD6B}"/>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a:extLst>
            <a:ext uri="{FF2B5EF4-FFF2-40B4-BE49-F238E27FC236}">
              <a16:creationId xmlns:a16="http://schemas.microsoft.com/office/drawing/2014/main" id="{E35E6850-39B5-484F-B9BF-6C1E98750330}"/>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C4C5B020-F4A3-45C2-90A3-A748BD766120}"/>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D39482DE-A256-4D1D-9D87-CD061A361C8C}"/>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68490</xdr:rowOff>
    </xdr:from>
    <xdr:ext cx="469744" cy="259045"/>
    <xdr:sp macro="" textlink="">
      <xdr:nvSpPr>
        <xdr:cNvPr id="617" name="n_1mainValue【学校施設】&#10;一人当たり面積">
          <a:extLst>
            <a:ext uri="{FF2B5EF4-FFF2-40B4-BE49-F238E27FC236}">
              <a16:creationId xmlns:a16="http://schemas.microsoft.com/office/drawing/2014/main" id="{813278F8-B64E-47B9-8FC0-063C02716D86}"/>
            </a:ext>
          </a:extLst>
        </xdr:cNvPr>
        <xdr:cNvSpPr txBox="1"/>
      </xdr:nvSpPr>
      <xdr:spPr>
        <a:xfrm>
          <a:off x="21075727" y="1086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72605</xdr:rowOff>
    </xdr:from>
    <xdr:ext cx="469744" cy="259045"/>
    <xdr:sp macro="" textlink="">
      <xdr:nvSpPr>
        <xdr:cNvPr id="618" name="n_2mainValue【学校施設】&#10;一人当たり面積">
          <a:extLst>
            <a:ext uri="{FF2B5EF4-FFF2-40B4-BE49-F238E27FC236}">
              <a16:creationId xmlns:a16="http://schemas.microsoft.com/office/drawing/2014/main" id="{868BDC2C-6A9B-46BD-84D7-279517D9DD29}"/>
            </a:ext>
          </a:extLst>
        </xdr:cNvPr>
        <xdr:cNvSpPr txBox="1"/>
      </xdr:nvSpPr>
      <xdr:spPr>
        <a:xfrm>
          <a:off x="20199427" y="108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74434</xdr:rowOff>
    </xdr:from>
    <xdr:ext cx="469744" cy="259045"/>
    <xdr:sp macro="" textlink="">
      <xdr:nvSpPr>
        <xdr:cNvPr id="619" name="n_3mainValue【学校施設】&#10;一人当たり面積">
          <a:extLst>
            <a:ext uri="{FF2B5EF4-FFF2-40B4-BE49-F238E27FC236}">
              <a16:creationId xmlns:a16="http://schemas.microsoft.com/office/drawing/2014/main" id="{6E4FA368-2ADC-4EDB-BCB1-51144D9AC1C0}"/>
            </a:ext>
          </a:extLst>
        </xdr:cNvPr>
        <xdr:cNvSpPr txBox="1"/>
      </xdr:nvSpPr>
      <xdr:spPr>
        <a:xfrm>
          <a:off x="19310427" y="1087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78091</xdr:rowOff>
    </xdr:from>
    <xdr:ext cx="469744" cy="259045"/>
    <xdr:sp macro="" textlink="">
      <xdr:nvSpPr>
        <xdr:cNvPr id="620" name="n_4mainValue【学校施設】&#10;一人当たり面積">
          <a:extLst>
            <a:ext uri="{FF2B5EF4-FFF2-40B4-BE49-F238E27FC236}">
              <a16:creationId xmlns:a16="http://schemas.microsoft.com/office/drawing/2014/main" id="{AE969C74-91BB-4CB4-B7CE-4AE9B6929718}"/>
            </a:ext>
          </a:extLst>
        </xdr:cNvPr>
        <xdr:cNvSpPr txBox="1"/>
      </xdr:nvSpPr>
      <xdr:spPr>
        <a:xfrm>
          <a:off x="18421427" y="1087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3F25B159-08BC-4357-8D27-6C62534A1F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B49AA9F8-F573-4B86-A823-CB9999B0190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4E62DE2-6979-435F-8737-99BD3F73EB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E8A22FCB-CE27-4BFA-8A1D-95A24D059E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1FC1BFFE-374C-4F49-98E3-316343A840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EADF01E6-695D-41D2-8602-7A737799098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17504530-0763-453E-9EEC-355E33AD7D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BEB0A5-2835-4C5F-BA58-7FEA70E5A78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4CBA8CF2-40DC-4B96-97B2-A46E1965F3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B8A4DF91-F66A-4C81-97AB-9D4009FF1C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A799C5F0-7B1C-40B2-A5F7-A67CB27B7E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821C6A8F-C1E1-46E2-A42A-BD6A9E3A0B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696F3774-3C09-490B-925E-0D1F17C240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F92F32ED-341E-44BF-9852-EF9C2ED766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D384B9A4-0157-4E90-BCED-478D8F58C6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580BDBE2-8855-44AA-B628-E9500D50699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72712BA1-EB7E-4F56-886D-B0FE1CAF95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3C8E7821-BD32-4BA4-8D06-1609A0D798F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6AA43EFC-90A4-492C-868F-37193515F2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EEBAE645-8EAC-4476-8A19-BA5FFC4650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6B32BA5B-4C12-45A5-8179-7FB17F7A4A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77C5540C-F977-47B1-B70B-7C0AA44E0F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BC8E4BB2-6486-471D-83FC-9A670A3651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13CB0DBE-9709-4FDE-B997-814FA8D9D56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a:extLst>
            <a:ext uri="{FF2B5EF4-FFF2-40B4-BE49-F238E27FC236}">
              <a16:creationId xmlns:a16="http://schemas.microsoft.com/office/drawing/2014/main" id="{ABF52701-0100-49CE-BB19-160E5C0BF3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a:extLst>
            <a:ext uri="{FF2B5EF4-FFF2-40B4-BE49-F238E27FC236}">
              <a16:creationId xmlns:a16="http://schemas.microsoft.com/office/drawing/2014/main" id="{F0C41E14-34DE-4317-A811-36D82D1699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a:extLst>
            <a:ext uri="{FF2B5EF4-FFF2-40B4-BE49-F238E27FC236}">
              <a16:creationId xmlns:a16="http://schemas.microsoft.com/office/drawing/2014/main" id="{4D9BBC18-B3BB-443E-B85E-9FDB3C8890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a:extLst>
            <a:ext uri="{FF2B5EF4-FFF2-40B4-BE49-F238E27FC236}">
              <a16:creationId xmlns:a16="http://schemas.microsoft.com/office/drawing/2014/main" id="{D475A9FB-FD37-4291-B5CE-0D852F2B5D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a:extLst>
            <a:ext uri="{FF2B5EF4-FFF2-40B4-BE49-F238E27FC236}">
              <a16:creationId xmlns:a16="http://schemas.microsoft.com/office/drawing/2014/main" id="{1700A2BB-DFA7-4706-AB8C-3490AB64A7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a:extLst>
            <a:ext uri="{FF2B5EF4-FFF2-40B4-BE49-F238E27FC236}">
              <a16:creationId xmlns:a16="http://schemas.microsoft.com/office/drawing/2014/main" id="{9CB1D453-795C-42A6-8569-689B3FF7BB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a:extLst>
            <a:ext uri="{FF2B5EF4-FFF2-40B4-BE49-F238E27FC236}">
              <a16:creationId xmlns:a16="http://schemas.microsoft.com/office/drawing/2014/main" id="{3AA78653-47FA-4658-A6E2-4DF19BE0F8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a:extLst>
            <a:ext uri="{FF2B5EF4-FFF2-40B4-BE49-F238E27FC236}">
              <a16:creationId xmlns:a16="http://schemas.microsoft.com/office/drawing/2014/main" id="{AC4B8029-7E5A-46AA-B224-199C40E496D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3B29E076-A9E0-496A-8695-E532E04598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B13FB87B-1D8E-420F-BFF9-CEDE662AAF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C92BECD4-147D-4B0E-B4AE-9930F70A58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類似団体と比較して特に固定資産減価償却率が高くなっている施設は、公営住宅、学校施設である。公営住宅については、築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年以上を経過した施設が多くなっており、総点検を行い、長寿命化計画に基づいた施設の維持と、予防保全を実施する。また、学校施設についても、小学校が有形固定資産減価償却率</a:t>
          </a:r>
          <a:r>
            <a:rPr kumimoji="1" lang="en-US" altLang="ja-JP" sz="1100">
              <a:solidFill>
                <a:schemeClr val="dk1"/>
              </a:solidFill>
              <a:effectLst/>
              <a:latin typeface="+mn-lt"/>
              <a:ea typeface="+mn-ea"/>
              <a:cs typeface="+mn-cs"/>
            </a:rPr>
            <a:t>71.5</a:t>
          </a:r>
          <a:r>
            <a:rPr kumimoji="1" lang="ja-JP" altLang="ja-JP" sz="1100">
              <a:solidFill>
                <a:schemeClr val="dk1"/>
              </a:solidFill>
              <a:effectLst/>
              <a:latin typeface="+mn-lt"/>
              <a:ea typeface="+mn-ea"/>
              <a:cs typeface="+mn-cs"/>
            </a:rPr>
            <a:t>％、中学校が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％となっており、特に小学校の有形固定資産減価償却率が高くなっている。令和２年度に個別施設計画を策定、令和３年度に公共施設総合管理計画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改訂</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、同計画に基づいて老朽化対策に取り組んでいくこととしている。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認定こども園については、平成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年度に老朽化していた保育所と幼稚園を統合し、高台に新しい施設を建設したため、固定資産減価償却率は減少している。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46F504-DBC8-4741-BE74-A23CB1E633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65F37F-9D8E-477F-8F05-B1AFE8ACA8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04AF92-2F63-4A9E-BFCF-F5E66A01F8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AF110F-C23F-4486-8B58-29C1DAD652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E8BCDF-2B2E-4F4C-9233-83222C6279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A1A583-8D28-4760-9AE3-89920C54B3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CB3D6C-EBC6-4630-B0E2-E9B4FFFED8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0B8D27-6DC0-4ABD-8474-75F7984F5A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64FD27-2F55-43CC-A52C-AA79425D44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7AC11B-CA28-4C93-B8D5-F848612884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
3,105
28.37
3,570,351
3,474,596
33,044
1,706,158
3,523,213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3FF48F-6206-4514-B1A7-420086E872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241284-46C8-40F9-95C4-80114848C6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4D98F4-B4BF-4C8E-9CAC-01548BB760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472262-C233-48CE-A28E-636DF501F5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84EED0-2937-4B39-AF77-EB94776778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2FF4D1-9560-4E08-9173-562EB4E5E8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8C5F74-9054-43AE-8CB9-5588A6A7B2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8B2C0C-CE5A-4595-A9FD-96C621F590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E099657-9738-4924-8F3E-492D24157D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6F6DD2-C7B9-46C7-91C8-DA0ED1B956C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43BF49-FA85-4233-9424-FAE970D5AF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7C6E1A-93B2-4AB9-89A9-8F7B799DDA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97298A-28F6-41EB-A4CE-3E709832BEE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BAD0D3-AF20-4698-A256-643B764E9A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92B792-4B30-424D-A413-3623B1BBB5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240BC8-8D8E-4791-9712-54E8CC68C42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E9424A-AEB0-4AE4-AACD-5BD55369CE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79A883-5934-4A79-B597-422A5B5CBC1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D365E9-6973-43D3-828D-82836D773E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51BAC6-6DA0-468B-9141-677CD75417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63EBEC-BBC3-427E-B8DF-ABA30ECE95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1225B5-8834-4E35-BB06-81A887881C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65E8AA-CEEC-4283-903B-4913E508E9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D32EF6-72E3-4605-8374-6324B82D749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915815-A187-4071-BED9-0A0CFFC39C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20C708-7518-4A1E-A62E-C4DA526911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F0B8D9-E9F4-4E0E-84D7-C8E42A38DE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728BEF-AC2C-43B8-80FF-352E385E72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C63177-3A81-451B-8A0A-5A5F9866B51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4C86EB3-6A3C-42C9-8515-507F19FB28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6EE81C6-A9AE-44BF-88B7-6183B490B4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7ACE2AE-29D5-4855-A694-F6BB44FAAD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36FAA12-A451-4601-B854-B9F55DD127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0124AD9-5FC8-4D56-89BC-BED1235FF7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E5B3DB3-3C22-4F1E-8741-A42817BEEB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44FFFB7-B37E-4703-BB7F-D4ED074B74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877732C-B3A2-47A6-AFB6-C62CA3793C2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1DF3ACB-FAA9-4DB2-902E-932B208229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D158631-4A9C-4899-BBFF-23DFA6DBEA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0464AAA-245D-4B76-96DE-2566228DEA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925345E-E40E-4ACF-9A16-1457551CC5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F125FD2-3BFD-4CBC-A561-CBC0E02062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98C764F-E657-4A39-A5DA-0EA7F3E23B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C455774-2A3D-4C09-AFFC-10ABB28D80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E04BE3D-472C-4EA6-80E0-3A7C80C0CD7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203A8BFE-EF26-43E4-8380-2A05E3232C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152B9B0C-D27F-4F12-B0D6-0F5662B45A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691C9A78-5EB0-4B74-953E-20572545C4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A13BE0E0-98D5-4055-8FF1-9594D3BABD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403AA522-B0E1-4A7F-BF60-FD24295129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597B5354-61AD-4BEA-A683-BBC6169A5C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4D210C19-E23B-4F2E-BD2F-9C38046756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B283BFA2-A565-4158-B7A0-6C4BD6BD19E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EF81EE42-4A8B-4652-B3F4-C5DDACB328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1549FEC-5CF3-4E53-B75E-FFA2DA3359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859DB9C9-DF56-4496-AC5A-F076936A03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1EC83B05-AFFF-45F3-A353-F753B34756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DFBA294-8121-4FEB-BDE3-F9339F6A2C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94C6A11D-EA46-4D9E-A471-5FA7376F4C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81236C4A-44F2-4F76-ADF5-C718EDFDC87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597DF771-DD44-44F0-9C0C-977ECCD1DF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51614ED6-EA3C-4A82-811F-A587DAEC173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CE5D7E7C-CE8B-4A50-ACF1-7D3E320118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554DB4BE-48A4-4A21-AFFF-456F1DE09F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0177333A-3C16-4331-BA74-01DEA9940CA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98BA4841-E172-4A46-BAEA-636A64E6E4F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FE744504-447A-438B-876D-A6B8DC09C7B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6F86ACAF-B234-4AAE-99BF-3471C8D426E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17B9ED26-09B2-486D-8A75-69C90E46D15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8C4FB37F-351D-4288-BC3C-AD57BAF7314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ACD9BC67-0C71-4654-80E8-928DE29DB7D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30545CDA-85E0-4B7F-A3EE-234BA9E8885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68258289-C8F9-4A7F-9F0C-AE6CE6BDAF0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F0EF52CB-012D-4FAE-8B50-6823E522C36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CF4CE755-0B4D-494F-95DA-F3DA6C40206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E44F8CC4-F2BC-457A-BCA2-D03C5D6754C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E8500178-FFB5-449E-B613-666D0FDA3E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404289A0-4E51-433A-86CC-50182FB88F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C213765E-C089-429F-B792-86A24705DDA4}"/>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4BD9A0AB-9251-4ED0-9746-4A3D265BE39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5CA8C9FB-4D58-4756-A636-86CDC8F8C6D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93" name="【福祉施設】&#10;有形固定資産減価償却率最大値テキスト">
          <a:extLst>
            <a:ext uri="{FF2B5EF4-FFF2-40B4-BE49-F238E27FC236}">
              <a16:creationId xmlns:a16="http://schemas.microsoft.com/office/drawing/2014/main" id="{DCA8E403-822D-4C97-A3E3-2D840FEAA32D}"/>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94" name="直線コネクタ 93">
          <a:extLst>
            <a:ext uri="{FF2B5EF4-FFF2-40B4-BE49-F238E27FC236}">
              <a16:creationId xmlns:a16="http://schemas.microsoft.com/office/drawing/2014/main" id="{7EB8DA28-D6EF-440C-851A-9DC65D1853E2}"/>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95" name="【福祉施設】&#10;有形固定資産減価償却率平均値テキスト">
          <a:extLst>
            <a:ext uri="{FF2B5EF4-FFF2-40B4-BE49-F238E27FC236}">
              <a16:creationId xmlns:a16="http://schemas.microsoft.com/office/drawing/2014/main" id="{4196AC1A-B22E-4C74-AE0B-1983B82F6AC8}"/>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96" name="フローチャート: 判断 95">
          <a:extLst>
            <a:ext uri="{FF2B5EF4-FFF2-40B4-BE49-F238E27FC236}">
              <a16:creationId xmlns:a16="http://schemas.microsoft.com/office/drawing/2014/main" id="{E377B4FB-F8A2-4FC9-9EA4-C9FFD20F69EC}"/>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97" name="フローチャート: 判断 96">
          <a:extLst>
            <a:ext uri="{FF2B5EF4-FFF2-40B4-BE49-F238E27FC236}">
              <a16:creationId xmlns:a16="http://schemas.microsoft.com/office/drawing/2014/main" id="{66A977A1-F539-4D66-AEFA-48EC56B1082D}"/>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98" name="フローチャート: 判断 97">
          <a:extLst>
            <a:ext uri="{FF2B5EF4-FFF2-40B4-BE49-F238E27FC236}">
              <a16:creationId xmlns:a16="http://schemas.microsoft.com/office/drawing/2014/main" id="{2EEA1FEB-9379-4B4F-B0A8-7FDFE6ACD247}"/>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99" name="フローチャート: 判断 98">
          <a:extLst>
            <a:ext uri="{FF2B5EF4-FFF2-40B4-BE49-F238E27FC236}">
              <a16:creationId xmlns:a16="http://schemas.microsoft.com/office/drawing/2014/main" id="{8AB8B9F2-405E-401D-A765-7FC6F12B6CF8}"/>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00" name="フローチャート: 判断 99">
          <a:extLst>
            <a:ext uri="{FF2B5EF4-FFF2-40B4-BE49-F238E27FC236}">
              <a16:creationId xmlns:a16="http://schemas.microsoft.com/office/drawing/2014/main" id="{62D9BFDA-BB75-4516-931E-731F62FEB1B6}"/>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9DC07E67-088A-4182-8EC8-D8C7CCD47D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621E5387-5ABC-4AAD-BB4E-9DC7A8E3D0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20AACEE9-23EE-4F90-BA83-AC9C0C92D0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C99AEEFC-0949-49A5-B7F5-42D3BA04CF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24E150D2-777E-41ED-9502-FA0C34CF7F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106499</xdr:rowOff>
    </xdr:from>
    <xdr:to>
      <xdr:col>24</xdr:col>
      <xdr:colOff>114300</xdr:colOff>
      <xdr:row>84</xdr:row>
      <xdr:rowOff>36649</xdr:rowOff>
    </xdr:to>
    <xdr:sp macro="" textlink="">
      <xdr:nvSpPr>
        <xdr:cNvPr id="106" name="楕円 105">
          <a:extLst>
            <a:ext uri="{FF2B5EF4-FFF2-40B4-BE49-F238E27FC236}">
              <a16:creationId xmlns:a16="http://schemas.microsoft.com/office/drawing/2014/main" id="{BECFB6BB-C6CA-41A2-AE8B-445688E6EC82}"/>
            </a:ext>
          </a:extLst>
        </xdr:cNvPr>
        <xdr:cNvSpPr/>
      </xdr:nvSpPr>
      <xdr:spPr>
        <a:xfrm>
          <a:off x="45847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84926</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BFD28529-E672-4D3E-8CB3-1137F044D17B}"/>
            </a:ext>
          </a:extLst>
        </xdr:cNvPr>
        <xdr:cNvSpPr txBox="1"/>
      </xdr:nvSpPr>
      <xdr:spPr>
        <a:xfrm>
          <a:off x="4673600"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73842</xdr:rowOff>
    </xdr:from>
    <xdr:to>
      <xdr:col>20</xdr:col>
      <xdr:colOff>38100</xdr:colOff>
      <xdr:row>84</xdr:row>
      <xdr:rowOff>3992</xdr:rowOff>
    </xdr:to>
    <xdr:sp macro="" textlink="">
      <xdr:nvSpPr>
        <xdr:cNvPr id="108" name="楕円 107">
          <a:extLst>
            <a:ext uri="{FF2B5EF4-FFF2-40B4-BE49-F238E27FC236}">
              <a16:creationId xmlns:a16="http://schemas.microsoft.com/office/drawing/2014/main" id="{2029CE4C-2A60-4261-A53C-AF2D1B0877F6}"/>
            </a:ext>
          </a:extLst>
        </xdr:cNvPr>
        <xdr:cNvSpPr/>
      </xdr:nvSpPr>
      <xdr:spPr>
        <a:xfrm>
          <a:off x="3746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124642</xdr:rowOff>
    </xdr:from>
    <xdr:to>
      <xdr:col>24</xdr:col>
      <xdr:colOff>63500</xdr:colOff>
      <xdr:row>83</xdr:row>
      <xdr:rowOff>157299</xdr:rowOff>
    </xdr:to>
    <xdr:cxnSp macro="">
      <xdr:nvCxnSpPr>
        <xdr:cNvPr id="109" name="直線コネクタ 108">
          <a:extLst>
            <a:ext uri="{FF2B5EF4-FFF2-40B4-BE49-F238E27FC236}">
              <a16:creationId xmlns:a16="http://schemas.microsoft.com/office/drawing/2014/main" id="{F5B8D2EF-6AA8-47AA-B751-52435737E2AA}"/>
            </a:ext>
          </a:extLst>
        </xdr:cNvPr>
        <xdr:cNvCxnSpPr/>
      </xdr:nvCxnSpPr>
      <xdr:spPr>
        <a:xfrm>
          <a:off x="3797300" y="143549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42818</xdr:rowOff>
    </xdr:from>
    <xdr:to>
      <xdr:col>15</xdr:col>
      <xdr:colOff>101600</xdr:colOff>
      <xdr:row>83</xdr:row>
      <xdr:rowOff>144418</xdr:rowOff>
    </xdr:to>
    <xdr:sp macro="" textlink="">
      <xdr:nvSpPr>
        <xdr:cNvPr id="110" name="楕円 109">
          <a:extLst>
            <a:ext uri="{FF2B5EF4-FFF2-40B4-BE49-F238E27FC236}">
              <a16:creationId xmlns:a16="http://schemas.microsoft.com/office/drawing/2014/main" id="{7BCBD32A-0FE6-415D-8A36-CF5558CB9347}"/>
            </a:ext>
          </a:extLst>
        </xdr:cNvPr>
        <xdr:cNvSpPr/>
      </xdr:nvSpPr>
      <xdr:spPr>
        <a:xfrm>
          <a:off x="2857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93618</xdr:rowOff>
    </xdr:from>
    <xdr:to>
      <xdr:col>19</xdr:col>
      <xdr:colOff>177800</xdr:colOff>
      <xdr:row>83</xdr:row>
      <xdr:rowOff>124642</xdr:rowOff>
    </xdr:to>
    <xdr:cxnSp macro="">
      <xdr:nvCxnSpPr>
        <xdr:cNvPr id="111" name="直線コネクタ 110">
          <a:extLst>
            <a:ext uri="{FF2B5EF4-FFF2-40B4-BE49-F238E27FC236}">
              <a16:creationId xmlns:a16="http://schemas.microsoft.com/office/drawing/2014/main" id="{E20976D3-4FE5-4912-BCFF-DFC56D8EFAE3}"/>
            </a:ext>
          </a:extLst>
        </xdr:cNvPr>
        <xdr:cNvCxnSpPr/>
      </xdr:nvCxnSpPr>
      <xdr:spPr>
        <a:xfrm>
          <a:off x="2908300" y="143239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112" name="楕円 111">
          <a:extLst>
            <a:ext uri="{FF2B5EF4-FFF2-40B4-BE49-F238E27FC236}">
              <a16:creationId xmlns:a16="http://schemas.microsoft.com/office/drawing/2014/main" id="{55F3FBE5-31EB-4515-9147-2C37C1C5D833}"/>
            </a:ext>
          </a:extLst>
        </xdr:cNvPr>
        <xdr:cNvSpPr/>
      </xdr:nvSpPr>
      <xdr:spPr>
        <a:xfrm>
          <a:off x="196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93618</xdr:rowOff>
    </xdr:to>
    <xdr:cxnSp macro="">
      <xdr:nvCxnSpPr>
        <xdr:cNvPr id="113" name="直線コネクタ 112">
          <a:extLst>
            <a:ext uri="{FF2B5EF4-FFF2-40B4-BE49-F238E27FC236}">
              <a16:creationId xmlns:a16="http://schemas.microsoft.com/office/drawing/2014/main" id="{4304E9D5-534B-41B6-BF93-6CBF1A9A7000}"/>
            </a:ext>
          </a:extLst>
        </xdr:cNvPr>
        <xdr:cNvCxnSpPr/>
      </xdr:nvCxnSpPr>
      <xdr:spPr>
        <a:xfrm>
          <a:off x="2019300" y="142913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114" name="楕円 113">
          <a:extLst>
            <a:ext uri="{FF2B5EF4-FFF2-40B4-BE49-F238E27FC236}">
              <a16:creationId xmlns:a16="http://schemas.microsoft.com/office/drawing/2014/main" id="{6B35ACDE-BCBA-479A-8A2A-B24BF5662983}"/>
            </a:ext>
          </a:extLst>
        </xdr:cNvPr>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60961</xdr:rowOff>
    </xdr:to>
    <xdr:cxnSp macro="">
      <xdr:nvCxnSpPr>
        <xdr:cNvPr id="115" name="直線コネクタ 114">
          <a:extLst>
            <a:ext uri="{FF2B5EF4-FFF2-40B4-BE49-F238E27FC236}">
              <a16:creationId xmlns:a16="http://schemas.microsoft.com/office/drawing/2014/main" id="{00D21994-42D5-4E04-AE42-B6C6E7FCA676}"/>
            </a:ext>
          </a:extLst>
        </xdr:cNvPr>
        <xdr:cNvCxnSpPr/>
      </xdr:nvCxnSpPr>
      <xdr:spPr>
        <a:xfrm>
          <a:off x="1130300" y="1429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116" name="n_1aveValue【福祉施設】&#10;有形固定資産減価償却率">
          <a:extLst>
            <a:ext uri="{FF2B5EF4-FFF2-40B4-BE49-F238E27FC236}">
              <a16:creationId xmlns:a16="http://schemas.microsoft.com/office/drawing/2014/main" id="{767DD155-DD3D-4FC6-8604-14FAEC8457A1}"/>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117" name="n_2aveValue【福祉施設】&#10;有形固定資産減価償却率">
          <a:extLst>
            <a:ext uri="{FF2B5EF4-FFF2-40B4-BE49-F238E27FC236}">
              <a16:creationId xmlns:a16="http://schemas.microsoft.com/office/drawing/2014/main" id="{2A4D93CD-2217-4430-9F75-99C43462C8DF}"/>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118" name="n_3aveValue【福祉施設】&#10;有形固定資産減価償却率">
          <a:extLst>
            <a:ext uri="{FF2B5EF4-FFF2-40B4-BE49-F238E27FC236}">
              <a16:creationId xmlns:a16="http://schemas.microsoft.com/office/drawing/2014/main" id="{99657AFA-F170-4346-8681-7CECB1183534}"/>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119" name="n_4aveValue【福祉施設】&#10;有形固定資産減価償却率">
          <a:extLst>
            <a:ext uri="{FF2B5EF4-FFF2-40B4-BE49-F238E27FC236}">
              <a16:creationId xmlns:a16="http://schemas.microsoft.com/office/drawing/2014/main" id="{7EB858E4-4C9D-4799-80ED-AC30CA684C9C}"/>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166569</xdr:rowOff>
    </xdr:from>
    <xdr:ext cx="405111" cy="259045"/>
    <xdr:sp macro="" textlink="">
      <xdr:nvSpPr>
        <xdr:cNvPr id="120" name="n_1mainValue【福祉施設】&#10;有形固定資産減価償却率">
          <a:extLst>
            <a:ext uri="{FF2B5EF4-FFF2-40B4-BE49-F238E27FC236}">
              <a16:creationId xmlns:a16="http://schemas.microsoft.com/office/drawing/2014/main" id="{CE7C6409-5BA6-4629-B0A3-91E7E9E918B1}"/>
            </a:ext>
          </a:extLst>
        </xdr:cNvPr>
        <xdr:cNvSpPr txBox="1"/>
      </xdr:nvSpPr>
      <xdr:spPr>
        <a:xfrm>
          <a:off x="35820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135545</xdr:rowOff>
    </xdr:from>
    <xdr:ext cx="405111" cy="259045"/>
    <xdr:sp macro="" textlink="">
      <xdr:nvSpPr>
        <xdr:cNvPr id="121" name="n_2mainValue【福祉施設】&#10;有形固定資産減価償却率">
          <a:extLst>
            <a:ext uri="{FF2B5EF4-FFF2-40B4-BE49-F238E27FC236}">
              <a16:creationId xmlns:a16="http://schemas.microsoft.com/office/drawing/2014/main" id="{2E69FB9E-2ACE-40E1-BCD2-A635FE4E9A50}"/>
            </a:ext>
          </a:extLst>
        </xdr:cNvPr>
        <xdr:cNvSpPr txBox="1"/>
      </xdr:nvSpPr>
      <xdr:spPr>
        <a:xfrm>
          <a:off x="2705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122" name="n_3mainValue【福祉施設】&#10;有形固定資産減価償却率">
          <a:extLst>
            <a:ext uri="{FF2B5EF4-FFF2-40B4-BE49-F238E27FC236}">
              <a16:creationId xmlns:a16="http://schemas.microsoft.com/office/drawing/2014/main" id="{DDA0A8D9-D150-4381-8526-9E19DD539C3C}"/>
            </a:ext>
          </a:extLst>
        </xdr:cNvPr>
        <xdr:cNvSpPr txBox="1"/>
      </xdr:nvSpPr>
      <xdr:spPr>
        <a:xfrm>
          <a:off x="1816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123" name="n_4mainValue【福祉施設】&#10;有形固定資産減価償却率">
          <a:extLst>
            <a:ext uri="{FF2B5EF4-FFF2-40B4-BE49-F238E27FC236}">
              <a16:creationId xmlns:a16="http://schemas.microsoft.com/office/drawing/2014/main" id="{059C7433-0466-49C5-86AE-4732FDAB322E}"/>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2F31525B-967C-47AF-87D9-631AF600C8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EDA64812-D52F-42F0-822F-24BEBC4E22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76AE953F-C86B-4FCE-A465-411BDAA1C5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549CFF05-B966-4701-88EE-39FC1FE7E02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44EBEE8C-2DE8-4932-9F1D-B4652F7077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AB5A9630-34DE-476C-8830-3BC8CFE2E4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B9D8BC51-06F3-4A15-8793-4D8C986FA0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7F8BF6DB-E4E0-4289-9033-18E5001EB7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BE1FA3D8-EFCE-478F-9E9D-C6FF90BA34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CBDF6A71-4D15-4140-853D-BCAE580D166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34" name="直線コネクタ 133">
          <a:extLst>
            <a:ext uri="{FF2B5EF4-FFF2-40B4-BE49-F238E27FC236}">
              <a16:creationId xmlns:a16="http://schemas.microsoft.com/office/drawing/2014/main" id="{8473AD33-2478-4649-A661-A430803CFD5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35" name="テキスト ボックス 134">
          <a:extLst>
            <a:ext uri="{FF2B5EF4-FFF2-40B4-BE49-F238E27FC236}">
              <a16:creationId xmlns:a16="http://schemas.microsoft.com/office/drawing/2014/main" id="{972375D7-0B1D-4F9F-9F04-4B6B598CDAF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36" name="直線コネクタ 135">
          <a:extLst>
            <a:ext uri="{FF2B5EF4-FFF2-40B4-BE49-F238E27FC236}">
              <a16:creationId xmlns:a16="http://schemas.microsoft.com/office/drawing/2014/main" id="{83787772-752F-4F9A-AF4A-B6B4454B9A6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37" name="テキスト ボックス 136">
          <a:extLst>
            <a:ext uri="{FF2B5EF4-FFF2-40B4-BE49-F238E27FC236}">
              <a16:creationId xmlns:a16="http://schemas.microsoft.com/office/drawing/2014/main" id="{5ADA63C2-436D-43AF-918B-DB3AAE101E3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38" name="直線コネクタ 137">
          <a:extLst>
            <a:ext uri="{FF2B5EF4-FFF2-40B4-BE49-F238E27FC236}">
              <a16:creationId xmlns:a16="http://schemas.microsoft.com/office/drawing/2014/main" id="{6C584190-B2B8-4157-9222-64FB68DE66F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39" name="テキスト ボックス 138">
          <a:extLst>
            <a:ext uri="{FF2B5EF4-FFF2-40B4-BE49-F238E27FC236}">
              <a16:creationId xmlns:a16="http://schemas.microsoft.com/office/drawing/2014/main" id="{14267D97-6D7B-4D30-B50B-FA292061E2A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40" name="直線コネクタ 139">
          <a:extLst>
            <a:ext uri="{FF2B5EF4-FFF2-40B4-BE49-F238E27FC236}">
              <a16:creationId xmlns:a16="http://schemas.microsoft.com/office/drawing/2014/main" id="{2B3FCD4F-343B-415D-B5D1-77E9431A049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41" name="テキスト ボックス 140">
          <a:extLst>
            <a:ext uri="{FF2B5EF4-FFF2-40B4-BE49-F238E27FC236}">
              <a16:creationId xmlns:a16="http://schemas.microsoft.com/office/drawing/2014/main" id="{108A4328-417B-409D-BEAD-DC679FF6963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42" name="直線コネクタ 141">
          <a:extLst>
            <a:ext uri="{FF2B5EF4-FFF2-40B4-BE49-F238E27FC236}">
              <a16:creationId xmlns:a16="http://schemas.microsoft.com/office/drawing/2014/main" id="{65E30A20-B761-4144-936C-B165050BD16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43" name="テキスト ボックス 142">
          <a:extLst>
            <a:ext uri="{FF2B5EF4-FFF2-40B4-BE49-F238E27FC236}">
              <a16:creationId xmlns:a16="http://schemas.microsoft.com/office/drawing/2014/main" id="{5650365F-8307-47D8-A21E-09639D1436E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44" name="直線コネクタ 143">
          <a:extLst>
            <a:ext uri="{FF2B5EF4-FFF2-40B4-BE49-F238E27FC236}">
              <a16:creationId xmlns:a16="http://schemas.microsoft.com/office/drawing/2014/main" id="{463C0340-D4B1-42AA-8365-E85AC1AD9A1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45" name="テキスト ボックス 144">
          <a:extLst>
            <a:ext uri="{FF2B5EF4-FFF2-40B4-BE49-F238E27FC236}">
              <a16:creationId xmlns:a16="http://schemas.microsoft.com/office/drawing/2014/main" id="{E027E7FB-E39C-4B60-ACF2-B2E40BF918D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6" name="直線コネクタ 145">
          <a:extLst>
            <a:ext uri="{FF2B5EF4-FFF2-40B4-BE49-F238E27FC236}">
              <a16:creationId xmlns:a16="http://schemas.microsoft.com/office/drawing/2014/main" id="{3557C2E9-E27B-468F-BAF3-4F1816859A6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7" name="テキスト ボックス 146">
          <a:extLst>
            <a:ext uri="{FF2B5EF4-FFF2-40B4-BE49-F238E27FC236}">
              <a16:creationId xmlns:a16="http://schemas.microsoft.com/office/drawing/2014/main" id="{93ECEE41-BD12-40C3-BF0E-86871E85EF7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8" name="【福祉施設】&#10;一人当たり面積グラフ枠">
          <a:extLst>
            <a:ext uri="{FF2B5EF4-FFF2-40B4-BE49-F238E27FC236}">
              <a16:creationId xmlns:a16="http://schemas.microsoft.com/office/drawing/2014/main" id="{878FA38D-3571-4BAF-B51A-A9A0EDF6B89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149" name="直線コネクタ 148">
          <a:extLst>
            <a:ext uri="{FF2B5EF4-FFF2-40B4-BE49-F238E27FC236}">
              <a16:creationId xmlns:a16="http://schemas.microsoft.com/office/drawing/2014/main" id="{AC80512C-F268-44B7-A03C-36D02A9EAE3F}"/>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150" name="【福祉施設】&#10;一人当たり面積最小値テキスト">
          <a:extLst>
            <a:ext uri="{FF2B5EF4-FFF2-40B4-BE49-F238E27FC236}">
              <a16:creationId xmlns:a16="http://schemas.microsoft.com/office/drawing/2014/main" id="{FC52715A-FE02-4E45-A927-9A3033FC1455}"/>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151" name="直線コネクタ 150">
          <a:extLst>
            <a:ext uri="{FF2B5EF4-FFF2-40B4-BE49-F238E27FC236}">
              <a16:creationId xmlns:a16="http://schemas.microsoft.com/office/drawing/2014/main" id="{DBB64E67-A068-45FF-A641-A2FB3AACF73E}"/>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152" name="【福祉施設】&#10;一人当たり面積最大値テキスト">
          <a:extLst>
            <a:ext uri="{FF2B5EF4-FFF2-40B4-BE49-F238E27FC236}">
              <a16:creationId xmlns:a16="http://schemas.microsoft.com/office/drawing/2014/main" id="{2C35D260-A51A-4875-8AD0-C880F535CDCA}"/>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153" name="直線コネクタ 152">
          <a:extLst>
            <a:ext uri="{FF2B5EF4-FFF2-40B4-BE49-F238E27FC236}">
              <a16:creationId xmlns:a16="http://schemas.microsoft.com/office/drawing/2014/main" id="{0282FCE8-9FEA-4280-98C8-1DFECEF442B5}"/>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154" name="【福祉施設】&#10;一人当たり面積平均値テキスト">
          <a:extLst>
            <a:ext uri="{FF2B5EF4-FFF2-40B4-BE49-F238E27FC236}">
              <a16:creationId xmlns:a16="http://schemas.microsoft.com/office/drawing/2014/main" id="{795BA8EF-DCE2-4308-9DF5-5661794A07F7}"/>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155" name="フローチャート: 判断 154">
          <a:extLst>
            <a:ext uri="{FF2B5EF4-FFF2-40B4-BE49-F238E27FC236}">
              <a16:creationId xmlns:a16="http://schemas.microsoft.com/office/drawing/2014/main" id="{42617417-C24B-4A37-ABF2-84F9A18F3051}"/>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156" name="フローチャート: 判断 155">
          <a:extLst>
            <a:ext uri="{FF2B5EF4-FFF2-40B4-BE49-F238E27FC236}">
              <a16:creationId xmlns:a16="http://schemas.microsoft.com/office/drawing/2014/main" id="{C6689916-2637-427C-89FB-BC0195A3A893}"/>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157" name="フローチャート: 判断 156">
          <a:extLst>
            <a:ext uri="{FF2B5EF4-FFF2-40B4-BE49-F238E27FC236}">
              <a16:creationId xmlns:a16="http://schemas.microsoft.com/office/drawing/2014/main" id="{6C6D94FF-3475-4ABA-A1B4-86C107B30742}"/>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158" name="フローチャート: 判断 157">
          <a:extLst>
            <a:ext uri="{FF2B5EF4-FFF2-40B4-BE49-F238E27FC236}">
              <a16:creationId xmlns:a16="http://schemas.microsoft.com/office/drawing/2014/main" id="{EC00F5E7-F23D-4E47-A2F1-DCD0170FD28B}"/>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159" name="フローチャート: 判断 158">
          <a:extLst>
            <a:ext uri="{FF2B5EF4-FFF2-40B4-BE49-F238E27FC236}">
              <a16:creationId xmlns:a16="http://schemas.microsoft.com/office/drawing/2014/main" id="{E8A45AD5-3923-4C6F-B636-6AA009D52294}"/>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D8BADF75-C82C-4577-BD89-E02023564B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61" name="テキスト ボックス 160">
          <a:extLst>
            <a:ext uri="{FF2B5EF4-FFF2-40B4-BE49-F238E27FC236}">
              <a16:creationId xmlns:a16="http://schemas.microsoft.com/office/drawing/2014/main" id="{F9042107-993E-4FBD-A605-80D840581A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2" name="テキスト ボックス 161">
          <a:extLst>
            <a:ext uri="{FF2B5EF4-FFF2-40B4-BE49-F238E27FC236}">
              <a16:creationId xmlns:a16="http://schemas.microsoft.com/office/drawing/2014/main" id="{C0543606-27E8-4843-92F8-5D50BF256C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3" name="テキスト ボックス 162">
          <a:extLst>
            <a:ext uri="{FF2B5EF4-FFF2-40B4-BE49-F238E27FC236}">
              <a16:creationId xmlns:a16="http://schemas.microsoft.com/office/drawing/2014/main" id="{9A73EE68-87A1-4681-A686-2239BA8D96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4" name="テキスト ボックス 163">
          <a:extLst>
            <a:ext uri="{FF2B5EF4-FFF2-40B4-BE49-F238E27FC236}">
              <a16:creationId xmlns:a16="http://schemas.microsoft.com/office/drawing/2014/main" id="{D31973E0-D822-4DF4-97FA-AE78A6A012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59145</xdr:rowOff>
    </xdr:from>
    <xdr:to>
      <xdr:col>55</xdr:col>
      <xdr:colOff>50800</xdr:colOff>
      <xdr:row>86</xdr:row>
      <xdr:rowOff>160745</xdr:rowOff>
    </xdr:to>
    <xdr:sp macro="" textlink="">
      <xdr:nvSpPr>
        <xdr:cNvPr id="165" name="楕円 164">
          <a:extLst>
            <a:ext uri="{FF2B5EF4-FFF2-40B4-BE49-F238E27FC236}">
              <a16:creationId xmlns:a16="http://schemas.microsoft.com/office/drawing/2014/main" id="{505F0B46-F975-4C48-84E4-148820A21670}"/>
            </a:ext>
          </a:extLst>
        </xdr:cNvPr>
        <xdr:cNvSpPr/>
      </xdr:nvSpPr>
      <xdr:spPr>
        <a:xfrm>
          <a:off x="104267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145522</xdr:rowOff>
    </xdr:from>
    <xdr:ext cx="469744" cy="259045"/>
    <xdr:sp macro="" textlink="">
      <xdr:nvSpPr>
        <xdr:cNvPr id="166" name="【福祉施設】&#10;一人当たり面積該当値テキスト">
          <a:extLst>
            <a:ext uri="{FF2B5EF4-FFF2-40B4-BE49-F238E27FC236}">
              <a16:creationId xmlns:a16="http://schemas.microsoft.com/office/drawing/2014/main" id="{F63EA892-60DD-402D-9C45-6C50626A0FB9}"/>
            </a:ext>
          </a:extLst>
        </xdr:cNvPr>
        <xdr:cNvSpPr txBox="1"/>
      </xdr:nvSpPr>
      <xdr:spPr>
        <a:xfrm>
          <a:off x="10515600" y="1471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59472</xdr:rowOff>
    </xdr:from>
    <xdr:to>
      <xdr:col>50</xdr:col>
      <xdr:colOff>165100</xdr:colOff>
      <xdr:row>86</xdr:row>
      <xdr:rowOff>161072</xdr:rowOff>
    </xdr:to>
    <xdr:sp macro="" textlink="">
      <xdr:nvSpPr>
        <xdr:cNvPr id="167" name="楕円 166">
          <a:extLst>
            <a:ext uri="{FF2B5EF4-FFF2-40B4-BE49-F238E27FC236}">
              <a16:creationId xmlns:a16="http://schemas.microsoft.com/office/drawing/2014/main" id="{F5866C41-4756-4BC9-A316-CB2AE00827BA}"/>
            </a:ext>
          </a:extLst>
        </xdr:cNvPr>
        <xdr:cNvSpPr/>
      </xdr:nvSpPr>
      <xdr:spPr>
        <a:xfrm>
          <a:off x="9588500" y="148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109945</xdr:rowOff>
    </xdr:from>
    <xdr:to>
      <xdr:col>55</xdr:col>
      <xdr:colOff>0</xdr:colOff>
      <xdr:row>86</xdr:row>
      <xdr:rowOff>110272</xdr:rowOff>
    </xdr:to>
    <xdr:cxnSp macro="">
      <xdr:nvCxnSpPr>
        <xdr:cNvPr id="168" name="直線コネクタ 167">
          <a:extLst>
            <a:ext uri="{FF2B5EF4-FFF2-40B4-BE49-F238E27FC236}">
              <a16:creationId xmlns:a16="http://schemas.microsoft.com/office/drawing/2014/main" id="{43C7EE3C-BE1C-4659-9CDD-A39B85903998}"/>
            </a:ext>
          </a:extLst>
        </xdr:cNvPr>
        <xdr:cNvCxnSpPr/>
      </xdr:nvCxnSpPr>
      <xdr:spPr>
        <a:xfrm flipV="1">
          <a:off x="9639300" y="1485464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61105</xdr:rowOff>
    </xdr:from>
    <xdr:to>
      <xdr:col>46</xdr:col>
      <xdr:colOff>38100</xdr:colOff>
      <xdr:row>86</xdr:row>
      <xdr:rowOff>162705</xdr:rowOff>
    </xdr:to>
    <xdr:sp macro="" textlink="">
      <xdr:nvSpPr>
        <xdr:cNvPr id="169" name="楕円 168">
          <a:extLst>
            <a:ext uri="{FF2B5EF4-FFF2-40B4-BE49-F238E27FC236}">
              <a16:creationId xmlns:a16="http://schemas.microsoft.com/office/drawing/2014/main" id="{36A4DAC3-3255-4E32-A69B-30FADED8B232}"/>
            </a:ext>
          </a:extLst>
        </xdr:cNvPr>
        <xdr:cNvSpPr/>
      </xdr:nvSpPr>
      <xdr:spPr>
        <a:xfrm>
          <a:off x="8699500" y="14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110272</xdr:rowOff>
    </xdr:from>
    <xdr:to>
      <xdr:col>50</xdr:col>
      <xdr:colOff>114300</xdr:colOff>
      <xdr:row>86</xdr:row>
      <xdr:rowOff>111905</xdr:rowOff>
    </xdr:to>
    <xdr:cxnSp macro="">
      <xdr:nvCxnSpPr>
        <xdr:cNvPr id="170" name="直線コネクタ 169">
          <a:extLst>
            <a:ext uri="{FF2B5EF4-FFF2-40B4-BE49-F238E27FC236}">
              <a16:creationId xmlns:a16="http://schemas.microsoft.com/office/drawing/2014/main" id="{89A56D32-0D77-4C37-9DCF-4B19D17F492B}"/>
            </a:ext>
          </a:extLst>
        </xdr:cNvPr>
        <xdr:cNvCxnSpPr/>
      </xdr:nvCxnSpPr>
      <xdr:spPr>
        <a:xfrm flipV="1">
          <a:off x="8750300" y="1485497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61759</xdr:rowOff>
    </xdr:from>
    <xdr:to>
      <xdr:col>41</xdr:col>
      <xdr:colOff>101600</xdr:colOff>
      <xdr:row>86</xdr:row>
      <xdr:rowOff>163359</xdr:rowOff>
    </xdr:to>
    <xdr:sp macro="" textlink="">
      <xdr:nvSpPr>
        <xdr:cNvPr id="171" name="楕円 170">
          <a:extLst>
            <a:ext uri="{FF2B5EF4-FFF2-40B4-BE49-F238E27FC236}">
              <a16:creationId xmlns:a16="http://schemas.microsoft.com/office/drawing/2014/main" id="{C81AF5E8-BB67-43FD-B9B4-E867AD6CDD44}"/>
            </a:ext>
          </a:extLst>
        </xdr:cNvPr>
        <xdr:cNvSpPr/>
      </xdr:nvSpPr>
      <xdr:spPr>
        <a:xfrm>
          <a:off x="7810500" y="148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111905</xdr:rowOff>
    </xdr:from>
    <xdr:to>
      <xdr:col>45</xdr:col>
      <xdr:colOff>177800</xdr:colOff>
      <xdr:row>86</xdr:row>
      <xdr:rowOff>112559</xdr:rowOff>
    </xdr:to>
    <xdr:cxnSp macro="">
      <xdr:nvCxnSpPr>
        <xdr:cNvPr id="172" name="直線コネクタ 171">
          <a:extLst>
            <a:ext uri="{FF2B5EF4-FFF2-40B4-BE49-F238E27FC236}">
              <a16:creationId xmlns:a16="http://schemas.microsoft.com/office/drawing/2014/main" id="{0AF05CE3-A08B-43C2-A7E5-3472BE2A03DA}"/>
            </a:ext>
          </a:extLst>
        </xdr:cNvPr>
        <xdr:cNvCxnSpPr/>
      </xdr:nvCxnSpPr>
      <xdr:spPr>
        <a:xfrm flipV="1">
          <a:off x="7861300" y="14856605"/>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63391</xdr:rowOff>
    </xdr:from>
    <xdr:to>
      <xdr:col>36</xdr:col>
      <xdr:colOff>165100</xdr:colOff>
      <xdr:row>86</xdr:row>
      <xdr:rowOff>164991</xdr:rowOff>
    </xdr:to>
    <xdr:sp macro="" textlink="">
      <xdr:nvSpPr>
        <xdr:cNvPr id="173" name="楕円 172">
          <a:extLst>
            <a:ext uri="{FF2B5EF4-FFF2-40B4-BE49-F238E27FC236}">
              <a16:creationId xmlns:a16="http://schemas.microsoft.com/office/drawing/2014/main" id="{5489DD5A-6EF4-4910-97CF-5D240F8BF267}"/>
            </a:ext>
          </a:extLst>
        </xdr:cNvPr>
        <xdr:cNvSpPr/>
      </xdr:nvSpPr>
      <xdr:spPr>
        <a:xfrm>
          <a:off x="6921500" y="148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112559</xdr:rowOff>
    </xdr:from>
    <xdr:to>
      <xdr:col>41</xdr:col>
      <xdr:colOff>50800</xdr:colOff>
      <xdr:row>86</xdr:row>
      <xdr:rowOff>114191</xdr:rowOff>
    </xdr:to>
    <xdr:cxnSp macro="">
      <xdr:nvCxnSpPr>
        <xdr:cNvPr id="174" name="直線コネクタ 173">
          <a:extLst>
            <a:ext uri="{FF2B5EF4-FFF2-40B4-BE49-F238E27FC236}">
              <a16:creationId xmlns:a16="http://schemas.microsoft.com/office/drawing/2014/main" id="{D91B8607-13DB-4B82-B938-7DB29961695A}"/>
            </a:ext>
          </a:extLst>
        </xdr:cNvPr>
        <xdr:cNvCxnSpPr/>
      </xdr:nvCxnSpPr>
      <xdr:spPr>
        <a:xfrm flipV="1">
          <a:off x="6972300" y="1485725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175" name="n_1aveValue【福祉施設】&#10;一人当たり面積">
          <a:extLst>
            <a:ext uri="{FF2B5EF4-FFF2-40B4-BE49-F238E27FC236}">
              <a16:creationId xmlns:a16="http://schemas.microsoft.com/office/drawing/2014/main" id="{93C97493-B190-4E21-8614-E0F537E80BBF}"/>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176" name="n_2aveValue【福祉施設】&#10;一人当たり面積">
          <a:extLst>
            <a:ext uri="{FF2B5EF4-FFF2-40B4-BE49-F238E27FC236}">
              <a16:creationId xmlns:a16="http://schemas.microsoft.com/office/drawing/2014/main" id="{45A1F767-5E0A-49DB-B113-7239CD8B69F5}"/>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177" name="n_3aveValue【福祉施設】&#10;一人当たり面積">
          <a:extLst>
            <a:ext uri="{FF2B5EF4-FFF2-40B4-BE49-F238E27FC236}">
              <a16:creationId xmlns:a16="http://schemas.microsoft.com/office/drawing/2014/main" id="{661A301D-A185-4F0F-87E4-9F8B1C2EA473}"/>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178" name="n_4aveValue【福祉施設】&#10;一人当たり面積">
          <a:extLst>
            <a:ext uri="{FF2B5EF4-FFF2-40B4-BE49-F238E27FC236}">
              <a16:creationId xmlns:a16="http://schemas.microsoft.com/office/drawing/2014/main" id="{9B9C1E67-CAC0-48BF-B449-3B2756D80FCE}"/>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152199</xdr:rowOff>
    </xdr:from>
    <xdr:ext cx="469744" cy="259045"/>
    <xdr:sp macro="" textlink="">
      <xdr:nvSpPr>
        <xdr:cNvPr id="179" name="n_1mainValue【福祉施設】&#10;一人当たり面積">
          <a:extLst>
            <a:ext uri="{FF2B5EF4-FFF2-40B4-BE49-F238E27FC236}">
              <a16:creationId xmlns:a16="http://schemas.microsoft.com/office/drawing/2014/main" id="{06736BDD-85DD-4F16-8E39-AF3AD8B8AA70}"/>
            </a:ext>
          </a:extLst>
        </xdr:cNvPr>
        <xdr:cNvSpPr txBox="1"/>
      </xdr:nvSpPr>
      <xdr:spPr>
        <a:xfrm>
          <a:off x="9391727" y="1489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153832</xdr:rowOff>
    </xdr:from>
    <xdr:ext cx="469744" cy="259045"/>
    <xdr:sp macro="" textlink="">
      <xdr:nvSpPr>
        <xdr:cNvPr id="180" name="n_2mainValue【福祉施設】&#10;一人当たり面積">
          <a:extLst>
            <a:ext uri="{FF2B5EF4-FFF2-40B4-BE49-F238E27FC236}">
              <a16:creationId xmlns:a16="http://schemas.microsoft.com/office/drawing/2014/main" id="{6EC6665B-0AA6-43B6-8F8A-B026B993A65C}"/>
            </a:ext>
          </a:extLst>
        </xdr:cNvPr>
        <xdr:cNvSpPr txBox="1"/>
      </xdr:nvSpPr>
      <xdr:spPr>
        <a:xfrm>
          <a:off x="8515427"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154486</xdr:rowOff>
    </xdr:from>
    <xdr:ext cx="469744" cy="259045"/>
    <xdr:sp macro="" textlink="">
      <xdr:nvSpPr>
        <xdr:cNvPr id="181" name="n_3mainValue【福祉施設】&#10;一人当たり面積">
          <a:extLst>
            <a:ext uri="{FF2B5EF4-FFF2-40B4-BE49-F238E27FC236}">
              <a16:creationId xmlns:a16="http://schemas.microsoft.com/office/drawing/2014/main" id="{B0A36859-B4AF-4B4B-9575-86D8BA07AB93}"/>
            </a:ext>
          </a:extLst>
        </xdr:cNvPr>
        <xdr:cNvSpPr txBox="1"/>
      </xdr:nvSpPr>
      <xdr:spPr>
        <a:xfrm>
          <a:off x="7626427" y="1489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156118</xdr:rowOff>
    </xdr:from>
    <xdr:ext cx="469744" cy="259045"/>
    <xdr:sp macro="" textlink="">
      <xdr:nvSpPr>
        <xdr:cNvPr id="182" name="n_4mainValue【福祉施設】&#10;一人当たり面積">
          <a:extLst>
            <a:ext uri="{FF2B5EF4-FFF2-40B4-BE49-F238E27FC236}">
              <a16:creationId xmlns:a16="http://schemas.microsoft.com/office/drawing/2014/main" id="{3A725F19-5240-4A12-BF63-B5811633C7AC}"/>
            </a:ext>
          </a:extLst>
        </xdr:cNvPr>
        <xdr:cNvSpPr txBox="1"/>
      </xdr:nvSpPr>
      <xdr:spPr>
        <a:xfrm>
          <a:off x="6737427" y="1490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3" name="正方形/長方形 182">
          <a:extLst>
            <a:ext uri="{FF2B5EF4-FFF2-40B4-BE49-F238E27FC236}">
              <a16:creationId xmlns:a16="http://schemas.microsoft.com/office/drawing/2014/main" id="{1F5D8138-5AEF-4507-A0B6-B0B393EEA0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4" name="正方形/長方形 183">
          <a:extLst>
            <a:ext uri="{FF2B5EF4-FFF2-40B4-BE49-F238E27FC236}">
              <a16:creationId xmlns:a16="http://schemas.microsoft.com/office/drawing/2014/main" id="{52CBE6B8-9048-490E-99B2-2FB728A781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5" name="正方形/長方形 184">
          <a:extLst>
            <a:ext uri="{FF2B5EF4-FFF2-40B4-BE49-F238E27FC236}">
              <a16:creationId xmlns:a16="http://schemas.microsoft.com/office/drawing/2014/main" id="{81658ED3-C2F9-4987-95A8-4C7C22042D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6" name="正方形/長方形 185">
          <a:extLst>
            <a:ext uri="{FF2B5EF4-FFF2-40B4-BE49-F238E27FC236}">
              <a16:creationId xmlns:a16="http://schemas.microsoft.com/office/drawing/2014/main" id="{286259AB-CE3F-4F8D-800B-2816CA70C0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7" name="正方形/長方形 186">
          <a:extLst>
            <a:ext uri="{FF2B5EF4-FFF2-40B4-BE49-F238E27FC236}">
              <a16:creationId xmlns:a16="http://schemas.microsoft.com/office/drawing/2014/main" id="{4C2C9C55-4D1F-49AB-96A8-0A8D60A3FA1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8" name="正方形/長方形 187">
          <a:extLst>
            <a:ext uri="{FF2B5EF4-FFF2-40B4-BE49-F238E27FC236}">
              <a16:creationId xmlns:a16="http://schemas.microsoft.com/office/drawing/2014/main" id="{DA40F7C1-4F9D-47D1-B3A9-89FD3B1EE7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9" name="正方形/長方形 188">
          <a:extLst>
            <a:ext uri="{FF2B5EF4-FFF2-40B4-BE49-F238E27FC236}">
              <a16:creationId xmlns:a16="http://schemas.microsoft.com/office/drawing/2014/main" id="{C0F97560-E9F7-4298-8D9D-47E121098C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正方形/長方形 189">
          <a:extLst>
            <a:ext uri="{FF2B5EF4-FFF2-40B4-BE49-F238E27FC236}">
              <a16:creationId xmlns:a16="http://schemas.microsoft.com/office/drawing/2014/main" id="{1DB374E1-6DF1-4AE7-8A99-146339751E2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1" name="テキスト ボックス 190">
          <a:extLst>
            <a:ext uri="{FF2B5EF4-FFF2-40B4-BE49-F238E27FC236}">
              <a16:creationId xmlns:a16="http://schemas.microsoft.com/office/drawing/2014/main" id="{A0CBF67F-E314-4A87-A08A-EA6FB7465DC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2" name="直線コネクタ 191">
          <a:extLst>
            <a:ext uri="{FF2B5EF4-FFF2-40B4-BE49-F238E27FC236}">
              <a16:creationId xmlns:a16="http://schemas.microsoft.com/office/drawing/2014/main" id="{80A9508F-C10C-4828-8A23-B404E2D8EA6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3" name="テキスト ボックス 192">
          <a:extLst>
            <a:ext uri="{FF2B5EF4-FFF2-40B4-BE49-F238E27FC236}">
              <a16:creationId xmlns:a16="http://schemas.microsoft.com/office/drawing/2014/main" id="{E3AD00E3-3E78-4CF6-B56B-274A3243D9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4" name="直線コネクタ 193">
          <a:extLst>
            <a:ext uri="{FF2B5EF4-FFF2-40B4-BE49-F238E27FC236}">
              <a16:creationId xmlns:a16="http://schemas.microsoft.com/office/drawing/2014/main" id="{3CB4237F-0B90-47B3-8C4F-C066048343B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5" name="テキスト ボックス 194">
          <a:extLst>
            <a:ext uri="{FF2B5EF4-FFF2-40B4-BE49-F238E27FC236}">
              <a16:creationId xmlns:a16="http://schemas.microsoft.com/office/drawing/2014/main" id="{B5AC0C2B-4918-4D75-9EFC-987689A5A83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6" name="直線コネクタ 195">
          <a:extLst>
            <a:ext uri="{FF2B5EF4-FFF2-40B4-BE49-F238E27FC236}">
              <a16:creationId xmlns:a16="http://schemas.microsoft.com/office/drawing/2014/main" id="{DB72D703-7C74-4F0F-85E3-1C10B435E32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7" name="テキスト ボックス 196">
          <a:extLst>
            <a:ext uri="{FF2B5EF4-FFF2-40B4-BE49-F238E27FC236}">
              <a16:creationId xmlns:a16="http://schemas.microsoft.com/office/drawing/2014/main" id="{87C65B8A-FB4B-4354-81C8-FB35B4B7774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8" name="直線コネクタ 197">
          <a:extLst>
            <a:ext uri="{FF2B5EF4-FFF2-40B4-BE49-F238E27FC236}">
              <a16:creationId xmlns:a16="http://schemas.microsoft.com/office/drawing/2014/main" id="{F954C7F6-73C6-4B63-8A2B-AD83568EE5F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9" name="テキスト ボックス 198">
          <a:extLst>
            <a:ext uri="{FF2B5EF4-FFF2-40B4-BE49-F238E27FC236}">
              <a16:creationId xmlns:a16="http://schemas.microsoft.com/office/drawing/2014/main" id="{791B0AD6-0473-4332-BD0C-8B3AFAE5B5C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00" name="直線コネクタ 199">
          <a:extLst>
            <a:ext uri="{FF2B5EF4-FFF2-40B4-BE49-F238E27FC236}">
              <a16:creationId xmlns:a16="http://schemas.microsoft.com/office/drawing/2014/main" id="{7B8C5DB5-11F2-46EA-A2FA-526A770DB7D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01" name="テキスト ボックス 200">
          <a:extLst>
            <a:ext uri="{FF2B5EF4-FFF2-40B4-BE49-F238E27FC236}">
              <a16:creationId xmlns:a16="http://schemas.microsoft.com/office/drawing/2014/main" id="{57C459AC-D1E8-49C9-B78F-F1DC9B3882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2" name="直線コネクタ 201">
          <a:extLst>
            <a:ext uri="{FF2B5EF4-FFF2-40B4-BE49-F238E27FC236}">
              <a16:creationId xmlns:a16="http://schemas.microsoft.com/office/drawing/2014/main" id="{7716C0C1-73FB-45E0-B089-088B5164D85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3" name="テキスト ボックス 202">
          <a:extLst>
            <a:ext uri="{FF2B5EF4-FFF2-40B4-BE49-F238E27FC236}">
              <a16:creationId xmlns:a16="http://schemas.microsoft.com/office/drawing/2014/main" id="{49106116-CBA3-4A70-93B1-607687A39E3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4" name="直線コネクタ 203">
          <a:extLst>
            <a:ext uri="{FF2B5EF4-FFF2-40B4-BE49-F238E27FC236}">
              <a16:creationId xmlns:a16="http://schemas.microsoft.com/office/drawing/2014/main" id="{585CE643-57AC-462A-84C3-0B152BEBB53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5" name="テキスト ボックス 204">
          <a:extLst>
            <a:ext uri="{FF2B5EF4-FFF2-40B4-BE49-F238E27FC236}">
              <a16:creationId xmlns:a16="http://schemas.microsoft.com/office/drawing/2014/main" id="{097CBBC9-0CC5-4B88-80A0-41E0A8A503B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6" name="直線コネクタ 205">
          <a:extLst>
            <a:ext uri="{FF2B5EF4-FFF2-40B4-BE49-F238E27FC236}">
              <a16:creationId xmlns:a16="http://schemas.microsoft.com/office/drawing/2014/main" id="{052216C3-7970-4907-9B83-F6256C1381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7" name="【市民会館】&#10;有形固定資産減価償却率グラフ枠">
          <a:extLst>
            <a:ext uri="{FF2B5EF4-FFF2-40B4-BE49-F238E27FC236}">
              <a16:creationId xmlns:a16="http://schemas.microsoft.com/office/drawing/2014/main" id="{4755D2A1-BE50-4BA7-9612-D345CEAEA6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208" name="直線コネクタ 207">
          <a:extLst>
            <a:ext uri="{FF2B5EF4-FFF2-40B4-BE49-F238E27FC236}">
              <a16:creationId xmlns:a16="http://schemas.microsoft.com/office/drawing/2014/main" id="{27DA4E85-4FEE-4CB6-AC9B-ECD558DA5B76}"/>
            </a:ext>
          </a:extLst>
        </xdr:cNvPr>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9" name="【市民会館】&#10;有形固定資産減価償却率最小値テキスト">
          <a:extLst>
            <a:ext uri="{FF2B5EF4-FFF2-40B4-BE49-F238E27FC236}">
              <a16:creationId xmlns:a16="http://schemas.microsoft.com/office/drawing/2014/main" id="{07177677-F5E5-4B25-A295-2C4C5CDF3F7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10" name="直線コネクタ 209">
          <a:extLst>
            <a:ext uri="{FF2B5EF4-FFF2-40B4-BE49-F238E27FC236}">
              <a16:creationId xmlns:a16="http://schemas.microsoft.com/office/drawing/2014/main" id="{8DF598F2-9E54-48D5-93D8-E7F8C1F0DF8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211" name="【市民会館】&#10;有形固定資産減価償却率最大値テキスト">
          <a:extLst>
            <a:ext uri="{FF2B5EF4-FFF2-40B4-BE49-F238E27FC236}">
              <a16:creationId xmlns:a16="http://schemas.microsoft.com/office/drawing/2014/main" id="{432A44EE-6609-460E-9177-3D669D7BFB0B}"/>
            </a:ext>
          </a:extLst>
        </xdr:cNvPr>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212" name="直線コネクタ 211">
          <a:extLst>
            <a:ext uri="{FF2B5EF4-FFF2-40B4-BE49-F238E27FC236}">
              <a16:creationId xmlns:a16="http://schemas.microsoft.com/office/drawing/2014/main" id="{FD03BB4C-5AB8-4515-A063-56AA4BC3EE95}"/>
            </a:ext>
          </a:extLst>
        </xdr:cNvPr>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213" name="【市民会館】&#10;有形固定資産減価償却率平均値テキスト">
          <a:extLst>
            <a:ext uri="{FF2B5EF4-FFF2-40B4-BE49-F238E27FC236}">
              <a16:creationId xmlns:a16="http://schemas.microsoft.com/office/drawing/2014/main" id="{E98D7DDC-A402-4972-9F03-E0E2402D2AE7}"/>
            </a:ext>
          </a:extLst>
        </xdr:cNvPr>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214" name="フローチャート: 判断 213">
          <a:extLst>
            <a:ext uri="{FF2B5EF4-FFF2-40B4-BE49-F238E27FC236}">
              <a16:creationId xmlns:a16="http://schemas.microsoft.com/office/drawing/2014/main" id="{6AFD35C8-3E03-4506-BC6B-68DCBEAABA6B}"/>
            </a:ext>
          </a:extLst>
        </xdr:cNvPr>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215" name="フローチャート: 判断 214">
          <a:extLst>
            <a:ext uri="{FF2B5EF4-FFF2-40B4-BE49-F238E27FC236}">
              <a16:creationId xmlns:a16="http://schemas.microsoft.com/office/drawing/2014/main" id="{704ECD95-887A-4231-B24B-E7DB683EBFD8}"/>
            </a:ext>
          </a:extLst>
        </xdr:cNvPr>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216" name="フローチャート: 判断 215">
          <a:extLst>
            <a:ext uri="{FF2B5EF4-FFF2-40B4-BE49-F238E27FC236}">
              <a16:creationId xmlns:a16="http://schemas.microsoft.com/office/drawing/2014/main" id="{75207397-B33E-4DA9-BCF4-9083EA26B24D}"/>
            </a:ext>
          </a:extLst>
        </xdr:cNvPr>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217" name="フローチャート: 判断 216">
          <a:extLst>
            <a:ext uri="{FF2B5EF4-FFF2-40B4-BE49-F238E27FC236}">
              <a16:creationId xmlns:a16="http://schemas.microsoft.com/office/drawing/2014/main" id="{C492BF44-C6B3-4B0F-9871-0368A77DBD4D}"/>
            </a:ext>
          </a:extLst>
        </xdr:cNvPr>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218" name="フローチャート: 判断 217">
          <a:extLst>
            <a:ext uri="{FF2B5EF4-FFF2-40B4-BE49-F238E27FC236}">
              <a16:creationId xmlns:a16="http://schemas.microsoft.com/office/drawing/2014/main" id="{11B76140-F2F9-47A8-AA7F-C2F6FDFBADB3}"/>
            </a:ext>
          </a:extLst>
        </xdr:cNvPr>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6CCEAA54-8C62-47A9-87C9-DAEBAF6DDD8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D02DA115-9F38-418E-B6D6-E73FAAC7A4C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17BF2E31-D66D-4498-913D-8D776C85DE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2" name="テキスト ボックス 221">
          <a:extLst>
            <a:ext uri="{FF2B5EF4-FFF2-40B4-BE49-F238E27FC236}">
              <a16:creationId xmlns:a16="http://schemas.microsoft.com/office/drawing/2014/main" id="{46AA0FE2-81D3-49D8-9E3C-A6C6855B4AD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3" name="テキスト ボックス 222">
          <a:extLst>
            <a:ext uri="{FF2B5EF4-FFF2-40B4-BE49-F238E27FC236}">
              <a16:creationId xmlns:a16="http://schemas.microsoft.com/office/drawing/2014/main" id="{B54E8626-9531-4307-A2D8-8032A560D9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134801</xdr:rowOff>
    </xdr:from>
    <xdr:to>
      <xdr:col>24</xdr:col>
      <xdr:colOff>114300</xdr:colOff>
      <xdr:row>107</xdr:row>
      <xdr:rowOff>64951</xdr:rowOff>
    </xdr:to>
    <xdr:sp macro="" textlink="">
      <xdr:nvSpPr>
        <xdr:cNvPr id="224" name="楕円 223">
          <a:extLst>
            <a:ext uri="{FF2B5EF4-FFF2-40B4-BE49-F238E27FC236}">
              <a16:creationId xmlns:a16="http://schemas.microsoft.com/office/drawing/2014/main" id="{FF2DA46F-C912-45E8-8A11-E02D58221667}"/>
            </a:ext>
          </a:extLst>
        </xdr:cNvPr>
        <xdr:cNvSpPr/>
      </xdr:nvSpPr>
      <xdr:spPr>
        <a:xfrm>
          <a:off x="4584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113228</xdr:rowOff>
    </xdr:from>
    <xdr:ext cx="405111" cy="259045"/>
    <xdr:sp macro="" textlink="">
      <xdr:nvSpPr>
        <xdr:cNvPr id="225" name="【市民会館】&#10;有形固定資産減価償却率該当値テキスト">
          <a:extLst>
            <a:ext uri="{FF2B5EF4-FFF2-40B4-BE49-F238E27FC236}">
              <a16:creationId xmlns:a16="http://schemas.microsoft.com/office/drawing/2014/main" id="{CF34FA29-1C83-4FE1-B86F-E4AD75CDD138}"/>
            </a:ext>
          </a:extLst>
        </xdr:cNvPr>
        <xdr:cNvSpPr txBox="1"/>
      </xdr:nvSpPr>
      <xdr:spPr>
        <a:xfrm>
          <a:off x="4673600"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102144</xdr:rowOff>
    </xdr:from>
    <xdr:to>
      <xdr:col>20</xdr:col>
      <xdr:colOff>38100</xdr:colOff>
      <xdr:row>107</xdr:row>
      <xdr:rowOff>32294</xdr:rowOff>
    </xdr:to>
    <xdr:sp macro="" textlink="">
      <xdr:nvSpPr>
        <xdr:cNvPr id="226" name="楕円 225">
          <a:extLst>
            <a:ext uri="{FF2B5EF4-FFF2-40B4-BE49-F238E27FC236}">
              <a16:creationId xmlns:a16="http://schemas.microsoft.com/office/drawing/2014/main" id="{2A3BCE90-6C3E-4386-8E51-076FDF38AB41}"/>
            </a:ext>
          </a:extLst>
        </xdr:cNvPr>
        <xdr:cNvSpPr/>
      </xdr:nvSpPr>
      <xdr:spPr>
        <a:xfrm>
          <a:off x="3746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152944</xdr:rowOff>
    </xdr:from>
    <xdr:to>
      <xdr:col>24</xdr:col>
      <xdr:colOff>63500</xdr:colOff>
      <xdr:row>107</xdr:row>
      <xdr:rowOff>14151</xdr:rowOff>
    </xdr:to>
    <xdr:cxnSp macro="">
      <xdr:nvCxnSpPr>
        <xdr:cNvPr id="227" name="直線コネクタ 226">
          <a:extLst>
            <a:ext uri="{FF2B5EF4-FFF2-40B4-BE49-F238E27FC236}">
              <a16:creationId xmlns:a16="http://schemas.microsoft.com/office/drawing/2014/main" id="{679B1BD4-F490-4D41-8D34-0E8811E8BF19}"/>
            </a:ext>
          </a:extLst>
        </xdr:cNvPr>
        <xdr:cNvCxnSpPr/>
      </xdr:nvCxnSpPr>
      <xdr:spPr>
        <a:xfrm>
          <a:off x="3797300" y="183266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69487</xdr:rowOff>
    </xdr:from>
    <xdr:to>
      <xdr:col>15</xdr:col>
      <xdr:colOff>101600</xdr:colOff>
      <xdr:row>106</xdr:row>
      <xdr:rowOff>171087</xdr:rowOff>
    </xdr:to>
    <xdr:sp macro="" textlink="">
      <xdr:nvSpPr>
        <xdr:cNvPr id="228" name="楕円 227">
          <a:extLst>
            <a:ext uri="{FF2B5EF4-FFF2-40B4-BE49-F238E27FC236}">
              <a16:creationId xmlns:a16="http://schemas.microsoft.com/office/drawing/2014/main" id="{394AB16A-44F4-4A1D-9C89-F97F4EF4FD55}"/>
            </a:ext>
          </a:extLst>
        </xdr:cNvPr>
        <xdr:cNvSpPr/>
      </xdr:nvSpPr>
      <xdr:spPr>
        <a:xfrm>
          <a:off x="2857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120287</xdr:rowOff>
    </xdr:from>
    <xdr:to>
      <xdr:col>19</xdr:col>
      <xdr:colOff>177800</xdr:colOff>
      <xdr:row>106</xdr:row>
      <xdr:rowOff>152944</xdr:rowOff>
    </xdr:to>
    <xdr:cxnSp macro="">
      <xdr:nvCxnSpPr>
        <xdr:cNvPr id="229" name="直線コネクタ 228">
          <a:extLst>
            <a:ext uri="{FF2B5EF4-FFF2-40B4-BE49-F238E27FC236}">
              <a16:creationId xmlns:a16="http://schemas.microsoft.com/office/drawing/2014/main" id="{FC65B7B1-2AAC-4F38-AAD5-F37BA708781C}"/>
            </a:ext>
          </a:extLst>
        </xdr:cNvPr>
        <xdr:cNvCxnSpPr/>
      </xdr:nvCxnSpPr>
      <xdr:spPr>
        <a:xfrm>
          <a:off x="2908300" y="182939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230" name="楕円 229">
          <a:extLst>
            <a:ext uri="{FF2B5EF4-FFF2-40B4-BE49-F238E27FC236}">
              <a16:creationId xmlns:a16="http://schemas.microsoft.com/office/drawing/2014/main" id="{E837A8B1-B2E8-484B-A015-87C00001F6F2}"/>
            </a:ext>
          </a:extLst>
        </xdr:cNvPr>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87630</xdr:rowOff>
    </xdr:from>
    <xdr:to>
      <xdr:col>15</xdr:col>
      <xdr:colOff>50800</xdr:colOff>
      <xdr:row>106</xdr:row>
      <xdr:rowOff>120287</xdr:rowOff>
    </xdr:to>
    <xdr:cxnSp macro="">
      <xdr:nvCxnSpPr>
        <xdr:cNvPr id="231" name="直線コネクタ 230">
          <a:extLst>
            <a:ext uri="{FF2B5EF4-FFF2-40B4-BE49-F238E27FC236}">
              <a16:creationId xmlns:a16="http://schemas.microsoft.com/office/drawing/2014/main" id="{3DD17A98-9954-4574-8EED-4A5B49693568}"/>
            </a:ext>
          </a:extLst>
        </xdr:cNvPr>
        <xdr:cNvCxnSpPr/>
      </xdr:nvCxnSpPr>
      <xdr:spPr>
        <a:xfrm>
          <a:off x="2019300" y="182613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36830</xdr:rowOff>
    </xdr:from>
    <xdr:to>
      <xdr:col>6</xdr:col>
      <xdr:colOff>38100</xdr:colOff>
      <xdr:row>106</xdr:row>
      <xdr:rowOff>138430</xdr:rowOff>
    </xdr:to>
    <xdr:sp macro="" textlink="">
      <xdr:nvSpPr>
        <xdr:cNvPr id="232" name="楕円 231">
          <a:extLst>
            <a:ext uri="{FF2B5EF4-FFF2-40B4-BE49-F238E27FC236}">
              <a16:creationId xmlns:a16="http://schemas.microsoft.com/office/drawing/2014/main" id="{5B0D53CF-32A4-41D4-8052-5AD7F145381B}"/>
            </a:ext>
          </a:extLst>
        </xdr:cNvPr>
        <xdr:cNvSpPr/>
      </xdr:nvSpPr>
      <xdr:spPr>
        <a:xfrm>
          <a:off x="107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87630</xdr:rowOff>
    </xdr:from>
    <xdr:to>
      <xdr:col>10</xdr:col>
      <xdr:colOff>114300</xdr:colOff>
      <xdr:row>106</xdr:row>
      <xdr:rowOff>87630</xdr:rowOff>
    </xdr:to>
    <xdr:cxnSp macro="">
      <xdr:nvCxnSpPr>
        <xdr:cNvPr id="233" name="直線コネクタ 232">
          <a:extLst>
            <a:ext uri="{FF2B5EF4-FFF2-40B4-BE49-F238E27FC236}">
              <a16:creationId xmlns:a16="http://schemas.microsoft.com/office/drawing/2014/main" id="{95F796AC-73A1-49EF-A1A6-D073F4D629AE}"/>
            </a:ext>
          </a:extLst>
        </xdr:cNvPr>
        <xdr:cNvCxnSpPr/>
      </xdr:nvCxnSpPr>
      <xdr:spPr>
        <a:xfrm>
          <a:off x="1130300" y="1826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158222</xdr:rowOff>
    </xdr:from>
    <xdr:ext cx="405111" cy="259045"/>
    <xdr:sp macro="" textlink="">
      <xdr:nvSpPr>
        <xdr:cNvPr id="234" name="n_1aveValue【市民会館】&#10;有形固定資産減価償却率">
          <a:extLst>
            <a:ext uri="{FF2B5EF4-FFF2-40B4-BE49-F238E27FC236}">
              <a16:creationId xmlns:a16="http://schemas.microsoft.com/office/drawing/2014/main" id="{06B2DADB-691D-4B8F-A6EF-DC16E061DE65}"/>
            </a:ext>
          </a:extLst>
        </xdr:cNvPr>
        <xdr:cNvSpPr txBox="1"/>
      </xdr:nvSpPr>
      <xdr:spPr>
        <a:xfrm>
          <a:off x="3582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101072</xdr:rowOff>
    </xdr:from>
    <xdr:ext cx="405111" cy="259045"/>
    <xdr:sp macro="" textlink="">
      <xdr:nvSpPr>
        <xdr:cNvPr id="235" name="n_2aveValue【市民会館】&#10;有形固定資産減価償却率">
          <a:extLst>
            <a:ext uri="{FF2B5EF4-FFF2-40B4-BE49-F238E27FC236}">
              <a16:creationId xmlns:a16="http://schemas.microsoft.com/office/drawing/2014/main" id="{6AD36C56-B128-4F61-B179-4B284E739F8C}"/>
            </a:ext>
          </a:extLst>
        </xdr:cNvPr>
        <xdr:cNvSpPr txBox="1"/>
      </xdr:nvSpPr>
      <xdr:spPr>
        <a:xfrm>
          <a:off x="2705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42290</xdr:rowOff>
    </xdr:from>
    <xdr:ext cx="405111" cy="259045"/>
    <xdr:sp macro="" textlink="">
      <xdr:nvSpPr>
        <xdr:cNvPr id="236" name="n_3aveValue【市民会館】&#10;有形固定資産減価償却率">
          <a:extLst>
            <a:ext uri="{FF2B5EF4-FFF2-40B4-BE49-F238E27FC236}">
              <a16:creationId xmlns:a16="http://schemas.microsoft.com/office/drawing/2014/main" id="{5F82C482-5096-43BC-9937-97BEBD7C4FBA}"/>
            </a:ext>
          </a:extLst>
        </xdr:cNvPr>
        <xdr:cNvSpPr txBox="1"/>
      </xdr:nvSpPr>
      <xdr:spPr>
        <a:xfrm>
          <a:off x="1816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50454</xdr:rowOff>
    </xdr:from>
    <xdr:ext cx="405111" cy="259045"/>
    <xdr:sp macro="" textlink="">
      <xdr:nvSpPr>
        <xdr:cNvPr id="237" name="n_4aveValue【市民会館】&#10;有形固定資産減価償却率">
          <a:extLst>
            <a:ext uri="{FF2B5EF4-FFF2-40B4-BE49-F238E27FC236}">
              <a16:creationId xmlns:a16="http://schemas.microsoft.com/office/drawing/2014/main" id="{ADC9B179-1E1D-4DCA-8396-ECCD6344FCB4}"/>
            </a:ext>
          </a:extLst>
        </xdr:cNvPr>
        <xdr:cNvSpPr txBox="1"/>
      </xdr:nvSpPr>
      <xdr:spPr>
        <a:xfrm>
          <a:off x="927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23421</xdr:rowOff>
    </xdr:from>
    <xdr:ext cx="405111" cy="259045"/>
    <xdr:sp macro="" textlink="">
      <xdr:nvSpPr>
        <xdr:cNvPr id="238" name="n_1mainValue【市民会館】&#10;有形固定資産減価償却率">
          <a:extLst>
            <a:ext uri="{FF2B5EF4-FFF2-40B4-BE49-F238E27FC236}">
              <a16:creationId xmlns:a16="http://schemas.microsoft.com/office/drawing/2014/main" id="{82243095-A6B6-42B2-BD4E-D182BC9F16E2}"/>
            </a:ext>
          </a:extLst>
        </xdr:cNvPr>
        <xdr:cNvSpPr txBox="1"/>
      </xdr:nvSpPr>
      <xdr:spPr>
        <a:xfrm>
          <a:off x="35820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162214</xdr:rowOff>
    </xdr:from>
    <xdr:ext cx="405111" cy="259045"/>
    <xdr:sp macro="" textlink="">
      <xdr:nvSpPr>
        <xdr:cNvPr id="239" name="n_2mainValue【市民会館】&#10;有形固定資産減価償却率">
          <a:extLst>
            <a:ext uri="{FF2B5EF4-FFF2-40B4-BE49-F238E27FC236}">
              <a16:creationId xmlns:a16="http://schemas.microsoft.com/office/drawing/2014/main" id="{5545487B-B393-46B7-A0FE-A1780B2C934F}"/>
            </a:ext>
          </a:extLst>
        </xdr:cNvPr>
        <xdr:cNvSpPr txBox="1"/>
      </xdr:nvSpPr>
      <xdr:spPr>
        <a:xfrm>
          <a:off x="2705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240" name="n_3mainValue【市民会館】&#10;有形固定資産減価償却率">
          <a:extLst>
            <a:ext uri="{FF2B5EF4-FFF2-40B4-BE49-F238E27FC236}">
              <a16:creationId xmlns:a16="http://schemas.microsoft.com/office/drawing/2014/main" id="{B9BBFEA6-BEB1-4C40-B756-491162637386}"/>
            </a:ext>
          </a:extLst>
        </xdr:cNvPr>
        <xdr:cNvSpPr txBox="1"/>
      </xdr:nvSpPr>
      <xdr:spPr>
        <a:xfrm>
          <a:off x="1816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129557</xdr:rowOff>
    </xdr:from>
    <xdr:ext cx="405111" cy="259045"/>
    <xdr:sp macro="" textlink="">
      <xdr:nvSpPr>
        <xdr:cNvPr id="241" name="n_4mainValue【市民会館】&#10;有形固定資産減価償却率">
          <a:extLst>
            <a:ext uri="{FF2B5EF4-FFF2-40B4-BE49-F238E27FC236}">
              <a16:creationId xmlns:a16="http://schemas.microsoft.com/office/drawing/2014/main" id="{72E75888-21F8-4131-9942-C4E3DA53D187}"/>
            </a:ext>
          </a:extLst>
        </xdr:cNvPr>
        <xdr:cNvSpPr txBox="1"/>
      </xdr:nvSpPr>
      <xdr:spPr>
        <a:xfrm>
          <a:off x="927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a:extLst>
            <a:ext uri="{FF2B5EF4-FFF2-40B4-BE49-F238E27FC236}">
              <a16:creationId xmlns:a16="http://schemas.microsoft.com/office/drawing/2014/main" id="{393F11B2-5204-4874-BC1B-E24DE890EE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a:extLst>
            <a:ext uri="{FF2B5EF4-FFF2-40B4-BE49-F238E27FC236}">
              <a16:creationId xmlns:a16="http://schemas.microsoft.com/office/drawing/2014/main" id="{CF16585C-FB21-4544-9871-782B005AF7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a:extLst>
            <a:ext uri="{FF2B5EF4-FFF2-40B4-BE49-F238E27FC236}">
              <a16:creationId xmlns:a16="http://schemas.microsoft.com/office/drawing/2014/main" id="{33C9C910-4138-4516-A180-D06F4D6AE8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a:extLst>
            <a:ext uri="{FF2B5EF4-FFF2-40B4-BE49-F238E27FC236}">
              <a16:creationId xmlns:a16="http://schemas.microsoft.com/office/drawing/2014/main" id="{8DC94C7E-A2E2-4308-9199-2B1D75F3D3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a:extLst>
            <a:ext uri="{FF2B5EF4-FFF2-40B4-BE49-F238E27FC236}">
              <a16:creationId xmlns:a16="http://schemas.microsoft.com/office/drawing/2014/main" id="{05F1EC61-61A7-4430-AD54-B7BF574C08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a:extLst>
            <a:ext uri="{FF2B5EF4-FFF2-40B4-BE49-F238E27FC236}">
              <a16:creationId xmlns:a16="http://schemas.microsoft.com/office/drawing/2014/main" id="{A85AF5AF-3849-4974-97A6-4B5F83795E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a:extLst>
            <a:ext uri="{FF2B5EF4-FFF2-40B4-BE49-F238E27FC236}">
              <a16:creationId xmlns:a16="http://schemas.microsoft.com/office/drawing/2014/main" id="{8EBA5162-44BA-4981-906B-220FA1864E8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a:extLst>
            <a:ext uri="{FF2B5EF4-FFF2-40B4-BE49-F238E27FC236}">
              <a16:creationId xmlns:a16="http://schemas.microsoft.com/office/drawing/2014/main" id="{AC838AA1-FCF7-4819-B80D-C4CD8EF10F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50" name="テキスト ボックス 249">
          <a:extLst>
            <a:ext uri="{FF2B5EF4-FFF2-40B4-BE49-F238E27FC236}">
              <a16:creationId xmlns:a16="http://schemas.microsoft.com/office/drawing/2014/main" id="{87F32295-3253-4346-A594-FE23B921A4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1" name="直線コネクタ 250">
          <a:extLst>
            <a:ext uri="{FF2B5EF4-FFF2-40B4-BE49-F238E27FC236}">
              <a16:creationId xmlns:a16="http://schemas.microsoft.com/office/drawing/2014/main" id="{3A02269A-F48B-48D6-9C10-723E298C5D6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2" name="直線コネクタ 251">
          <a:extLst>
            <a:ext uri="{FF2B5EF4-FFF2-40B4-BE49-F238E27FC236}">
              <a16:creationId xmlns:a16="http://schemas.microsoft.com/office/drawing/2014/main" id="{A1C940C6-7509-4E11-B9A0-35AB9103A00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3" name="テキスト ボックス 252">
          <a:extLst>
            <a:ext uri="{FF2B5EF4-FFF2-40B4-BE49-F238E27FC236}">
              <a16:creationId xmlns:a16="http://schemas.microsoft.com/office/drawing/2014/main" id="{6A09AE7E-346D-43FA-931F-B8F8B421ECE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4" name="直線コネクタ 253">
          <a:extLst>
            <a:ext uri="{FF2B5EF4-FFF2-40B4-BE49-F238E27FC236}">
              <a16:creationId xmlns:a16="http://schemas.microsoft.com/office/drawing/2014/main" id="{39C2E88B-C23A-4CDA-BF29-2307BAB487F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5" name="テキスト ボックス 254">
          <a:extLst>
            <a:ext uri="{FF2B5EF4-FFF2-40B4-BE49-F238E27FC236}">
              <a16:creationId xmlns:a16="http://schemas.microsoft.com/office/drawing/2014/main" id="{DF5D6873-430C-486A-B14B-67916D13AE9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6" name="直線コネクタ 255">
          <a:extLst>
            <a:ext uri="{FF2B5EF4-FFF2-40B4-BE49-F238E27FC236}">
              <a16:creationId xmlns:a16="http://schemas.microsoft.com/office/drawing/2014/main" id="{78C8ACCB-1346-4E3E-820B-0CA75983BB9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7" name="テキスト ボックス 256">
          <a:extLst>
            <a:ext uri="{FF2B5EF4-FFF2-40B4-BE49-F238E27FC236}">
              <a16:creationId xmlns:a16="http://schemas.microsoft.com/office/drawing/2014/main" id="{BA720DBC-E7CC-415A-9BFC-49E8C483219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8" name="直線コネクタ 257">
          <a:extLst>
            <a:ext uri="{FF2B5EF4-FFF2-40B4-BE49-F238E27FC236}">
              <a16:creationId xmlns:a16="http://schemas.microsoft.com/office/drawing/2014/main" id="{5D5A0148-B449-4F20-A2F6-59AB823BFA4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9" name="テキスト ボックス 258">
          <a:extLst>
            <a:ext uri="{FF2B5EF4-FFF2-40B4-BE49-F238E27FC236}">
              <a16:creationId xmlns:a16="http://schemas.microsoft.com/office/drawing/2014/main" id="{9F9E1944-637C-4F06-8E0B-BFFE377EB19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60" name="直線コネクタ 259">
          <a:extLst>
            <a:ext uri="{FF2B5EF4-FFF2-40B4-BE49-F238E27FC236}">
              <a16:creationId xmlns:a16="http://schemas.microsoft.com/office/drawing/2014/main" id="{2E85336E-A605-4B87-9882-CBDE5DA19F3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61" name="テキスト ボックス 260">
          <a:extLst>
            <a:ext uri="{FF2B5EF4-FFF2-40B4-BE49-F238E27FC236}">
              <a16:creationId xmlns:a16="http://schemas.microsoft.com/office/drawing/2014/main" id="{D7804F95-8F84-45A5-A631-725B65C9846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2" name="直線コネクタ 261">
          <a:extLst>
            <a:ext uri="{FF2B5EF4-FFF2-40B4-BE49-F238E27FC236}">
              <a16:creationId xmlns:a16="http://schemas.microsoft.com/office/drawing/2014/main" id="{49F07DE6-4D40-41D9-856B-9E2C4667D11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3" name="テキスト ボックス 262">
          <a:extLst>
            <a:ext uri="{FF2B5EF4-FFF2-40B4-BE49-F238E27FC236}">
              <a16:creationId xmlns:a16="http://schemas.microsoft.com/office/drawing/2014/main" id="{ADB6CF2A-7D75-46EA-A36E-C3E9B7C237E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4" name="【市民会館】&#10;一人当たり面積グラフ枠">
          <a:extLst>
            <a:ext uri="{FF2B5EF4-FFF2-40B4-BE49-F238E27FC236}">
              <a16:creationId xmlns:a16="http://schemas.microsoft.com/office/drawing/2014/main" id="{1A1F060D-AC26-40C7-9ACE-6C0C3C001BC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265" name="直線コネクタ 264">
          <a:extLst>
            <a:ext uri="{FF2B5EF4-FFF2-40B4-BE49-F238E27FC236}">
              <a16:creationId xmlns:a16="http://schemas.microsoft.com/office/drawing/2014/main" id="{8E98F620-AA84-460A-B2ED-494207357DD3}"/>
            </a:ext>
          </a:extLst>
        </xdr:cNvPr>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266" name="【市民会館】&#10;一人当たり面積最小値テキスト">
          <a:extLst>
            <a:ext uri="{FF2B5EF4-FFF2-40B4-BE49-F238E27FC236}">
              <a16:creationId xmlns:a16="http://schemas.microsoft.com/office/drawing/2014/main" id="{2507D9D8-5A2A-4EC3-9549-BF6C1B44BB23}"/>
            </a:ext>
          </a:extLst>
        </xdr:cNvPr>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267" name="直線コネクタ 266">
          <a:extLst>
            <a:ext uri="{FF2B5EF4-FFF2-40B4-BE49-F238E27FC236}">
              <a16:creationId xmlns:a16="http://schemas.microsoft.com/office/drawing/2014/main" id="{967CDAF0-0BFB-4E81-B455-5944002D68FD}"/>
            </a:ext>
          </a:extLst>
        </xdr:cNvPr>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268" name="【市民会館】&#10;一人当たり面積最大値テキスト">
          <a:extLst>
            <a:ext uri="{FF2B5EF4-FFF2-40B4-BE49-F238E27FC236}">
              <a16:creationId xmlns:a16="http://schemas.microsoft.com/office/drawing/2014/main" id="{658971AB-62EC-42F2-8690-3E7512B3BE82}"/>
            </a:ext>
          </a:extLst>
        </xdr:cNvPr>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269" name="直線コネクタ 268">
          <a:extLst>
            <a:ext uri="{FF2B5EF4-FFF2-40B4-BE49-F238E27FC236}">
              <a16:creationId xmlns:a16="http://schemas.microsoft.com/office/drawing/2014/main" id="{13237B08-F263-425F-8C1E-8E457AF29BC6}"/>
            </a:ext>
          </a:extLst>
        </xdr:cNvPr>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270" name="【市民会館】&#10;一人当たり面積平均値テキスト">
          <a:extLst>
            <a:ext uri="{FF2B5EF4-FFF2-40B4-BE49-F238E27FC236}">
              <a16:creationId xmlns:a16="http://schemas.microsoft.com/office/drawing/2014/main" id="{DD71547D-2BEF-4111-ADA1-5C28F224EDB1}"/>
            </a:ext>
          </a:extLst>
        </xdr:cNvPr>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271" name="フローチャート: 判断 270">
          <a:extLst>
            <a:ext uri="{FF2B5EF4-FFF2-40B4-BE49-F238E27FC236}">
              <a16:creationId xmlns:a16="http://schemas.microsoft.com/office/drawing/2014/main" id="{0666B1E4-90C3-4A6D-9FBA-4F0BD71C760D}"/>
            </a:ext>
          </a:extLst>
        </xdr:cNvPr>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272" name="フローチャート: 判断 271">
          <a:extLst>
            <a:ext uri="{FF2B5EF4-FFF2-40B4-BE49-F238E27FC236}">
              <a16:creationId xmlns:a16="http://schemas.microsoft.com/office/drawing/2014/main" id="{2A2226A7-BB8B-4D49-AF4D-588F1A511EE2}"/>
            </a:ext>
          </a:extLst>
        </xdr:cNvPr>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273" name="フローチャート: 判断 272">
          <a:extLst>
            <a:ext uri="{FF2B5EF4-FFF2-40B4-BE49-F238E27FC236}">
              <a16:creationId xmlns:a16="http://schemas.microsoft.com/office/drawing/2014/main" id="{2AF070B6-54C8-49B4-BBDB-38E1BF2784B6}"/>
            </a:ext>
          </a:extLst>
        </xdr:cNvPr>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274" name="フローチャート: 判断 273">
          <a:extLst>
            <a:ext uri="{FF2B5EF4-FFF2-40B4-BE49-F238E27FC236}">
              <a16:creationId xmlns:a16="http://schemas.microsoft.com/office/drawing/2014/main" id="{BFAC5A22-DF48-4C85-99AD-CD997F867DAE}"/>
            </a:ext>
          </a:extLst>
        </xdr:cNvPr>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275" name="フローチャート: 判断 274">
          <a:extLst>
            <a:ext uri="{FF2B5EF4-FFF2-40B4-BE49-F238E27FC236}">
              <a16:creationId xmlns:a16="http://schemas.microsoft.com/office/drawing/2014/main" id="{56AFE12F-E8A1-4D7E-8512-34CE57AE5B35}"/>
            </a:ext>
          </a:extLst>
        </xdr:cNvPr>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CE089B4-353B-47A1-AFB8-E73AF88ADFC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4DECCD32-5513-48D4-AFF7-F57F77CA14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E449A370-228E-41F7-B714-DA1A4B82EE3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7BF5762F-8B37-4639-9AB1-21C8684B789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6C7FD8D4-BB5E-45B1-8A40-74714804D6E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148844</xdr:rowOff>
    </xdr:from>
    <xdr:to>
      <xdr:col>55</xdr:col>
      <xdr:colOff>50800</xdr:colOff>
      <xdr:row>108</xdr:row>
      <xdr:rowOff>78994</xdr:rowOff>
    </xdr:to>
    <xdr:sp macro="" textlink="">
      <xdr:nvSpPr>
        <xdr:cNvPr id="281" name="楕円 280">
          <a:extLst>
            <a:ext uri="{FF2B5EF4-FFF2-40B4-BE49-F238E27FC236}">
              <a16:creationId xmlns:a16="http://schemas.microsoft.com/office/drawing/2014/main" id="{EDFF77A9-55B2-48A4-98DD-8ED52F6B3B11}"/>
            </a:ext>
          </a:extLst>
        </xdr:cNvPr>
        <xdr:cNvSpPr/>
      </xdr:nvSpPr>
      <xdr:spPr>
        <a:xfrm>
          <a:off x="104267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63771</xdr:rowOff>
    </xdr:from>
    <xdr:ext cx="469744" cy="259045"/>
    <xdr:sp macro="" textlink="">
      <xdr:nvSpPr>
        <xdr:cNvPr id="282" name="【市民会館】&#10;一人当たり面積該当値テキスト">
          <a:extLst>
            <a:ext uri="{FF2B5EF4-FFF2-40B4-BE49-F238E27FC236}">
              <a16:creationId xmlns:a16="http://schemas.microsoft.com/office/drawing/2014/main" id="{EDEB7A11-0095-4A39-81D9-09309D54C08E}"/>
            </a:ext>
          </a:extLst>
        </xdr:cNvPr>
        <xdr:cNvSpPr txBox="1"/>
      </xdr:nvSpPr>
      <xdr:spPr>
        <a:xfrm>
          <a:off x="10515600" y="1840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149225</xdr:rowOff>
    </xdr:from>
    <xdr:to>
      <xdr:col>50</xdr:col>
      <xdr:colOff>165100</xdr:colOff>
      <xdr:row>108</xdr:row>
      <xdr:rowOff>79375</xdr:rowOff>
    </xdr:to>
    <xdr:sp macro="" textlink="">
      <xdr:nvSpPr>
        <xdr:cNvPr id="283" name="楕円 282">
          <a:extLst>
            <a:ext uri="{FF2B5EF4-FFF2-40B4-BE49-F238E27FC236}">
              <a16:creationId xmlns:a16="http://schemas.microsoft.com/office/drawing/2014/main" id="{B32A994A-C6BD-47AE-A4EA-64BB4005F6B0}"/>
            </a:ext>
          </a:extLst>
        </xdr:cNvPr>
        <xdr:cNvSpPr/>
      </xdr:nvSpPr>
      <xdr:spPr>
        <a:xfrm>
          <a:off x="9588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28194</xdr:rowOff>
    </xdr:from>
    <xdr:to>
      <xdr:col>55</xdr:col>
      <xdr:colOff>0</xdr:colOff>
      <xdr:row>108</xdr:row>
      <xdr:rowOff>28575</xdr:rowOff>
    </xdr:to>
    <xdr:cxnSp macro="">
      <xdr:nvCxnSpPr>
        <xdr:cNvPr id="284" name="直線コネクタ 283">
          <a:extLst>
            <a:ext uri="{FF2B5EF4-FFF2-40B4-BE49-F238E27FC236}">
              <a16:creationId xmlns:a16="http://schemas.microsoft.com/office/drawing/2014/main" id="{097ECFD9-FF08-41FB-A8F3-22FB025E2AB8}"/>
            </a:ext>
          </a:extLst>
        </xdr:cNvPr>
        <xdr:cNvCxnSpPr/>
      </xdr:nvCxnSpPr>
      <xdr:spPr>
        <a:xfrm flipV="1">
          <a:off x="9639300" y="1854479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153036</xdr:rowOff>
    </xdr:from>
    <xdr:to>
      <xdr:col>46</xdr:col>
      <xdr:colOff>38100</xdr:colOff>
      <xdr:row>108</xdr:row>
      <xdr:rowOff>83186</xdr:rowOff>
    </xdr:to>
    <xdr:sp macro="" textlink="">
      <xdr:nvSpPr>
        <xdr:cNvPr id="285" name="楕円 284">
          <a:extLst>
            <a:ext uri="{FF2B5EF4-FFF2-40B4-BE49-F238E27FC236}">
              <a16:creationId xmlns:a16="http://schemas.microsoft.com/office/drawing/2014/main" id="{B6F640C4-93FA-41AA-AD87-FCA93495584E}"/>
            </a:ext>
          </a:extLst>
        </xdr:cNvPr>
        <xdr:cNvSpPr/>
      </xdr:nvSpPr>
      <xdr:spPr>
        <a:xfrm>
          <a:off x="8699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28575</xdr:rowOff>
    </xdr:from>
    <xdr:to>
      <xdr:col>50</xdr:col>
      <xdr:colOff>114300</xdr:colOff>
      <xdr:row>108</xdr:row>
      <xdr:rowOff>32386</xdr:rowOff>
    </xdr:to>
    <xdr:cxnSp macro="">
      <xdr:nvCxnSpPr>
        <xdr:cNvPr id="286" name="直線コネクタ 285">
          <a:extLst>
            <a:ext uri="{FF2B5EF4-FFF2-40B4-BE49-F238E27FC236}">
              <a16:creationId xmlns:a16="http://schemas.microsoft.com/office/drawing/2014/main" id="{CA79900A-94A0-4B57-B61B-D3235739C783}"/>
            </a:ext>
          </a:extLst>
        </xdr:cNvPr>
        <xdr:cNvCxnSpPr/>
      </xdr:nvCxnSpPr>
      <xdr:spPr>
        <a:xfrm flipV="1">
          <a:off x="8750300" y="185451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154560</xdr:rowOff>
    </xdr:from>
    <xdr:to>
      <xdr:col>41</xdr:col>
      <xdr:colOff>101600</xdr:colOff>
      <xdr:row>108</xdr:row>
      <xdr:rowOff>84710</xdr:rowOff>
    </xdr:to>
    <xdr:sp macro="" textlink="">
      <xdr:nvSpPr>
        <xdr:cNvPr id="287" name="楕円 286">
          <a:extLst>
            <a:ext uri="{FF2B5EF4-FFF2-40B4-BE49-F238E27FC236}">
              <a16:creationId xmlns:a16="http://schemas.microsoft.com/office/drawing/2014/main" id="{4D2A76C4-978D-40C0-BF81-1ABB9482A38C}"/>
            </a:ext>
          </a:extLst>
        </xdr:cNvPr>
        <xdr:cNvSpPr/>
      </xdr:nvSpPr>
      <xdr:spPr>
        <a:xfrm>
          <a:off x="7810500" y="184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32386</xdr:rowOff>
    </xdr:from>
    <xdr:to>
      <xdr:col>45</xdr:col>
      <xdr:colOff>177800</xdr:colOff>
      <xdr:row>108</xdr:row>
      <xdr:rowOff>33910</xdr:rowOff>
    </xdr:to>
    <xdr:cxnSp macro="">
      <xdr:nvCxnSpPr>
        <xdr:cNvPr id="288" name="直線コネクタ 287">
          <a:extLst>
            <a:ext uri="{FF2B5EF4-FFF2-40B4-BE49-F238E27FC236}">
              <a16:creationId xmlns:a16="http://schemas.microsoft.com/office/drawing/2014/main" id="{14AF1A8F-7120-4744-A79C-205DC2C75AFD}"/>
            </a:ext>
          </a:extLst>
        </xdr:cNvPr>
        <xdr:cNvCxnSpPr/>
      </xdr:nvCxnSpPr>
      <xdr:spPr>
        <a:xfrm flipV="1">
          <a:off x="7861300" y="1854898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157607</xdr:rowOff>
    </xdr:from>
    <xdr:to>
      <xdr:col>36</xdr:col>
      <xdr:colOff>165100</xdr:colOff>
      <xdr:row>108</xdr:row>
      <xdr:rowOff>87757</xdr:rowOff>
    </xdr:to>
    <xdr:sp macro="" textlink="">
      <xdr:nvSpPr>
        <xdr:cNvPr id="289" name="楕円 288">
          <a:extLst>
            <a:ext uri="{FF2B5EF4-FFF2-40B4-BE49-F238E27FC236}">
              <a16:creationId xmlns:a16="http://schemas.microsoft.com/office/drawing/2014/main" id="{34D0E5B9-EFF7-46F2-9818-B624D4C1DA94}"/>
            </a:ext>
          </a:extLst>
        </xdr:cNvPr>
        <xdr:cNvSpPr/>
      </xdr:nvSpPr>
      <xdr:spPr>
        <a:xfrm>
          <a:off x="6921500" y="185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33910</xdr:rowOff>
    </xdr:from>
    <xdr:to>
      <xdr:col>41</xdr:col>
      <xdr:colOff>50800</xdr:colOff>
      <xdr:row>108</xdr:row>
      <xdr:rowOff>36957</xdr:rowOff>
    </xdr:to>
    <xdr:cxnSp macro="">
      <xdr:nvCxnSpPr>
        <xdr:cNvPr id="290" name="直線コネクタ 289">
          <a:extLst>
            <a:ext uri="{FF2B5EF4-FFF2-40B4-BE49-F238E27FC236}">
              <a16:creationId xmlns:a16="http://schemas.microsoft.com/office/drawing/2014/main" id="{F5F2BA0E-AF86-426E-81FC-C660178F83FC}"/>
            </a:ext>
          </a:extLst>
        </xdr:cNvPr>
        <xdr:cNvCxnSpPr/>
      </xdr:nvCxnSpPr>
      <xdr:spPr>
        <a:xfrm flipV="1">
          <a:off x="6972300" y="18550510"/>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42942</xdr:rowOff>
    </xdr:from>
    <xdr:ext cx="469744" cy="259045"/>
    <xdr:sp macro="" textlink="">
      <xdr:nvSpPr>
        <xdr:cNvPr id="291" name="n_1aveValue【市民会館】&#10;一人当たり面積">
          <a:extLst>
            <a:ext uri="{FF2B5EF4-FFF2-40B4-BE49-F238E27FC236}">
              <a16:creationId xmlns:a16="http://schemas.microsoft.com/office/drawing/2014/main" id="{F853AB1C-1134-43C3-94CF-012DEDEA6B28}"/>
            </a:ext>
          </a:extLst>
        </xdr:cNvPr>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292" name="n_2aveValue【市民会館】&#10;一人当たり面積">
          <a:extLst>
            <a:ext uri="{FF2B5EF4-FFF2-40B4-BE49-F238E27FC236}">
              <a16:creationId xmlns:a16="http://schemas.microsoft.com/office/drawing/2014/main" id="{797B41B6-852E-4F7D-8173-E72AE28B0107}"/>
            </a:ext>
          </a:extLst>
        </xdr:cNvPr>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293" name="n_3aveValue【市民会館】&#10;一人当たり面積">
          <a:extLst>
            <a:ext uri="{FF2B5EF4-FFF2-40B4-BE49-F238E27FC236}">
              <a16:creationId xmlns:a16="http://schemas.microsoft.com/office/drawing/2014/main" id="{E69DDFE0-E84C-4C5F-9679-925230112BD4}"/>
            </a:ext>
          </a:extLst>
        </xdr:cNvPr>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294" name="n_4aveValue【市民会館】&#10;一人当たり面積">
          <a:extLst>
            <a:ext uri="{FF2B5EF4-FFF2-40B4-BE49-F238E27FC236}">
              <a16:creationId xmlns:a16="http://schemas.microsoft.com/office/drawing/2014/main" id="{BD0BF985-44F2-4ABB-99B5-8E1466ADC557}"/>
            </a:ext>
          </a:extLst>
        </xdr:cNvPr>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70502</xdr:rowOff>
    </xdr:from>
    <xdr:ext cx="469744" cy="259045"/>
    <xdr:sp macro="" textlink="">
      <xdr:nvSpPr>
        <xdr:cNvPr id="295" name="n_1mainValue【市民会館】&#10;一人当たり面積">
          <a:extLst>
            <a:ext uri="{FF2B5EF4-FFF2-40B4-BE49-F238E27FC236}">
              <a16:creationId xmlns:a16="http://schemas.microsoft.com/office/drawing/2014/main" id="{D9409967-A1DE-49A3-B9AD-9DF192416713}"/>
            </a:ext>
          </a:extLst>
        </xdr:cNvPr>
        <xdr:cNvSpPr txBox="1"/>
      </xdr:nvSpPr>
      <xdr:spPr>
        <a:xfrm>
          <a:off x="9391727"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74313</xdr:rowOff>
    </xdr:from>
    <xdr:ext cx="469744" cy="259045"/>
    <xdr:sp macro="" textlink="">
      <xdr:nvSpPr>
        <xdr:cNvPr id="296" name="n_2mainValue【市民会館】&#10;一人当たり面積">
          <a:extLst>
            <a:ext uri="{FF2B5EF4-FFF2-40B4-BE49-F238E27FC236}">
              <a16:creationId xmlns:a16="http://schemas.microsoft.com/office/drawing/2014/main" id="{298F3B8B-79AF-4F22-9248-0A2F7B6382A9}"/>
            </a:ext>
          </a:extLst>
        </xdr:cNvPr>
        <xdr:cNvSpPr txBox="1"/>
      </xdr:nvSpPr>
      <xdr:spPr>
        <a:xfrm>
          <a:off x="8515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75837</xdr:rowOff>
    </xdr:from>
    <xdr:ext cx="469744" cy="259045"/>
    <xdr:sp macro="" textlink="">
      <xdr:nvSpPr>
        <xdr:cNvPr id="297" name="n_3mainValue【市民会館】&#10;一人当たり面積">
          <a:extLst>
            <a:ext uri="{FF2B5EF4-FFF2-40B4-BE49-F238E27FC236}">
              <a16:creationId xmlns:a16="http://schemas.microsoft.com/office/drawing/2014/main" id="{1C846BF2-F06B-4057-A662-E511176C2E65}"/>
            </a:ext>
          </a:extLst>
        </xdr:cNvPr>
        <xdr:cNvSpPr txBox="1"/>
      </xdr:nvSpPr>
      <xdr:spPr>
        <a:xfrm>
          <a:off x="7626427" y="185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78884</xdr:rowOff>
    </xdr:from>
    <xdr:ext cx="469744" cy="259045"/>
    <xdr:sp macro="" textlink="">
      <xdr:nvSpPr>
        <xdr:cNvPr id="298" name="n_4mainValue【市民会館】&#10;一人当たり面積">
          <a:extLst>
            <a:ext uri="{FF2B5EF4-FFF2-40B4-BE49-F238E27FC236}">
              <a16:creationId xmlns:a16="http://schemas.microsoft.com/office/drawing/2014/main" id="{355C7D12-F138-418A-AC0A-1936319841EA}"/>
            </a:ext>
          </a:extLst>
        </xdr:cNvPr>
        <xdr:cNvSpPr txBox="1"/>
      </xdr:nvSpPr>
      <xdr:spPr>
        <a:xfrm>
          <a:off x="6737427" y="185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2BD880B8-3F29-443B-ADB1-50ED41F154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35846196-0951-4615-8BA6-C0FEB0E6023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5202BD30-F4A1-4CFC-B9F7-794A7A127A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E96A584C-61C6-49AE-8BAC-71B5C2C250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14197997-A52E-4D4D-973C-56D4D4942F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F21C6E21-4FD4-4967-BB49-A453844B2C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40ECDC88-7146-4B3F-AB56-3C3EC51F35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BE11DA8C-4C2C-4D94-BD90-50BF92F746D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7" name="正方形/長方形 306">
          <a:extLst>
            <a:ext uri="{FF2B5EF4-FFF2-40B4-BE49-F238E27FC236}">
              <a16:creationId xmlns:a16="http://schemas.microsoft.com/office/drawing/2014/main" id="{E8AD7F45-FB97-4C93-88D5-D0884EBABD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8" name="正方形/長方形 307">
          <a:extLst>
            <a:ext uri="{FF2B5EF4-FFF2-40B4-BE49-F238E27FC236}">
              <a16:creationId xmlns:a16="http://schemas.microsoft.com/office/drawing/2014/main" id="{1DB3AFED-96B3-484F-B560-7B88CCBC16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9" name="正方形/長方形 308">
          <a:extLst>
            <a:ext uri="{FF2B5EF4-FFF2-40B4-BE49-F238E27FC236}">
              <a16:creationId xmlns:a16="http://schemas.microsoft.com/office/drawing/2014/main" id="{1138C018-596D-4726-A1D5-EECA9B61DD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0" name="正方形/長方形 309">
          <a:extLst>
            <a:ext uri="{FF2B5EF4-FFF2-40B4-BE49-F238E27FC236}">
              <a16:creationId xmlns:a16="http://schemas.microsoft.com/office/drawing/2014/main" id="{6ECE419B-7834-494E-AB7A-11E1FE3F57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1" name="正方形/長方形 310">
          <a:extLst>
            <a:ext uri="{FF2B5EF4-FFF2-40B4-BE49-F238E27FC236}">
              <a16:creationId xmlns:a16="http://schemas.microsoft.com/office/drawing/2014/main" id="{D7B00092-B626-486C-9ADC-C79DAF232B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2" name="正方形/長方形 311">
          <a:extLst>
            <a:ext uri="{FF2B5EF4-FFF2-40B4-BE49-F238E27FC236}">
              <a16:creationId xmlns:a16="http://schemas.microsoft.com/office/drawing/2014/main" id="{A233527A-ECE0-4E9E-B8FF-005840E012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3" name="正方形/長方形 312">
          <a:extLst>
            <a:ext uri="{FF2B5EF4-FFF2-40B4-BE49-F238E27FC236}">
              <a16:creationId xmlns:a16="http://schemas.microsoft.com/office/drawing/2014/main" id="{9763D1D2-BCA9-46D2-B1FA-22618683D1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4" name="正方形/長方形 313">
          <a:extLst>
            <a:ext uri="{FF2B5EF4-FFF2-40B4-BE49-F238E27FC236}">
              <a16:creationId xmlns:a16="http://schemas.microsoft.com/office/drawing/2014/main" id="{2CA1952B-CC17-40C5-9001-7758D7DC24A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id="{AB1C6C3E-0C36-45B2-A139-DD1DD389AB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id="{E74CCE6D-7BFB-4660-9AD3-CC6B5BCCBE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id="{9FEB7AFF-5340-44A5-B5AC-17421F1A63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id="{0320A6BE-97A8-4EBF-8DC2-0F001F2D5A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id="{2C4B7D8E-8FE1-4276-8061-893F89E351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id="{D27139AD-C40C-4158-9845-A74A84DECB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id="{37D74B7E-9B54-40AC-99F5-76506050F7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id="{B5B05BD4-1FFC-439E-BC42-0A6938344F9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a:extLst>
            <a:ext uri="{FF2B5EF4-FFF2-40B4-BE49-F238E27FC236}">
              <a16:creationId xmlns:a16="http://schemas.microsoft.com/office/drawing/2014/main" id="{1158DA47-9C3C-452D-B80D-15791B4DCF4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a:extLst>
            <a:ext uri="{FF2B5EF4-FFF2-40B4-BE49-F238E27FC236}">
              <a16:creationId xmlns:a16="http://schemas.microsoft.com/office/drawing/2014/main" id="{1C39972D-2F2D-4D08-B240-FB2255090E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a:extLst>
            <a:ext uri="{FF2B5EF4-FFF2-40B4-BE49-F238E27FC236}">
              <a16:creationId xmlns:a16="http://schemas.microsoft.com/office/drawing/2014/main" id="{D60FCDAE-9F28-4202-856D-244C966778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6" name="直線コネクタ 325">
          <a:extLst>
            <a:ext uri="{FF2B5EF4-FFF2-40B4-BE49-F238E27FC236}">
              <a16:creationId xmlns:a16="http://schemas.microsoft.com/office/drawing/2014/main" id="{0A505194-7D48-4BE5-B2AD-779864EAA7B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7" name="テキスト ボックス 326">
          <a:extLst>
            <a:ext uri="{FF2B5EF4-FFF2-40B4-BE49-F238E27FC236}">
              <a16:creationId xmlns:a16="http://schemas.microsoft.com/office/drawing/2014/main" id="{5FA06093-B027-4FB2-8EE4-C3B265C1C5F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8" name="直線コネクタ 327">
          <a:extLst>
            <a:ext uri="{FF2B5EF4-FFF2-40B4-BE49-F238E27FC236}">
              <a16:creationId xmlns:a16="http://schemas.microsoft.com/office/drawing/2014/main" id="{AA57B8FC-A8EC-4208-815E-BC56E968E3F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9" name="テキスト ボックス 328">
          <a:extLst>
            <a:ext uri="{FF2B5EF4-FFF2-40B4-BE49-F238E27FC236}">
              <a16:creationId xmlns:a16="http://schemas.microsoft.com/office/drawing/2014/main" id="{B69CC661-28AE-4143-91B0-F9A9CD4541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0" name="直線コネクタ 329">
          <a:extLst>
            <a:ext uri="{FF2B5EF4-FFF2-40B4-BE49-F238E27FC236}">
              <a16:creationId xmlns:a16="http://schemas.microsoft.com/office/drawing/2014/main" id="{C4B7A8B4-C19D-4401-93E1-0FA3D8C9551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1" name="テキスト ボックス 330">
          <a:extLst>
            <a:ext uri="{FF2B5EF4-FFF2-40B4-BE49-F238E27FC236}">
              <a16:creationId xmlns:a16="http://schemas.microsoft.com/office/drawing/2014/main" id="{0855A89D-CD54-432B-9358-D752001FF96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2" name="直線コネクタ 331">
          <a:extLst>
            <a:ext uri="{FF2B5EF4-FFF2-40B4-BE49-F238E27FC236}">
              <a16:creationId xmlns:a16="http://schemas.microsoft.com/office/drawing/2014/main" id="{E58D10D7-4B5C-4869-8B64-1302BC8ADA3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3" name="テキスト ボックス 332">
          <a:extLst>
            <a:ext uri="{FF2B5EF4-FFF2-40B4-BE49-F238E27FC236}">
              <a16:creationId xmlns:a16="http://schemas.microsoft.com/office/drawing/2014/main" id="{55232643-64ED-41BD-A1AB-1040FE50A1D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4" name="直線コネクタ 333">
          <a:extLst>
            <a:ext uri="{FF2B5EF4-FFF2-40B4-BE49-F238E27FC236}">
              <a16:creationId xmlns:a16="http://schemas.microsoft.com/office/drawing/2014/main" id="{90184183-B8BF-4240-B302-19A647DF7ED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5" name="テキスト ボックス 334">
          <a:extLst>
            <a:ext uri="{FF2B5EF4-FFF2-40B4-BE49-F238E27FC236}">
              <a16:creationId xmlns:a16="http://schemas.microsoft.com/office/drawing/2014/main" id="{2A7E38B4-8A9D-47E3-A8A5-3487012B838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6" name="直線コネクタ 335">
          <a:extLst>
            <a:ext uri="{FF2B5EF4-FFF2-40B4-BE49-F238E27FC236}">
              <a16:creationId xmlns:a16="http://schemas.microsoft.com/office/drawing/2014/main" id="{C170B3DA-6D42-40A2-9C89-5DEFD840924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7" name="テキスト ボックス 336">
          <a:extLst>
            <a:ext uri="{FF2B5EF4-FFF2-40B4-BE49-F238E27FC236}">
              <a16:creationId xmlns:a16="http://schemas.microsoft.com/office/drawing/2014/main" id="{553A9C30-B66E-43E3-A9B6-13C0DFDF89F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8" name="直線コネクタ 337">
          <a:extLst>
            <a:ext uri="{FF2B5EF4-FFF2-40B4-BE49-F238E27FC236}">
              <a16:creationId xmlns:a16="http://schemas.microsoft.com/office/drawing/2014/main" id="{D1D8C8F6-B472-4995-ACB5-AE921299E8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保健センター・保健所】&#10;有形固定資産減価償却率グラフ枠">
          <a:extLst>
            <a:ext uri="{FF2B5EF4-FFF2-40B4-BE49-F238E27FC236}">
              <a16:creationId xmlns:a16="http://schemas.microsoft.com/office/drawing/2014/main" id="{EEF1F8B3-4DFA-4E0A-8819-578C446833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340" name="直線コネクタ 339">
          <a:extLst>
            <a:ext uri="{FF2B5EF4-FFF2-40B4-BE49-F238E27FC236}">
              <a16:creationId xmlns:a16="http://schemas.microsoft.com/office/drawing/2014/main" id="{315DC099-63DD-4F07-A4CD-7C92D544C644}"/>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41" name="【保健センター・保健所】&#10;有形固定資産減価償却率最小値テキスト">
          <a:extLst>
            <a:ext uri="{FF2B5EF4-FFF2-40B4-BE49-F238E27FC236}">
              <a16:creationId xmlns:a16="http://schemas.microsoft.com/office/drawing/2014/main" id="{47913751-CA0E-4556-909E-FF699BB2415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2" name="直線コネクタ 341">
          <a:extLst>
            <a:ext uri="{FF2B5EF4-FFF2-40B4-BE49-F238E27FC236}">
              <a16:creationId xmlns:a16="http://schemas.microsoft.com/office/drawing/2014/main" id="{FE04E645-531C-4374-88DB-F2D5DEC00E9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43" name="【保健センター・保健所】&#10;有形固定資産減価償却率最大値テキスト">
          <a:extLst>
            <a:ext uri="{FF2B5EF4-FFF2-40B4-BE49-F238E27FC236}">
              <a16:creationId xmlns:a16="http://schemas.microsoft.com/office/drawing/2014/main" id="{BCDFA237-CC1A-412C-B5C7-9E8F77CD4087}"/>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44" name="直線コネクタ 343">
          <a:extLst>
            <a:ext uri="{FF2B5EF4-FFF2-40B4-BE49-F238E27FC236}">
              <a16:creationId xmlns:a16="http://schemas.microsoft.com/office/drawing/2014/main" id="{EC53FB2D-B04A-493B-8933-DA3FFDD63479}"/>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345" name="【保健センター・保健所】&#10;有形固定資産減価償却率平均値テキスト">
          <a:extLst>
            <a:ext uri="{FF2B5EF4-FFF2-40B4-BE49-F238E27FC236}">
              <a16:creationId xmlns:a16="http://schemas.microsoft.com/office/drawing/2014/main" id="{71F3FC6D-469C-43EB-B474-252099D35FAF}"/>
            </a:ext>
          </a:extLst>
        </xdr:cNvPr>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346" name="フローチャート: 判断 345">
          <a:extLst>
            <a:ext uri="{FF2B5EF4-FFF2-40B4-BE49-F238E27FC236}">
              <a16:creationId xmlns:a16="http://schemas.microsoft.com/office/drawing/2014/main" id="{677A739E-387A-42F7-85D7-294708648657}"/>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347" name="フローチャート: 判断 346">
          <a:extLst>
            <a:ext uri="{FF2B5EF4-FFF2-40B4-BE49-F238E27FC236}">
              <a16:creationId xmlns:a16="http://schemas.microsoft.com/office/drawing/2014/main" id="{DBE4EE62-1B19-44C3-A580-A4C8B52B7E69}"/>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348" name="フローチャート: 判断 347">
          <a:extLst>
            <a:ext uri="{FF2B5EF4-FFF2-40B4-BE49-F238E27FC236}">
              <a16:creationId xmlns:a16="http://schemas.microsoft.com/office/drawing/2014/main" id="{74118CD8-08D3-4019-B439-50E23F703E5E}"/>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349" name="フローチャート: 判断 348">
          <a:extLst>
            <a:ext uri="{FF2B5EF4-FFF2-40B4-BE49-F238E27FC236}">
              <a16:creationId xmlns:a16="http://schemas.microsoft.com/office/drawing/2014/main" id="{E480E249-C109-4FC9-87DA-220684DF0723}"/>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350" name="フローチャート: 判断 349">
          <a:extLst>
            <a:ext uri="{FF2B5EF4-FFF2-40B4-BE49-F238E27FC236}">
              <a16:creationId xmlns:a16="http://schemas.microsoft.com/office/drawing/2014/main" id="{7F6453B6-EF2D-41F4-A438-1F7F2C1B4C80}"/>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CE321BF4-0527-44A6-905D-DD432438D3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90318577-7A04-4D59-860F-50740A68DD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DB8F20B7-07AE-45A5-9228-42E45C5B3BB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621F3BCE-F824-486A-A173-790E8F56B9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95EB6946-5658-4FF7-99E9-42AAD74D67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356" name="楕円 355">
          <a:extLst>
            <a:ext uri="{FF2B5EF4-FFF2-40B4-BE49-F238E27FC236}">
              <a16:creationId xmlns:a16="http://schemas.microsoft.com/office/drawing/2014/main" id="{3146FA72-6767-41A2-AD7D-882F3EB0E9A4}"/>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357" name="【保健センター・保健所】&#10;有形固定資産減価償却率該当値テキスト">
          <a:extLst>
            <a:ext uri="{FF2B5EF4-FFF2-40B4-BE49-F238E27FC236}">
              <a16:creationId xmlns:a16="http://schemas.microsoft.com/office/drawing/2014/main" id="{18ADB253-D114-45E3-887A-4A540FFADF71}"/>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358" name="楕円 357">
          <a:extLst>
            <a:ext uri="{FF2B5EF4-FFF2-40B4-BE49-F238E27FC236}">
              <a16:creationId xmlns:a16="http://schemas.microsoft.com/office/drawing/2014/main" id="{BACE2265-1702-4F64-85F6-2FCC38DE9066}"/>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32657</xdr:rowOff>
    </xdr:to>
    <xdr:cxnSp macro="">
      <xdr:nvCxnSpPr>
        <xdr:cNvPr id="359" name="直線コネクタ 358">
          <a:extLst>
            <a:ext uri="{FF2B5EF4-FFF2-40B4-BE49-F238E27FC236}">
              <a16:creationId xmlns:a16="http://schemas.microsoft.com/office/drawing/2014/main" id="{851CF012-32E6-4E9E-AB40-5C64EF3C4FAC}"/>
            </a:ext>
          </a:extLst>
        </xdr:cNvPr>
        <xdr:cNvCxnSpPr/>
      </xdr:nvCxnSpPr>
      <xdr:spPr>
        <a:xfrm>
          <a:off x="15481300" y="1028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360" name="楕円 359">
          <a:extLst>
            <a:ext uri="{FF2B5EF4-FFF2-40B4-BE49-F238E27FC236}">
              <a16:creationId xmlns:a16="http://schemas.microsoft.com/office/drawing/2014/main" id="{ACE2E579-5A02-4FAE-AADE-FDD34DFDB619}"/>
            </a:ext>
          </a:extLst>
        </xdr:cNvPr>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60</xdr:row>
      <xdr:rowOff>0</xdr:rowOff>
    </xdr:to>
    <xdr:cxnSp macro="">
      <xdr:nvCxnSpPr>
        <xdr:cNvPr id="361" name="直線コネクタ 360">
          <a:extLst>
            <a:ext uri="{FF2B5EF4-FFF2-40B4-BE49-F238E27FC236}">
              <a16:creationId xmlns:a16="http://schemas.microsoft.com/office/drawing/2014/main" id="{755FBBDA-A1C6-4C58-8F8E-47B1617917BB}"/>
            </a:ext>
          </a:extLst>
        </xdr:cNvPr>
        <xdr:cNvCxnSpPr/>
      </xdr:nvCxnSpPr>
      <xdr:spPr>
        <a:xfrm>
          <a:off x="14592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362" name="楕円 361">
          <a:extLst>
            <a:ext uri="{FF2B5EF4-FFF2-40B4-BE49-F238E27FC236}">
              <a16:creationId xmlns:a16="http://schemas.microsoft.com/office/drawing/2014/main" id="{A105678D-4215-4682-9BA2-4C9C1F1430FC}"/>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138793</xdr:rowOff>
    </xdr:to>
    <xdr:cxnSp macro="">
      <xdr:nvCxnSpPr>
        <xdr:cNvPr id="363" name="直線コネクタ 362">
          <a:extLst>
            <a:ext uri="{FF2B5EF4-FFF2-40B4-BE49-F238E27FC236}">
              <a16:creationId xmlns:a16="http://schemas.microsoft.com/office/drawing/2014/main" id="{C97539EC-2C60-4F66-AAED-4E3A7FD798EB}"/>
            </a:ext>
          </a:extLst>
        </xdr:cNvPr>
        <xdr:cNvCxnSpPr/>
      </xdr:nvCxnSpPr>
      <xdr:spPr>
        <a:xfrm>
          <a:off x="13703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364" name="楕円 363">
          <a:extLst>
            <a:ext uri="{FF2B5EF4-FFF2-40B4-BE49-F238E27FC236}">
              <a16:creationId xmlns:a16="http://schemas.microsoft.com/office/drawing/2014/main" id="{367656C0-8FBE-451D-A03B-DCF7474E92FF}"/>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106135</xdr:rowOff>
    </xdr:to>
    <xdr:cxnSp macro="">
      <xdr:nvCxnSpPr>
        <xdr:cNvPr id="365" name="直線コネクタ 364">
          <a:extLst>
            <a:ext uri="{FF2B5EF4-FFF2-40B4-BE49-F238E27FC236}">
              <a16:creationId xmlns:a16="http://schemas.microsoft.com/office/drawing/2014/main" id="{182426AC-6380-4543-A35D-97F894200191}"/>
            </a:ext>
          </a:extLst>
        </xdr:cNvPr>
        <xdr:cNvCxnSpPr/>
      </xdr:nvCxnSpPr>
      <xdr:spPr>
        <a:xfrm>
          <a:off x="1281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69686</xdr:rowOff>
    </xdr:from>
    <xdr:ext cx="405111" cy="259045"/>
    <xdr:sp macro="" textlink="">
      <xdr:nvSpPr>
        <xdr:cNvPr id="366" name="n_1aveValue【保健センター・保健所】&#10;有形固定資産減価償却率">
          <a:extLst>
            <a:ext uri="{FF2B5EF4-FFF2-40B4-BE49-F238E27FC236}">
              <a16:creationId xmlns:a16="http://schemas.microsoft.com/office/drawing/2014/main" id="{CCAD3E3A-99E1-49EC-A770-E177E3EBEC26}"/>
            </a:ext>
          </a:extLst>
        </xdr:cNvPr>
        <xdr:cNvSpPr txBox="1"/>
      </xdr:nvSpPr>
      <xdr:spPr>
        <a:xfrm>
          <a:off x="15266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43560</xdr:rowOff>
    </xdr:from>
    <xdr:ext cx="405111" cy="259045"/>
    <xdr:sp macro="" textlink="">
      <xdr:nvSpPr>
        <xdr:cNvPr id="367" name="n_2aveValue【保健センター・保健所】&#10;有形固定資産減価償却率">
          <a:extLst>
            <a:ext uri="{FF2B5EF4-FFF2-40B4-BE49-F238E27FC236}">
              <a16:creationId xmlns:a16="http://schemas.microsoft.com/office/drawing/2014/main" id="{4F885B02-58A2-49FA-B1F8-C67E30533635}"/>
            </a:ext>
          </a:extLst>
        </xdr:cNvPr>
        <xdr:cNvSpPr txBox="1"/>
      </xdr:nvSpPr>
      <xdr:spPr>
        <a:xfrm>
          <a:off x="14389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368" name="n_3aveValue【保健センター・保健所】&#10;有形固定資産減価償却率">
          <a:extLst>
            <a:ext uri="{FF2B5EF4-FFF2-40B4-BE49-F238E27FC236}">
              <a16:creationId xmlns:a16="http://schemas.microsoft.com/office/drawing/2014/main" id="{A832052C-5A5E-4207-989E-E1FFFD855A47}"/>
            </a:ext>
          </a:extLst>
        </xdr:cNvPr>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369" name="n_4aveValue【保健センター・保健所】&#10;有形固定資産減価償却率">
          <a:extLst>
            <a:ext uri="{FF2B5EF4-FFF2-40B4-BE49-F238E27FC236}">
              <a16:creationId xmlns:a16="http://schemas.microsoft.com/office/drawing/2014/main" id="{C8EC288E-A5B8-4AF7-8914-F33892D585A4}"/>
            </a:ext>
          </a:extLst>
        </xdr:cNvPr>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370" name="n_1mainValue【保健センター・保健所】&#10;有形固定資産減価償却率">
          <a:extLst>
            <a:ext uri="{FF2B5EF4-FFF2-40B4-BE49-F238E27FC236}">
              <a16:creationId xmlns:a16="http://schemas.microsoft.com/office/drawing/2014/main" id="{5231474C-B601-43B5-8B74-68886C86C646}"/>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371" name="n_2mainValue【保健センター・保健所】&#10;有形固定資産減価償却率">
          <a:extLst>
            <a:ext uri="{FF2B5EF4-FFF2-40B4-BE49-F238E27FC236}">
              <a16:creationId xmlns:a16="http://schemas.microsoft.com/office/drawing/2014/main" id="{F67EE4B8-CB6D-4CE2-8934-986A9D8B27F1}"/>
            </a:ext>
          </a:extLst>
        </xdr:cNvPr>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372" name="n_3mainValue【保健センター・保健所】&#10;有形固定資産減価償却率">
          <a:extLst>
            <a:ext uri="{FF2B5EF4-FFF2-40B4-BE49-F238E27FC236}">
              <a16:creationId xmlns:a16="http://schemas.microsoft.com/office/drawing/2014/main" id="{2E5F8369-FBC1-4D7A-B703-D1F104C78617}"/>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373" name="n_4mainValue【保健センター・保健所】&#10;有形固定資産減価償却率">
          <a:extLst>
            <a:ext uri="{FF2B5EF4-FFF2-40B4-BE49-F238E27FC236}">
              <a16:creationId xmlns:a16="http://schemas.microsoft.com/office/drawing/2014/main" id="{477365D9-D34D-4B2C-A684-80F78DAB6226}"/>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a:extLst>
            <a:ext uri="{FF2B5EF4-FFF2-40B4-BE49-F238E27FC236}">
              <a16:creationId xmlns:a16="http://schemas.microsoft.com/office/drawing/2014/main" id="{C8F88D52-93A2-4A18-87C3-50C3B2DDB1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a:extLst>
            <a:ext uri="{FF2B5EF4-FFF2-40B4-BE49-F238E27FC236}">
              <a16:creationId xmlns:a16="http://schemas.microsoft.com/office/drawing/2014/main" id="{650E557B-73A9-4967-BD29-E2096B63C4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a:extLst>
            <a:ext uri="{FF2B5EF4-FFF2-40B4-BE49-F238E27FC236}">
              <a16:creationId xmlns:a16="http://schemas.microsoft.com/office/drawing/2014/main" id="{C825719A-E493-4B03-A47B-0783BBB9FE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a:extLst>
            <a:ext uri="{FF2B5EF4-FFF2-40B4-BE49-F238E27FC236}">
              <a16:creationId xmlns:a16="http://schemas.microsoft.com/office/drawing/2014/main" id="{DAFF45E9-A534-4D03-BBF9-E8524FAAD7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a:extLst>
            <a:ext uri="{FF2B5EF4-FFF2-40B4-BE49-F238E27FC236}">
              <a16:creationId xmlns:a16="http://schemas.microsoft.com/office/drawing/2014/main" id="{971C9748-74DA-43CA-8BF0-0F032D334D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a:extLst>
            <a:ext uri="{FF2B5EF4-FFF2-40B4-BE49-F238E27FC236}">
              <a16:creationId xmlns:a16="http://schemas.microsoft.com/office/drawing/2014/main" id="{F0C15436-2F53-4148-B1FA-116625D392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a:extLst>
            <a:ext uri="{FF2B5EF4-FFF2-40B4-BE49-F238E27FC236}">
              <a16:creationId xmlns:a16="http://schemas.microsoft.com/office/drawing/2014/main" id="{63CB6E72-F9A2-43AB-A745-080D187C4E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a:extLst>
            <a:ext uri="{FF2B5EF4-FFF2-40B4-BE49-F238E27FC236}">
              <a16:creationId xmlns:a16="http://schemas.microsoft.com/office/drawing/2014/main" id="{7C36724B-1743-4E06-B3DE-18D44032CC7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a:extLst>
            <a:ext uri="{FF2B5EF4-FFF2-40B4-BE49-F238E27FC236}">
              <a16:creationId xmlns:a16="http://schemas.microsoft.com/office/drawing/2014/main" id="{22A5ED9B-1069-46EF-A703-D7731AED02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a:extLst>
            <a:ext uri="{FF2B5EF4-FFF2-40B4-BE49-F238E27FC236}">
              <a16:creationId xmlns:a16="http://schemas.microsoft.com/office/drawing/2014/main" id="{C27308DF-C9B9-4482-925F-23B3BAF9B8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4" name="直線コネクタ 383">
          <a:extLst>
            <a:ext uri="{FF2B5EF4-FFF2-40B4-BE49-F238E27FC236}">
              <a16:creationId xmlns:a16="http://schemas.microsoft.com/office/drawing/2014/main" id="{59355A51-5BF2-4818-BB77-24DA9E562EA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5" name="テキスト ボックス 384">
          <a:extLst>
            <a:ext uri="{FF2B5EF4-FFF2-40B4-BE49-F238E27FC236}">
              <a16:creationId xmlns:a16="http://schemas.microsoft.com/office/drawing/2014/main" id="{A086FEB1-C35B-4232-A4DB-4D520A9A6CC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a:extLst>
            <a:ext uri="{FF2B5EF4-FFF2-40B4-BE49-F238E27FC236}">
              <a16:creationId xmlns:a16="http://schemas.microsoft.com/office/drawing/2014/main" id="{6D9B4AF7-ABA2-4B99-8C82-A4B60B5DFE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a:extLst>
            <a:ext uri="{FF2B5EF4-FFF2-40B4-BE49-F238E27FC236}">
              <a16:creationId xmlns:a16="http://schemas.microsoft.com/office/drawing/2014/main" id="{C422C942-B0EB-4141-B99F-0685521F949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8" name="直線コネクタ 387">
          <a:extLst>
            <a:ext uri="{FF2B5EF4-FFF2-40B4-BE49-F238E27FC236}">
              <a16:creationId xmlns:a16="http://schemas.microsoft.com/office/drawing/2014/main" id="{58F692E3-B175-4EA6-B7F8-C42021D98E4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9" name="テキスト ボックス 388">
          <a:extLst>
            <a:ext uri="{FF2B5EF4-FFF2-40B4-BE49-F238E27FC236}">
              <a16:creationId xmlns:a16="http://schemas.microsoft.com/office/drawing/2014/main" id="{E6E19D60-9790-4DED-BD69-D33F3BA70F5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C9147292-1A0B-4004-A377-DDDCAD40F7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877FE76F-695F-4FBD-AF0C-11867CC3100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id="{19E16180-2E28-47E8-8C98-F449BB6CA66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393" name="直線コネクタ 392">
          <a:extLst>
            <a:ext uri="{FF2B5EF4-FFF2-40B4-BE49-F238E27FC236}">
              <a16:creationId xmlns:a16="http://schemas.microsoft.com/office/drawing/2014/main" id="{1C1ABC52-5F58-4854-A56E-F98F7C6CB2CC}"/>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id="{143D7745-05B9-439D-B2B4-C1595B5C0127}"/>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395" name="直線コネクタ 394">
          <a:extLst>
            <a:ext uri="{FF2B5EF4-FFF2-40B4-BE49-F238E27FC236}">
              <a16:creationId xmlns:a16="http://schemas.microsoft.com/office/drawing/2014/main" id="{31072729-09B2-4794-A28D-8F01549B6468}"/>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id="{ACB84988-DB99-4D46-97C5-37B5DCAE1F27}"/>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397" name="直線コネクタ 396">
          <a:extLst>
            <a:ext uri="{FF2B5EF4-FFF2-40B4-BE49-F238E27FC236}">
              <a16:creationId xmlns:a16="http://schemas.microsoft.com/office/drawing/2014/main" id="{DAC73758-EEAE-45D2-AC35-96C9C3EF41FF}"/>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87075</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id="{0B529D87-70BB-40C6-8CF8-C17EF08699DA}"/>
            </a:ext>
          </a:extLst>
        </xdr:cNvPr>
        <xdr:cNvSpPr txBox="1"/>
      </xdr:nvSpPr>
      <xdr:spPr>
        <a:xfrm>
          <a:off x="22199600" y="10545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399" name="フローチャート: 判断 398">
          <a:extLst>
            <a:ext uri="{FF2B5EF4-FFF2-40B4-BE49-F238E27FC236}">
              <a16:creationId xmlns:a16="http://schemas.microsoft.com/office/drawing/2014/main" id="{2332839D-4E8B-4881-82C9-DEAC9109B994}"/>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400" name="フローチャート: 判断 399">
          <a:extLst>
            <a:ext uri="{FF2B5EF4-FFF2-40B4-BE49-F238E27FC236}">
              <a16:creationId xmlns:a16="http://schemas.microsoft.com/office/drawing/2014/main" id="{93084C3C-11AA-44FD-A893-39C792686AE2}"/>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401" name="フローチャート: 判断 400">
          <a:extLst>
            <a:ext uri="{FF2B5EF4-FFF2-40B4-BE49-F238E27FC236}">
              <a16:creationId xmlns:a16="http://schemas.microsoft.com/office/drawing/2014/main" id="{C6CF00D4-0F03-42C7-BED8-44C5F5C504C3}"/>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402" name="フローチャート: 判断 401">
          <a:extLst>
            <a:ext uri="{FF2B5EF4-FFF2-40B4-BE49-F238E27FC236}">
              <a16:creationId xmlns:a16="http://schemas.microsoft.com/office/drawing/2014/main" id="{A028DF4F-A37D-41F5-83E1-326024409A3F}"/>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403" name="フローチャート: 判断 402">
          <a:extLst>
            <a:ext uri="{FF2B5EF4-FFF2-40B4-BE49-F238E27FC236}">
              <a16:creationId xmlns:a16="http://schemas.microsoft.com/office/drawing/2014/main" id="{3B09F102-B5CE-4BB6-8CCA-9F28F04DA909}"/>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E1410FA6-7A2B-42EB-B0FB-892967E495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A0CEF92F-9CFE-470E-AB1A-C202351396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5CD9B729-3DF6-4B4F-AABB-8575EA772A8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87DDA018-F238-476D-A524-F25AA0AF697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C5FAAE5-8CBA-4885-AF8E-D7CC717702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409" name="楕円 408">
          <a:extLst>
            <a:ext uri="{FF2B5EF4-FFF2-40B4-BE49-F238E27FC236}">
              <a16:creationId xmlns:a16="http://schemas.microsoft.com/office/drawing/2014/main" id="{FD1D02B9-1515-48A6-8A96-C739BA80B139}"/>
            </a:ext>
          </a:extLst>
        </xdr:cNvPr>
        <xdr:cNvSpPr/>
      </xdr:nvSpPr>
      <xdr:spPr>
        <a:xfrm>
          <a:off x="22110700" y="105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105808</xdr:rowOff>
    </xdr:from>
    <xdr:ext cx="469744" cy="259045"/>
    <xdr:sp macro="" textlink="">
      <xdr:nvSpPr>
        <xdr:cNvPr id="410" name="【保健センター・保健所】&#10;一人当たり面積該当値テキスト">
          <a:extLst>
            <a:ext uri="{FF2B5EF4-FFF2-40B4-BE49-F238E27FC236}">
              <a16:creationId xmlns:a16="http://schemas.microsoft.com/office/drawing/2014/main" id="{43681D10-89D9-4570-819A-E67B429C6B0A}"/>
            </a:ext>
          </a:extLst>
        </xdr:cNvPr>
        <xdr:cNvSpPr txBox="1"/>
      </xdr:nvSpPr>
      <xdr:spPr>
        <a:xfrm>
          <a:off x="22199600"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84645</xdr:rowOff>
    </xdr:from>
    <xdr:to>
      <xdr:col>112</xdr:col>
      <xdr:colOff>38100</xdr:colOff>
      <xdr:row>62</xdr:row>
      <xdr:rowOff>14795</xdr:rowOff>
    </xdr:to>
    <xdr:sp macro="" textlink="">
      <xdr:nvSpPr>
        <xdr:cNvPr id="411" name="楕円 410">
          <a:extLst>
            <a:ext uri="{FF2B5EF4-FFF2-40B4-BE49-F238E27FC236}">
              <a16:creationId xmlns:a16="http://schemas.microsoft.com/office/drawing/2014/main" id="{4E9A4D79-BFED-4649-B573-72ADD1517844}"/>
            </a:ext>
          </a:extLst>
        </xdr:cNvPr>
        <xdr:cNvSpPr/>
      </xdr:nvSpPr>
      <xdr:spPr>
        <a:xfrm>
          <a:off x="21272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133731</xdr:rowOff>
    </xdr:from>
    <xdr:to>
      <xdr:col>116</xdr:col>
      <xdr:colOff>63500</xdr:colOff>
      <xdr:row>61</xdr:row>
      <xdr:rowOff>135445</xdr:rowOff>
    </xdr:to>
    <xdr:cxnSp macro="">
      <xdr:nvCxnSpPr>
        <xdr:cNvPr id="412" name="直線コネクタ 411">
          <a:extLst>
            <a:ext uri="{FF2B5EF4-FFF2-40B4-BE49-F238E27FC236}">
              <a16:creationId xmlns:a16="http://schemas.microsoft.com/office/drawing/2014/main" id="{42DFB9AA-D911-4281-8EB2-B28E9F9675BE}"/>
            </a:ext>
          </a:extLst>
        </xdr:cNvPr>
        <xdr:cNvCxnSpPr/>
      </xdr:nvCxnSpPr>
      <xdr:spPr>
        <a:xfrm flipV="1">
          <a:off x="21323300" y="10592181"/>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92075</xdr:rowOff>
    </xdr:from>
    <xdr:to>
      <xdr:col>107</xdr:col>
      <xdr:colOff>101600</xdr:colOff>
      <xdr:row>62</xdr:row>
      <xdr:rowOff>22225</xdr:rowOff>
    </xdr:to>
    <xdr:sp macro="" textlink="">
      <xdr:nvSpPr>
        <xdr:cNvPr id="413" name="楕円 412">
          <a:extLst>
            <a:ext uri="{FF2B5EF4-FFF2-40B4-BE49-F238E27FC236}">
              <a16:creationId xmlns:a16="http://schemas.microsoft.com/office/drawing/2014/main" id="{FA8FE5E7-1166-428C-A3E1-B8F41C6140F8}"/>
            </a:ext>
          </a:extLst>
        </xdr:cNvPr>
        <xdr:cNvSpPr/>
      </xdr:nvSpPr>
      <xdr:spPr>
        <a:xfrm>
          <a:off x="20383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135445</xdr:rowOff>
    </xdr:from>
    <xdr:to>
      <xdr:col>111</xdr:col>
      <xdr:colOff>177800</xdr:colOff>
      <xdr:row>61</xdr:row>
      <xdr:rowOff>142875</xdr:rowOff>
    </xdr:to>
    <xdr:cxnSp macro="">
      <xdr:nvCxnSpPr>
        <xdr:cNvPr id="414" name="直線コネクタ 413">
          <a:extLst>
            <a:ext uri="{FF2B5EF4-FFF2-40B4-BE49-F238E27FC236}">
              <a16:creationId xmlns:a16="http://schemas.microsoft.com/office/drawing/2014/main" id="{36D20B5B-C9DC-4F4D-BA80-A505E538913E}"/>
            </a:ext>
          </a:extLst>
        </xdr:cNvPr>
        <xdr:cNvCxnSpPr/>
      </xdr:nvCxnSpPr>
      <xdr:spPr>
        <a:xfrm flipV="1">
          <a:off x="20434300" y="10593895"/>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95504</xdr:rowOff>
    </xdr:from>
    <xdr:to>
      <xdr:col>102</xdr:col>
      <xdr:colOff>165100</xdr:colOff>
      <xdr:row>62</xdr:row>
      <xdr:rowOff>25654</xdr:rowOff>
    </xdr:to>
    <xdr:sp macro="" textlink="">
      <xdr:nvSpPr>
        <xdr:cNvPr id="415" name="楕円 414">
          <a:extLst>
            <a:ext uri="{FF2B5EF4-FFF2-40B4-BE49-F238E27FC236}">
              <a16:creationId xmlns:a16="http://schemas.microsoft.com/office/drawing/2014/main" id="{2102251A-6293-4570-882B-4AB0ADF699C8}"/>
            </a:ext>
          </a:extLst>
        </xdr:cNvPr>
        <xdr:cNvSpPr/>
      </xdr:nvSpPr>
      <xdr:spPr>
        <a:xfrm>
          <a:off x="19494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142875</xdr:rowOff>
    </xdr:from>
    <xdr:to>
      <xdr:col>107</xdr:col>
      <xdr:colOff>50800</xdr:colOff>
      <xdr:row>61</xdr:row>
      <xdr:rowOff>146304</xdr:rowOff>
    </xdr:to>
    <xdr:cxnSp macro="">
      <xdr:nvCxnSpPr>
        <xdr:cNvPr id="416" name="直線コネクタ 415">
          <a:extLst>
            <a:ext uri="{FF2B5EF4-FFF2-40B4-BE49-F238E27FC236}">
              <a16:creationId xmlns:a16="http://schemas.microsoft.com/office/drawing/2014/main" id="{11DB0029-1DD2-40B2-9484-57546D73BF18}"/>
            </a:ext>
          </a:extLst>
        </xdr:cNvPr>
        <xdr:cNvCxnSpPr/>
      </xdr:nvCxnSpPr>
      <xdr:spPr>
        <a:xfrm flipV="1">
          <a:off x="19545300" y="1060132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102362</xdr:rowOff>
    </xdr:from>
    <xdr:to>
      <xdr:col>98</xdr:col>
      <xdr:colOff>38100</xdr:colOff>
      <xdr:row>62</xdr:row>
      <xdr:rowOff>32512</xdr:rowOff>
    </xdr:to>
    <xdr:sp macro="" textlink="">
      <xdr:nvSpPr>
        <xdr:cNvPr id="417" name="楕円 416">
          <a:extLst>
            <a:ext uri="{FF2B5EF4-FFF2-40B4-BE49-F238E27FC236}">
              <a16:creationId xmlns:a16="http://schemas.microsoft.com/office/drawing/2014/main" id="{7FAF47FC-92B0-4465-BE9E-D49B58E3511A}"/>
            </a:ext>
          </a:extLst>
        </xdr:cNvPr>
        <xdr:cNvSpPr/>
      </xdr:nvSpPr>
      <xdr:spPr>
        <a:xfrm>
          <a:off x="18605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146304</xdr:rowOff>
    </xdr:from>
    <xdr:to>
      <xdr:col>102</xdr:col>
      <xdr:colOff>114300</xdr:colOff>
      <xdr:row>61</xdr:row>
      <xdr:rowOff>153162</xdr:rowOff>
    </xdr:to>
    <xdr:cxnSp macro="">
      <xdr:nvCxnSpPr>
        <xdr:cNvPr id="418" name="直線コネクタ 417">
          <a:extLst>
            <a:ext uri="{FF2B5EF4-FFF2-40B4-BE49-F238E27FC236}">
              <a16:creationId xmlns:a16="http://schemas.microsoft.com/office/drawing/2014/main" id="{CEF8B1CB-F955-4C12-84DB-262154D62DD9}"/>
            </a:ext>
          </a:extLst>
        </xdr:cNvPr>
        <xdr:cNvCxnSpPr/>
      </xdr:nvCxnSpPr>
      <xdr:spPr>
        <a:xfrm flipV="1">
          <a:off x="18656300" y="106047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51643</xdr:rowOff>
    </xdr:from>
    <xdr:ext cx="469744" cy="259045"/>
    <xdr:sp macro="" textlink="">
      <xdr:nvSpPr>
        <xdr:cNvPr id="419" name="n_1aveValue【保健センター・保健所】&#10;一人当たり面積">
          <a:extLst>
            <a:ext uri="{FF2B5EF4-FFF2-40B4-BE49-F238E27FC236}">
              <a16:creationId xmlns:a16="http://schemas.microsoft.com/office/drawing/2014/main" id="{8F0C5B73-D917-4897-AD32-3AC0121FD2B9}"/>
            </a:ext>
          </a:extLst>
        </xdr:cNvPr>
        <xdr:cNvSpPr txBox="1"/>
      </xdr:nvSpPr>
      <xdr:spPr>
        <a:xfrm>
          <a:off x="210757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32783</xdr:rowOff>
    </xdr:from>
    <xdr:ext cx="469744" cy="259045"/>
    <xdr:sp macro="" textlink="">
      <xdr:nvSpPr>
        <xdr:cNvPr id="420" name="n_2aveValue【保健センター・保健所】&#10;一人当たり面積">
          <a:extLst>
            <a:ext uri="{FF2B5EF4-FFF2-40B4-BE49-F238E27FC236}">
              <a16:creationId xmlns:a16="http://schemas.microsoft.com/office/drawing/2014/main" id="{8250FD48-2A87-4D88-A3EC-B74E260B1DF1}"/>
            </a:ext>
          </a:extLst>
        </xdr:cNvPr>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421" name="n_3aveValue【保健センター・保健所】&#10;一人当たり面積">
          <a:extLst>
            <a:ext uri="{FF2B5EF4-FFF2-40B4-BE49-F238E27FC236}">
              <a16:creationId xmlns:a16="http://schemas.microsoft.com/office/drawing/2014/main" id="{3F245FCB-5FC7-4392-9972-E00EDE5522D3}"/>
            </a:ext>
          </a:extLst>
        </xdr:cNvPr>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51643</xdr:rowOff>
    </xdr:from>
    <xdr:ext cx="469744" cy="259045"/>
    <xdr:sp macro="" textlink="">
      <xdr:nvSpPr>
        <xdr:cNvPr id="422" name="n_4aveValue【保健センター・保健所】&#10;一人当たり面積">
          <a:extLst>
            <a:ext uri="{FF2B5EF4-FFF2-40B4-BE49-F238E27FC236}">
              <a16:creationId xmlns:a16="http://schemas.microsoft.com/office/drawing/2014/main" id="{1384B897-F164-4F02-8BCA-D2C91EF1148B}"/>
            </a:ext>
          </a:extLst>
        </xdr:cNvPr>
        <xdr:cNvSpPr txBox="1"/>
      </xdr:nvSpPr>
      <xdr:spPr>
        <a:xfrm>
          <a:off x="18421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31322</xdr:rowOff>
    </xdr:from>
    <xdr:ext cx="469744" cy="259045"/>
    <xdr:sp macro="" textlink="">
      <xdr:nvSpPr>
        <xdr:cNvPr id="423" name="n_1mainValue【保健センター・保健所】&#10;一人当たり面積">
          <a:extLst>
            <a:ext uri="{FF2B5EF4-FFF2-40B4-BE49-F238E27FC236}">
              <a16:creationId xmlns:a16="http://schemas.microsoft.com/office/drawing/2014/main" id="{373EC324-DBA5-4C2A-8E7D-5769D1CA7D80}"/>
            </a:ext>
          </a:extLst>
        </xdr:cNvPr>
        <xdr:cNvSpPr txBox="1"/>
      </xdr:nvSpPr>
      <xdr:spPr>
        <a:xfrm>
          <a:off x="21075727" y="103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38752</xdr:rowOff>
    </xdr:from>
    <xdr:ext cx="469744" cy="259045"/>
    <xdr:sp macro="" textlink="">
      <xdr:nvSpPr>
        <xdr:cNvPr id="424" name="n_2mainValue【保健センター・保健所】&#10;一人当たり面積">
          <a:extLst>
            <a:ext uri="{FF2B5EF4-FFF2-40B4-BE49-F238E27FC236}">
              <a16:creationId xmlns:a16="http://schemas.microsoft.com/office/drawing/2014/main" id="{4A1ADD87-F2D4-4486-A15B-4D4FBB47244D}"/>
            </a:ext>
          </a:extLst>
        </xdr:cNvPr>
        <xdr:cNvSpPr txBox="1"/>
      </xdr:nvSpPr>
      <xdr:spPr>
        <a:xfrm>
          <a:off x="20199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42181</xdr:rowOff>
    </xdr:from>
    <xdr:ext cx="469744" cy="259045"/>
    <xdr:sp macro="" textlink="">
      <xdr:nvSpPr>
        <xdr:cNvPr id="425" name="n_3mainValue【保健センター・保健所】&#10;一人当たり面積">
          <a:extLst>
            <a:ext uri="{FF2B5EF4-FFF2-40B4-BE49-F238E27FC236}">
              <a16:creationId xmlns:a16="http://schemas.microsoft.com/office/drawing/2014/main" id="{19302488-FF2B-492C-A89B-BEED780D9FBC}"/>
            </a:ext>
          </a:extLst>
        </xdr:cNvPr>
        <xdr:cNvSpPr txBox="1"/>
      </xdr:nvSpPr>
      <xdr:spPr>
        <a:xfrm>
          <a:off x="193104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49039</xdr:rowOff>
    </xdr:from>
    <xdr:ext cx="469744" cy="259045"/>
    <xdr:sp macro="" textlink="">
      <xdr:nvSpPr>
        <xdr:cNvPr id="426" name="n_4mainValue【保健センター・保健所】&#10;一人当たり面積">
          <a:extLst>
            <a:ext uri="{FF2B5EF4-FFF2-40B4-BE49-F238E27FC236}">
              <a16:creationId xmlns:a16="http://schemas.microsoft.com/office/drawing/2014/main" id="{4F555ECA-86E0-4837-A23F-25C82D70917E}"/>
            </a:ext>
          </a:extLst>
        </xdr:cNvPr>
        <xdr:cNvSpPr txBox="1"/>
      </xdr:nvSpPr>
      <xdr:spPr>
        <a:xfrm>
          <a:off x="18421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C873CDC3-66FD-4940-A4F2-1EC3F48EE08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9BD891EA-55EC-4818-A06A-1D48E4F94F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E2787D21-544B-4963-AC1C-E7E00D9E9B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2BAA4628-7780-4AC3-A27E-817E656E90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22DE31EE-3854-41BE-879C-C5D633C2BD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EE1E9D04-0638-4221-B051-807606E136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F62D0730-E3E7-48D9-A366-6886C4859E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156983B5-D513-4BEA-91C5-44AF6ECEB13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a:extLst>
            <a:ext uri="{FF2B5EF4-FFF2-40B4-BE49-F238E27FC236}">
              <a16:creationId xmlns:a16="http://schemas.microsoft.com/office/drawing/2014/main" id="{551AC19A-D922-41CA-9246-F63A5DA7E0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a:extLst>
            <a:ext uri="{FF2B5EF4-FFF2-40B4-BE49-F238E27FC236}">
              <a16:creationId xmlns:a16="http://schemas.microsoft.com/office/drawing/2014/main" id="{0ED02235-7FAD-4656-9FA8-389C55C70B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a:extLst>
            <a:ext uri="{FF2B5EF4-FFF2-40B4-BE49-F238E27FC236}">
              <a16:creationId xmlns:a16="http://schemas.microsoft.com/office/drawing/2014/main" id="{6BDECA0B-190F-4B0B-963B-414A94B351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a:extLst>
            <a:ext uri="{FF2B5EF4-FFF2-40B4-BE49-F238E27FC236}">
              <a16:creationId xmlns:a16="http://schemas.microsoft.com/office/drawing/2014/main" id="{AF8FFE5C-1FE9-4CCB-9527-7634F68CD0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a:extLst>
            <a:ext uri="{FF2B5EF4-FFF2-40B4-BE49-F238E27FC236}">
              <a16:creationId xmlns:a16="http://schemas.microsoft.com/office/drawing/2014/main" id="{7C1C5A7F-068E-4B6C-8A5F-D9094789C6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a:extLst>
            <a:ext uri="{FF2B5EF4-FFF2-40B4-BE49-F238E27FC236}">
              <a16:creationId xmlns:a16="http://schemas.microsoft.com/office/drawing/2014/main" id="{E72B7A4C-E21D-4BF7-9928-850BFFEEF7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a:extLst>
            <a:ext uri="{FF2B5EF4-FFF2-40B4-BE49-F238E27FC236}">
              <a16:creationId xmlns:a16="http://schemas.microsoft.com/office/drawing/2014/main" id="{D4B38F8A-9331-4D29-98CB-39484E655C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a:extLst>
            <a:ext uri="{FF2B5EF4-FFF2-40B4-BE49-F238E27FC236}">
              <a16:creationId xmlns:a16="http://schemas.microsoft.com/office/drawing/2014/main" id="{11025AE0-F541-4426-ABD2-A06DE7F088E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3635503E-E3A2-439B-BDE4-0BF3D7C116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CF56C278-4559-4A79-9355-4F3B5901CA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909E6ADA-6749-4FF4-A9C9-BA608BD0FC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52902F13-761E-4776-B2D8-4FF9CD3033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15CDA63E-46CF-495C-A0E3-432D6D4984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E2629802-FA90-4BE7-8EE5-6FB9B5358B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B29CE88B-92EE-42EF-8090-816C8E26F8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BF92755E-6206-4B08-BF23-E3644AB9D2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2A3942AE-748A-4DFF-B3A9-C1952E89F51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DFE872B6-26F3-482E-8525-4DDD9C2D3E7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53C84B92-4353-413C-AD68-7069A246443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4" name="直線コネクタ 453">
          <a:extLst>
            <a:ext uri="{FF2B5EF4-FFF2-40B4-BE49-F238E27FC236}">
              <a16:creationId xmlns:a16="http://schemas.microsoft.com/office/drawing/2014/main" id="{A283D9F5-5F56-438A-9CBF-3F0F3F3B7FD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5" name="テキスト ボックス 454">
          <a:extLst>
            <a:ext uri="{FF2B5EF4-FFF2-40B4-BE49-F238E27FC236}">
              <a16:creationId xmlns:a16="http://schemas.microsoft.com/office/drawing/2014/main" id="{1AFECDFF-3B0A-4F32-8A98-A6AF4DB2571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6" name="直線コネクタ 455">
          <a:extLst>
            <a:ext uri="{FF2B5EF4-FFF2-40B4-BE49-F238E27FC236}">
              <a16:creationId xmlns:a16="http://schemas.microsoft.com/office/drawing/2014/main" id="{F6C80C4C-8708-4A3A-A371-B1B791916C7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7" name="テキスト ボックス 456">
          <a:extLst>
            <a:ext uri="{FF2B5EF4-FFF2-40B4-BE49-F238E27FC236}">
              <a16:creationId xmlns:a16="http://schemas.microsoft.com/office/drawing/2014/main" id="{6DC0D12E-47E7-4DCF-B48A-4D9585258E9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8" name="直線コネクタ 457">
          <a:extLst>
            <a:ext uri="{FF2B5EF4-FFF2-40B4-BE49-F238E27FC236}">
              <a16:creationId xmlns:a16="http://schemas.microsoft.com/office/drawing/2014/main" id="{5901A6F2-CA2E-4201-92C6-B284515881D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9" name="テキスト ボックス 458">
          <a:extLst>
            <a:ext uri="{FF2B5EF4-FFF2-40B4-BE49-F238E27FC236}">
              <a16:creationId xmlns:a16="http://schemas.microsoft.com/office/drawing/2014/main" id="{46F0C15F-AFEA-4E23-AFEF-B858056A7B1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0" name="直線コネクタ 459">
          <a:extLst>
            <a:ext uri="{FF2B5EF4-FFF2-40B4-BE49-F238E27FC236}">
              <a16:creationId xmlns:a16="http://schemas.microsoft.com/office/drawing/2014/main" id="{D1231A5E-44FF-4EF2-B154-653F22DC73E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1" name="テキスト ボックス 460">
          <a:extLst>
            <a:ext uri="{FF2B5EF4-FFF2-40B4-BE49-F238E27FC236}">
              <a16:creationId xmlns:a16="http://schemas.microsoft.com/office/drawing/2014/main" id="{68568FAA-91BE-4BA7-B504-95AF08C2418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2" name="直線コネクタ 461">
          <a:extLst>
            <a:ext uri="{FF2B5EF4-FFF2-40B4-BE49-F238E27FC236}">
              <a16:creationId xmlns:a16="http://schemas.microsoft.com/office/drawing/2014/main" id="{A9ECD688-7A16-43EB-B07E-E938419713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63" name="テキスト ボックス 462">
          <a:extLst>
            <a:ext uri="{FF2B5EF4-FFF2-40B4-BE49-F238E27FC236}">
              <a16:creationId xmlns:a16="http://schemas.microsoft.com/office/drawing/2014/main" id="{4884DF55-D90B-4442-949D-5E887E2CF40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a16="http://schemas.microsoft.com/office/drawing/2014/main" id="{81045FD6-E609-45EB-8F32-376CB45135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a:extLst>
            <a:ext uri="{FF2B5EF4-FFF2-40B4-BE49-F238E27FC236}">
              <a16:creationId xmlns:a16="http://schemas.microsoft.com/office/drawing/2014/main" id="{A78C06F9-83A8-4169-AF46-208FF8A1B20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66" name="直線コネクタ 465">
          <a:extLst>
            <a:ext uri="{FF2B5EF4-FFF2-40B4-BE49-F238E27FC236}">
              <a16:creationId xmlns:a16="http://schemas.microsoft.com/office/drawing/2014/main" id="{B7EF04A1-E388-4288-BB16-B2CF85AFCAE6}"/>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67" name="【庁舎】&#10;有形固定資産減価償却率最小値テキスト">
          <a:extLst>
            <a:ext uri="{FF2B5EF4-FFF2-40B4-BE49-F238E27FC236}">
              <a16:creationId xmlns:a16="http://schemas.microsoft.com/office/drawing/2014/main" id="{7710557F-76C7-4D79-A6A3-E38D2D5BEDE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68" name="直線コネクタ 467">
          <a:extLst>
            <a:ext uri="{FF2B5EF4-FFF2-40B4-BE49-F238E27FC236}">
              <a16:creationId xmlns:a16="http://schemas.microsoft.com/office/drawing/2014/main" id="{A775F66C-40CB-405A-B16D-29B791AC6A8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69" name="【庁舎】&#10;有形固定資産減価償却率最大値テキスト">
          <a:extLst>
            <a:ext uri="{FF2B5EF4-FFF2-40B4-BE49-F238E27FC236}">
              <a16:creationId xmlns:a16="http://schemas.microsoft.com/office/drawing/2014/main" id="{E1330E7A-CEE7-4AC9-B0B0-6886F469D1F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0" name="直線コネクタ 469">
          <a:extLst>
            <a:ext uri="{FF2B5EF4-FFF2-40B4-BE49-F238E27FC236}">
              <a16:creationId xmlns:a16="http://schemas.microsoft.com/office/drawing/2014/main" id="{8BBF7C7B-04C8-4B52-8553-3693B87F145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471" name="【庁舎】&#10;有形固定資産減価償却率平均値テキスト">
          <a:extLst>
            <a:ext uri="{FF2B5EF4-FFF2-40B4-BE49-F238E27FC236}">
              <a16:creationId xmlns:a16="http://schemas.microsoft.com/office/drawing/2014/main" id="{D6090CBA-8C48-406A-B156-5087A25A53D1}"/>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472" name="フローチャート: 判断 471">
          <a:extLst>
            <a:ext uri="{FF2B5EF4-FFF2-40B4-BE49-F238E27FC236}">
              <a16:creationId xmlns:a16="http://schemas.microsoft.com/office/drawing/2014/main" id="{5F4D8638-A6B2-4236-830A-AD2D5AD24538}"/>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473" name="フローチャート: 判断 472">
          <a:extLst>
            <a:ext uri="{FF2B5EF4-FFF2-40B4-BE49-F238E27FC236}">
              <a16:creationId xmlns:a16="http://schemas.microsoft.com/office/drawing/2014/main" id="{253CEEB4-0F84-4112-877A-A12CBCF199D1}"/>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474" name="フローチャート: 判断 473">
          <a:extLst>
            <a:ext uri="{FF2B5EF4-FFF2-40B4-BE49-F238E27FC236}">
              <a16:creationId xmlns:a16="http://schemas.microsoft.com/office/drawing/2014/main" id="{E43B7A8A-9EA5-4B07-A448-26948A6B02D2}"/>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475" name="フローチャート: 判断 474">
          <a:extLst>
            <a:ext uri="{FF2B5EF4-FFF2-40B4-BE49-F238E27FC236}">
              <a16:creationId xmlns:a16="http://schemas.microsoft.com/office/drawing/2014/main" id="{FDF04F3A-3E0E-44CF-B12A-E87418D225B3}"/>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476" name="フローチャート: 判断 475">
          <a:extLst>
            <a:ext uri="{FF2B5EF4-FFF2-40B4-BE49-F238E27FC236}">
              <a16:creationId xmlns:a16="http://schemas.microsoft.com/office/drawing/2014/main" id="{672BC8FB-9B00-4C05-B755-F3F04822E2AE}"/>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E70A5FF-10D1-4366-A389-A928A25E2A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322380AD-27BF-42EA-B213-6D393A6AFE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8A3FA06-F779-42FB-9467-7AA904372E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BA975EC-37EF-41CA-A894-BA5C49FD83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5136412D-AB77-4349-A7F6-7042CB6E77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482" name="楕円 481">
          <a:extLst>
            <a:ext uri="{FF2B5EF4-FFF2-40B4-BE49-F238E27FC236}">
              <a16:creationId xmlns:a16="http://schemas.microsoft.com/office/drawing/2014/main" id="{DB6139F9-C151-42C0-93ED-6B0D45CF6095}"/>
            </a:ext>
          </a:extLst>
        </xdr:cNvPr>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2557</xdr:rowOff>
    </xdr:from>
    <xdr:ext cx="405111" cy="259045"/>
    <xdr:sp macro="" textlink="">
      <xdr:nvSpPr>
        <xdr:cNvPr id="483" name="【庁舎】&#10;有形固定資産減価償却率該当値テキスト">
          <a:extLst>
            <a:ext uri="{FF2B5EF4-FFF2-40B4-BE49-F238E27FC236}">
              <a16:creationId xmlns:a16="http://schemas.microsoft.com/office/drawing/2014/main" id="{27D164BF-0ED3-47F8-95A0-6A9279F3EDEA}"/>
            </a:ext>
          </a:extLst>
        </xdr:cNvPr>
        <xdr:cNvSpPr txBox="1"/>
      </xdr:nvSpPr>
      <xdr:spPr>
        <a:xfrm>
          <a:off x="16357600"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125730</xdr:rowOff>
    </xdr:from>
    <xdr:to>
      <xdr:col>81</xdr:col>
      <xdr:colOff>101600</xdr:colOff>
      <xdr:row>105</xdr:row>
      <xdr:rowOff>55880</xdr:rowOff>
    </xdr:to>
    <xdr:sp macro="" textlink="">
      <xdr:nvSpPr>
        <xdr:cNvPr id="484" name="楕円 483">
          <a:extLst>
            <a:ext uri="{FF2B5EF4-FFF2-40B4-BE49-F238E27FC236}">
              <a16:creationId xmlns:a16="http://schemas.microsoft.com/office/drawing/2014/main" id="{E642E327-9E88-47AB-BBE8-4A2D76C13D81}"/>
            </a:ext>
          </a:extLst>
        </xdr:cNvPr>
        <xdr:cNvSpPr/>
      </xdr:nvSpPr>
      <xdr:spPr>
        <a:xfrm>
          <a:off x="15430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5080</xdr:rowOff>
    </xdr:from>
    <xdr:to>
      <xdr:col>85</xdr:col>
      <xdr:colOff>127000</xdr:colOff>
      <xdr:row>105</xdr:row>
      <xdr:rowOff>30480</xdr:rowOff>
    </xdr:to>
    <xdr:cxnSp macro="">
      <xdr:nvCxnSpPr>
        <xdr:cNvPr id="485" name="直線コネクタ 484">
          <a:extLst>
            <a:ext uri="{FF2B5EF4-FFF2-40B4-BE49-F238E27FC236}">
              <a16:creationId xmlns:a16="http://schemas.microsoft.com/office/drawing/2014/main" id="{C47C8885-AF86-4C81-88A7-226DD787540A}"/>
            </a:ext>
          </a:extLst>
        </xdr:cNvPr>
        <xdr:cNvCxnSpPr/>
      </xdr:nvCxnSpPr>
      <xdr:spPr>
        <a:xfrm>
          <a:off x="15481300" y="180073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100330</xdr:rowOff>
    </xdr:from>
    <xdr:to>
      <xdr:col>76</xdr:col>
      <xdr:colOff>165100</xdr:colOff>
      <xdr:row>105</xdr:row>
      <xdr:rowOff>30480</xdr:rowOff>
    </xdr:to>
    <xdr:sp macro="" textlink="">
      <xdr:nvSpPr>
        <xdr:cNvPr id="486" name="楕円 485">
          <a:extLst>
            <a:ext uri="{FF2B5EF4-FFF2-40B4-BE49-F238E27FC236}">
              <a16:creationId xmlns:a16="http://schemas.microsoft.com/office/drawing/2014/main" id="{66E45A3D-5EB3-48F1-9B9A-BD8C9845D8F3}"/>
            </a:ext>
          </a:extLst>
        </xdr:cNvPr>
        <xdr:cNvSpPr/>
      </xdr:nvSpPr>
      <xdr:spPr>
        <a:xfrm>
          <a:off x="14541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151130</xdr:rowOff>
    </xdr:from>
    <xdr:to>
      <xdr:col>81</xdr:col>
      <xdr:colOff>50800</xdr:colOff>
      <xdr:row>105</xdr:row>
      <xdr:rowOff>5080</xdr:rowOff>
    </xdr:to>
    <xdr:cxnSp macro="">
      <xdr:nvCxnSpPr>
        <xdr:cNvPr id="487" name="直線コネクタ 486">
          <a:extLst>
            <a:ext uri="{FF2B5EF4-FFF2-40B4-BE49-F238E27FC236}">
              <a16:creationId xmlns:a16="http://schemas.microsoft.com/office/drawing/2014/main" id="{63B76314-DEAA-4727-957C-A63F95DF53A4}"/>
            </a:ext>
          </a:extLst>
        </xdr:cNvPr>
        <xdr:cNvCxnSpPr/>
      </xdr:nvCxnSpPr>
      <xdr:spPr>
        <a:xfrm>
          <a:off x="14592300" y="179819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74930</xdr:rowOff>
    </xdr:from>
    <xdr:to>
      <xdr:col>72</xdr:col>
      <xdr:colOff>38100</xdr:colOff>
      <xdr:row>105</xdr:row>
      <xdr:rowOff>5080</xdr:rowOff>
    </xdr:to>
    <xdr:sp macro="" textlink="">
      <xdr:nvSpPr>
        <xdr:cNvPr id="488" name="楕円 487">
          <a:extLst>
            <a:ext uri="{FF2B5EF4-FFF2-40B4-BE49-F238E27FC236}">
              <a16:creationId xmlns:a16="http://schemas.microsoft.com/office/drawing/2014/main" id="{FDDD4303-5B59-4DE1-8C7A-825C15A07404}"/>
            </a:ext>
          </a:extLst>
        </xdr:cNvPr>
        <xdr:cNvSpPr/>
      </xdr:nvSpPr>
      <xdr:spPr>
        <a:xfrm>
          <a:off x="13652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125730</xdr:rowOff>
    </xdr:from>
    <xdr:to>
      <xdr:col>76</xdr:col>
      <xdr:colOff>114300</xdr:colOff>
      <xdr:row>104</xdr:row>
      <xdr:rowOff>151130</xdr:rowOff>
    </xdr:to>
    <xdr:cxnSp macro="">
      <xdr:nvCxnSpPr>
        <xdr:cNvPr id="489" name="直線コネクタ 488">
          <a:extLst>
            <a:ext uri="{FF2B5EF4-FFF2-40B4-BE49-F238E27FC236}">
              <a16:creationId xmlns:a16="http://schemas.microsoft.com/office/drawing/2014/main" id="{5DDCFC37-73FC-4D8C-8A89-EB35213B2F1F}"/>
            </a:ext>
          </a:extLst>
        </xdr:cNvPr>
        <xdr:cNvCxnSpPr/>
      </xdr:nvCxnSpPr>
      <xdr:spPr>
        <a:xfrm>
          <a:off x="13703300" y="179565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74930</xdr:rowOff>
    </xdr:from>
    <xdr:to>
      <xdr:col>67</xdr:col>
      <xdr:colOff>101600</xdr:colOff>
      <xdr:row>105</xdr:row>
      <xdr:rowOff>5080</xdr:rowOff>
    </xdr:to>
    <xdr:sp macro="" textlink="">
      <xdr:nvSpPr>
        <xdr:cNvPr id="490" name="楕円 489">
          <a:extLst>
            <a:ext uri="{FF2B5EF4-FFF2-40B4-BE49-F238E27FC236}">
              <a16:creationId xmlns:a16="http://schemas.microsoft.com/office/drawing/2014/main" id="{8CD572BF-9F55-48B2-A8D4-284402680E1C}"/>
            </a:ext>
          </a:extLst>
        </xdr:cNvPr>
        <xdr:cNvSpPr/>
      </xdr:nvSpPr>
      <xdr:spPr>
        <a:xfrm>
          <a:off x="12763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125730</xdr:rowOff>
    </xdr:from>
    <xdr:to>
      <xdr:col>71</xdr:col>
      <xdr:colOff>177800</xdr:colOff>
      <xdr:row>104</xdr:row>
      <xdr:rowOff>125730</xdr:rowOff>
    </xdr:to>
    <xdr:cxnSp macro="">
      <xdr:nvCxnSpPr>
        <xdr:cNvPr id="491" name="直線コネクタ 490">
          <a:extLst>
            <a:ext uri="{FF2B5EF4-FFF2-40B4-BE49-F238E27FC236}">
              <a16:creationId xmlns:a16="http://schemas.microsoft.com/office/drawing/2014/main" id="{BC9AC68D-2C14-4B15-9D7F-A202F0D33CCE}"/>
            </a:ext>
          </a:extLst>
        </xdr:cNvPr>
        <xdr:cNvCxnSpPr/>
      </xdr:nvCxnSpPr>
      <xdr:spPr>
        <a:xfrm>
          <a:off x="12814300" y="17956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492" name="n_1aveValue【庁舎】&#10;有形固定資産減価償却率">
          <a:extLst>
            <a:ext uri="{FF2B5EF4-FFF2-40B4-BE49-F238E27FC236}">
              <a16:creationId xmlns:a16="http://schemas.microsoft.com/office/drawing/2014/main" id="{B3C23A5C-8AB4-47A6-A522-D5C141A8E205}"/>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493" name="n_2aveValue【庁舎】&#10;有形固定資産減価償却率">
          <a:extLst>
            <a:ext uri="{FF2B5EF4-FFF2-40B4-BE49-F238E27FC236}">
              <a16:creationId xmlns:a16="http://schemas.microsoft.com/office/drawing/2014/main" id="{D4407EAF-C9FF-4FF0-BB17-3B296DACFA3D}"/>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494" name="n_3aveValue【庁舎】&#10;有形固定資産減価償却率">
          <a:extLst>
            <a:ext uri="{FF2B5EF4-FFF2-40B4-BE49-F238E27FC236}">
              <a16:creationId xmlns:a16="http://schemas.microsoft.com/office/drawing/2014/main" id="{36F5A3BA-3FD2-4908-9647-16A1E12B6A7D}"/>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495" name="n_4aveValue【庁舎】&#10;有形固定資産減価償却率">
          <a:extLst>
            <a:ext uri="{FF2B5EF4-FFF2-40B4-BE49-F238E27FC236}">
              <a16:creationId xmlns:a16="http://schemas.microsoft.com/office/drawing/2014/main" id="{77BAABC8-3536-4319-B1AB-2E3937EE0CA3}"/>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47007</xdr:rowOff>
    </xdr:from>
    <xdr:ext cx="405111" cy="259045"/>
    <xdr:sp macro="" textlink="">
      <xdr:nvSpPr>
        <xdr:cNvPr id="496" name="n_1mainValue【庁舎】&#10;有形固定資産減価償却率">
          <a:extLst>
            <a:ext uri="{FF2B5EF4-FFF2-40B4-BE49-F238E27FC236}">
              <a16:creationId xmlns:a16="http://schemas.microsoft.com/office/drawing/2014/main" id="{2E2AF104-0F73-4A2F-9E38-756BE849C1FC}"/>
            </a:ext>
          </a:extLst>
        </xdr:cNvPr>
        <xdr:cNvSpPr txBox="1"/>
      </xdr:nvSpPr>
      <xdr:spPr>
        <a:xfrm>
          <a:off x="15266044"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21607</xdr:rowOff>
    </xdr:from>
    <xdr:ext cx="405111" cy="259045"/>
    <xdr:sp macro="" textlink="">
      <xdr:nvSpPr>
        <xdr:cNvPr id="497" name="n_2mainValue【庁舎】&#10;有形固定資産減価償却率">
          <a:extLst>
            <a:ext uri="{FF2B5EF4-FFF2-40B4-BE49-F238E27FC236}">
              <a16:creationId xmlns:a16="http://schemas.microsoft.com/office/drawing/2014/main" id="{CA1E570B-A284-4916-B194-DC433E05FF69}"/>
            </a:ext>
          </a:extLst>
        </xdr:cNvPr>
        <xdr:cNvSpPr txBox="1"/>
      </xdr:nvSpPr>
      <xdr:spPr>
        <a:xfrm>
          <a:off x="14389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167657</xdr:rowOff>
    </xdr:from>
    <xdr:ext cx="405111" cy="259045"/>
    <xdr:sp macro="" textlink="">
      <xdr:nvSpPr>
        <xdr:cNvPr id="498" name="n_3mainValue【庁舎】&#10;有形固定資産減価償却率">
          <a:extLst>
            <a:ext uri="{FF2B5EF4-FFF2-40B4-BE49-F238E27FC236}">
              <a16:creationId xmlns:a16="http://schemas.microsoft.com/office/drawing/2014/main" id="{87037666-2249-4B77-B957-25DA402DBC0B}"/>
            </a:ext>
          </a:extLst>
        </xdr:cNvPr>
        <xdr:cNvSpPr txBox="1"/>
      </xdr:nvSpPr>
      <xdr:spPr>
        <a:xfrm>
          <a:off x="13500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167657</xdr:rowOff>
    </xdr:from>
    <xdr:ext cx="405111" cy="259045"/>
    <xdr:sp macro="" textlink="">
      <xdr:nvSpPr>
        <xdr:cNvPr id="499" name="n_4mainValue【庁舎】&#10;有形固定資産減価償却率">
          <a:extLst>
            <a:ext uri="{FF2B5EF4-FFF2-40B4-BE49-F238E27FC236}">
              <a16:creationId xmlns:a16="http://schemas.microsoft.com/office/drawing/2014/main" id="{ADAB0D0C-A96D-4A15-BE39-C808AA662810}"/>
            </a:ext>
          </a:extLst>
        </xdr:cNvPr>
        <xdr:cNvSpPr txBox="1"/>
      </xdr:nvSpPr>
      <xdr:spPr>
        <a:xfrm>
          <a:off x="12611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CBA7F954-CCEA-464E-88B4-F1587772AE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72CA27F6-9232-4B08-B460-9538077949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3629B7C8-FC29-4DCF-A180-79AACF8C93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4B0A415D-8B55-40CB-AFB6-6F961AE3F2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F2CC32CE-F45F-4FB7-A816-BE5BB6AC55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AA755607-2636-40E4-BAEE-00B6362F6C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5AA7631D-F4A7-4B28-8EDC-496354889B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4498B8BC-AAD4-49B5-95DB-ED673E164B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21A14AC7-3A86-4233-8DE1-697C3A6C2A6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632846E1-ECF0-433C-96BB-C295525A9A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0" name="直線コネクタ 509">
          <a:extLst>
            <a:ext uri="{FF2B5EF4-FFF2-40B4-BE49-F238E27FC236}">
              <a16:creationId xmlns:a16="http://schemas.microsoft.com/office/drawing/2014/main" id="{4DE2639A-8D84-40B3-BAA6-7E433ED4C00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1" name="テキスト ボックス 510">
          <a:extLst>
            <a:ext uri="{FF2B5EF4-FFF2-40B4-BE49-F238E27FC236}">
              <a16:creationId xmlns:a16="http://schemas.microsoft.com/office/drawing/2014/main" id="{02F2CD0E-9A04-428E-9425-AB55B27FA1D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2" name="直線コネクタ 511">
          <a:extLst>
            <a:ext uri="{FF2B5EF4-FFF2-40B4-BE49-F238E27FC236}">
              <a16:creationId xmlns:a16="http://schemas.microsoft.com/office/drawing/2014/main" id="{3EAE5D2D-9B5D-44D0-AB33-BD53B0C25EF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3" name="テキスト ボックス 512">
          <a:extLst>
            <a:ext uri="{FF2B5EF4-FFF2-40B4-BE49-F238E27FC236}">
              <a16:creationId xmlns:a16="http://schemas.microsoft.com/office/drawing/2014/main" id="{50F29614-E4B6-4C2E-9322-3CE554D448F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4" name="直線コネクタ 513">
          <a:extLst>
            <a:ext uri="{FF2B5EF4-FFF2-40B4-BE49-F238E27FC236}">
              <a16:creationId xmlns:a16="http://schemas.microsoft.com/office/drawing/2014/main" id="{91CD3AEC-1A64-47C0-9CDC-0384C8EE7A6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5" name="テキスト ボックス 514">
          <a:extLst>
            <a:ext uri="{FF2B5EF4-FFF2-40B4-BE49-F238E27FC236}">
              <a16:creationId xmlns:a16="http://schemas.microsoft.com/office/drawing/2014/main" id="{2A2ED40A-AA94-42BC-AB89-1C698AAC9AA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6" name="直線コネクタ 515">
          <a:extLst>
            <a:ext uri="{FF2B5EF4-FFF2-40B4-BE49-F238E27FC236}">
              <a16:creationId xmlns:a16="http://schemas.microsoft.com/office/drawing/2014/main" id="{4CE6B81D-65D7-4E4B-B953-E0665DACAEA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7" name="テキスト ボックス 516">
          <a:extLst>
            <a:ext uri="{FF2B5EF4-FFF2-40B4-BE49-F238E27FC236}">
              <a16:creationId xmlns:a16="http://schemas.microsoft.com/office/drawing/2014/main" id="{6B1B04D6-4FC3-420D-AE2F-99F0454BB0F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8" name="直線コネクタ 517">
          <a:extLst>
            <a:ext uri="{FF2B5EF4-FFF2-40B4-BE49-F238E27FC236}">
              <a16:creationId xmlns:a16="http://schemas.microsoft.com/office/drawing/2014/main" id="{EF8157CD-561C-4B4B-A9E2-83E8C25CAB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9" name="テキスト ボックス 518">
          <a:extLst>
            <a:ext uri="{FF2B5EF4-FFF2-40B4-BE49-F238E27FC236}">
              <a16:creationId xmlns:a16="http://schemas.microsoft.com/office/drawing/2014/main" id="{13B3FE7D-B59A-4DDA-8B17-4D973E40E64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AB650E7F-4485-4553-BF5D-043D96F77D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32C95BB6-04CD-40EC-BA38-35EB73F2B6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74FE65D8-112C-4D3E-898F-06DE93F8C3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523" name="直線コネクタ 522">
          <a:extLst>
            <a:ext uri="{FF2B5EF4-FFF2-40B4-BE49-F238E27FC236}">
              <a16:creationId xmlns:a16="http://schemas.microsoft.com/office/drawing/2014/main" id="{D9AA0ADF-90E6-4FE3-98A3-5FC8CD6135BC}"/>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524" name="【庁舎】&#10;一人当たり面積最小値テキスト">
          <a:extLst>
            <a:ext uri="{FF2B5EF4-FFF2-40B4-BE49-F238E27FC236}">
              <a16:creationId xmlns:a16="http://schemas.microsoft.com/office/drawing/2014/main" id="{8CFC29AE-8D90-433A-BBEF-A1E7CE4ECBCE}"/>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525" name="直線コネクタ 524">
          <a:extLst>
            <a:ext uri="{FF2B5EF4-FFF2-40B4-BE49-F238E27FC236}">
              <a16:creationId xmlns:a16="http://schemas.microsoft.com/office/drawing/2014/main" id="{C35AC036-6615-4C06-9821-C83BA0ADF5CE}"/>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526" name="【庁舎】&#10;一人当たり面積最大値テキスト">
          <a:extLst>
            <a:ext uri="{FF2B5EF4-FFF2-40B4-BE49-F238E27FC236}">
              <a16:creationId xmlns:a16="http://schemas.microsoft.com/office/drawing/2014/main" id="{6A23735E-5179-413B-9B39-B06C1E2B7E55}"/>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527" name="直線コネクタ 526">
          <a:extLst>
            <a:ext uri="{FF2B5EF4-FFF2-40B4-BE49-F238E27FC236}">
              <a16:creationId xmlns:a16="http://schemas.microsoft.com/office/drawing/2014/main" id="{6CABFF4B-B24D-41C1-A250-AFDB6D240AA3}"/>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528" name="【庁舎】&#10;一人当たり面積平均値テキスト">
          <a:extLst>
            <a:ext uri="{FF2B5EF4-FFF2-40B4-BE49-F238E27FC236}">
              <a16:creationId xmlns:a16="http://schemas.microsoft.com/office/drawing/2014/main" id="{CCE8CABF-C701-49BC-9FD9-C9EEE7024280}"/>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529" name="フローチャート: 判断 528">
          <a:extLst>
            <a:ext uri="{FF2B5EF4-FFF2-40B4-BE49-F238E27FC236}">
              <a16:creationId xmlns:a16="http://schemas.microsoft.com/office/drawing/2014/main" id="{3C513114-CDA6-46F5-A0E4-ABECA3BD5550}"/>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530" name="フローチャート: 判断 529">
          <a:extLst>
            <a:ext uri="{FF2B5EF4-FFF2-40B4-BE49-F238E27FC236}">
              <a16:creationId xmlns:a16="http://schemas.microsoft.com/office/drawing/2014/main" id="{AB502980-7C19-46C8-97FA-CB22DEEE3E35}"/>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531" name="フローチャート: 判断 530">
          <a:extLst>
            <a:ext uri="{FF2B5EF4-FFF2-40B4-BE49-F238E27FC236}">
              <a16:creationId xmlns:a16="http://schemas.microsoft.com/office/drawing/2014/main" id="{44FEA5DA-60F5-46FE-884A-C92763B2F08F}"/>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532" name="フローチャート: 判断 531">
          <a:extLst>
            <a:ext uri="{FF2B5EF4-FFF2-40B4-BE49-F238E27FC236}">
              <a16:creationId xmlns:a16="http://schemas.microsoft.com/office/drawing/2014/main" id="{C1AE112C-DB1F-497D-B14B-96F77B6B9702}"/>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533" name="フローチャート: 判断 532">
          <a:extLst>
            <a:ext uri="{FF2B5EF4-FFF2-40B4-BE49-F238E27FC236}">
              <a16:creationId xmlns:a16="http://schemas.microsoft.com/office/drawing/2014/main" id="{DC206839-5738-4B44-B0FC-5EDB344C84D1}"/>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AB821996-C960-42CE-B15A-5D583323A3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EDBBB4C2-94C1-459B-8893-3FC59DB1C7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AEAD36B4-11FE-487F-8A36-4B28372258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8362EE8E-6476-455D-A213-54C7FEA12F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9850079F-F1E1-4821-B046-04AC0D9B1F8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94742</xdr:rowOff>
    </xdr:from>
    <xdr:to>
      <xdr:col>116</xdr:col>
      <xdr:colOff>114300</xdr:colOff>
      <xdr:row>108</xdr:row>
      <xdr:rowOff>24892</xdr:rowOff>
    </xdr:to>
    <xdr:sp macro="" textlink="">
      <xdr:nvSpPr>
        <xdr:cNvPr id="539" name="楕円 538">
          <a:extLst>
            <a:ext uri="{FF2B5EF4-FFF2-40B4-BE49-F238E27FC236}">
              <a16:creationId xmlns:a16="http://schemas.microsoft.com/office/drawing/2014/main" id="{891F39D9-CAFF-478A-BC87-2391F18830E6}"/>
            </a:ext>
          </a:extLst>
        </xdr:cNvPr>
        <xdr:cNvSpPr/>
      </xdr:nvSpPr>
      <xdr:spPr>
        <a:xfrm>
          <a:off x="221107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9669</xdr:rowOff>
    </xdr:from>
    <xdr:ext cx="469744" cy="259045"/>
    <xdr:sp macro="" textlink="">
      <xdr:nvSpPr>
        <xdr:cNvPr id="540" name="【庁舎】&#10;一人当たり面積該当値テキスト">
          <a:extLst>
            <a:ext uri="{FF2B5EF4-FFF2-40B4-BE49-F238E27FC236}">
              <a16:creationId xmlns:a16="http://schemas.microsoft.com/office/drawing/2014/main" id="{4266CA5D-CABE-4CAB-BED5-2FD23A0E5673}"/>
            </a:ext>
          </a:extLst>
        </xdr:cNvPr>
        <xdr:cNvSpPr txBox="1"/>
      </xdr:nvSpPr>
      <xdr:spPr>
        <a:xfrm>
          <a:off x="22199600" y="1835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95504</xdr:rowOff>
    </xdr:from>
    <xdr:to>
      <xdr:col>112</xdr:col>
      <xdr:colOff>38100</xdr:colOff>
      <xdr:row>108</xdr:row>
      <xdr:rowOff>25654</xdr:rowOff>
    </xdr:to>
    <xdr:sp macro="" textlink="">
      <xdr:nvSpPr>
        <xdr:cNvPr id="541" name="楕円 540">
          <a:extLst>
            <a:ext uri="{FF2B5EF4-FFF2-40B4-BE49-F238E27FC236}">
              <a16:creationId xmlns:a16="http://schemas.microsoft.com/office/drawing/2014/main" id="{A53A53DA-BF51-443D-975C-BBDC75AEB05F}"/>
            </a:ext>
          </a:extLst>
        </xdr:cNvPr>
        <xdr:cNvSpPr/>
      </xdr:nvSpPr>
      <xdr:spPr>
        <a:xfrm>
          <a:off x="21272500" y="184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145542</xdr:rowOff>
    </xdr:from>
    <xdr:to>
      <xdr:col>116</xdr:col>
      <xdr:colOff>63500</xdr:colOff>
      <xdr:row>107</xdr:row>
      <xdr:rowOff>146304</xdr:rowOff>
    </xdr:to>
    <xdr:cxnSp macro="">
      <xdr:nvCxnSpPr>
        <xdr:cNvPr id="542" name="直線コネクタ 541">
          <a:extLst>
            <a:ext uri="{FF2B5EF4-FFF2-40B4-BE49-F238E27FC236}">
              <a16:creationId xmlns:a16="http://schemas.microsoft.com/office/drawing/2014/main" id="{8E876CFA-D7D0-4CF0-819B-260646474CD4}"/>
            </a:ext>
          </a:extLst>
        </xdr:cNvPr>
        <xdr:cNvCxnSpPr/>
      </xdr:nvCxnSpPr>
      <xdr:spPr>
        <a:xfrm flipV="1">
          <a:off x="21323300" y="1849069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100457</xdr:rowOff>
    </xdr:from>
    <xdr:to>
      <xdr:col>107</xdr:col>
      <xdr:colOff>101600</xdr:colOff>
      <xdr:row>108</xdr:row>
      <xdr:rowOff>30607</xdr:rowOff>
    </xdr:to>
    <xdr:sp macro="" textlink="">
      <xdr:nvSpPr>
        <xdr:cNvPr id="543" name="楕円 542">
          <a:extLst>
            <a:ext uri="{FF2B5EF4-FFF2-40B4-BE49-F238E27FC236}">
              <a16:creationId xmlns:a16="http://schemas.microsoft.com/office/drawing/2014/main" id="{FB1CB04A-EB80-43D9-9942-EE34E045780D}"/>
            </a:ext>
          </a:extLst>
        </xdr:cNvPr>
        <xdr:cNvSpPr/>
      </xdr:nvSpPr>
      <xdr:spPr>
        <a:xfrm>
          <a:off x="20383500" y="184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146304</xdr:rowOff>
    </xdr:from>
    <xdr:to>
      <xdr:col>111</xdr:col>
      <xdr:colOff>177800</xdr:colOff>
      <xdr:row>107</xdr:row>
      <xdr:rowOff>151257</xdr:rowOff>
    </xdr:to>
    <xdr:cxnSp macro="">
      <xdr:nvCxnSpPr>
        <xdr:cNvPr id="544" name="直線コネクタ 543">
          <a:extLst>
            <a:ext uri="{FF2B5EF4-FFF2-40B4-BE49-F238E27FC236}">
              <a16:creationId xmlns:a16="http://schemas.microsoft.com/office/drawing/2014/main" id="{8305D6F7-2ED3-4D94-A9D6-5792D0B2EAE8}"/>
            </a:ext>
          </a:extLst>
        </xdr:cNvPr>
        <xdr:cNvCxnSpPr/>
      </xdr:nvCxnSpPr>
      <xdr:spPr>
        <a:xfrm flipV="1">
          <a:off x="20434300" y="184914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102743</xdr:rowOff>
    </xdr:from>
    <xdr:to>
      <xdr:col>102</xdr:col>
      <xdr:colOff>165100</xdr:colOff>
      <xdr:row>108</xdr:row>
      <xdr:rowOff>32893</xdr:rowOff>
    </xdr:to>
    <xdr:sp macro="" textlink="">
      <xdr:nvSpPr>
        <xdr:cNvPr id="545" name="楕円 544">
          <a:extLst>
            <a:ext uri="{FF2B5EF4-FFF2-40B4-BE49-F238E27FC236}">
              <a16:creationId xmlns:a16="http://schemas.microsoft.com/office/drawing/2014/main" id="{97922FC7-B976-4126-83AC-D423FE56A094}"/>
            </a:ext>
          </a:extLst>
        </xdr:cNvPr>
        <xdr:cNvSpPr/>
      </xdr:nvSpPr>
      <xdr:spPr>
        <a:xfrm>
          <a:off x="19494500" y="184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151257</xdr:rowOff>
    </xdr:from>
    <xdr:to>
      <xdr:col>107</xdr:col>
      <xdr:colOff>50800</xdr:colOff>
      <xdr:row>107</xdr:row>
      <xdr:rowOff>153543</xdr:rowOff>
    </xdr:to>
    <xdr:cxnSp macro="">
      <xdr:nvCxnSpPr>
        <xdr:cNvPr id="546" name="直線コネクタ 545">
          <a:extLst>
            <a:ext uri="{FF2B5EF4-FFF2-40B4-BE49-F238E27FC236}">
              <a16:creationId xmlns:a16="http://schemas.microsoft.com/office/drawing/2014/main" id="{706D7170-E363-40A8-B6D9-3ADD7BC5C9BA}"/>
            </a:ext>
          </a:extLst>
        </xdr:cNvPr>
        <xdr:cNvCxnSpPr/>
      </xdr:nvCxnSpPr>
      <xdr:spPr>
        <a:xfrm flipV="1">
          <a:off x="19545300" y="1849640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107314</xdr:rowOff>
    </xdr:from>
    <xdr:to>
      <xdr:col>98</xdr:col>
      <xdr:colOff>38100</xdr:colOff>
      <xdr:row>108</xdr:row>
      <xdr:rowOff>37464</xdr:rowOff>
    </xdr:to>
    <xdr:sp macro="" textlink="">
      <xdr:nvSpPr>
        <xdr:cNvPr id="547" name="楕円 546">
          <a:extLst>
            <a:ext uri="{FF2B5EF4-FFF2-40B4-BE49-F238E27FC236}">
              <a16:creationId xmlns:a16="http://schemas.microsoft.com/office/drawing/2014/main" id="{7A132F96-E1B7-43BD-9871-4DBE3C9CC7D1}"/>
            </a:ext>
          </a:extLst>
        </xdr:cNvPr>
        <xdr:cNvSpPr/>
      </xdr:nvSpPr>
      <xdr:spPr>
        <a:xfrm>
          <a:off x="18605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153543</xdr:rowOff>
    </xdr:from>
    <xdr:to>
      <xdr:col>102</xdr:col>
      <xdr:colOff>114300</xdr:colOff>
      <xdr:row>107</xdr:row>
      <xdr:rowOff>158114</xdr:rowOff>
    </xdr:to>
    <xdr:cxnSp macro="">
      <xdr:nvCxnSpPr>
        <xdr:cNvPr id="548" name="直線コネクタ 547">
          <a:extLst>
            <a:ext uri="{FF2B5EF4-FFF2-40B4-BE49-F238E27FC236}">
              <a16:creationId xmlns:a16="http://schemas.microsoft.com/office/drawing/2014/main" id="{3F81FAF6-9504-4387-A5ED-1DE53CA300A1}"/>
            </a:ext>
          </a:extLst>
        </xdr:cNvPr>
        <xdr:cNvCxnSpPr/>
      </xdr:nvCxnSpPr>
      <xdr:spPr>
        <a:xfrm flipV="1">
          <a:off x="18656300" y="1849869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549" name="n_1aveValue【庁舎】&#10;一人当たり面積">
          <a:extLst>
            <a:ext uri="{FF2B5EF4-FFF2-40B4-BE49-F238E27FC236}">
              <a16:creationId xmlns:a16="http://schemas.microsoft.com/office/drawing/2014/main" id="{1CA90B29-F85F-498E-B6E7-8D5E5A262E6E}"/>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550" name="n_2aveValue【庁舎】&#10;一人当たり面積">
          <a:extLst>
            <a:ext uri="{FF2B5EF4-FFF2-40B4-BE49-F238E27FC236}">
              <a16:creationId xmlns:a16="http://schemas.microsoft.com/office/drawing/2014/main" id="{3BCB632B-7C06-45FF-8B36-F08289A9EC39}"/>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551" name="n_3aveValue【庁舎】&#10;一人当たり面積">
          <a:extLst>
            <a:ext uri="{FF2B5EF4-FFF2-40B4-BE49-F238E27FC236}">
              <a16:creationId xmlns:a16="http://schemas.microsoft.com/office/drawing/2014/main" id="{9FD73C98-70F5-4A2D-8895-8D3EAD5262E3}"/>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552" name="n_4aveValue【庁舎】&#10;一人当たり面積">
          <a:extLst>
            <a:ext uri="{FF2B5EF4-FFF2-40B4-BE49-F238E27FC236}">
              <a16:creationId xmlns:a16="http://schemas.microsoft.com/office/drawing/2014/main" id="{29A2ECFF-C381-42FD-968C-4D2FAD66C92D}"/>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16781</xdr:rowOff>
    </xdr:from>
    <xdr:ext cx="469744" cy="259045"/>
    <xdr:sp macro="" textlink="">
      <xdr:nvSpPr>
        <xdr:cNvPr id="553" name="n_1mainValue【庁舎】&#10;一人当たり面積">
          <a:extLst>
            <a:ext uri="{FF2B5EF4-FFF2-40B4-BE49-F238E27FC236}">
              <a16:creationId xmlns:a16="http://schemas.microsoft.com/office/drawing/2014/main" id="{1DD2C93A-5BDF-421F-AF9B-E86E7284571D}"/>
            </a:ext>
          </a:extLst>
        </xdr:cNvPr>
        <xdr:cNvSpPr txBox="1"/>
      </xdr:nvSpPr>
      <xdr:spPr>
        <a:xfrm>
          <a:off x="21075727" y="1853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21734</xdr:rowOff>
    </xdr:from>
    <xdr:ext cx="469744" cy="259045"/>
    <xdr:sp macro="" textlink="">
      <xdr:nvSpPr>
        <xdr:cNvPr id="554" name="n_2mainValue【庁舎】&#10;一人当たり面積">
          <a:extLst>
            <a:ext uri="{FF2B5EF4-FFF2-40B4-BE49-F238E27FC236}">
              <a16:creationId xmlns:a16="http://schemas.microsoft.com/office/drawing/2014/main" id="{344E80FE-B9E8-4D2C-8148-BAF8517334DA}"/>
            </a:ext>
          </a:extLst>
        </xdr:cNvPr>
        <xdr:cNvSpPr txBox="1"/>
      </xdr:nvSpPr>
      <xdr:spPr>
        <a:xfrm>
          <a:off x="20199427" y="1853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24020</xdr:rowOff>
    </xdr:from>
    <xdr:ext cx="469744" cy="259045"/>
    <xdr:sp macro="" textlink="">
      <xdr:nvSpPr>
        <xdr:cNvPr id="555" name="n_3mainValue【庁舎】&#10;一人当たり面積">
          <a:extLst>
            <a:ext uri="{FF2B5EF4-FFF2-40B4-BE49-F238E27FC236}">
              <a16:creationId xmlns:a16="http://schemas.microsoft.com/office/drawing/2014/main" id="{015AD705-17E8-4629-9412-C7EBC589BB69}"/>
            </a:ext>
          </a:extLst>
        </xdr:cNvPr>
        <xdr:cNvSpPr txBox="1"/>
      </xdr:nvSpPr>
      <xdr:spPr>
        <a:xfrm>
          <a:off x="19310427"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28591</xdr:rowOff>
    </xdr:from>
    <xdr:ext cx="469744" cy="259045"/>
    <xdr:sp macro="" textlink="">
      <xdr:nvSpPr>
        <xdr:cNvPr id="556" name="n_4mainValue【庁舎】&#10;一人当たり面積">
          <a:extLst>
            <a:ext uri="{FF2B5EF4-FFF2-40B4-BE49-F238E27FC236}">
              <a16:creationId xmlns:a16="http://schemas.microsoft.com/office/drawing/2014/main" id="{B98BAD1C-A482-48D1-AC2C-0DBFC06A448E}"/>
            </a:ext>
          </a:extLst>
        </xdr:cNvPr>
        <xdr:cNvSpPr txBox="1"/>
      </xdr:nvSpPr>
      <xdr:spPr>
        <a:xfrm>
          <a:off x="184214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311A019D-8B74-4740-936D-BCB51E8245C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EFB03065-938C-4361-87AD-94531EE358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A23AC16D-F7F5-4486-914C-F50C7C825C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類似団体と比較して特に固定資産減価償却率が高くなっている施設は、福祉施設、市民会館である。</a:t>
          </a:r>
          <a:endParaRPr lang="ja-JP" altLang="ja-JP" sz="1400">
            <a:effectLst/>
          </a:endParaRPr>
        </a:p>
        <a:p>
          <a:r>
            <a:rPr kumimoji="1" lang="ja-JP" altLang="ja-JP" sz="1100">
              <a:solidFill>
                <a:schemeClr val="dk1"/>
              </a:solidFill>
              <a:effectLst/>
              <a:latin typeface="+mn-lt"/>
              <a:ea typeface="+mn-ea"/>
              <a:cs typeface="+mn-cs"/>
            </a:rPr>
            <a:t>両施設とも耐震改修を完了しており使用する上での問題はないが、施設の状況を把握し、定期点検を行って予防保全的な維持管理を実施する。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
3,105
28.37
3,570,351
3,474,596
33,044
1,706,158
3,523,213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人口の減少や全国平均を上回る高齢化率（２年度末４５．２％）に加え、長引く景気低迷や第一次産業の不振等により財政基盤が弱く、類似団体平均値ではあるが全国平均や県平均をかなり下回っている。</a:t>
          </a:r>
        </a:p>
        <a:p>
          <a:r>
            <a:rPr kumimoji="1" lang="ja-JP" altLang="en-US" sz="1300">
              <a:latin typeface="ＭＳ Ｐゴシック" panose="020B0600070205080204" pitchFamily="50" charset="-128"/>
              <a:ea typeface="ＭＳ Ｐゴシック" panose="020B0600070205080204" pitchFamily="50" charset="-128"/>
            </a:rPr>
            <a:t>　物件費などの歳出の見直しを実施し、産業の振興による税収増への取り組みを積極的に行うとともに、税収の徴収強化対策を継続して実施し、自主財源の確保に努める。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134153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3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134153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経常収支比率は前年度と比較すると２．６ポイント増加し、類似団体を３．８ポイント下回っている。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増加の要因としては、人件費、公債費、補助費等に係る経常経費の増加に対し、地方税等の減により歳入経常一般財源が減少したためである。　</a:t>
          </a:r>
        </a:p>
        <a:p>
          <a:r>
            <a:rPr kumimoji="1" lang="ja-JP" altLang="en-US" sz="1300">
              <a:latin typeface="ＭＳ Ｐゴシック" panose="020B0600070205080204" pitchFamily="50" charset="-128"/>
              <a:ea typeface="ＭＳ Ｐゴシック" panose="020B0600070205080204" pitchFamily="50" charset="-128"/>
            </a:rPr>
            <a:t>　今後地方債の発行増による公債費の増加が見込まれるため、繰上償還による公債費の削減や、事務事業の優先度の点検を行い経常経費の削減に取り組む。</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7438</xdr:rowOff>
    </xdr:from>
    <xdr:to>
      <xdr:col>23</xdr:col>
      <xdr:colOff>133350</xdr:colOff>
      <xdr:row>63</xdr:row>
      <xdr:rowOff>97065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808788"/>
          <a:ext cx="838200" cy="8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47897</xdr:rowOff>
    </xdr:from>
    <xdr:to>
      <xdr:col>19</xdr:col>
      <xdr:colOff>133350</xdr:colOff>
      <xdr:row>63</xdr:row>
      <xdr:rowOff>7438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67779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47897</xdr:rowOff>
    </xdr:from>
    <xdr:to>
      <xdr:col>15</xdr:col>
      <xdr:colOff>82550</xdr:colOff>
      <xdr:row>62</xdr:row>
      <xdr:rowOff>154759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67779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6531</xdr:rowOff>
    </xdr:from>
    <xdr:to>
      <xdr:col>11</xdr:col>
      <xdr:colOff>31750</xdr:colOff>
      <xdr:row>62</xdr:row>
      <xdr:rowOff>154759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636431"/>
          <a:ext cx="889000" cy="1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46265</xdr:rowOff>
    </xdr:from>
    <xdr:to>
      <xdr:col>23</xdr:col>
      <xdr:colOff>184150</xdr:colOff>
      <xdr:row>63</xdr:row>
      <xdr:rowOff>147865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18342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1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128088</xdr:rowOff>
    </xdr:from>
    <xdr:to>
      <xdr:col>19</xdr:col>
      <xdr:colOff>184150</xdr:colOff>
      <xdr:row>63</xdr:row>
      <xdr:rowOff>58238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168547</xdr:rowOff>
    </xdr:from>
    <xdr:to>
      <xdr:col>15</xdr:col>
      <xdr:colOff>133350</xdr:colOff>
      <xdr:row>62</xdr:row>
      <xdr:rowOff>98697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108874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103959</xdr:rowOff>
    </xdr:from>
    <xdr:to>
      <xdr:col>11</xdr:col>
      <xdr:colOff>82550</xdr:colOff>
      <xdr:row>63</xdr:row>
      <xdr:rowOff>34109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18886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127181</xdr:rowOff>
    </xdr:from>
    <xdr:to>
      <xdr:col>7</xdr:col>
      <xdr:colOff>31750</xdr:colOff>
      <xdr:row>62</xdr:row>
      <xdr:rowOff>57331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67508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前年度より７２，６１１円（△１８．８％）減少している、主に物件費を要因としており、ふるさと納税振興事業費に係る経費が減少したためである。　</a:t>
          </a:r>
        </a:p>
        <a:p>
          <a:r>
            <a:rPr kumimoji="1" lang="ja-JP" altLang="en-US" sz="1300">
              <a:latin typeface="ＭＳ Ｐゴシック" panose="020B0600070205080204" pitchFamily="50" charset="-128"/>
              <a:ea typeface="ＭＳ Ｐゴシック" panose="020B0600070205080204" pitchFamily="50" charset="-128"/>
            </a:rPr>
            <a:t>　今後はこれらも含めた経費について、適正管理していく必要がある。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42304</xdr:rowOff>
    </xdr:from>
    <xdr:to>
      <xdr:col>23</xdr:col>
      <xdr:colOff>133350</xdr:colOff>
      <xdr:row>80</xdr:row>
      <xdr:rowOff>125738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3758304"/>
          <a:ext cx="838200" cy="8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125738</xdr:rowOff>
    </xdr:from>
    <xdr:to>
      <xdr:col>19</xdr:col>
      <xdr:colOff>133350</xdr:colOff>
      <xdr:row>84</xdr:row>
      <xdr:rowOff>116774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3841738"/>
          <a:ext cx="889000" cy="67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129459</xdr:rowOff>
    </xdr:from>
    <xdr:to>
      <xdr:col>15</xdr:col>
      <xdr:colOff>82550</xdr:colOff>
      <xdr:row>84</xdr:row>
      <xdr:rowOff>116774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16909"/>
          <a:ext cx="889000" cy="50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90460</xdr:rowOff>
    </xdr:from>
    <xdr:to>
      <xdr:col>11</xdr:col>
      <xdr:colOff>31750</xdr:colOff>
      <xdr:row>81</xdr:row>
      <xdr:rowOff>129459</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06460"/>
          <a:ext cx="889000" cy="2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162954</xdr:rowOff>
    </xdr:from>
    <xdr:to>
      <xdr:col>23</xdr:col>
      <xdr:colOff>184150</xdr:colOff>
      <xdr:row>80</xdr:row>
      <xdr:rowOff>93104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0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84231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2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74938</xdr:rowOff>
    </xdr:from>
    <xdr:to>
      <xdr:col>19</xdr:col>
      <xdr:colOff>184150</xdr:colOff>
      <xdr:row>81</xdr:row>
      <xdr:rowOff>5088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15265</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559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65974</xdr:rowOff>
    </xdr:from>
    <xdr:to>
      <xdr:col>15</xdr:col>
      <xdr:colOff>133350</xdr:colOff>
      <xdr:row>84</xdr:row>
      <xdr:rowOff>167574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4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152351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55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78659</xdr:rowOff>
    </xdr:from>
    <xdr:to>
      <xdr:col>11</xdr:col>
      <xdr:colOff>82550</xdr:colOff>
      <xdr:row>82</xdr:row>
      <xdr:rowOff>8809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165036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05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39660</xdr:rowOff>
    </xdr:from>
    <xdr:to>
      <xdr:col>7</xdr:col>
      <xdr:colOff>31750</xdr:colOff>
      <xdr:row>80</xdr:row>
      <xdr:rowOff>141260</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5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151437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2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全国平均と同値、類似団体平均を０．１ポイント上回っている。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今後も国の制度改正に準拠した給与の適正管理に努める。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32702</xdr:rowOff>
    </xdr:from>
    <xdr:to>
      <xdr:col>81</xdr:col>
      <xdr:colOff>44450</xdr:colOff>
      <xdr:row>87</xdr:row>
      <xdr:rowOff>129223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48852"/>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117157</xdr:rowOff>
    </xdr:from>
    <xdr:to>
      <xdr:col>77</xdr:col>
      <xdr:colOff>44450</xdr:colOff>
      <xdr:row>87</xdr:row>
      <xdr:rowOff>129223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3330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87</xdr:row>
      <xdr:rowOff>123189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333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24130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393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125429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過去からの新規採用抑制や退職不補充等により類似団体平均を下回っている。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今後も定員適正化計画に基づく職員数を配置し、適正な定員管理に努める。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53746</xdr:rowOff>
    </xdr:from>
    <xdr:to>
      <xdr:col>81</xdr:col>
      <xdr:colOff>44450</xdr:colOff>
      <xdr:row>61</xdr:row>
      <xdr:rowOff>58813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12196"/>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46266</xdr:rowOff>
    </xdr:from>
    <xdr:to>
      <xdr:col>77</xdr:col>
      <xdr:colOff>44450</xdr:colOff>
      <xdr:row>61</xdr:row>
      <xdr:rowOff>58813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4716"/>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18276</xdr:rowOff>
    </xdr:from>
    <xdr:to>
      <xdr:col>72</xdr:col>
      <xdr:colOff>203200</xdr:colOff>
      <xdr:row>61</xdr:row>
      <xdr:rowOff>46266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76726"/>
          <a:ext cx="8890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7658</xdr:rowOff>
    </xdr:from>
    <xdr:to>
      <xdr:col>68</xdr:col>
      <xdr:colOff>152400</xdr:colOff>
      <xdr:row>61</xdr:row>
      <xdr:rowOff>18276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66108"/>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2946</xdr:rowOff>
    </xdr:from>
    <xdr:to>
      <xdr:col>81</xdr:col>
      <xdr:colOff>95250</xdr:colOff>
      <xdr:row>61</xdr:row>
      <xdr:rowOff>104546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19473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8013</xdr:rowOff>
    </xdr:from>
    <xdr:to>
      <xdr:col>77</xdr:col>
      <xdr:colOff>95250</xdr:colOff>
      <xdr:row>61</xdr:row>
      <xdr:rowOff>109613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119790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35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166916</xdr:rowOff>
    </xdr:from>
    <xdr:to>
      <xdr:col>73</xdr:col>
      <xdr:colOff>44450</xdr:colOff>
      <xdr:row>61</xdr:row>
      <xdr:rowOff>97066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107243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138926</xdr:rowOff>
    </xdr:from>
    <xdr:to>
      <xdr:col>68</xdr:col>
      <xdr:colOff>203200</xdr:colOff>
      <xdr:row>61</xdr:row>
      <xdr:rowOff>69076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79253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9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128308</xdr:rowOff>
    </xdr:from>
    <xdr:to>
      <xdr:col>64</xdr:col>
      <xdr:colOff>152400</xdr:colOff>
      <xdr:row>61</xdr:row>
      <xdr:rowOff>58458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68635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8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平成１９年度から実施した補償金免除繰上償還等により、類似団体平均を下回っている。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今後は、南海トラフ地震対策に係る投資事業の実施等による地方債の発行増に伴い、公債費の増加が見込まれるため、地方債発行の抑制等、公債費の適正管理を図る。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164254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6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8890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793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310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38</xdr:row>
      <xdr:rowOff>115994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40588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令和２年度末時点では、普通交付税算入見込額や充当可能基金などの充当可能財源が将来負担を上回っている。</a:t>
          </a:r>
        </a:p>
        <a:p>
          <a:r>
            <a:rPr kumimoji="1" lang="ja-JP" altLang="en-US" sz="1300">
              <a:latin typeface="ＭＳ Ｐゴシック" panose="020B0600070205080204" pitchFamily="50" charset="-128"/>
              <a:ea typeface="ＭＳ Ｐゴシック" panose="020B0600070205080204" pitchFamily="50" charset="-128"/>
            </a:rPr>
            <a:t>　今後も新規事業の実施等にあたっては、総点検を行い財政の健全化を図る。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
3,105
28.37
3,570,351
3,474,596
33,044
1,706,158
3,523,213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ポイント上回っており、全国平均より高い数値となっている。会計年度任用職員の人件費の増加や職員数の増加（＋３人）により対前年度比は０．６ポイントの増となっている。</a:t>
          </a:r>
        </a:p>
        <a:p>
          <a:r>
            <a:rPr kumimoji="1" lang="ja-JP" altLang="en-US" sz="1300">
              <a:latin typeface="ＭＳ Ｐゴシック" panose="020B0600070205080204" pitchFamily="50" charset="-128"/>
              <a:ea typeface="ＭＳ Ｐゴシック" panose="020B0600070205080204" pitchFamily="50" charset="-128"/>
            </a:rPr>
            <a:t>　近年は職員数が増加傾向にあるため、人件費の増加も想定される。一定数の職員の確保とともに、業務の外部委託の検討など経費の抑制に努めていく。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57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077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物件費に係る経常収支比率は類似団体平均を下回っているものの、各課事務事業の点検・見直しにより物件費の抑制に取り組んでいく必要がある。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業務システムや国の制度等による情報システムの導入・運用コストの増大が課題である。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650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42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99568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06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99568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06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48768</xdr:rowOff>
    </xdr:from>
    <xdr:to>
      <xdr:col>74</xdr:col>
      <xdr:colOff>31750</xdr:colOff>
      <xdr:row>16</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160545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48768</xdr:rowOff>
    </xdr:from>
    <xdr:to>
      <xdr:col>65</xdr:col>
      <xdr:colOff>53975</xdr:colOff>
      <xdr:row>16</xdr:row>
      <xdr:rowOff>150368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160545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扶助費による経常収支比率は、児童手当の減少等により対前年度比は０．２ポイントの減となっているが、減少傾向にあが、横ばいで推移しており、今後も大きな増減はないと見込まれる。</a:t>
          </a:r>
        </a:p>
        <a:p>
          <a:r>
            <a:rPr kumimoji="1" lang="ja-JP" altLang="en-US" sz="1300">
              <a:latin typeface="ＭＳ Ｐゴシック" panose="020B0600070205080204" pitchFamily="50" charset="-128"/>
              <a:ea typeface="ＭＳ Ｐゴシック" panose="020B0600070205080204" pitchFamily="50" charset="-128"/>
            </a:rPr>
            <a:t>　消費税社会保障財源分を活用し、少子高齢化対策など真に必要な事業を実施していく。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他会計への繰出金が主なものであるが、各会計の適正化を図り、数値を抑制する。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431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31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20320</xdr:rowOff>
    </xdr:from>
    <xdr:to>
      <xdr:col>73</xdr:col>
      <xdr:colOff>180975</xdr:colOff>
      <xdr:row>55</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4500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27940</xdr:rowOff>
    </xdr:from>
    <xdr:to>
      <xdr:col>69</xdr:col>
      <xdr:colOff>92075</xdr:colOff>
      <xdr:row>55</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457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140970</xdr:rowOff>
    </xdr:from>
    <xdr:to>
      <xdr:col>74</xdr:col>
      <xdr:colOff>31750</xdr:colOff>
      <xdr:row>55</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3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81297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16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148590</xdr:rowOff>
    </xdr:from>
    <xdr:to>
      <xdr:col>65</xdr:col>
      <xdr:colOff>53975</xdr:colOff>
      <xdr:row>55</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88917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17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補助費等に係る経常収支比率が類似団体平均を上回っているのは、保健福祉費・清掃費・消防費等の、広域連合・一部事務組合への負担が要因である。</a:t>
          </a:r>
        </a:p>
        <a:p>
          <a:r>
            <a:rPr kumimoji="1" lang="ja-JP" altLang="en-US" sz="1300">
              <a:latin typeface="ＭＳ Ｐゴシック" panose="020B0600070205080204" pitchFamily="50" charset="-128"/>
              <a:ea typeface="ＭＳ Ｐゴシック" panose="020B0600070205080204" pitchFamily="50" charset="-128"/>
            </a:rPr>
            <a:t>　一部事務組合等のほか、各種団体等への補助金について適正な管理を行う。</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83566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67410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38</xdr:row>
      <xdr:rowOff>159004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6603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38</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6603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6649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4843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公債費については、平成１９年度のピーク時以降減少傾向にある。令和２年度においては、対前年度比１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ポイントの増となっている。今後は、南海トラフ地震対策に係る投資事業の実施等による地方債の発行増に伴い、公債費の増加が見込まれるため、公債費削減の取組みと、総合計画に基づいた計画的な事業実施により、適正な数値に抑え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081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4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107950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4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2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公債費以外の経常収支比率は前年度比１．４ポイント増となっており、類似団体平均を５．５ポイント上回っている。</a:t>
          </a:r>
        </a:p>
        <a:p>
          <a:r>
            <a:rPr kumimoji="1" lang="ja-JP" altLang="en-US" sz="1300">
              <a:latin typeface="ＭＳ Ｐゴシック" panose="020B0600070205080204" pitchFamily="50" charset="-128"/>
              <a:ea typeface="ＭＳ Ｐゴシック" panose="020B0600070205080204" pitchFamily="50" charset="-128"/>
            </a:rPr>
            <a:t>　繰出金の経常収支比率が主な要因であり、当該経常収支比率は今後も増加傾向にあるため、各特別会計内の運営の適正化を図ることにより、普通会計の負担額を減少するよう努める。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91077</xdr:rowOff>
    </xdr:from>
    <xdr:to>
      <xdr:col>82</xdr:col>
      <xdr:colOff>107950</xdr:colOff>
      <xdr:row>76</xdr:row>
      <xdr:rowOff>136798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2127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171087</xdr:rowOff>
    </xdr:from>
    <xdr:to>
      <xdr:col>78</xdr:col>
      <xdr:colOff>69850</xdr:colOff>
      <xdr:row>76</xdr:row>
      <xdr:rowOff>91077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298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171087</xdr:rowOff>
    </xdr:from>
    <xdr:to>
      <xdr:col>73</xdr:col>
      <xdr:colOff>180975</xdr:colOff>
      <xdr:row>76</xdr:row>
      <xdr:rowOff>19231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298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148227</xdr:rowOff>
    </xdr:from>
    <xdr:to>
      <xdr:col>69</xdr:col>
      <xdr:colOff>92075</xdr:colOff>
      <xdr:row>76</xdr:row>
      <xdr:rowOff>19231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069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85998</xdr:rowOff>
    </xdr:from>
    <xdr:to>
      <xdr:col>82</xdr:col>
      <xdr:colOff>158750</xdr:colOff>
      <xdr:row>77</xdr:row>
      <xdr:rowOff>16148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58075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126654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120287</xdr:rowOff>
    </xdr:from>
    <xdr:to>
      <xdr:col>74</xdr:col>
      <xdr:colOff>31750</xdr:colOff>
      <xdr:row>76</xdr:row>
      <xdr:rowOff>50437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35214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139881</xdr:rowOff>
    </xdr:from>
    <xdr:to>
      <xdr:col>69</xdr:col>
      <xdr:colOff>142875</xdr:colOff>
      <xdr:row>76</xdr:row>
      <xdr:rowOff>70031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54808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97427</xdr:rowOff>
    </xdr:from>
    <xdr:to>
      <xdr:col>65</xdr:col>
      <xdr:colOff>53975</xdr:colOff>
      <xdr:row>76</xdr:row>
      <xdr:rowOff>27577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12354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3657</xdr:rowOff>
    </xdr:from>
    <xdr:to>
      <xdr:col>29</xdr:col>
      <xdr:colOff>127000</xdr:colOff>
      <xdr:row>18</xdr:row>
      <xdr:rowOff>20972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37382"/>
          <a:ext cx="647700" cy="1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20972</xdr:rowOff>
    </xdr:from>
    <xdr:to>
      <xdr:col>26</xdr:col>
      <xdr:colOff>50800</xdr:colOff>
      <xdr:row>18</xdr:row>
      <xdr:rowOff>52126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4697"/>
          <a:ext cx="698500" cy="3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52126</xdr:rowOff>
    </xdr:from>
    <xdr:to>
      <xdr:col>22</xdr:col>
      <xdr:colOff>114300</xdr:colOff>
      <xdr:row>18</xdr:row>
      <xdr:rowOff>58504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5851"/>
          <a:ext cx="6985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58504</xdr:rowOff>
    </xdr:from>
    <xdr:to>
      <xdr:col>18</xdr:col>
      <xdr:colOff>177800</xdr:colOff>
      <xdr:row>18</xdr:row>
      <xdr:rowOff>83924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2229"/>
          <a:ext cx="6985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124307</xdr:rowOff>
    </xdr:from>
    <xdr:to>
      <xdr:col>29</xdr:col>
      <xdr:colOff>177800</xdr:colOff>
      <xdr:row>18</xdr:row>
      <xdr:rowOff>54457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96384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141622</xdr:rowOff>
    </xdr:from>
    <xdr:to>
      <xdr:col>26</xdr:col>
      <xdr:colOff>101600</xdr:colOff>
      <xdr:row>18</xdr:row>
      <xdr:rowOff>71772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56549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0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1326</xdr:rowOff>
    </xdr:from>
    <xdr:to>
      <xdr:col>22</xdr:col>
      <xdr:colOff>165100</xdr:colOff>
      <xdr:row>18</xdr:row>
      <xdr:rowOff>102926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87703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7704</xdr:rowOff>
    </xdr:from>
    <xdr:to>
      <xdr:col>19</xdr:col>
      <xdr:colOff>38100</xdr:colOff>
      <xdr:row>18</xdr:row>
      <xdr:rowOff>109304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94081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33124</xdr:rowOff>
    </xdr:from>
    <xdr:to>
      <xdr:col>15</xdr:col>
      <xdr:colOff>101600</xdr:colOff>
      <xdr:row>18</xdr:row>
      <xdr:rowOff>134724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119501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295</xdr:rowOff>
    </xdr:from>
    <xdr:to>
      <xdr:col>29</xdr:col>
      <xdr:colOff>127000</xdr:colOff>
      <xdr:row>37</xdr:row>
      <xdr:rowOff>30249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24995"/>
          <a:ext cx="647700" cy="29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15207</xdr:rowOff>
    </xdr:from>
    <xdr:to>
      <xdr:col>26</xdr:col>
      <xdr:colOff>50800</xdr:colOff>
      <xdr:row>37</xdr:row>
      <xdr:rowOff>30249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39907"/>
          <a:ext cx="6985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162784</xdr:rowOff>
    </xdr:from>
    <xdr:to>
      <xdr:col>22</xdr:col>
      <xdr:colOff>114300</xdr:colOff>
      <xdr:row>37</xdr:row>
      <xdr:rowOff>15207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16034"/>
          <a:ext cx="698500" cy="2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162784</xdr:rowOff>
    </xdr:from>
    <xdr:to>
      <xdr:col>18</xdr:col>
      <xdr:colOff>177800</xdr:colOff>
      <xdr:row>37</xdr:row>
      <xdr:rowOff>152862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16034"/>
          <a:ext cx="698500" cy="161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120945</xdr:rowOff>
    </xdr:from>
    <xdr:to>
      <xdr:col>29</xdr:col>
      <xdr:colOff>177800</xdr:colOff>
      <xdr:row>37</xdr:row>
      <xdr:rowOff>51095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7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93022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4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150899</xdr:rowOff>
    </xdr:from>
    <xdr:to>
      <xdr:col>26</xdr:col>
      <xdr:colOff>101600</xdr:colOff>
      <xdr:row>37</xdr:row>
      <xdr:rowOff>81049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0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65826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9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135857</xdr:rowOff>
    </xdr:from>
    <xdr:to>
      <xdr:col>22</xdr:col>
      <xdr:colOff>165100</xdr:colOff>
      <xdr:row>37</xdr:row>
      <xdr:rowOff>66007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8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50784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7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111984</xdr:rowOff>
    </xdr:from>
    <xdr:to>
      <xdr:col>19</xdr:col>
      <xdr:colOff>38100</xdr:colOff>
      <xdr:row>37</xdr:row>
      <xdr:rowOff>42134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102062</xdr:rowOff>
    </xdr:from>
    <xdr:to>
      <xdr:col>15</xdr:col>
      <xdr:colOff>101600</xdr:colOff>
      <xdr:row>37</xdr:row>
      <xdr:rowOff>203662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26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188439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1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
3,105
28.37
3,570,351
3,474,596
33,044
1,706,158
3,523,213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17528</xdr:rowOff>
    </xdr:from>
    <xdr:to>
      <xdr:col>24</xdr:col>
      <xdr:colOff>63500</xdr:colOff>
      <xdr:row>37</xdr:row>
      <xdr:rowOff>73505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1178"/>
          <a:ext cx="838200" cy="5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73505</xdr:rowOff>
    </xdr:from>
    <xdr:to>
      <xdr:col>19</xdr:col>
      <xdr:colOff>177800</xdr:colOff>
      <xdr:row>37</xdr:row>
      <xdr:rowOff>104012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7155"/>
          <a:ext cx="889000" cy="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104012</xdr:rowOff>
    </xdr:from>
    <xdr:to>
      <xdr:col>15</xdr:col>
      <xdr:colOff>50800</xdr:colOff>
      <xdr:row>37</xdr:row>
      <xdr:rowOff>112034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47662"/>
          <a:ext cx="889000" cy="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112034</xdr:rowOff>
    </xdr:from>
    <xdr:to>
      <xdr:col>10</xdr:col>
      <xdr:colOff>114300</xdr:colOff>
      <xdr:row>37</xdr:row>
      <xdr:rowOff>146575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5684"/>
          <a:ext cx="8890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138178</xdr:rowOff>
    </xdr:from>
    <xdr:to>
      <xdr:col>24</xdr:col>
      <xdr:colOff>114300</xdr:colOff>
      <xdr:row>37</xdr:row>
      <xdr:rowOff>68328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116605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22705</xdr:rowOff>
    </xdr:from>
    <xdr:to>
      <xdr:col>20</xdr:col>
      <xdr:colOff>38100</xdr:colOff>
      <xdr:row>37</xdr:row>
      <xdr:rowOff>124305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115432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53212</xdr:rowOff>
    </xdr:from>
    <xdr:to>
      <xdr:col>15</xdr:col>
      <xdr:colOff>101600</xdr:colOff>
      <xdr:row>37</xdr:row>
      <xdr:rowOff>154812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145938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61234</xdr:rowOff>
    </xdr:from>
    <xdr:to>
      <xdr:col>10</xdr:col>
      <xdr:colOff>165100</xdr:colOff>
      <xdr:row>37</xdr:row>
      <xdr:rowOff>162833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4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153960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9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95775</xdr:rowOff>
    </xdr:from>
    <xdr:to>
      <xdr:col>6</xdr:col>
      <xdr:colOff>38100</xdr:colOff>
      <xdr:row>38</xdr:row>
      <xdr:rowOff>25926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94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17052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135578</xdr:rowOff>
    </xdr:from>
    <xdr:to>
      <xdr:col>24</xdr:col>
      <xdr:colOff>63500</xdr:colOff>
      <xdr:row>57</xdr:row>
      <xdr:rowOff>153795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36778"/>
          <a:ext cx="838200" cy="18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22985</xdr:rowOff>
    </xdr:from>
    <xdr:to>
      <xdr:col>19</xdr:col>
      <xdr:colOff>177800</xdr:colOff>
      <xdr:row>56</xdr:row>
      <xdr:rowOff>135578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595485"/>
          <a:ext cx="889000" cy="114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22985</xdr:rowOff>
    </xdr:from>
    <xdr:to>
      <xdr:col>15</xdr:col>
      <xdr:colOff>50800</xdr:colOff>
      <xdr:row>54</xdr:row>
      <xdr:rowOff>160055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595485"/>
          <a:ext cx="889000" cy="8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160055</xdr:rowOff>
    </xdr:from>
    <xdr:to>
      <xdr:col>10</xdr:col>
      <xdr:colOff>114300</xdr:colOff>
      <xdr:row>56</xdr:row>
      <xdr:rowOff>141344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18355"/>
          <a:ext cx="889000" cy="32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102995</xdr:rowOff>
    </xdr:from>
    <xdr:to>
      <xdr:col>24</xdr:col>
      <xdr:colOff>114300</xdr:colOff>
      <xdr:row>58</xdr:row>
      <xdr:rowOff>33145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17922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84778</xdr:rowOff>
    </xdr:from>
    <xdr:to>
      <xdr:col>20</xdr:col>
      <xdr:colOff>38100</xdr:colOff>
      <xdr:row>57</xdr:row>
      <xdr:rowOff>14928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31455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143635</xdr:rowOff>
    </xdr:from>
    <xdr:to>
      <xdr:col>15</xdr:col>
      <xdr:colOff>101600</xdr:colOff>
      <xdr:row>50</xdr:row>
      <xdr:rowOff>73785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90312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31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109255</xdr:rowOff>
    </xdr:from>
    <xdr:to>
      <xdr:col>10</xdr:col>
      <xdr:colOff>165100</xdr:colOff>
      <xdr:row>55</xdr:row>
      <xdr:rowOff>39405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55932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4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90544</xdr:rowOff>
    </xdr:from>
    <xdr:to>
      <xdr:col>6</xdr:col>
      <xdr:colOff>38100</xdr:colOff>
      <xdr:row>57</xdr:row>
      <xdr:rowOff>20694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37221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2792</xdr:rowOff>
    </xdr:from>
    <xdr:to>
      <xdr:col>24</xdr:col>
      <xdr:colOff>63500</xdr:colOff>
      <xdr:row>79</xdr:row>
      <xdr:rowOff>7513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47342"/>
          <a:ext cx="8382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154902</xdr:rowOff>
    </xdr:from>
    <xdr:to>
      <xdr:col>19</xdr:col>
      <xdr:colOff>177800</xdr:colOff>
      <xdr:row>79</xdr:row>
      <xdr:rowOff>2792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28002"/>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154902</xdr:rowOff>
    </xdr:from>
    <xdr:to>
      <xdr:col>15</xdr:col>
      <xdr:colOff>50800</xdr:colOff>
      <xdr:row>78</xdr:row>
      <xdr:rowOff>160655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2800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160655</xdr:rowOff>
    </xdr:from>
    <xdr:to>
      <xdr:col>10</xdr:col>
      <xdr:colOff>114300</xdr:colOff>
      <xdr:row>79</xdr:row>
      <xdr:rowOff>10754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33755"/>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128163</xdr:rowOff>
    </xdr:from>
    <xdr:to>
      <xdr:col>24</xdr:col>
      <xdr:colOff>114300</xdr:colOff>
      <xdr:row>79</xdr:row>
      <xdr:rowOff>58313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43090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123442</xdr:rowOff>
    </xdr:from>
    <xdr:to>
      <xdr:col>20</xdr:col>
      <xdr:colOff>38100</xdr:colOff>
      <xdr:row>79</xdr:row>
      <xdr:rowOff>53592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44719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8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104102</xdr:rowOff>
    </xdr:from>
    <xdr:to>
      <xdr:col>15</xdr:col>
      <xdr:colOff>101600</xdr:colOff>
      <xdr:row>79</xdr:row>
      <xdr:rowOff>34252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25379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6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109855</xdr:rowOff>
    </xdr:from>
    <xdr:to>
      <xdr:col>10</xdr:col>
      <xdr:colOff>165100</xdr:colOff>
      <xdr:row>79</xdr:row>
      <xdr:rowOff>40005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31132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131404</xdr:rowOff>
    </xdr:from>
    <xdr:to>
      <xdr:col>6</xdr:col>
      <xdr:colOff>38100</xdr:colOff>
      <xdr:row>79</xdr:row>
      <xdr:rowOff>61554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52681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91912</xdr:rowOff>
    </xdr:from>
    <xdr:to>
      <xdr:col>24</xdr:col>
      <xdr:colOff>63500</xdr:colOff>
      <xdr:row>97</xdr:row>
      <xdr:rowOff>135302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22562"/>
          <a:ext cx="838200" cy="4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84096</xdr:rowOff>
    </xdr:from>
    <xdr:to>
      <xdr:col>19</xdr:col>
      <xdr:colOff>177800</xdr:colOff>
      <xdr:row>97</xdr:row>
      <xdr:rowOff>91912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14746"/>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76966</xdr:rowOff>
    </xdr:from>
    <xdr:to>
      <xdr:col>15</xdr:col>
      <xdr:colOff>50800</xdr:colOff>
      <xdr:row>97</xdr:row>
      <xdr:rowOff>84096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07616"/>
          <a:ext cx="8890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44461</xdr:rowOff>
    </xdr:from>
    <xdr:to>
      <xdr:col>10</xdr:col>
      <xdr:colOff>114300</xdr:colOff>
      <xdr:row>97</xdr:row>
      <xdr:rowOff>76966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75111"/>
          <a:ext cx="8890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84502</xdr:rowOff>
    </xdr:from>
    <xdr:to>
      <xdr:col>24</xdr:col>
      <xdr:colOff>114300</xdr:colOff>
      <xdr:row>98</xdr:row>
      <xdr:rowOff>14652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170879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41112</xdr:rowOff>
    </xdr:from>
    <xdr:to>
      <xdr:col>20</xdr:col>
      <xdr:colOff>38100</xdr:colOff>
      <xdr:row>97</xdr:row>
      <xdr:rowOff>142712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133839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33296</xdr:rowOff>
    </xdr:from>
    <xdr:to>
      <xdr:col>15</xdr:col>
      <xdr:colOff>101600</xdr:colOff>
      <xdr:row>97</xdr:row>
      <xdr:rowOff>134896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126023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26166</xdr:rowOff>
    </xdr:from>
    <xdr:to>
      <xdr:col>10</xdr:col>
      <xdr:colOff>165100</xdr:colOff>
      <xdr:row>97</xdr:row>
      <xdr:rowOff>127766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118893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4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165111</xdr:rowOff>
    </xdr:from>
    <xdr:to>
      <xdr:col>6</xdr:col>
      <xdr:colOff>38100</xdr:colOff>
      <xdr:row>97</xdr:row>
      <xdr:rowOff>95261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86388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92727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39987</xdr:rowOff>
    </xdr:from>
    <xdr:to>
      <xdr:col>54</xdr:col>
      <xdr:colOff>189865</xdr:colOff>
      <xdr:row>39</xdr:row>
      <xdr:rowOff>80576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97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84403</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80576</xdr:rowOff>
    </xdr:from>
    <xdr:to>
      <xdr:col>55</xdr:col>
      <xdr:colOff>88900</xdr:colOff>
      <xdr:row>39</xdr:row>
      <xdr:rowOff>80576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6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158114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4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39987</xdr:rowOff>
    </xdr:from>
    <xdr:to>
      <xdr:col>55</xdr:col>
      <xdr:colOff>88900</xdr:colOff>
      <xdr:row>33</xdr:row>
      <xdr:rowOff>39987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66144</xdr:rowOff>
    </xdr:from>
    <xdr:to>
      <xdr:col>55</xdr:col>
      <xdr:colOff>0</xdr:colOff>
      <xdr:row>38</xdr:row>
      <xdr:rowOff>10227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09794"/>
          <a:ext cx="838200" cy="11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98181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0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75304</xdr:rowOff>
    </xdr:from>
    <xdr:to>
      <xdr:col>55</xdr:col>
      <xdr:colOff>50800</xdr:colOff>
      <xdr:row>38</xdr:row>
      <xdr:rowOff>5454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1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137023</xdr:rowOff>
    </xdr:from>
    <xdr:to>
      <xdr:col>50</xdr:col>
      <xdr:colOff>114300</xdr:colOff>
      <xdr:row>37</xdr:row>
      <xdr:rowOff>66144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794873"/>
          <a:ext cx="889000" cy="6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167382</xdr:rowOff>
    </xdr:from>
    <xdr:to>
      <xdr:col>50</xdr:col>
      <xdr:colOff>165100</xdr:colOff>
      <xdr:row>39</xdr:row>
      <xdr:rowOff>97532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8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88659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77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31247</xdr:rowOff>
    </xdr:from>
    <xdr:to>
      <xdr:col>45</xdr:col>
      <xdr:colOff>177800</xdr:colOff>
      <xdr:row>33</xdr:row>
      <xdr:rowOff>137023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46197"/>
          <a:ext cx="889000" cy="4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14805</xdr:rowOff>
    </xdr:from>
    <xdr:to>
      <xdr:col>46</xdr:col>
      <xdr:colOff>38100</xdr:colOff>
      <xdr:row>39</xdr:row>
      <xdr:rowOff>116405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70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107532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79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31247</xdr:rowOff>
    </xdr:from>
    <xdr:to>
      <xdr:col>41</xdr:col>
      <xdr:colOff>50800</xdr:colOff>
      <xdr:row>35</xdr:row>
      <xdr:rowOff>160546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46197"/>
          <a:ext cx="889000" cy="8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1236</xdr:rowOff>
    </xdr:from>
    <xdr:to>
      <xdr:col>41</xdr:col>
      <xdr:colOff>101600</xdr:colOff>
      <xdr:row>39</xdr:row>
      <xdr:rowOff>102836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8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93963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78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29511</xdr:rowOff>
    </xdr:from>
    <xdr:to>
      <xdr:col>36</xdr:col>
      <xdr:colOff>165100</xdr:colOff>
      <xdr:row>39</xdr:row>
      <xdr:rowOff>131111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1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122238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8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130877</xdr:rowOff>
    </xdr:from>
    <xdr:to>
      <xdr:col>55</xdr:col>
      <xdr:colOff>50800</xdr:colOff>
      <xdr:row>38</xdr:row>
      <xdr:rowOff>61027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109304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5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15344</xdr:rowOff>
    </xdr:from>
    <xdr:to>
      <xdr:col>50</xdr:col>
      <xdr:colOff>165100</xdr:colOff>
      <xdr:row>37</xdr:row>
      <xdr:rowOff>116944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13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86223</xdr:rowOff>
    </xdr:from>
    <xdr:to>
      <xdr:col>46</xdr:col>
      <xdr:colOff>38100</xdr:colOff>
      <xdr:row>34</xdr:row>
      <xdr:rowOff>16373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7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32900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5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151897</xdr:rowOff>
    </xdr:from>
    <xdr:to>
      <xdr:col>41</xdr:col>
      <xdr:colOff>101600</xdr:colOff>
      <xdr:row>31</xdr:row>
      <xdr:rowOff>82047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9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98574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7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109746</xdr:rowOff>
    </xdr:from>
    <xdr:to>
      <xdr:col>36</xdr:col>
      <xdr:colOff>165100</xdr:colOff>
      <xdr:row>36</xdr:row>
      <xdr:rowOff>39896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56423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88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133663</xdr:rowOff>
    </xdr:from>
    <xdr:to>
      <xdr:col>55</xdr:col>
      <xdr:colOff>0</xdr:colOff>
      <xdr:row>58</xdr:row>
      <xdr:rowOff>138926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77763"/>
          <a:ext cx="8382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133663</xdr:rowOff>
    </xdr:from>
    <xdr:to>
      <xdr:col>50</xdr:col>
      <xdr:colOff>114300</xdr:colOff>
      <xdr:row>58</xdr:row>
      <xdr:rowOff>155011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77763"/>
          <a:ext cx="889000" cy="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116548</xdr:rowOff>
    </xdr:from>
    <xdr:to>
      <xdr:col>45</xdr:col>
      <xdr:colOff>177800</xdr:colOff>
      <xdr:row>58</xdr:row>
      <xdr:rowOff>155011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60648"/>
          <a:ext cx="889000" cy="3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46074</xdr:rowOff>
    </xdr:from>
    <xdr:to>
      <xdr:col>41</xdr:col>
      <xdr:colOff>50800</xdr:colOff>
      <xdr:row>58</xdr:row>
      <xdr:rowOff>116548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90174"/>
          <a:ext cx="8890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88126</xdr:rowOff>
    </xdr:from>
    <xdr:to>
      <xdr:col>55</xdr:col>
      <xdr:colOff>50800</xdr:colOff>
      <xdr:row>59</xdr:row>
      <xdr:rowOff>18276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3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82863</xdr:rowOff>
    </xdr:from>
    <xdr:to>
      <xdr:col>50</xdr:col>
      <xdr:colOff>165100</xdr:colOff>
      <xdr:row>59</xdr:row>
      <xdr:rowOff>13013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4140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11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104211</xdr:rowOff>
    </xdr:from>
    <xdr:to>
      <xdr:col>46</xdr:col>
      <xdr:colOff>38100</xdr:colOff>
      <xdr:row>59</xdr:row>
      <xdr:rowOff>34361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25488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65748</xdr:rowOff>
    </xdr:from>
    <xdr:to>
      <xdr:col>41</xdr:col>
      <xdr:colOff>101600</xdr:colOff>
      <xdr:row>58</xdr:row>
      <xdr:rowOff>167348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158475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10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166724</xdr:rowOff>
    </xdr:from>
    <xdr:to>
      <xdr:col>36</xdr:col>
      <xdr:colOff>165100</xdr:colOff>
      <xdr:row>58</xdr:row>
      <xdr:rowOff>96874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113401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7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33475</xdr:rowOff>
    </xdr:from>
    <xdr:to>
      <xdr:col>55</xdr:col>
      <xdr:colOff>0</xdr:colOff>
      <xdr:row>79</xdr:row>
      <xdr:rowOff>41698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78025"/>
          <a:ext cx="838200" cy="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28845</xdr:rowOff>
    </xdr:from>
    <xdr:to>
      <xdr:col>50</xdr:col>
      <xdr:colOff>114300</xdr:colOff>
      <xdr:row>79</xdr:row>
      <xdr:rowOff>41698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73395"/>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121444</xdr:rowOff>
    </xdr:from>
    <xdr:to>
      <xdr:col>45</xdr:col>
      <xdr:colOff>177800</xdr:colOff>
      <xdr:row>79</xdr:row>
      <xdr:rowOff>28845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4544"/>
          <a:ext cx="889000" cy="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5335</xdr:rowOff>
    </xdr:from>
    <xdr:to>
      <xdr:col>41</xdr:col>
      <xdr:colOff>50800</xdr:colOff>
      <xdr:row>78</xdr:row>
      <xdr:rowOff>121444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78435"/>
          <a:ext cx="889000" cy="1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154125</xdr:rowOff>
    </xdr:from>
    <xdr:to>
      <xdr:col>55</xdr:col>
      <xdr:colOff>50800</xdr:colOff>
      <xdr:row>79</xdr:row>
      <xdr:rowOff>84275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162348</xdr:rowOff>
    </xdr:from>
    <xdr:to>
      <xdr:col>50</xdr:col>
      <xdr:colOff>165100</xdr:colOff>
      <xdr:row>79</xdr:row>
      <xdr:rowOff>92498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83625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2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149495</xdr:rowOff>
    </xdr:from>
    <xdr:to>
      <xdr:col>46</xdr:col>
      <xdr:colOff>38100</xdr:colOff>
      <xdr:row>79</xdr:row>
      <xdr:rowOff>79645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70772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61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70644</xdr:rowOff>
    </xdr:from>
    <xdr:to>
      <xdr:col>41</xdr:col>
      <xdr:colOff>101600</xdr:colOff>
      <xdr:row>79</xdr:row>
      <xdr:rowOff>794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17321</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21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125985</xdr:rowOff>
    </xdr:from>
    <xdr:to>
      <xdr:col>36</xdr:col>
      <xdr:colOff>165100</xdr:colOff>
      <xdr:row>78</xdr:row>
      <xdr:rowOff>56135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72662</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310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69276</xdr:rowOff>
    </xdr:from>
    <xdr:to>
      <xdr:col>55</xdr:col>
      <xdr:colOff>0</xdr:colOff>
      <xdr:row>98</xdr:row>
      <xdr:rowOff>73913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71376"/>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69276</xdr:rowOff>
    </xdr:from>
    <xdr:to>
      <xdr:col>50</xdr:col>
      <xdr:colOff>114300</xdr:colOff>
      <xdr:row>98</xdr:row>
      <xdr:rowOff>94149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71376"/>
          <a:ext cx="889000" cy="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92032</xdr:rowOff>
    </xdr:from>
    <xdr:to>
      <xdr:col>45</xdr:col>
      <xdr:colOff>177800</xdr:colOff>
      <xdr:row>98</xdr:row>
      <xdr:rowOff>94149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94132"/>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76729</xdr:rowOff>
    </xdr:from>
    <xdr:to>
      <xdr:col>41</xdr:col>
      <xdr:colOff>50800</xdr:colOff>
      <xdr:row>98</xdr:row>
      <xdr:rowOff>92032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78829"/>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23113</xdr:rowOff>
    </xdr:from>
    <xdr:to>
      <xdr:col>55</xdr:col>
      <xdr:colOff>50800</xdr:colOff>
      <xdr:row>98</xdr:row>
      <xdr:rowOff>124713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18476</xdr:rowOff>
    </xdr:from>
    <xdr:to>
      <xdr:col>50</xdr:col>
      <xdr:colOff>165100</xdr:colOff>
      <xdr:row>98</xdr:row>
      <xdr:rowOff>120076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136603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9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43349</xdr:rowOff>
    </xdr:from>
    <xdr:to>
      <xdr:col>46</xdr:col>
      <xdr:colOff>38100</xdr:colOff>
      <xdr:row>98</xdr:row>
      <xdr:rowOff>144949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136076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3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41232</xdr:rowOff>
    </xdr:from>
    <xdr:to>
      <xdr:col>41</xdr:col>
      <xdr:colOff>101600</xdr:colOff>
      <xdr:row>98</xdr:row>
      <xdr:rowOff>142832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133959</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93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25929</xdr:rowOff>
    </xdr:from>
    <xdr:to>
      <xdr:col>36</xdr:col>
      <xdr:colOff>165100</xdr:colOff>
      <xdr:row>98</xdr:row>
      <xdr:rowOff>127529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118656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92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29241</xdr:rowOff>
    </xdr:from>
    <xdr:to>
      <xdr:col>85</xdr:col>
      <xdr:colOff>127000</xdr:colOff>
      <xdr:row>39</xdr:row>
      <xdr:rowOff>38626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15791"/>
          <a:ext cx="8382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29241</xdr:rowOff>
    </xdr:from>
    <xdr:to>
      <xdr:col>81</xdr:col>
      <xdr:colOff>50800</xdr:colOff>
      <xdr:row>39</xdr:row>
      <xdr:rowOff>35687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15791"/>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19024</xdr:rowOff>
    </xdr:from>
    <xdr:to>
      <xdr:col>76</xdr:col>
      <xdr:colOff>114300</xdr:colOff>
      <xdr:row>39</xdr:row>
      <xdr:rowOff>35687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05574"/>
          <a:ext cx="889000" cy="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14377</xdr:rowOff>
    </xdr:from>
    <xdr:to>
      <xdr:col>71</xdr:col>
      <xdr:colOff>177800</xdr:colOff>
      <xdr:row>39</xdr:row>
      <xdr:rowOff>19024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00927"/>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159276</xdr:rowOff>
    </xdr:from>
    <xdr:to>
      <xdr:col>85</xdr:col>
      <xdr:colOff>177800</xdr:colOff>
      <xdr:row>39</xdr:row>
      <xdr:rowOff>89426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98597</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149891</xdr:rowOff>
    </xdr:from>
    <xdr:to>
      <xdr:col>81</xdr:col>
      <xdr:colOff>101600</xdr:colOff>
      <xdr:row>39</xdr:row>
      <xdr:rowOff>80041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71168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5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156337</xdr:rowOff>
    </xdr:from>
    <xdr:to>
      <xdr:col>76</xdr:col>
      <xdr:colOff>165100</xdr:colOff>
      <xdr:row>39</xdr:row>
      <xdr:rowOff>86487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77614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76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139674</xdr:rowOff>
    </xdr:from>
    <xdr:to>
      <xdr:col>72</xdr:col>
      <xdr:colOff>38100</xdr:colOff>
      <xdr:row>39</xdr:row>
      <xdr:rowOff>69824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60951</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7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135027</xdr:rowOff>
    </xdr:from>
    <xdr:to>
      <xdr:col>67</xdr:col>
      <xdr:colOff>101600</xdr:colOff>
      <xdr:row>39</xdr:row>
      <xdr:rowOff>65177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56304</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7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126360</xdr:rowOff>
    </xdr:from>
    <xdr:to>
      <xdr:col>85</xdr:col>
      <xdr:colOff>127000</xdr:colOff>
      <xdr:row>78</xdr:row>
      <xdr:rowOff>144469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499460"/>
          <a:ext cx="8382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144469</xdr:rowOff>
    </xdr:from>
    <xdr:to>
      <xdr:col>81</xdr:col>
      <xdr:colOff>50800</xdr:colOff>
      <xdr:row>78</xdr:row>
      <xdr:rowOff>152651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17569"/>
          <a:ext cx="889000" cy="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145604</xdr:rowOff>
    </xdr:from>
    <xdr:to>
      <xdr:col>76</xdr:col>
      <xdr:colOff>114300</xdr:colOff>
      <xdr:row>78</xdr:row>
      <xdr:rowOff>152651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347254"/>
          <a:ext cx="889000" cy="17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145604</xdr:rowOff>
    </xdr:from>
    <xdr:to>
      <xdr:col>71</xdr:col>
      <xdr:colOff>177800</xdr:colOff>
      <xdr:row>78</xdr:row>
      <xdr:rowOff>84169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47254"/>
          <a:ext cx="889000" cy="1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75560</xdr:rowOff>
    </xdr:from>
    <xdr:to>
      <xdr:col>85</xdr:col>
      <xdr:colOff>177800</xdr:colOff>
      <xdr:row>79</xdr:row>
      <xdr:rowOff>5710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53987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93669</xdr:rowOff>
    </xdr:from>
    <xdr:to>
      <xdr:col>81</xdr:col>
      <xdr:colOff>101600</xdr:colOff>
      <xdr:row>79</xdr:row>
      <xdr:rowOff>23819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14946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101851</xdr:rowOff>
    </xdr:from>
    <xdr:to>
      <xdr:col>76</xdr:col>
      <xdr:colOff>165100</xdr:colOff>
      <xdr:row>79</xdr:row>
      <xdr:rowOff>32001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23128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94804</xdr:rowOff>
    </xdr:from>
    <xdr:to>
      <xdr:col>72</xdr:col>
      <xdr:colOff>38100</xdr:colOff>
      <xdr:row>78</xdr:row>
      <xdr:rowOff>24954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41481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7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33369</xdr:rowOff>
    </xdr:from>
    <xdr:to>
      <xdr:col>67</xdr:col>
      <xdr:colOff>101600</xdr:colOff>
      <xdr:row>78</xdr:row>
      <xdr:rowOff>134969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126096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49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48730</xdr:rowOff>
    </xdr:from>
    <xdr:to>
      <xdr:col>85</xdr:col>
      <xdr:colOff>127000</xdr:colOff>
      <xdr:row>98</xdr:row>
      <xdr:rowOff>152453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0830"/>
          <a:ext cx="838200" cy="10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23168</xdr:rowOff>
    </xdr:from>
    <xdr:to>
      <xdr:col>81</xdr:col>
      <xdr:colOff>50800</xdr:colOff>
      <xdr:row>98</xdr:row>
      <xdr:rowOff>48730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968018"/>
          <a:ext cx="889000" cy="88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23168</xdr:rowOff>
    </xdr:from>
    <xdr:to>
      <xdr:col>76</xdr:col>
      <xdr:colOff>114300</xdr:colOff>
      <xdr:row>93</xdr:row>
      <xdr:rowOff>93523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968018"/>
          <a:ext cx="889000" cy="7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93523</xdr:rowOff>
    </xdr:from>
    <xdr:to>
      <xdr:col>71</xdr:col>
      <xdr:colOff>177800</xdr:colOff>
      <xdr:row>96</xdr:row>
      <xdr:rowOff>19838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038373"/>
          <a:ext cx="889000" cy="4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101653</xdr:rowOff>
    </xdr:from>
    <xdr:to>
      <xdr:col>85</xdr:col>
      <xdr:colOff>177800</xdr:colOff>
      <xdr:row>99</xdr:row>
      <xdr:rowOff>31803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0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61030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169380</xdr:rowOff>
    </xdr:from>
    <xdr:to>
      <xdr:col>81</xdr:col>
      <xdr:colOff>101600</xdr:colOff>
      <xdr:row>98</xdr:row>
      <xdr:rowOff>99530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116057</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57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143818</xdr:rowOff>
    </xdr:from>
    <xdr:to>
      <xdr:col>76</xdr:col>
      <xdr:colOff>165100</xdr:colOff>
      <xdr:row>93</xdr:row>
      <xdr:rowOff>73968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9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90495</xdr:rowOff>
    </xdr:from>
    <xdr:ext cx="69018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47205" y="156924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42723</xdr:rowOff>
    </xdr:from>
    <xdr:to>
      <xdr:col>72</xdr:col>
      <xdr:colOff>38100</xdr:colOff>
      <xdr:row>93</xdr:row>
      <xdr:rowOff>144323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9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91</xdr:row>
      <xdr:rowOff>160850</xdr:rowOff>
    </xdr:from>
    <xdr:ext cx="69018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358205" y="15762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140488</xdr:rowOff>
    </xdr:from>
    <xdr:to>
      <xdr:col>67</xdr:col>
      <xdr:colOff>101600</xdr:colOff>
      <xdr:row>96</xdr:row>
      <xdr:rowOff>70638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87165</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20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125526</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125526</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3111</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18211"/>
          <a:ext cx="889000" cy="1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142994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74726</xdr:rowOff>
    </xdr:from>
    <xdr:to>
      <xdr:col>107</xdr:col>
      <xdr:colOff>101600</xdr:colOff>
      <xdr:row>39</xdr:row>
      <xdr:rowOff>4876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167453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123761</xdr:rowOff>
    </xdr:from>
    <xdr:to>
      <xdr:col>98</xdr:col>
      <xdr:colOff>38100</xdr:colOff>
      <xdr:row>38</xdr:row>
      <xdr:rowOff>53911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70438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138914</xdr:rowOff>
    </xdr:from>
    <xdr:to>
      <xdr:col>116</xdr:col>
      <xdr:colOff>63500</xdr:colOff>
      <xdr:row>58</xdr:row>
      <xdr:rowOff>139435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014"/>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138424</xdr:rowOff>
    </xdr:from>
    <xdr:to>
      <xdr:col>111</xdr:col>
      <xdr:colOff>177800</xdr:colOff>
      <xdr:row>58</xdr:row>
      <xdr:rowOff>138914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252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138424</xdr:rowOff>
    </xdr:from>
    <xdr:to>
      <xdr:col>107</xdr:col>
      <xdr:colOff>50800</xdr:colOff>
      <xdr:row>58</xdr:row>
      <xdr:rowOff>138443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252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137578</xdr:rowOff>
    </xdr:from>
    <xdr:to>
      <xdr:col>102</xdr:col>
      <xdr:colOff>114300</xdr:colOff>
      <xdr:row>58</xdr:row>
      <xdr:rowOff>138443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1678"/>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88635</xdr:rowOff>
    </xdr:from>
    <xdr:to>
      <xdr:col>116</xdr:col>
      <xdr:colOff>114300</xdr:colOff>
      <xdr:row>59</xdr:row>
      <xdr:rowOff>18785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7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88114</xdr:rowOff>
    </xdr:from>
    <xdr:to>
      <xdr:col>112</xdr:col>
      <xdr:colOff>38100</xdr:colOff>
      <xdr:row>59</xdr:row>
      <xdr:rowOff>18264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9391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2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87624</xdr:rowOff>
    </xdr:from>
    <xdr:to>
      <xdr:col>107</xdr:col>
      <xdr:colOff>101600</xdr:colOff>
      <xdr:row>59</xdr:row>
      <xdr:rowOff>17774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8901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2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87643</xdr:rowOff>
    </xdr:from>
    <xdr:to>
      <xdr:col>102</xdr:col>
      <xdr:colOff>165100</xdr:colOff>
      <xdr:row>59</xdr:row>
      <xdr:rowOff>17793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8920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24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86778</xdr:rowOff>
    </xdr:from>
    <xdr:to>
      <xdr:col>98</xdr:col>
      <xdr:colOff>38100</xdr:colOff>
      <xdr:row>59</xdr:row>
      <xdr:rowOff>16928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8055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2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102050</xdr:rowOff>
    </xdr:from>
    <xdr:to>
      <xdr:col>116</xdr:col>
      <xdr:colOff>63500</xdr:colOff>
      <xdr:row>77</xdr:row>
      <xdr:rowOff>133989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303700"/>
          <a:ext cx="8382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133989</xdr:rowOff>
    </xdr:from>
    <xdr:to>
      <xdr:col>111</xdr:col>
      <xdr:colOff>177800</xdr:colOff>
      <xdr:row>77</xdr:row>
      <xdr:rowOff>135060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35639"/>
          <a:ext cx="8890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135060</xdr:rowOff>
    </xdr:from>
    <xdr:to>
      <xdr:col>107</xdr:col>
      <xdr:colOff>50800</xdr:colOff>
      <xdr:row>77</xdr:row>
      <xdr:rowOff>158460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36710"/>
          <a:ext cx="889000" cy="2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132648</xdr:rowOff>
    </xdr:from>
    <xdr:to>
      <xdr:col>102</xdr:col>
      <xdr:colOff>114300</xdr:colOff>
      <xdr:row>77</xdr:row>
      <xdr:rowOff>158460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334298"/>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51250</xdr:rowOff>
    </xdr:from>
    <xdr:to>
      <xdr:col>116</xdr:col>
      <xdr:colOff>114300</xdr:colOff>
      <xdr:row>77</xdr:row>
      <xdr:rowOff>152850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29677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83189</xdr:rowOff>
    </xdr:from>
    <xdr:to>
      <xdr:col>112</xdr:col>
      <xdr:colOff>38100</xdr:colOff>
      <xdr:row>78</xdr:row>
      <xdr:rowOff>13339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8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4466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84260</xdr:rowOff>
    </xdr:from>
    <xdr:to>
      <xdr:col>107</xdr:col>
      <xdr:colOff>101600</xdr:colOff>
      <xdr:row>78</xdr:row>
      <xdr:rowOff>14410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5537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107660</xdr:rowOff>
    </xdr:from>
    <xdr:to>
      <xdr:col>102</xdr:col>
      <xdr:colOff>165100</xdr:colOff>
      <xdr:row>78</xdr:row>
      <xdr:rowOff>37810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28937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81848</xdr:rowOff>
    </xdr:from>
    <xdr:to>
      <xdr:col>98</xdr:col>
      <xdr:colOff>38100</xdr:colOff>
      <xdr:row>78</xdr:row>
      <xdr:rowOff>11998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合計は、住民一人当たり１，１１４，０１０円となっている。主な構成項目である補助費等は、住民一人当たり３０７，９６５円となっており、平成２９年度をピークに減少しているが全国平均、県平均と比べて高い水準にある。これは、保健福祉費・清掃費・消防費等の広域連合・一部事務組合への負担金が多いためとなっている。積立金についても平成３０年度をピークに減少しているが、住民一人当たり８３，２６４円と、全国平均、県平均より高い水準にある。主な原因としてはふるさと応援寄付金のによる基金積立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
3,105
28.37
3,570,351
3,474,596
33,044
1,706,158
3,523,213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106267</xdr:rowOff>
    </xdr:from>
    <xdr:to>
      <xdr:col>24</xdr:col>
      <xdr:colOff>63500</xdr:colOff>
      <xdr:row>37</xdr:row>
      <xdr:rowOff>109468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9917"/>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102667</xdr:rowOff>
    </xdr:from>
    <xdr:to>
      <xdr:col>19</xdr:col>
      <xdr:colOff>177800</xdr:colOff>
      <xdr:row>37</xdr:row>
      <xdr:rowOff>106267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46317"/>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102667</xdr:rowOff>
    </xdr:from>
    <xdr:to>
      <xdr:col>15</xdr:col>
      <xdr:colOff>50800</xdr:colOff>
      <xdr:row>37</xdr:row>
      <xdr:rowOff>117107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6317"/>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106743</xdr:rowOff>
    </xdr:from>
    <xdr:to>
      <xdr:col>10</xdr:col>
      <xdr:colOff>114300</xdr:colOff>
      <xdr:row>37</xdr:row>
      <xdr:rowOff>117107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0393"/>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58668</xdr:rowOff>
    </xdr:from>
    <xdr:to>
      <xdr:col>24</xdr:col>
      <xdr:colOff>114300</xdr:colOff>
      <xdr:row>37</xdr:row>
      <xdr:rowOff>160268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37095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55467</xdr:rowOff>
    </xdr:from>
    <xdr:to>
      <xdr:col>20</xdr:col>
      <xdr:colOff>38100</xdr:colOff>
      <xdr:row>37</xdr:row>
      <xdr:rowOff>157067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148194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51867</xdr:rowOff>
    </xdr:from>
    <xdr:to>
      <xdr:col>15</xdr:col>
      <xdr:colOff>101600</xdr:colOff>
      <xdr:row>37</xdr:row>
      <xdr:rowOff>153467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144594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66307</xdr:rowOff>
    </xdr:from>
    <xdr:to>
      <xdr:col>10</xdr:col>
      <xdr:colOff>165100</xdr:colOff>
      <xdr:row>37</xdr:row>
      <xdr:rowOff>167907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159034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55943</xdr:rowOff>
    </xdr:from>
    <xdr:to>
      <xdr:col>6</xdr:col>
      <xdr:colOff>38100</xdr:colOff>
      <xdr:row>37</xdr:row>
      <xdr:rowOff>157543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148671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5057</xdr:rowOff>
    </xdr:from>
    <xdr:to>
      <xdr:col>24</xdr:col>
      <xdr:colOff>63500</xdr:colOff>
      <xdr:row>57</xdr:row>
      <xdr:rowOff>138243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777707"/>
          <a:ext cx="838200" cy="1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109303</xdr:rowOff>
    </xdr:from>
    <xdr:to>
      <xdr:col>19</xdr:col>
      <xdr:colOff>177800</xdr:colOff>
      <xdr:row>57</xdr:row>
      <xdr:rowOff>5057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8853253"/>
          <a:ext cx="889000" cy="92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109303</xdr:rowOff>
    </xdr:from>
    <xdr:to>
      <xdr:col>15</xdr:col>
      <xdr:colOff>50800</xdr:colOff>
      <xdr:row>52</xdr:row>
      <xdr:rowOff>43073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8853253"/>
          <a:ext cx="889000" cy="10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43073</xdr:rowOff>
    </xdr:from>
    <xdr:to>
      <xdr:col>10</xdr:col>
      <xdr:colOff>114300</xdr:colOff>
      <xdr:row>55</xdr:row>
      <xdr:rowOff>62809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8958473"/>
          <a:ext cx="889000" cy="5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87443</xdr:rowOff>
    </xdr:from>
    <xdr:to>
      <xdr:col>24</xdr:col>
      <xdr:colOff>114300</xdr:colOff>
      <xdr:row>58</xdr:row>
      <xdr:rowOff>17593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1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125707</xdr:rowOff>
    </xdr:from>
    <xdr:to>
      <xdr:col>20</xdr:col>
      <xdr:colOff>38100</xdr:colOff>
      <xdr:row>57</xdr:row>
      <xdr:rowOff>55857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2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72384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0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58503</xdr:rowOff>
    </xdr:from>
    <xdr:to>
      <xdr:col>15</xdr:col>
      <xdr:colOff>101600</xdr:colOff>
      <xdr:row>51</xdr:row>
      <xdr:rowOff>160103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88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5180</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8577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163723</xdr:rowOff>
    </xdr:from>
    <xdr:to>
      <xdr:col>10</xdr:col>
      <xdr:colOff>165100</xdr:colOff>
      <xdr:row>52</xdr:row>
      <xdr:rowOff>93873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89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110400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8682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12009</xdr:rowOff>
    </xdr:from>
    <xdr:to>
      <xdr:col>6</xdr:col>
      <xdr:colOff>38100</xdr:colOff>
      <xdr:row>55</xdr:row>
      <xdr:rowOff>113609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4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130136</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2169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63281</xdr:rowOff>
    </xdr:from>
    <xdr:to>
      <xdr:col>24</xdr:col>
      <xdr:colOff>63500</xdr:colOff>
      <xdr:row>77</xdr:row>
      <xdr:rowOff>75588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64931"/>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75588</xdr:rowOff>
    </xdr:from>
    <xdr:to>
      <xdr:col>19</xdr:col>
      <xdr:colOff>177800</xdr:colOff>
      <xdr:row>77</xdr:row>
      <xdr:rowOff>76256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77238"/>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71326</xdr:rowOff>
    </xdr:from>
    <xdr:to>
      <xdr:col>15</xdr:col>
      <xdr:colOff>50800</xdr:colOff>
      <xdr:row>77</xdr:row>
      <xdr:rowOff>76256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72976"/>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33119</xdr:rowOff>
    </xdr:from>
    <xdr:to>
      <xdr:col>10</xdr:col>
      <xdr:colOff>114300</xdr:colOff>
      <xdr:row>77</xdr:row>
      <xdr:rowOff>71326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34769"/>
          <a:ext cx="889000" cy="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12481</xdr:rowOff>
    </xdr:from>
    <xdr:to>
      <xdr:col>24</xdr:col>
      <xdr:colOff>114300</xdr:colOff>
      <xdr:row>77</xdr:row>
      <xdr:rowOff>114081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98858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24788</xdr:rowOff>
    </xdr:from>
    <xdr:to>
      <xdr:col>20</xdr:col>
      <xdr:colOff>38100</xdr:colOff>
      <xdr:row>77</xdr:row>
      <xdr:rowOff>126388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117515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25456</xdr:rowOff>
    </xdr:from>
    <xdr:to>
      <xdr:col>15</xdr:col>
      <xdr:colOff>101600</xdr:colOff>
      <xdr:row>77</xdr:row>
      <xdr:rowOff>127056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118183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20526</xdr:rowOff>
    </xdr:from>
    <xdr:to>
      <xdr:col>10</xdr:col>
      <xdr:colOff>165100</xdr:colOff>
      <xdr:row>77</xdr:row>
      <xdr:rowOff>122126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113253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1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153769</xdr:rowOff>
    </xdr:from>
    <xdr:to>
      <xdr:col>6</xdr:col>
      <xdr:colOff>38100</xdr:colOff>
      <xdr:row>77</xdr:row>
      <xdr:rowOff>83919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75046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7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99516</xdr:rowOff>
    </xdr:from>
    <xdr:to>
      <xdr:col>24</xdr:col>
      <xdr:colOff>63500</xdr:colOff>
      <xdr:row>97</xdr:row>
      <xdr:rowOff>134421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30166"/>
          <a:ext cx="838200" cy="3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123775</xdr:rowOff>
    </xdr:from>
    <xdr:to>
      <xdr:col>19</xdr:col>
      <xdr:colOff>177800</xdr:colOff>
      <xdr:row>97</xdr:row>
      <xdr:rowOff>134421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54425"/>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123775</xdr:rowOff>
    </xdr:from>
    <xdr:to>
      <xdr:col>15</xdr:col>
      <xdr:colOff>50800</xdr:colOff>
      <xdr:row>97</xdr:row>
      <xdr:rowOff>133172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54425"/>
          <a:ext cx="889000" cy="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133172</xdr:rowOff>
    </xdr:from>
    <xdr:to>
      <xdr:col>10</xdr:col>
      <xdr:colOff>114300</xdr:colOff>
      <xdr:row>98</xdr:row>
      <xdr:rowOff>6579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63822"/>
          <a:ext cx="889000" cy="4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48716</xdr:rowOff>
    </xdr:from>
    <xdr:to>
      <xdr:col>24</xdr:col>
      <xdr:colOff>114300</xdr:colOff>
      <xdr:row>97</xdr:row>
      <xdr:rowOff>150316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7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27143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5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83621</xdr:rowOff>
    </xdr:from>
    <xdr:to>
      <xdr:col>20</xdr:col>
      <xdr:colOff>38100</xdr:colOff>
      <xdr:row>98</xdr:row>
      <xdr:rowOff>13771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4898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0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72975</xdr:rowOff>
    </xdr:from>
    <xdr:to>
      <xdr:col>15</xdr:col>
      <xdr:colOff>101600</xdr:colOff>
      <xdr:row>98</xdr:row>
      <xdr:rowOff>3125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165702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82372</xdr:rowOff>
    </xdr:from>
    <xdr:to>
      <xdr:col>10</xdr:col>
      <xdr:colOff>165100</xdr:colOff>
      <xdr:row>98</xdr:row>
      <xdr:rowOff>12522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3649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0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127229</xdr:rowOff>
    </xdr:from>
    <xdr:to>
      <xdr:col>6</xdr:col>
      <xdr:colOff>38100</xdr:colOff>
      <xdr:row>98</xdr:row>
      <xdr:rowOff>57379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48506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114233</xdr:rowOff>
    </xdr:from>
    <xdr:to>
      <xdr:col>55</xdr:col>
      <xdr:colOff>0</xdr:colOff>
      <xdr:row>58</xdr:row>
      <xdr:rowOff>121519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58333"/>
          <a:ext cx="838200" cy="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114233</xdr:rowOff>
    </xdr:from>
    <xdr:to>
      <xdr:col>50</xdr:col>
      <xdr:colOff>114300</xdr:colOff>
      <xdr:row>58</xdr:row>
      <xdr:rowOff>116893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58333"/>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108657</xdr:rowOff>
    </xdr:from>
    <xdr:to>
      <xdr:col>45</xdr:col>
      <xdr:colOff>177800</xdr:colOff>
      <xdr:row>58</xdr:row>
      <xdr:rowOff>116893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52757"/>
          <a:ext cx="889000" cy="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108657</xdr:rowOff>
    </xdr:from>
    <xdr:to>
      <xdr:col>41</xdr:col>
      <xdr:colOff>50800</xdr:colOff>
      <xdr:row>58</xdr:row>
      <xdr:rowOff>114319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52757"/>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70719</xdr:rowOff>
    </xdr:from>
    <xdr:to>
      <xdr:col>55</xdr:col>
      <xdr:colOff>50800</xdr:colOff>
      <xdr:row>59</xdr:row>
      <xdr:rowOff>869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1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63433</xdr:rowOff>
    </xdr:from>
    <xdr:to>
      <xdr:col>50</xdr:col>
      <xdr:colOff>165100</xdr:colOff>
      <xdr:row>58</xdr:row>
      <xdr:rowOff>165033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156160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10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66093</xdr:rowOff>
    </xdr:from>
    <xdr:to>
      <xdr:col>46</xdr:col>
      <xdr:colOff>38100</xdr:colOff>
      <xdr:row>58</xdr:row>
      <xdr:rowOff>167693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1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158820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10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57857</xdr:rowOff>
    </xdr:from>
    <xdr:to>
      <xdr:col>41</xdr:col>
      <xdr:colOff>101600</xdr:colOff>
      <xdr:row>58</xdr:row>
      <xdr:rowOff>159457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150584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63519</xdr:rowOff>
    </xdr:from>
    <xdr:to>
      <xdr:col>36</xdr:col>
      <xdr:colOff>165100</xdr:colOff>
      <xdr:row>58</xdr:row>
      <xdr:rowOff>165119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156246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147681</xdr:rowOff>
    </xdr:from>
    <xdr:to>
      <xdr:col>55</xdr:col>
      <xdr:colOff>0</xdr:colOff>
      <xdr:row>79</xdr:row>
      <xdr:rowOff>62626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20781"/>
          <a:ext cx="838200" cy="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62626</xdr:rowOff>
    </xdr:from>
    <xdr:to>
      <xdr:col>50</xdr:col>
      <xdr:colOff>114300</xdr:colOff>
      <xdr:row>79</xdr:row>
      <xdr:rowOff>65232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60717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65232</xdr:rowOff>
    </xdr:from>
    <xdr:to>
      <xdr:col>45</xdr:col>
      <xdr:colOff>177800</xdr:colOff>
      <xdr:row>79</xdr:row>
      <xdr:rowOff>79173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609782"/>
          <a:ext cx="889000" cy="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71789</xdr:rowOff>
    </xdr:from>
    <xdr:to>
      <xdr:col>41</xdr:col>
      <xdr:colOff>50800</xdr:colOff>
      <xdr:row>79</xdr:row>
      <xdr:rowOff>79173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616339"/>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96881</xdr:rowOff>
    </xdr:from>
    <xdr:to>
      <xdr:col>55</xdr:col>
      <xdr:colOff>50800</xdr:colOff>
      <xdr:row>79</xdr:row>
      <xdr:rowOff>27031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11808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11826</xdr:rowOff>
    </xdr:from>
    <xdr:to>
      <xdr:col>50</xdr:col>
      <xdr:colOff>165100</xdr:colOff>
      <xdr:row>79</xdr:row>
      <xdr:rowOff>113426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104553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6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14432</xdr:rowOff>
    </xdr:from>
    <xdr:to>
      <xdr:col>46</xdr:col>
      <xdr:colOff>38100</xdr:colOff>
      <xdr:row>79</xdr:row>
      <xdr:rowOff>116032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5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107159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28373</xdr:rowOff>
    </xdr:from>
    <xdr:to>
      <xdr:col>41</xdr:col>
      <xdr:colOff>101600</xdr:colOff>
      <xdr:row>79</xdr:row>
      <xdr:rowOff>129973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121100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66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20989</xdr:rowOff>
    </xdr:from>
    <xdr:to>
      <xdr:col>36</xdr:col>
      <xdr:colOff>165100</xdr:colOff>
      <xdr:row>79</xdr:row>
      <xdr:rowOff>122589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113716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65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124134</xdr:rowOff>
    </xdr:from>
    <xdr:to>
      <xdr:col>55</xdr:col>
      <xdr:colOff>0</xdr:colOff>
      <xdr:row>98</xdr:row>
      <xdr:rowOff>151030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26234"/>
          <a:ext cx="838200" cy="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124134</xdr:rowOff>
    </xdr:from>
    <xdr:to>
      <xdr:col>50</xdr:col>
      <xdr:colOff>114300</xdr:colOff>
      <xdr:row>98</xdr:row>
      <xdr:rowOff>155808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26234"/>
          <a:ext cx="889000" cy="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155808</xdr:rowOff>
    </xdr:from>
    <xdr:to>
      <xdr:col>45</xdr:col>
      <xdr:colOff>177800</xdr:colOff>
      <xdr:row>99</xdr:row>
      <xdr:rowOff>3730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57908"/>
          <a:ext cx="8890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161781</xdr:rowOff>
    </xdr:from>
    <xdr:to>
      <xdr:col>41</xdr:col>
      <xdr:colOff>50800</xdr:colOff>
      <xdr:row>99</xdr:row>
      <xdr:rowOff>3730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63881"/>
          <a:ext cx="8890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100230</xdr:rowOff>
    </xdr:from>
    <xdr:to>
      <xdr:col>55</xdr:col>
      <xdr:colOff>50800</xdr:colOff>
      <xdr:row>99</xdr:row>
      <xdr:rowOff>30380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73334</xdr:rowOff>
    </xdr:from>
    <xdr:to>
      <xdr:col>50</xdr:col>
      <xdr:colOff>165100</xdr:colOff>
      <xdr:row>99</xdr:row>
      <xdr:rowOff>3484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166061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96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105008</xdr:rowOff>
    </xdr:from>
    <xdr:to>
      <xdr:col>46</xdr:col>
      <xdr:colOff>38100</xdr:colOff>
      <xdr:row>99</xdr:row>
      <xdr:rowOff>35158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0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26285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99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124380</xdr:rowOff>
    </xdr:from>
    <xdr:to>
      <xdr:col>41</xdr:col>
      <xdr:colOff>101600</xdr:colOff>
      <xdr:row>99</xdr:row>
      <xdr:rowOff>54530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45657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110981</xdr:rowOff>
    </xdr:from>
    <xdr:to>
      <xdr:col>36</xdr:col>
      <xdr:colOff>165100</xdr:colOff>
      <xdr:row>99</xdr:row>
      <xdr:rowOff>41131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32258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0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89816</xdr:rowOff>
    </xdr:from>
    <xdr:to>
      <xdr:col>85</xdr:col>
      <xdr:colOff>127000</xdr:colOff>
      <xdr:row>37</xdr:row>
      <xdr:rowOff>160720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33466"/>
          <a:ext cx="838200" cy="7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129802</xdr:rowOff>
    </xdr:from>
    <xdr:to>
      <xdr:col>81</xdr:col>
      <xdr:colOff>50800</xdr:colOff>
      <xdr:row>37</xdr:row>
      <xdr:rowOff>160720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73452"/>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120357</xdr:rowOff>
    </xdr:from>
    <xdr:to>
      <xdr:col>76</xdr:col>
      <xdr:colOff>114300</xdr:colOff>
      <xdr:row>37</xdr:row>
      <xdr:rowOff>129802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121107"/>
          <a:ext cx="889000" cy="35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120357</xdr:rowOff>
    </xdr:from>
    <xdr:to>
      <xdr:col>71</xdr:col>
      <xdr:colOff>177800</xdr:colOff>
      <xdr:row>36</xdr:row>
      <xdr:rowOff>27861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121107"/>
          <a:ext cx="889000" cy="7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39016</xdr:rowOff>
    </xdr:from>
    <xdr:to>
      <xdr:col>85</xdr:col>
      <xdr:colOff>177800</xdr:colOff>
      <xdr:row>37</xdr:row>
      <xdr:rowOff>140616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61893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3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109920</xdr:rowOff>
    </xdr:from>
    <xdr:to>
      <xdr:col>81</xdr:col>
      <xdr:colOff>101600</xdr:colOff>
      <xdr:row>38</xdr:row>
      <xdr:rowOff>40070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56597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79002</xdr:rowOff>
    </xdr:from>
    <xdr:to>
      <xdr:col>76</xdr:col>
      <xdr:colOff>165100</xdr:colOff>
      <xdr:row>38</xdr:row>
      <xdr:rowOff>9151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226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25679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69557</xdr:rowOff>
    </xdr:from>
    <xdr:to>
      <xdr:col>72</xdr:col>
      <xdr:colOff>38100</xdr:colOff>
      <xdr:row>35</xdr:row>
      <xdr:rowOff>171157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0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16234</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84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148511</xdr:rowOff>
    </xdr:from>
    <xdr:to>
      <xdr:col>67</xdr:col>
      <xdr:colOff>101600</xdr:colOff>
      <xdr:row>36</xdr:row>
      <xdr:rowOff>78661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4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95188</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14795" y="592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168852</xdr:rowOff>
    </xdr:from>
    <xdr:to>
      <xdr:col>85</xdr:col>
      <xdr:colOff>127000</xdr:colOff>
      <xdr:row>58</xdr:row>
      <xdr:rowOff>21001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41502"/>
          <a:ext cx="838200" cy="2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138848</xdr:rowOff>
    </xdr:from>
    <xdr:to>
      <xdr:col>81</xdr:col>
      <xdr:colOff>50800</xdr:colOff>
      <xdr:row>57</xdr:row>
      <xdr:rowOff>168852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11498"/>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138848</xdr:rowOff>
    </xdr:from>
    <xdr:to>
      <xdr:col>76</xdr:col>
      <xdr:colOff>114300</xdr:colOff>
      <xdr:row>58</xdr:row>
      <xdr:rowOff>73396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11498"/>
          <a:ext cx="889000" cy="10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61052</xdr:rowOff>
    </xdr:from>
    <xdr:to>
      <xdr:col>71</xdr:col>
      <xdr:colOff>177800</xdr:colOff>
      <xdr:row>58</xdr:row>
      <xdr:rowOff>73396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662252"/>
          <a:ext cx="889000" cy="3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141651</xdr:rowOff>
    </xdr:from>
    <xdr:to>
      <xdr:col>85</xdr:col>
      <xdr:colOff>177800</xdr:colOff>
      <xdr:row>58</xdr:row>
      <xdr:rowOff>71801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56578</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118052</xdr:rowOff>
    </xdr:from>
    <xdr:to>
      <xdr:col>81</xdr:col>
      <xdr:colOff>101600</xdr:colOff>
      <xdr:row>58</xdr:row>
      <xdr:rowOff>48202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39329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98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88048</xdr:rowOff>
    </xdr:from>
    <xdr:to>
      <xdr:col>76</xdr:col>
      <xdr:colOff>165100</xdr:colOff>
      <xdr:row>58</xdr:row>
      <xdr:rowOff>18198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34725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63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22596</xdr:rowOff>
    </xdr:from>
    <xdr:to>
      <xdr:col>72</xdr:col>
      <xdr:colOff>38100</xdr:colOff>
      <xdr:row>58</xdr:row>
      <xdr:rowOff>124196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115323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10252</xdr:rowOff>
    </xdr:from>
    <xdr:to>
      <xdr:col>67</xdr:col>
      <xdr:colOff>101600</xdr:colOff>
      <xdr:row>56</xdr:row>
      <xdr:rowOff>111852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1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128379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38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29240</xdr:rowOff>
    </xdr:from>
    <xdr:to>
      <xdr:col>85</xdr:col>
      <xdr:colOff>127000</xdr:colOff>
      <xdr:row>79</xdr:row>
      <xdr:rowOff>38627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73790"/>
          <a:ext cx="8382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29240</xdr:rowOff>
    </xdr:from>
    <xdr:to>
      <xdr:col>81</xdr:col>
      <xdr:colOff>50800</xdr:colOff>
      <xdr:row>79</xdr:row>
      <xdr:rowOff>35688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73790"/>
          <a:ext cx="889000" cy="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19024</xdr:rowOff>
    </xdr:from>
    <xdr:to>
      <xdr:col>76</xdr:col>
      <xdr:colOff>114300</xdr:colOff>
      <xdr:row>79</xdr:row>
      <xdr:rowOff>35688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63574"/>
          <a:ext cx="8890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14377</xdr:rowOff>
    </xdr:from>
    <xdr:to>
      <xdr:col>71</xdr:col>
      <xdr:colOff>177800</xdr:colOff>
      <xdr:row>79</xdr:row>
      <xdr:rowOff>19024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58927"/>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159277</xdr:rowOff>
    </xdr:from>
    <xdr:to>
      <xdr:col>85</xdr:col>
      <xdr:colOff>177800</xdr:colOff>
      <xdr:row>79</xdr:row>
      <xdr:rowOff>89427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149890</xdr:rowOff>
    </xdr:from>
    <xdr:to>
      <xdr:col>81</xdr:col>
      <xdr:colOff>101600</xdr:colOff>
      <xdr:row>79</xdr:row>
      <xdr:rowOff>80040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71167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1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156338</xdr:rowOff>
    </xdr:from>
    <xdr:to>
      <xdr:col>76</xdr:col>
      <xdr:colOff>165100</xdr:colOff>
      <xdr:row>79</xdr:row>
      <xdr:rowOff>86488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77615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2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139674</xdr:rowOff>
    </xdr:from>
    <xdr:to>
      <xdr:col>72</xdr:col>
      <xdr:colOff>38100</xdr:colOff>
      <xdr:row>79</xdr:row>
      <xdr:rowOff>69824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60951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60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135027</xdr:rowOff>
    </xdr:from>
    <xdr:to>
      <xdr:col>67</xdr:col>
      <xdr:colOff>101600</xdr:colOff>
      <xdr:row>79</xdr:row>
      <xdr:rowOff>65177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56304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6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126360</xdr:rowOff>
    </xdr:from>
    <xdr:to>
      <xdr:col>85</xdr:col>
      <xdr:colOff>127000</xdr:colOff>
      <xdr:row>98</xdr:row>
      <xdr:rowOff>144469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28460"/>
          <a:ext cx="8382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144469</xdr:rowOff>
    </xdr:from>
    <xdr:to>
      <xdr:col>81</xdr:col>
      <xdr:colOff>50800</xdr:colOff>
      <xdr:row>98</xdr:row>
      <xdr:rowOff>152651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46569"/>
          <a:ext cx="889000" cy="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145604</xdr:rowOff>
    </xdr:from>
    <xdr:to>
      <xdr:col>76</xdr:col>
      <xdr:colOff>114300</xdr:colOff>
      <xdr:row>98</xdr:row>
      <xdr:rowOff>152651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76254"/>
          <a:ext cx="889000" cy="17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145604</xdr:rowOff>
    </xdr:from>
    <xdr:to>
      <xdr:col>71</xdr:col>
      <xdr:colOff>177800</xdr:colOff>
      <xdr:row>98</xdr:row>
      <xdr:rowOff>84169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76254"/>
          <a:ext cx="889000" cy="1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75560</xdr:rowOff>
    </xdr:from>
    <xdr:to>
      <xdr:col>85</xdr:col>
      <xdr:colOff>177800</xdr:colOff>
      <xdr:row>99</xdr:row>
      <xdr:rowOff>5710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53987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5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93669</xdr:rowOff>
    </xdr:from>
    <xdr:to>
      <xdr:col>81</xdr:col>
      <xdr:colOff>101600</xdr:colOff>
      <xdr:row>99</xdr:row>
      <xdr:rowOff>23819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14946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8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101851</xdr:rowOff>
    </xdr:from>
    <xdr:to>
      <xdr:col>76</xdr:col>
      <xdr:colOff>165100</xdr:colOff>
      <xdr:row>99</xdr:row>
      <xdr:rowOff>32001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23128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94804</xdr:rowOff>
    </xdr:from>
    <xdr:to>
      <xdr:col>72</xdr:col>
      <xdr:colOff>38100</xdr:colOff>
      <xdr:row>98</xdr:row>
      <xdr:rowOff>24954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41481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50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33369</xdr:rowOff>
    </xdr:from>
    <xdr:to>
      <xdr:col>67</xdr:col>
      <xdr:colOff>101600</xdr:colOff>
      <xdr:row>98</xdr:row>
      <xdr:rowOff>134969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126096</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92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あたりのコストが３７８，１８５円と前年度と比べ２９１，３０９（△４３．５％）と減少しており、類似団体と比べ低い水準にあるのは、ふるさと応援寄付金への返礼品の調達や発送事務に係る経費が主な要因である。</a:t>
          </a:r>
        </a:p>
        <a:p>
          <a:r>
            <a:rPr kumimoji="1" lang="ja-JP" altLang="en-US" sz="1300">
              <a:latin typeface="ＭＳ Ｐゴシック" panose="020B0600070205080204" pitchFamily="50" charset="-128"/>
              <a:ea typeface="ＭＳ Ｐゴシック" panose="020B0600070205080204" pitchFamily="50" charset="-128"/>
            </a:rPr>
            <a:t>消防費は、７８，０９３円となっており、前年度より１８，６１０</a:t>
          </a:r>
          <a:r>
            <a:rPr kumimoji="1" lang="ja-JP" altLang="ja-JP" sz="1100">
              <a:solidFill>
                <a:schemeClr val="dk1"/>
              </a:solidFill>
              <a:effectLst/>
              <a:latin typeface="+mn-lt"/>
              <a:ea typeface="+mn-ea"/>
              <a:cs typeface="+mn-cs"/>
            </a:rPr>
            <a:t>円</a:t>
          </a:r>
          <a:r>
            <a:rPr kumimoji="1" lang="ja-JP" altLang="en-US" sz="1300">
              <a:latin typeface="ＭＳ Ｐゴシック" panose="020B0600070205080204" pitchFamily="50" charset="-128"/>
              <a:ea typeface="ＭＳ Ｐゴシック" panose="020B0600070205080204" pitchFamily="50" charset="-128"/>
            </a:rPr>
            <a:t>（３１．３％）増加し類似団体と比較して一人当たりのコストが高い状況で推移してきた。　これは、地震発生時の避難場所である防災拠点施設の備品購入費、防災拠点施設等誘導灯の整備など、地震対策の事業を重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平成２８年度以降は実質単年度収支において黒字となっている。　　　</a:t>
          </a:r>
        </a:p>
        <a:p>
          <a:r>
            <a:rPr kumimoji="1" lang="ja-JP" altLang="en-US" sz="1400">
              <a:latin typeface="ＭＳ ゴシック" pitchFamily="49" charset="-128"/>
              <a:ea typeface="ＭＳ ゴシック" pitchFamily="49" charset="-128"/>
            </a:rPr>
            <a:t>　財政調整基金残高は、積立に伴い２２７，７２７千円の増となり、標準財政規模比は６９．３４％となっている。</a:t>
          </a:r>
        </a:p>
        <a:p>
          <a:r>
            <a:rPr kumimoji="1" lang="ja-JP" altLang="en-US" sz="1400">
              <a:latin typeface="ＭＳ ゴシック" pitchFamily="49" charset="-128"/>
              <a:ea typeface="ＭＳ ゴシック" pitchFamily="49" charset="-128"/>
            </a:rPr>
            <a:t>　今後も、総合計画に基づいた計画的な事業実施等により、財政の健全化に努める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連結実質赤字比率については、一般会計及び各特別会計全て黒字決算となっている。</a:t>
          </a:r>
        </a:p>
        <a:p>
          <a:r>
            <a:rPr kumimoji="1" lang="ja-JP" altLang="en-US" sz="1400">
              <a:latin typeface="ＭＳ ゴシック" pitchFamily="49" charset="-128"/>
              <a:ea typeface="ＭＳ ゴシック" pitchFamily="49" charset="-128"/>
            </a:rPr>
            <a:t>　特別会計では、簡易水道事業の複数年にわたる投資事業が計画されており、国民健康保険事業では一般会計からの繰入金が大きくなっている。</a:t>
          </a:r>
        </a:p>
        <a:p>
          <a:r>
            <a:rPr kumimoji="1" lang="ja-JP" altLang="en-US" sz="1400">
              <a:latin typeface="ＭＳ ゴシック" pitchFamily="49" charset="-128"/>
              <a:ea typeface="ＭＳ ゴシック" pitchFamily="49" charset="-128"/>
            </a:rPr>
            <a:t>　各会計において適正な運営管理を行う必要がある。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3570351</v>
      </c>
      <c r="BO4" s="433"/>
      <c r="BP4" s="433"/>
      <c r="BQ4" s="433"/>
      <c r="BR4" s="433"/>
      <c r="BS4" s="433"/>
      <c r="BT4" s="433"/>
      <c r="BU4" s="434"/>
      <c r="BV4" s="432">
        <v>4476533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1.9</v>
      </c>
      <c r="CU4" s="439"/>
      <c r="CV4" s="439"/>
      <c r="CW4" s="439"/>
      <c r="CX4" s="439"/>
      <c r="CY4" s="439"/>
      <c r="CZ4" s="439"/>
      <c r="DA4" s="440"/>
      <c r="DB4" s="438">
        <v>2.2999999999999998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3474596</v>
      </c>
      <c r="BO5" s="470"/>
      <c r="BP5" s="470"/>
      <c r="BQ5" s="470"/>
      <c r="BR5" s="470"/>
      <c r="BS5" s="470"/>
      <c r="BT5" s="470"/>
      <c r="BU5" s="471"/>
      <c r="BV5" s="469">
        <v>4346500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88</v>
      </c>
      <c r="CU5" s="467"/>
      <c r="CV5" s="467"/>
      <c r="CW5" s="467"/>
      <c r="CX5" s="467"/>
      <c r="CY5" s="467"/>
      <c r="CZ5" s="467"/>
      <c r="DA5" s="468"/>
      <c r="DB5" s="466">
        <v>85.4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95755</v>
      </c>
      <c r="BO6" s="470"/>
      <c r="BP6" s="470"/>
      <c r="BQ6" s="470"/>
      <c r="BR6" s="470"/>
      <c r="BS6" s="470"/>
      <c r="BT6" s="470"/>
      <c r="BU6" s="471"/>
      <c r="BV6" s="469">
        <v>130033</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90.6</v>
      </c>
      <c r="CU6" s="507"/>
      <c r="CV6" s="507"/>
      <c r="CW6" s="507"/>
      <c r="CX6" s="507"/>
      <c r="CY6" s="507"/>
      <c r="CZ6" s="507"/>
      <c r="DA6" s="508"/>
      <c r="DB6" s="506">
        <v>87.9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62711</v>
      </c>
      <c r="BO7" s="470"/>
      <c r="BP7" s="470"/>
      <c r="BQ7" s="470"/>
      <c r="BR7" s="470"/>
      <c r="BS7" s="470"/>
      <c r="BT7" s="470"/>
      <c r="BU7" s="471"/>
      <c r="BV7" s="469">
        <v>92746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1706158</v>
      </c>
      <c r="CU7" s="470"/>
      <c r="CV7" s="470"/>
      <c r="CW7" s="470"/>
      <c r="CX7" s="470"/>
      <c r="CY7" s="470"/>
      <c r="CZ7" s="470"/>
      <c r="DA7" s="471"/>
      <c r="DB7" s="469">
        <v>1617262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33044</v>
      </c>
      <c r="BO8" s="470"/>
      <c r="BP8" s="470"/>
      <c r="BQ8" s="470"/>
      <c r="BR8" s="470"/>
      <c r="BS8" s="470"/>
      <c r="BT8" s="470"/>
      <c r="BU8" s="471"/>
      <c r="BV8" s="469">
        <v>37287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v>
      </c>
      <c r="CU8" s="510"/>
      <c r="CV8" s="510"/>
      <c r="CW8" s="510"/>
      <c r="CX8" s="510"/>
      <c r="CY8" s="510"/>
      <c r="CZ8" s="510"/>
      <c r="DA8" s="511"/>
      <c r="DB8" s="509">
        <v>0.2</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3034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-4243</v>
      </c>
      <c r="BO9" s="470"/>
      <c r="BP9" s="470"/>
      <c r="BQ9" s="470"/>
      <c r="BR9" s="470"/>
      <c r="BS9" s="470"/>
      <c r="BT9" s="470"/>
      <c r="BU9" s="471"/>
      <c r="BV9" s="469">
        <v>-39736</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12.7</v>
      </c>
      <c r="CU9" s="467"/>
      <c r="CV9" s="467"/>
      <c r="CW9" s="467"/>
      <c r="CX9" s="467"/>
      <c r="CY9" s="467"/>
      <c r="CZ9" s="467"/>
      <c r="DA9" s="468"/>
      <c r="DB9" s="466">
        <v>12.6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3326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228027</v>
      </c>
      <c r="BO10" s="470"/>
      <c r="BP10" s="470"/>
      <c r="BQ10" s="470"/>
      <c r="BR10" s="470"/>
      <c r="BS10" s="470"/>
      <c r="BT10" s="470"/>
      <c r="BU10" s="471"/>
      <c r="BV10" s="469">
        <v>88315</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3119</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3105</v>
      </c>
      <c r="S13" s="554"/>
      <c r="T13" s="554"/>
      <c r="U13" s="554"/>
      <c r="V13" s="555"/>
      <c r="W13" s="485" t="s">
        <v>140</v>
      </c>
      <c r="X13" s="486"/>
      <c r="Y13" s="486"/>
      <c r="Z13" s="486"/>
      <c r="AA13" s="486"/>
      <c r="AB13" s="476"/>
      <c r="AC13" s="520">
        <v>261</v>
      </c>
      <c r="AD13" s="521"/>
      <c r="AE13" s="521"/>
      <c r="AF13" s="521"/>
      <c r="AG13" s="563"/>
      <c r="AH13" s="520">
        <v>282</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223784</v>
      </c>
      <c r="BO13" s="470"/>
      <c r="BP13" s="470"/>
      <c r="BQ13" s="470"/>
      <c r="BR13" s="470"/>
      <c r="BS13" s="470"/>
      <c r="BT13" s="470"/>
      <c r="BU13" s="471"/>
      <c r="BV13" s="469">
        <v>48579</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v>
      </c>
      <c r="CU13" s="467"/>
      <c r="CV13" s="467"/>
      <c r="CW13" s="467"/>
      <c r="CX13" s="467"/>
      <c r="CY13" s="467"/>
      <c r="CZ13" s="467"/>
      <c r="DA13" s="468"/>
      <c r="DB13" s="466">
        <v>1.2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3137</v>
      </c>
      <c r="S14" s="554"/>
      <c r="T14" s="554"/>
      <c r="U14" s="554"/>
      <c r="V14" s="555"/>
      <c r="W14" s="459"/>
      <c r="X14" s="460"/>
      <c r="Y14" s="460"/>
      <c r="Z14" s="460"/>
      <c r="AA14" s="460"/>
      <c r="AB14" s="449"/>
      <c r="AC14" s="556">
        <v>19</v>
      </c>
      <c r="AD14" s="557"/>
      <c r="AE14" s="557"/>
      <c r="AF14" s="557"/>
      <c r="AG14" s="558"/>
      <c r="AH14" s="556">
        <v>19.600000000000001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147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3123</v>
      </c>
      <c r="S15" s="554"/>
      <c r="T15" s="554"/>
      <c r="U15" s="554"/>
      <c r="V15" s="555"/>
      <c r="W15" s="485" t="s">
        <v>149</v>
      </c>
      <c r="X15" s="486"/>
      <c r="Y15" s="486"/>
      <c r="Z15" s="486"/>
      <c r="AA15" s="486"/>
      <c r="AB15" s="476"/>
      <c r="AC15" s="520">
        <v>238</v>
      </c>
      <c r="AD15" s="521"/>
      <c r="AE15" s="521"/>
      <c r="AF15" s="521"/>
      <c r="AG15" s="563"/>
      <c r="AH15" s="520">
        <v>255</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316187</v>
      </c>
      <c r="BO15" s="433"/>
      <c r="BP15" s="433"/>
      <c r="BQ15" s="433"/>
      <c r="BR15" s="433"/>
      <c r="BS15" s="433"/>
      <c r="BT15" s="433"/>
      <c r="BU15" s="434"/>
      <c r="BV15" s="432">
        <v>306000</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17.3</v>
      </c>
      <c r="AD16" s="557"/>
      <c r="AE16" s="557"/>
      <c r="AF16" s="557"/>
      <c r="AG16" s="558"/>
      <c r="AH16" s="556">
        <v>17.7</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1581603</v>
      </c>
      <c r="BO16" s="470"/>
      <c r="BP16" s="470"/>
      <c r="BQ16" s="470"/>
      <c r="BR16" s="470"/>
      <c r="BS16" s="470"/>
      <c r="BT16" s="470"/>
      <c r="BU16" s="471"/>
      <c r="BV16" s="469">
        <v>1490815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153</v>
      </c>
      <c r="S17" s="574"/>
      <c r="T17" s="574"/>
      <c r="U17" s="574"/>
      <c r="V17" s="575"/>
      <c r="W17" s="485" t="s">
        <v>156</v>
      </c>
      <c r="X17" s="486"/>
      <c r="Y17" s="486"/>
      <c r="Z17" s="486"/>
      <c r="AA17" s="486"/>
      <c r="AB17" s="476"/>
      <c r="AC17" s="520">
        <v>876</v>
      </c>
      <c r="AD17" s="521"/>
      <c r="AE17" s="521"/>
      <c r="AF17" s="521"/>
      <c r="AG17" s="563"/>
      <c r="AH17" s="520">
        <v>902</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394652</v>
      </c>
      <c r="BO17" s="470"/>
      <c r="BP17" s="470"/>
      <c r="BQ17" s="470"/>
      <c r="BR17" s="470"/>
      <c r="BS17" s="470"/>
      <c r="BT17" s="470"/>
      <c r="BU17" s="471"/>
      <c r="BV17" s="469">
        <v>388002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28.37</v>
      </c>
      <c r="M18" s="585"/>
      <c r="N18" s="585"/>
      <c r="O18" s="585"/>
      <c r="P18" s="585"/>
      <c r="Q18" s="585"/>
      <c r="R18" s="586"/>
      <c r="S18" s="586"/>
      <c r="T18" s="586"/>
      <c r="U18" s="586"/>
      <c r="V18" s="587"/>
      <c r="W18" s="487"/>
      <c r="X18" s="488"/>
      <c r="Y18" s="488"/>
      <c r="Z18" s="488"/>
      <c r="AA18" s="488"/>
      <c r="AB18" s="479"/>
      <c r="AC18" s="588">
        <v>63.7</v>
      </c>
      <c r="AD18" s="589"/>
      <c r="AE18" s="589"/>
      <c r="AF18" s="589"/>
      <c r="AG18" s="590"/>
      <c r="AH18" s="588">
        <v>62.7</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1489101</v>
      </c>
      <c r="BO18" s="470"/>
      <c r="BP18" s="470"/>
      <c r="BQ18" s="470"/>
      <c r="BR18" s="470"/>
      <c r="BS18" s="470"/>
      <c r="BT18" s="470"/>
      <c r="BU18" s="471"/>
      <c r="BV18" s="469">
        <v>1376814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107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2159716</v>
      </c>
      <c r="BO19" s="470"/>
      <c r="BP19" s="470"/>
      <c r="BQ19" s="470"/>
      <c r="BR19" s="470"/>
      <c r="BS19" s="470"/>
      <c r="BT19" s="470"/>
      <c r="BU19" s="471"/>
      <c r="BV19" s="469">
        <v>1918306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1409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3523213</v>
      </c>
      <c r="BO23" s="470"/>
      <c r="BP23" s="470"/>
      <c r="BQ23" s="470"/>
      <c r="BR23" s="470"/>
      <c r="BS23" s="470"/>
      <c r="BT23" s="470"/>
      <c r="BU23" s="471"/>
      <c r="BV23" s="469">
        <v>3343907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7030</v>
      </c>
      <c r="R24" s="521"/>
      <c r="S24" s="521"/>
      <c r="T24" s="521"/>
      <c r="U24" s="521"/>
      <c r="V24" s="563"/>
      <c r="W24" s="622"/>
      <c r="X24" s="610"/>
      <c r="Y24" s="611"/>
      <c r="Z24" s="519" t="s">
        <v>172</v>
      </c>
      <c r="AA24" s="499"/>
      <c r="AB24" s="499"/>
      <c r="AC24" s="499"/>
      <c r="AD24" s="499"/>
      <c r="AE24" s="499"/>
      <c r="AF24" s="499"/>
      <c r="AG24" s="500"/>
      <c r="AH24" s="520">
        <v>52</v>
      </c>
      <c r="AI24" s="521"/>
      <c r="AJ24" s="521"/>
      <c r="AK24" s="521"/>
      <c r="AL24" s="563"/>
      <c r="AM24" s="520">
        <v>149760</v>
      </c>
      <c r="AN24" s="521"/>
      <c r="AO24" s="521"/>
      <c r="AP24" s="521"/>
      <c r="AQ24" s="521"/>
      <c r="AR24" s="563"/>
      <c r="AS24" s="520">
        <v>2880</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3491313</v>
      </c>
      <c r="BO24" s="470"/>
      <c r="BP24" s="470"/>
      <c r="BQ24" s="470"/>
      <c r="BR24" s="470"/>
      <c r="BS24" s="470"/>
      <c r="BT24" s="470"/>
      <c r="BU24" s="471"/>
      <c r="BV24" s="469">
        <v>3312607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1</v>
      </c>
      <c r="M25" s="521"/>
      <c r="N25" s="521"/>
      <c r="O25" s="521"/>
      <c r="P25" s="563"/>
      <c r="Q25" s="520">
        <v>6130</v>
      </c>
      <c r="R25" s="521"/>
      <c r="S25" s="521"/>
      <c r="T25" s="521"/>
      <c r="U25" s="521"/>
      <c r="V25" s="563"/>
      <c r="W25" s="622"/>
      <c r="X25" s="610"/>
      <c r="Y25" s="611"/>
      <c r="Z25" s="519" t="s">
        <v>175</v>
      </c>
      <c r="AA25" s="499"/>
      <c r="AB25" s="499"/>
      <c r="AC25" s="499"/>
      <c r="AD25" s="499"/>
      <c r="AE25" s="499"/>
      <c r="AF25" s="499"/>
      <c r="AG25" s="500"/>
      <c r="AH25" s="520" t="s">
        <v>147</v>
      </c>
      <c r="AI25" s="521"/>
      <c r="AJ25" s="521"/>
      <c r="AK25" s="521"/>
      <c r="AL25" s="563"/>
      <c r="AM25" s="520" t="s">
        <v>147</v>
      </c>
      <c r="AN25" s="521"/>
      <c r="AO25" s="521"/>
      <c r="AP25" s="521"/>
      <c r="AQ25" s="521"/>
      <c r="AR25" s="563"/>
      <c r="AS25" s="520" t="s">
        <v>147</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27817</v>
      </c>
      <c r="BO25" s="433"/>
      <c r="BP25" s="433"/>
      <c r="BQ25" s="433"/>
      <c r="BR25" s="433"/>
      <c r="BS25" s="433"/>
      <c r="BT25" s="433"/>
      <c r="BU25" s="434"/>
      <c r="BV25" s="432">
        <v>20701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5620</v>
      </c>
      <c r="R26" s="521"/>
      <c r="S26" s="521"/>
      <c r="T26" s="521"/>
      <c r="U26" s="521"/>
      <c r="V26" s="563"/>
      <c r="W26" s="622"/>
      <c r="X26" s="610"/>
      <c r="Y26" s="611"/>
      <c r="Z26" s="519" t="s">
        <v>178</v>
      </c>
      <c r="AA26" s="632"/>
      <c r="AB26" s="632"/>
      <c r="AC26" s="632"/>
      <c r="AD26" s="632"/>
      <c r="AE26" s="632"/>
      <c r="AF26" s="632"/>
      <c r="AG26" s="633"/>
      <c r="AH26" s="520">
        <v>3</v>
      </c>
      <c r="AI26" s="521"/>
      <c r="AJ26" s="521"/>
      <c r="AK26" s="521"/>
      <c r="AL26" s="563"/>
      <c r="AM26" s="520">
        <v>9273</v>
      </c>
      <c r="AN26" s="521"/>
      <c r="AO26" s="521"/>
      <c r="AP26" s="521"/>
      <c r="AQ26" s="521"/>
      <c r="AR26" s="563"/>
      <c r="AS26" s="520">
        <v>3091</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147</v>
      </c>
      <c r="BO26" s="470"/>
      <c r="BP26" s="470"/>
      <c r="BQ26" s="470"/>
      <c r="BR26" s="470"/>
      <c r="BS26" s="470"/>
      <c r="BT26" s="470"/>
      <c r="BU26" s="471"/>
      <c r="BV26" s="469" t="s">
        <v>147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2330</v>
      </c>
      <c r="R27" s="521"/>
      <c r="S27" s="521"/>
      <c r="T27" s="521"/>
      <c r="U27" s="521"/>
      <c r="V27" s="563"/>
      <c r="W27" s="622"/>
      <c r="X27" s="610"/>
      <c r="Y27" s="611"/>
      <c r="Z27" s="519" t="s">
        <v>181</v>
      </c>
      <c r="AA27" s="499"/>
      <c r="AB27" s="499"/>
      <c r="AC27" s="499"/>
      <c r="AD27" s="499"/>
      <c r="AE27" s="499"/>
      <c r="AF27" s="499"/>
      <c r="AG27" s="500"/>
      <c r="AH27" s="520">
        <v>5</v>
      </c>
      <c r="AI27" s="521"/>
      <c r="AJ27" s="521"/>
      <c r="AK27" s="521"/>
      <c r="AL27" s="563"/>
      <c r="AM27" s="520">
        <v>13655</v>
      </c>
      <c r="AN27" s="521"/>
      <c r="AO27" s="521"/>
      <c r="AP27" s="521"/>
      <c r="AQ27" s="521"/>
      <c r="AR27" s="563"/>
      <c r="AS27" s="520">
        <v>2731</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437709</v>
      </c>
      <c r="BO27" s="646"/>
      <c r="BP27" s="646"/>
      <c r="BQ27" s="646"/>
      <c r="BR27" s="646"/>
      <c r="BS27" s="646"/>
      <c r="BT27" s="646"/>
      <c r="BU27" s="647"/>
      <c r="BV27" s="645">
        <v>437524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1900</v>
      </c>
      <c r="R28" s="521"/>
      <c r="S28" s="521"/>
      <c r="T28" s="521"/>
      <c r="U28" s="521"/>
      <c r="V28" s="563"/>
      <c r="W28" s="622"/>
      <c r="X28" s="610"/>
      <c r="Y28" s="611"/>
      <c r="Z28" s="519" t="s">
        <v>184</v>
      </c>
      <c r="AA28" s="499"/>
      <c r="AB28" s="499"/>
      <c r="AC28" s="499"/>
      <c r="AD28" s="499"/>
      <c r="AE28" s="499"/>
      <c r="AF28" s="499"/>
      <c r="AG28" s="500"/>
      <c r="AH28" s="520" t="s">
        <v>147</v>
      </c>
      <c r="AI28" s="521"/>
      <c r="AJ28" s="521"/>
      <c r="AK28" s="521"/>
      <c r="AL28" s="563"/>
      <c r="AM28" s="520" t="s">
        <v>147</v>
      </c>
      <c r="AN28" s="521"/>
      <c r="AO28" s="521"/>
      <c r="AP28" s="521"/>
      <c r="AQ28" s="521"/>
      <c r="AR28" s="563"/>
      <c r="AS28" s="520" t="s">
        <v>185</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1183135</v>
      </c>
      <c r="BO28" s="433"/>
      <c r="BP28" s="433"/>
      <c r="BQ28" s="433"/>
      <c r="BR28" s="433"/>
      <c r="BS28" s="433"/>
      <c r="BT28" s="433"/>
      <c r="BU28" s="434"/>
      <c r="BV28" s="432">
        <v>955108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8</v>
      </c>
      <c r="M29" s="521"/>
      <c r="N29" s="521"/>
      <c r="O29" s="521"/>
      <c r="P29" s="563"/>
      <c r="Q29" s="520">
        <v>1640</v>
      </c>
      <c r="R29" s="521"/>
      <c r="S29" s="521"/>
      <c r="T29" s="521"/>
      <c r="U29" s="521"/>
      <c r="V29" s="563"/>
      <c r="W29" s="623"/>
      <c r="X29" s="624"/>
      <c r="Y29" s="625"/>
      <c r="Z29" s="519" t="s">
        <v>188</v>
      </c>
      <c r="AA29" s="499"/>
      <c r="AB29" s="499"/>
      <c r="AC29" s="499"/>
      <c r="AD29" s="499"/>
      <c r="AE29" s="499"/>
      <c r="AF29" s="499"/>
      <c r="AG29" s="500"/>
      <c r="AH29" s="520">
        <v>57</v>
      </c>
      <c r="AI29" s="521"/>
      <c r="AJ29" s="521"/>
      <c r="AK29" s="521"/>
      <c r="AL29" s="563"/>
      <c r="AM29" s="520">
        <v>163415</v>
      </c>
      <c r="AN29" s="521"/>
      <c r="AO29" s="521"/>
      <c r="AP29" s="521"/>
      <c r="AQ29" s="521"/>
      <c r="AR29" s="563"/>
      <c r="AS29" s="520">
        <v>2867</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572204</v>
      </c>
      <c r="BO29" s="470"/>
      <c r="BP29" s="470"/>
      <c r="BQ29" s="470"/>
      <c r="BR29" s="470"/>
      <c r="BS29" s="470"/>
      <c r="BT29" s="470"/>
      <c r="BU29" s="471"/>
      <c r="BV29" s="469">
        <v>570546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95.7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2424949</v>
      </c>
      <c r="BO30" s="646"/>
      <c r="BP30" s="646"/>
      <c r="BQ30" s="646"/>
      <c r="BR30" s="646"/>
      <c r="BS30" s="646"/>
      <c r="BT30" s="646"/>
      <c r="BU30" s="647"/>
      <c r="BV30" s="645">
        <v>2633712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197</v>
      </c>
      <c r="V33" s="493"/>
      <c r="W33" s="458" t="s">
        <v>199</v>
      </c>
      <c r="X33" s="458"/>
      <c r="Y33" s="458"/>
      <c r="Z33" s="458"/>
      <c r="AA33" s="458"/>
      <c r="AB33" s="458"/>
      <c r="AC33" s="458"/>
      <c r="AD33" s="458"/>
      <c r="AE33" s="458"/>
      <c r="AF33" s="458"/>
      <c r="AG33" s="458"/>
      <c r="AH33" s="458"/>
      <c r="AI33" s="458"/>
      <c r="AJ33" s="458"/>
      <c r="AK33" s="458"/>
      <c r="AL33" s="216"/>
      <c r="AM33" s="493" t="s">
        <v>197</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197</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4</v>
      </c>
      <c r="BF34" s="658"/>
      <c r="BG34" s="659" t="str">
        <f>IF('各会計、関係団体の財政状況及び健全化判断比率'!B30="","",'各会計、関係団体の財政状況及び健全化判断比率'!B30)</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安芸広域市町村圏特別養護老人ホーム事務組合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中芸介護公社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5</v>
      </c>
      <c r="BF35" s="658"/>
      <c r="BG35" s="659" t="str">
        <f>IF('各会計、関係団体の財政状況及び健全化判断比率'!B31="","",'各会計、関係団体の財政状況及び健全化判断比率'!B31)</f>
        <v>漁業集落排水事業特別会計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高知県広域食肉センター事務組合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なはりの郷</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安芸広域市町村圏事務組合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安芸広域市町村圏事務組合（滞納整理事業特別会計）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中芸広域連合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中芸広域連合（介護保険事業特別会計）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こうち人づくり広域連合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高知県市町村総合事務組合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高知県市町村総合事務組合（交通災害共済事業特別会計）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高知県後期高齢者医療広域連合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cOy3qhIIZhrJcRMFxqh0uX/TNRuEQCqfqgTWOMDtIijJZ2Dqt3rdDcKDxMF4OB2TCY0kQct9mJWC38BP7iVDqg==" saltValue="D6mrvpk97g4iw8CJAyQp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565</v>
      </c>
      <c r="D34" s="1250"/>
      <c r="E34" s="1251"/>
      <c r="F34" s="32">
        <v>3.5</v>
      </c>
      <c r="G34" s="33">
        <v>3.6</v>
      </c>
      <c r="H34" s="33">
        <v>4.78</v>
      </c>
      <c r="I34" s="33">
        <v>2.2999999999999998</v>
      </c>
      <c r="J34" s="34">
        <v>1.93</v>
      </c>
      <c r="K34" s="22"/>
      <c r="L34" s="22"/>
      <c r="M34" s="22"/>
      <c r="N34" s="22"/>
      <c r="O34" s="22"/>
      <c r="P34" s="22"/>
    </row>
    <row r="35" spans="1:16" ht="39" customHeight="1" x14ac:dyDescent="0.15">
      <c r="A35" s="22"/>
      <c r="B35" s="35"/>
      <c r="C35" s="1244" t="s">
        <v>566</v>
      </c>
      <c r="D35" s="1245"/>
      <c r="E35" s="1246"/>
      <c r="F35" s="36">
        <v>1.89</v>
      </c>
      <c r="G35" s="37">
        <v>0.44</v>
      </c>
      <c r="H35" s="37">
        <v>0.42</v>
      </c>
      <c r="I35" s="37">
        <v>0.31</v>
      </c>
      <c r="J35" s="38">
        <v>0.3</v>
      </c>
      <c r="K35" s="22"/>
      <c r="L35" s="22"/>
      <c r="M35" s="22"/>
      <c r="N35" s="22"/>
      <c r="O35" s="22"/>
      <c r="P35" s="22"/>
    </row>
    <row r="36" spans="1:16" ht="39" customHeight="1" x14ac:dyDescent="0.15">
      <c r="A36" s="22"/>
      <c r="B36" s="35"/>
      <c r="C36" s="1244" t="s">
        <v>567</v>
      </c>
      <c r="D36" s="1245"/>
      <c r="E36" s="1246"/>
      <c r="F36" s="36">
        <v>0.14000000000000001</v>
      </c>
      <c r="G36" s="37">
        <v>0.18</v>
      </c>
      <c r="H36" s="37">
        <v>0.09</v>
      </c>
      <c r="I36" s="37">
        <v>0.14000000000000001</v>
      </c>
      <c r="J36" s="38">
        <v>0.17</v>
      </c>
      <c r="K36" s="22"/>
      <c r="L36" s="22"/>
      <c r="M36" s="22"/>
      <c r="N36" s="22"/>
      <c r="O36" s="22"/>
      <c r="P36" s="22"/>
    </row>
    <row r="37" spans="1:16" ht="39" customHeight="1" x14ac:dyDescent="0.15">
      <c r="A37" s="22"/>
      <c r="B37" s="35"/>
      <c r="C37" s="1244" t="s">
        <v>568</v>
      </c>
      <c r="D37" s="1245"/>
      <c r="E37" s="1246"/>
      <c r="F37" s="36">
        <v>0.06</v>
      </c>
      <c r="G37" s="37">
        <v>0</v>
      </c>
      <c r="H37" s="37">
        <v>0.13</v>
      </c>
      <c r="I37" s="37">
        <v>0.02</v>
      </c>
      <c r="J37" s="38">
        <v>0.01</v>
      </c>
      <c r="K37" s="22"/>
      <c r="L37" s="22"/>
      <c r="M37" s="22"/>
      <c r="N37" s="22"/>
      <c r="O37" s="22"/>
      <c r="P37" s="22"/>
    </row>
    <row r="38" spans="1:16" ht="39" customHeight="1" x14ac:dyDescent="0.15">
      <c r="A38" s="22"/>
      <c r="B38" s="35"/>
      <c r="C38" s="1244" t="s">
        <v>569</v>
      </c>
      <c r="D38" s="1245"/>
      <c r="E38" s="1246"/>
      <c r="F38" s="36">
        <v>0.34</v>
      </c>
      <c r="G38" s="37">
        <v>0.25</v>
      </c>
      <c r="H38" s="37">
        <v>0.23</v>
      </c>
      <c r="I38" s="37">
        <v>0.13</v>
      </c>
      <c r="J38" s="38">
        <v>0.01</v>
      </c>
      <c r="K38" s="22"/>
      <c r="L38" s="22"/>
      <c r="M38" s="22"/>
      <c r="N38" s="22"/>
      <c r="O38" s="22"/>
      <c r="P38" s="22"/>
    </row>
    <row r="39" spans="1:16" ht="39" customHeight="1" x14ac:dyDescent="0.15">
      <c r="A39" s="22"/>
      <c r="B39" s="35"/>
      <c r="C39" s="1244"/>
      <c r="D39" s="1245"/>
      <c r="E39" s="1246"/>
      <c r="F39" s="36"/>
      <c r="G39" s="37"/>
      <c r="H39" s="37"/>
      <c r="I39" s="37"/>
      <c r="J39" s="38"/>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570</v>
      </c>
      <c r="D42" s="1245"/>
      <c r="E42" s="1246"/>
      <c r="F42" s="36" t="s">
        <v>519</v>
      </c>
      <c r="G42" s="37" t="s">
        <v>519</v>
      </c>
      <c r="H42" s="37" t="s">
        <v>519</v>
      </c>
      <c r="I42" s="37" t="s">
        <v>519</v>
      </c>
      <c r="J42" s="38" t="s">
        <v>519</v>
      </c>
      <c r="K42" s="22"/>
      <c r="L42" s="22"/>
      <c r="M42" s="22"/>
      <c r="N42" s="22"/>
      <c r="O42" s="22"/>
      <c r="P42" s="22"/>
    </row>
    <row r="43" spans="1:16" ht="39" customHeight="1" thickBot="1" x14ac:dyDescent="0.2">
      <c r="A43" s="22"/>
      <c r="B43" s="40"/>
      <c r="C43" s="1247" t="s">
        <v>571</v>
      </c>
      <c r="D43" s="1248"/>
      <c r="E43" s="1249"/>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2Acvb6tdbOc4Tc81Codp5BeLEZMW5GOBtJ9J91qdjkliTFSmO017wx6I0vInTJKH5TGFXLd8jFfJcQy6IPo6g==" saltValue="nj7dPtGutksEAJ12ZC4n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317</v>
      </c>
      <c r="L45" s="60">
        <v>299</v>
      </c>
      <c r="M45" s="60">
        <v>232</v>
      </c>
      <c r="N45" s="60">
        <v>242</v>
      </c>
      <c r="O45" s="61">
        <v>275</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519</v>
      </c>
      <c r="L46" s="64" t="s">
        <v>519</v>
      </c>
      <c r="M46" s="64" t="s">
        <v>519</v>
      </c>
      <c r="N46" s="64" t="s">
        <v>519</v>
      </c>
      <c r="O46" s="65" t="s">
        <v>519</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519</v>
      </c>
      <c r="L47" s="64" t="s">
        <v>519</v>
      </c>
      <c r="M47" s="64" t="s">
        <v>519</v>
      </c>
      <c r="N47" s="64" t="s">
        <v>519</v>
      </c>
      <c r="O47" s="65" t="s">
        <v>519</v>
      </c>
      <c r="P47" s="48"/>
      <c r="Q47" s="48"/>
      <c r="R47" s="48"/>
      <c r="S47" s="48"/>
      <c r="T47" s="48"/>
      <c r="U47" s="48"/>
    </row>
    <row r="48" spans="1:21" ht="30.75" customHeight="1" x14ac:dyDescent="0.15">
      <c r="A48" s="48"/>
      <c r="B48" s="1254"/>
      <c r="C48" s="1255"/>
      <c r="D48" s="62"/>
      <c r="E48" s="1260" t="s">
        <v>15</v>
      </c>
      <c r="F48" s="1260"/>
      <c r="G48" s="1260"/>
      <c r="H48" s="1260"/>
      <c r="I48" s="1260"/>
      <c r="J48" s="1261"/>
      <c r="K48" s="63">
        <v>10</v>
      </c>
      <c r="L48" s="64">
        <v>14</v>
      </c>
      <c r="M48" s="64">
        <v>23</v>
      </c>
      <c r="N48" s="64">
        <v>27</v>
      </c>
      <c r="O48" s="65">
        <v>38</v>
      </c>
      <c r="P48" s="48"/>
      <c r="Q48" s="48"/>
      <c r="R48" s="48"/>
      <c r="S48" s="48"/>
      <c r="T48" s="48"/>
      <c r="U48" s="48"/>
    </row>
    <row r="49" spans="1:21" ht="30.75" customHeight="1" x14ac:dyDescent="0.15">
      <c r="A49" s="48"/>
      <c r="B49" s="1254"/>
      <c r="C49" s="1255"/>
      <c r="D49" s="62"/>
      <c r="E49" s="1260" t="s">
        <v>16</v>
      </c>
      <c r="F49" s="1260"/>
      <c r="G49" s="1260"/>
      <c r="H49" s="1260"/>
      <c r="I49" s="1260"/>
      <c r="J49" s="1261"/>
      <c r="K49" s="63">
        <v>33</v>
      </c>
      <c r="L49" s="64">
        <v>33</v>
      </c>
      <c r="M49" s="64">
        <v>32</v>
      </c>
      <c r="N49" s="64">
        <v>29</v>
      </c>
      <c r="O49" s="65">
        <v>21</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519</v>
      </c>
      <c r="L50" s="64" t="s">
        <v>519</v>
      </c>
      <c r="M50" s="64" t="s">
        <v>519</v>
      </c>
      <c r="N50" s="64" t="s">
        <v>519</v>
      </c>
      <c r="O50" s="65" t="s">
        <v>519</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t="s">
        <v>519</v>
      </c>
      <c r="O51" s="65" t="s">
        <v>519</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405</v>
      </c>
      <c r="L52" s="64">
        <v>319</v>
      </c>
      <c r="M52" s="64">
        <v>273</v>
      </c>
      <c r="N52" s="64">
        <v>290</v>
      </c>
      <c r="O52" s="65">
        <v>314</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-45</v>
      </c>
      <c r="L53" s="69">
        <v>27</v>
      </c>
      <c r="M53" s="69">
        <v>14</v>
      </c>
      <c r="N53" s="69">
        <v>8</v>
      </c>
      <c r="O53" s="70">
        <v>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RJkXcCP4vV3Fv5ze1P6HACPOqqpgx0uMm02iJhyrEDRPC+ip/UeD988Fp/OQ8XUALBlD1p4LRzdmwo6yfmwrw==" saltValue="JC0v2yle6niYWyUTUY4OG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78" t="s">
        <v>30</v>
      </c>
      <c r="C41" s="1279"/>
      <c r="D41" s="102"/>
      <c r="E41" s="1284" t="s">
        <v>31</v>
      </c>
      <c r="F41" s="1284"/>
      <c r="G41" s="1284"/>
      <c r="H41" s="1285"/>
      <c r="I41" s="103">
        <v>3070</v>
      </c>
      <c r="J41" s="104">
        <v>3120</v>
      </c>
      <c r="K41" s="104">
        <v>3177</v>
      </c>
      <c r="L41" s="104">
        <v>3344</v>
      </c>
      <c r="M41" s="105">
        <v>3523</v>
      </c>
    </row>
    <row r="42" spans="2:13" ht="27.75" customHeight="1" x14ac:dyDescent="0.15">
      <c r="B42" s="1280"/>
      <c r="C42" s="1281"/>
      <c r="D42" s="106"/>
      <c r="E42" s="1286" t="s">
        <v>32</v>
      </c>
      <c r="F42" s="1286"/>
      <c r="G42" s="1286"/>
      <c r="H42" s="1287"/>
      <c r="I42" s="107" t="s">
        <v>519</v>
      </c>
      <c r="J42" s="108" t="s">
        <v>519</v>
      </c>
      <c r="K42" s="108" t="s">
        <v>519</v>
      </c>
      <c r="L42" s="108" t="s">
        <v>519</v>
      </c>
      <c r="M42" s="109" t="s">
        <v>519</v>
      </c>
    </row>
    <row r="43" spans="2:13" ht="27.75" customHeight="1" x14ac:dyDescent="0.15">
      <c r="B43" s="1280"/>
      <c r="C43" s="1281"/>
      <c r="D43" s="106"/>
      <c r="E43" s="1286" t="s">
        <v>33</v>
      </c>
      <c r="F43" s="1286"/>
      <c r="G43" s="1286"/>
      <c r="H43" s="1287"/>
      <c r="I43" s="107">
        <v>198</v>
      </c>
      <c r="J43" s="108">
        <v>260</v>
      </c>
      <c r="K43" s="108">
        <v>348</v>
      </c>
      <c r="L43" s="108">
        <v>466</v>
      </c>
      <c r="M43" s="109">
        <v>609</v>
      </c>
    </row>
    <row r="44" spans="2:13" ht="27.75" customHeight="1" x14ac:dyDescent="0.15">
      <c r="B44" s="1280"/>
      <c r="C44" s="1281"/>
      <c r="D44" s="106"/>
      <c r="E44" s="1286" t="s">
        <v>34</v>
      </c>
      <c r="F44" s="1286"/>
      <c r="G44" s="1286"/>
      <c r="H44" s="1287"/>
      <c r="I44" s="107">
        <v>247</v>
      </c>
      <c r="J44" s="108">
        <v>89</v>
      </c>
      <c r="K44" s="108">
        <v>59</v>
      </c>
      <c r="L44" s="108">
        <v>30</v>
      </c>
      <c r="M44" s="109">
        <v>9</v>
      </c>
    </row>
    <row r="45" spans="2:13" ht="27.75" customHeight="1" x14ac:dyDescent="0.15">
      <c r="B45" s="1280"/>
      <c r="C45" s="1281"/>
      <c r="D45" s="106"/>
      <c r="E45" s="1286" t="s">
        <v>35</v>
      </c>
      <c r="F45" s="1286"/>
      <c r="G45" s="1286"/>
      <c r="H45" s="1287"/>
      <c r="I45" s="107">
        <v>442</v>
      </c>
      <c r="J45" s="108">
        <v>449</v>
      </c>
      <c r="K45" s="108">
        <v>434</v>
      </c>
      <c r="L45" s="108">
        <v>453</v>
      </c>
      <c r="M45" s="109">
        <v>428</v>
      </c>
    </row>
    <row r="46" spans="2:13" ht="27.75" customHeight="1" x14ac:dyDescent="0.15">
      <c r="B46" s="1280"/>
      <c r="C46" s="1281"/>
      <c r="D46" s="110"/>
      <c r="E46" s="1286" t="s">
        <v>36</v>
      </c>
      <c r="F46" s="1286"/>
      <c r="G46" s="1286"/>
      <c r="H46" s="1287"/>
      <c r="I46" s="107" t="s">
        <v>519</v>
      </c>
      <c r="J46" s="108" t="s">
        <v>519</v>
      </c>
      <c r="K46" s="108" t="s">
        <v>519</v>
      </c>
      <c r="L46" s="108" t="s">
        <v>519</v>
      </c>
      <c r="M46" s="109" t="s">
        <v>519</v>
      </c>
    </row>
    <row r="47" spans="2:13" ht="27.75" customHeight="1" x14ac:dyDescent="0.15">
      <c r="B47" s="1280"/>
      <c r="C47" s="1281"/>
      <c r="D47" s="111"/>
      <c r="E47" s="1288" t="s">
        <v>37</v>
      </c>
      <c r="F47" s="1289"/>
      <c r="G47" s="1289"/>
      <c r="H47" s="1290"/>
      <c r="I47" s="107" t="s">
        <v>519</v>
      </c>
      <c r="J47" s="108" t="s">
        <v>519</v>
      </c>
      <c r="K47" s="108" t="s">
        <v>519</v>
      </c>
      <c r="L47" s="108" t="s">
        <v>519</v>
      </c>
      <c r="M47" s="109" t="s">
        <v>519</v>
      </c>
    </row>
    <row r="48" spans="2:13" ht="27.75" customHeight="1" x14ac:dyDescent="0.15">
      <c r="B48" s="1280"/>
      <c r="C48" s="1281"/>
      <c r="D48" s="106"/>
      <c r="E48" s="1286" t="s">
        <v>38</v>
      </c>
      <c r="F48" s="1286"/>
      <c r="G48" s="1286"/>
      <c r="H48" s="1287"/>
      <c r="I48" s="107" t="s">
        <v>519</v>
      </c>
      <c r="J48" s="108" t="s">
        <v>519</v>
      </c>
      <c r="K48" s="108" t="s">
        <v>519</v>
      </c>
      <c r="L48" s="108" t="s">
        <v>519</v>
      </c>
      <c r="M48" s="109" t="s">
        <v>519</v>
      </c>
    </row>
    <row r="49" spans="2:13" ht="27.75" customHeight="1" x14ac:dyDescent="0.15">
      <c r="B49" s="1282"/>
      <c r="C49" s="1283"/>
      <c r="D49" s="106"/>
      <c r="E49" s="1286" t="s">
        <v>39</v>
      </c>
      <c r="F49" s="1286"/>
      <c r="G49" s="1286"/>
      <c r="H49" s="1287"/>
      <c r="I49" s="107" t="s">
        <v>519</v>
      </c>
      <c r="J49" s="108" t="s">
        <v>519</v>
      </c>
      <c r="K49" s="108" t="s">
        <v>519</v>
      </c>
      <c r="L49" s="108" t="s">
        <v>519</v>
      </c>
      <c r="M49" s="109" t="s">
        <v>519</v>
      </c>
    </row>
    <row r="50" spans="2:13" ht="27.75" customHeight="1" x14ac:dyDescent="0.15">
      <c r="B50" s="1291" t="s">
        <v>40</v>
      </c>
      <c r="C50" s="1292"/>
      <c r="D50" s="112"/>
      <c r="E50" s="1286" t="s">
        <v>41</v>
      </c>
      <c r="F50" s="1286"/>
      <c r="G50" s="1286"/>
      <c r="H50" s="1287"/>
      <c r="I50" s="107">
        <v>4213</v>
      </c>
      <c r="J50" s="108">
        <v>4655</v>
      </c>
      <c r="K50" s="108">
        <v>4993</v>
      </c>
      <c r="L50" s="108">
        <v>4399</v>
      </c>
      <c r="M50" s="109">
        <v>4684</v>
      </c>
    </row>
    <row r="51" spans="2:13" ht="27.75" customHeight="1" x14ac:dyDescent="0.15">
      <c r="B51" s="1280"/>
      <c r="C51" s="1281"/>
      <c r="D51" s="106"/>
      <c r="E51" s="1286" t="s">
        <v>42</v>
      </c>
      <c r="F51" s="1286"/>
      <c r="G51" s="1286"/>
      <c r="H51" s="1287"/>
      <c r="I51" s="107">
        <v>22</v>
      </c>
      <c r="J51" s="108">
        <v>1</v>
      </c>
      <c r="K51" s="108">
        <v>0</v>
      </c>
      <c r="L51" s="108" t="s">
        <v>519</v>
      </c>
      <c r="M51" s="109" t="s">
        <v>519</v>
      </c>
    </row>
    <row r="52" spans="2:13" ht="27.75" customHeight="1" x14ac:dyDescent="0.15">
      <c r="B52" s="1282"/>
      <c r="C52" s="1283"/>
      <c r="D52" s="106"/>
      <c r="E52" s="1286" t="s">
        <v>43</v>
      </c>
      <c r="F52" s="1286"/>
      <c r="G52" s="1286"/>
      <c r="H52" s="1287"/>
      <c r="I52" s="107">
        <v>3328</v>
      </c>
      <c r="J52" s="108">
        <v>3351</v>
      </c>
      <c r="K52" s="108">
        <v>3362</v>
      </c>
      <c r="L52" s="108">
        <v>3242</v>
      </c>
      <c r="M52" s="109">
        <v>3073</v>
      </c>
    </row>
    <row r="53" spans="2:13" ht="27.75" customHeight="1" thickBot="1" x14ac:dyDescent="0.2">
      <c r="B53" s="1293" t="s">
        <v>44</v>
      </c>
      <c r="C53" s="1294"/>
      <c r="D53" s="113"/>
      <c r="E53" s="1295" t="s">
        <v>45</v>
      </c>
      <c r="F53" s="1295"/>
      <c r="G53" s="1295"/>
      <c r="H53" s="1296"/>
      <c r="I53" s="114">
        <v>-3607</v>
      </c>
      <c r="J53" s="115">
        <v>-4089</v>
      </c>
      <c r="K53" s="115">
        <v>-4338</v>
      </c>
      <c r="L53" s="115">
        <v>-3348</v>
      </c>
      <c r="M53" s="116">
        <v>-3188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ImAt9kQqPxJ0pA8wZ+Y6g5mXj3y4lRP2vigVJcMoDX1DXsG87l9dxBfQY2KzBRrkcC/F9wxDtpp6+/o8ndD0w==" saltValue="EdCPTF+Pttvn7as3A9Zg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48</v>
      </c>
      <c r="D55" s="1305"/>
      <c r="E55" s="1306"/>
      <c r="F55" s="128">
        <v>867</v>
      </c>
      <c r="G55" s="128">
        <v>955</v>
      </c>
      <c r="H55" s="129">
        <v>1183</v>
      </c>
    </row>
    <row r="56" spans="2:8" ht="52.5" customHeight="1" x14ac:dyDescent="0.15">
      <c r="B56" s="130"/>
      <c r="C56" s="1307" t="s">
        <v>49</v>
      </c>
      <c r="D56" s="1307"/>
      <c r="E56" s="1308"/>
      <c r="F56" s="131">
        <v>492</v>
      </c>
      <c r="G56" s="131">
        <v>571</v>
      </c>
      <c r="H56" s="132">
        <v>572</v>
      </c>
    </row>
    <row r="57" spans="2:8" ht="53.25" customHeight="1" x14ac:dyDescent="0.15">
      <c r="B57" s="130"/>
      <c r="C57" s="1309" t="s">
        <v>50</v>
      </c>
      <c r="D57" s="1309"/>
      <c r="E57" s="1310"/>
      <c r="F57" s="133">
        <v>3396</v>
      </c>
      <c r="G57" s="133">
        <v>2634</v>
      </c>
      <c r="H57" s="134">
        <v>2425</v>
      </c>
    </row>
    <row r="58" spans="2:8" ht="45.75" customHeight="1" x14ac:dyDescent="0.15">
      <c r="B58" s="135"/>
      <c r="C58" s="1297" t="s">
        <v>590</v>
      </c>
      <c r="D58" s="1298"/>
      <c r="E58" s="1299"/>
      <c r="F58" s="136">
        <v>943</v>
      </c>
      <c r="G58" s="136">
        <v>944</v>
      </c>
      <c r="H58" s="137">
        <v>945</v>
      </c>
    </row>
    <row r="59" spans="2:8" ht="45.75" customHeight="1" x14ac:dyDescent="0.15">
      <c r="B59" s="135"/>
      <c r="C59" s="1297" t="s">
        <v>591</v>
      </c>
      <c r="D59" s="1298"/>
      <c r="E59" s="1299"/>
      <c r="F59" s="136">
        <v>1499</v>
      </c>
      <c r="G59" s="136">
        <v>740</v>
      </c>
      <c r="H59" s="137">
        <v>567</v>
      </c>
    </row>
    <row r="60" spans="2:8" ht="45.75" customHeight="1" x14ac:dyDescent="0.15">
      <c r="B60" s="135"/>
      <c r="C60" s="1297" t="s">
        <v>592</v>
      </c>
      <c r="D60" s="1298"/>
      <c r="E60" s="1299"/>
      <c r="F60" s="136">
        <v>314</v>
      </c>
      <c r="G60" s="136">
        <v>315</v>
      </c>
      <c r="H60" s="137">
        <v>315</v>
      </c>
    </row>
    <row r="61" spans="2:8" ht="45.75" customHeight="1" x14ac:dyDescent="0.15">
      <c r="B61" s="135"/>
      <c r="C61" s="1297" t="s">
        <v>593</v>
      </c>
      <c r="D61" s="1298"/>
      <c r="E61" s="1299"/>
      <c r="F61" s="136">
        <v>184</v>
      </c>
      <c r="G61" s="136">
        <v>169</v>
      </c>
      <c r="H61" s="137">
        <v>158</v>
      </c>
    </row>
    <row r="62" spans="2:8" ht="45.75" customHeight="1" thickBot="1" x14ac:dyDescent="0.2">
      <c r="B62" s="138"/>
      <c r="C62" s="1300" t="s">
        <v>594</v>
      </c>
      <c r="D62" s="1301"/>
      <c r="E62" s="1302"/>
      <c r="F62" s="139">
        <v>122</v>
      </c>
      <c r="G62" s="139">
        <v>122</v>
      </c>
      <c r="H62" s="140">
        <v>122</v>
      </c>
    </row>
    <row r="63" spans="2:8" ht="52.5" customHeight="1" thickBot="1" x14ac:dyDescent="0.2">
      <c r="B63" s="141"/>
      <c r="C63" s="1303" t="s">
        <v>51</v>
      </c>
      <c r="D63" s="1303"/>
      <c r="E63" s="1304"/>
      <c r="F63" s="142">
        <v>4755</v>
      </c>
      <c r="G63" s="142">
        <v>4159</v>
      </c>
      <c r="H63" s="143">
        <v>4180</v>
      </c>
    </row>
    <row r="64" spans="2:8" ht="15" customHeight="1" x14ac:dyDescent="0.15"/>
  </sheetData>
  <sheetProtection algorithmName="SHA-512" hashValue="nWWkcXTNo4g0sL+QbqzkP/KMmRNpSUiMBIjx4tbba4jXekTjXShwqu62BqU2dwIpZ/YlY5cIc91kxgcvFRHdFQ==" saltValue="FEJr17hTtX7dxHrQHE09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E80BD-3B1A-4202-ADDF-0C27FB7C7664}">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600</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560</v>
      </c>
      <c r="BQ50" s="1324"/>
      <c r="BR50" s="1324"/>
      <c r="BS50" s="1324"/>
      <c r="BT50" s="1324"/>
      <c r="BU50" s="1324"/>
      <c r="BV50" s="1324"/>
      <c r="BW50" s="1324"/>
      <c r="BX50" s="1324" t="s">
        <v>561</v>
      </c>
      <c r="BY50" s="1324"/>
      <c r="BZ50" s="1324"/>
      <c r="CA50" s="1324"/>
      <c r="CB50" s="1324"/>
      <c r="CC50" s="1324"/>
      <c r="CD50" s="1324"/>
      <c r="CE50" s="1324"/>
      <c r="CF50" s="1324" t="s">
        <v>562</v>
      </c>
      <c r="CG50" s="1324"/>
      <c r="CH50" s="1324"/>
      <c r="CI50" s="1324"/>
      <c r="CJ50" s="1324"/>
      <c r="CK50" s="1324"/>
      <c r="CL50" s="1324"/>
      <c r="CM50" s="1324"/>
      <c r="CN50" s="1324" t="s">
        <v>563</v>
      </c>
      <c r="CO50" s="1324"/>
      <c r="CP50" s="1324"/>
      <c r="CQ50" s="1324"/>
      <c r="CR50" s="1324"/>
      <c r="CS50" s="1324"/>
      <c r="CT50" s="1324"/>
      <c r="CU50" s="1324"/>
      <c r="CV50" s="1324" t="s">
        <v>564</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601</v>
      </c>
      <c r="AO51" s="1327"/>
      <c r="AP51" s="1327"/>
      <c r="AQ51" s="1327"/>
      <c r="AR51" s="1327"/>
      <c r="AS51" s="1327"/>
      <c r="AT51" s="1327"/>
      <c r="AU51" s="1327"/>
      <c r="AV51" s="1327"/>
      <c r="AW51" s="1327"/>
      <c r="AX51" s="1327"/>
      <c r="AY51" s="1327"/>
      <c r="AZ51" s="1327"/>
      <c r="BA51" s="1327"/>
      <c r="BB51" s="1327" t="s">
        <v>602</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603</v>
      </c>
      <c r="BC53" s="1327"/>
      <c r="BD53" s="1327"/>
      <c r="BE53" s="1327"/>
      <c r="BF53" s="1327"/>
      <c r="BG53" s="1327"/>
      <c r="BH53" s="1327"/>
      <c r="BI53" s="1327"/>
      <c r="BJ53" s="1327"/>
      <c r="BK53" s="1327"/>
      <c r="BL53" s="1327"/>
      <c r="BM53" s="1327"/>
      <c r="BN53" s="1327"/>
      <c r="BO53" s="1327"/>
      <c r="BP53" s="1325">
        <v>51.3</v>
      </c>
      <c r="BQ53" s="1325"/>
      <c r="BR53" s="1325"/>
      <c r="BS53" s="1325"/>
      <c r="BT53" s="1325"/>
      <c r="BU53" s="1325"/>
      <c r="BV53" s="1325"/>
      <c r="BW53" s="1325"/>
      <c r="BX53" s="1325">
        <v>50.8</v>
      </c>
      <c r="BY53" s="1325"/>
      <c r="BZ53" s="1325"/>
      <c r="CA53" s="1325"/>
      <c r="CB53" s="1325"/>
      <c r="CC53" s="1325"/>
      <c r="CD53" s="1325"/>
      <c r="CE53" s="1325"/>
      <c r="CF53" s="1325">
        <v>52.2</v>
      </c>
      <c r="CG53" s="1325"/>
      <c r="CH53" s="1325"/>
      <c r="CI53" s="1325"/>
      <c r="CJ53" s="1325"/>
      <c r="CK53" s="1325"/>
      <c r="CL53" s="1325"/>
      <c r="CM53" s="1325"/>
      <c r="CN53" s="1325">
        <v>53.9</v>
      </c>
      <c r="CO53" s="1325"/>
      <c r="CP53" s="1325"/>
      <c r="CQ53" s="1325"/>
      <c r="CR53" s="1325"/>
      <c r="CS53" s="1325"/>
      <c r="CT53" s="1325"/>
      <c r="CU53" s="1325"/>
      <c r="CV53" s="1325">
        <v>55.1</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604</v>
      </c>
      <c r="AO55" s="1324"/>
      <c r="AP55" s="1324"/>
      <c r="AQ55" s="1324"/>
      <c r="AR55" s="1324"/>
      <c r="AS55" s="1324"/>
      <c r="AT55" s="1324"/>
      <c r="AU55" s="1324"/>
      <c r="AV55" s="1324"/>
      <c r="AW55" s="1324"/>
      <c r="AX55" s="1324"/>
      <c r="AY55" s="1324"/>
      <c r="AZ55" s="1324"/>
      <c r="BA55" s="1324"/>
      <c r="BB55" s="1327" t="s">
        <v>602</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603</v>
      </c>
      <c r="BC57" s="1327"/>
      <c r="BD57" s="1327"/>
      <c r="BE57" s="1327"/>
      <c r="BF57" s="1327"/>
      <c r="BG57" s="1327"/>
      <c r="BH57" s="1327"/>
      <c r="BI57" s="1327"/>
      <c r="BJ57" s="1327"/>
      <c r="BK57" s="1327"/>
      <c r="BL57" s="1327"/>
      <c r="BM57" s="1327"/>
      <c r="BN57" s="1327"/>
      <c r="BO57" s="1327"/>
      <c r="BP57" s="1325">
        <v>56.3</v>
      </c>
      <c r="BQ57" s="1325"/>
      <c r="BR57" s="1325"/>
      <c r="BS57" s="1325"/>
      <c r="BT57" s="1325"/>
      <c r="BU57" s="1325"/>
      <c r="BV57" s="1325"/>
      <c r="BW57" s="1325"/>
      <c r="BX57" s="1325">
        <v>57.7</v>
      </c>
      <c r="BY57" s="1325"/>
      <c r="BZ57" s="1325"/>
      <c r="CA57" s="1325"/>
      <c r="CB57" s="1325"/>
      <c r="CC57" s="1325"/>
      <c r="CD57" s="1325"/>
      <c r="CE57" s="1325"/>
      <c r="CF57" s="1325">
        <v>58.9</v>
      </c>
      <c r="CG57" s="1325"/>
      <c r="CH57" s="1325"/>
      <c r="CI57" s="1325"/>
      <c r="CJ57" s="1325"/>
      <c r="CK57" s="1325"/>
      <c r="CL57" s="1325"/>
      <c r="CM57" s="1325"/>
      <c r="CN57" s="1325">
        <v>60</v>
      </c>
      <c r="CO57" s="1325"/>
      <c r="CP57" s="1325"/>
      <c r="CQ57" s="1325"/>
      <c r="CR57" s="1325"/>
      <c r="CS57" s="1325"/>
      <c r="CT57" s="1325"/>
      <c r="CU57" s="1325"/>
      <c r="CV57" s="1325">
        <v>60.9</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1" t="s">
        <v>608</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x14ac:dyDescent="0.15">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x14ac:dyDescent="0.15">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x14ac:dyDescent="0.15">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x14ac:dyDescent="0.15">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600</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560</v>
      </c>
      <c r="BQ72" s="1324"/>
      <c r="BR72" s="1324"/>
      <c r="BS72" s="1324"/>
      <c r="BT72" s="1324"/>
      <c r="BU72" s="1324"/>
      <c r="BV72" s="1324"/>
      <c r="BW72" s="1324"/>
      <c r="BX72" s="1324" t="s">
        <v>561</v>
      </c>
      <c r="BY72" s="1324"/>
      <c r="BZ72" s="1324"/>
      <c r="CA72" s="1324"/>
      <c r="CB72" s="1324"/>
      <c r="CC72" s="1324"/>
      <c r="CD72" s="1324"/>
      <c r="CE72" s="1324"/>
      <c r="CF72" s="1324" t="s">
        <v>562</v>
      </c>
      <c r="CG72" s="1324"/>
      <c r="CH72" s="1324"/>
      <c r="CI72" s="1324"/>
      <c r="CJ72" s="1324"/>
      <c r="CK72" s="1324"/>
      <c r="CL72" s="1324"/>
      <c r="CM72" s="1324"/>
      <c r="CN72" s="1324" t="s">
        <v>563</v>
      </c>
      <c r="CO72" s="1324"/>
      <c r="CP72" s="1324"/>
      <c r="CQ72" s="1324"/>
      <c r="CR72" s="1324"/>
      <c r="CS72" s="1324"/>
      <c r="CT72" s="1324"/>
      <c r="CU72" s="1324"/>
      <c r="CV72" s="1324" t="s">
        <v>564</v>
      </c>
      <c r="CW72" s="1324"/>
      <c r="CX72" s="1324"/>
      <c r="CY72" s="1324"/>
      <c r="CZ72" s="1324"/>
      <c r="DA72" s="1324"/>
      <c r="DB72" s="1324"/>
      <c r="DC72" s="1324"/>
    </row>
    <row r="73" spans="2:107" x14ac:dyDescent="0.15">
      <c r="B73" s="397"/>
      <c r="G73" s="1330"/>
      <c r="H73" s="1330"/>
      <c r="I73" s="1330"/>
      <c r="J73" s="1330"/>
      <c r="K73" s="1340"/>
      <c r="L73" s="1340"/>
      <c r="M73" s="1340"/>
      <c r="N73" s="1340"/>
      <c r="AM73" s="406"/>
      <c r="AN73" s="1327" t="s">
        <v>601</v>
      </c>
      <c r="AO73" s="1327"/>
      <c r="AP73" s="1327"/>
      <c r="AQ73" s="1327"/>
      <c r="AR73" s="1327"/>
      <c r="AS73" s="1327"/>
      <c r="AT73" s="1327"/>
      <c r="AU73" s="1327"/>
      <c r="AV73" s="1327"/>
      <c r="AW73" s="1327"/>
      <c r="AX73" s="1327"/>
      <c r="AY73" s="1327"/>
      <c r="AZ73" s="1327"/>
      <c r="BA73" s="1327"/>
      <c r="BB73" s="1327" t="s">
        <v>602</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606</v>
      </c>
      <c r="BC75" s="1327"/>
      <c r="BD75" s="1327"/>
      <c r="BE75" s="1327"/>
      <c r="BF75" s="1327"/>
      <c r="BG75" s="1327"/>
      <c r="BH75" s="1327"/>
      <c r="BI75" s="1327"/>
      <c r="BJ75" s="1327"/>
      <c r="BK75" s="1327"/>
      <c r="BL75" s="1327"/>
      <c r="BM75" s="1327"/>
      <c r="BN75" s="1327"/>
      <c r="BO75" s="1327"/>
      <c r="BP75" s="1325">
        <v>-2.2000000000000002</v>
      </c>
      <c r="BQ75" s="1325"/>
      <c r="BR75" s="1325"/>
      <c r="BS75" s="1325"/>
      <c r="BT75" s="1325"/>
      <c r="BU75" s="1325"/>
      <c r="BV75" s="1325"/>
      <c r="BW75" s="1325"/>
      <c r="BX75" s="1325">
        <v>0.6</v>
      </c>
      <c r="BY75" s="1325"/>
      <c r="BZ75" s="1325"/>
      <c r="CA75" s="1325"/>
      <c r="CB75" s="1325"/>
      <c r="CC75" s="1325"/>
      <c r="CD75" s="1325"/>
      <c r="CE75" s="1325"/>
      <c r="CF75" s="1325">
        <v>1.4</v>
      </c>
      <c r="CG75" s="1325"/>
      <c r="CH75" s="1325"/>
      <c r="CI75" s="1325"/>
      <c r="CJ75" s="1325"/>
      <c r="CK75" s="1325"/>
      <c r="CL75" s="1325"/>
      <c r="CM75" s="1325"/>
      <c r="CN75" s="1325">
        <v>1.2</v>
      </c>
      <c r="CO75" s="1325"/>
      <c r="CP75" s="1325"/>
      <c r="CQ75" s="1325"/>
      <c r="CR75" s="1325"/>
      <c r="CS75" s="1325"/>
      <c r="CT75" s="1325"/>
      <c r="CU75" s="1325"/>
      <c r="CV75" s="1325">
        <v>1</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40"/>
      <c r="L77" s="1340"/>
      <c r="M77" s="1340"/>
      <c r="N77" s="1340"/>
      <c r="AN77" s="1324" t="s">
        <v>604</v>
      </c>
      <c r="AO77" s="1324"/>
      <c r="AP77" s="1324"/>
      <c r="AQ77" s="1324"/>
      <c r="AR77" s="1324"/>
      <c r="AS77" s="1324"/>
      <c r="AT77" s="1324"/>
      <c r="AU77" s="1324"/>
      <c r="AV77" s="1324"/>
      <c r="AW77" s="1324"/>
      <c r="AX77" s="1324"/>
      <c r="AY77" s="1324"/>
      <c r="AZ77" s="1324"/>
      <c r="BA77" s="1324"/>
      <c r="BB77" s="1327" t="s">
        <v>602</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x14ac:dyDescent="0.15">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606</v>
      </c>
      <c r="BC79" s="1327"/>
      <c r="BD79" s="1327"/>
      <c r="BE79" s="1327"/>
      <c r="BF79" s="1327"/>
      <c r="BG79" s="1327"/>
      <c r="BH79" s="1327"/>
      <c r="BI79" s="1327"/>
      <c r="BJ79" s="1327"/>
      <c r="BK79" s="1327"/>
      <c r="BL79" s="1327"/>
      <c r="BM79" s="1327"/>
      <c r="BN79" s="1327"/>
      <c r="BO79" s="1327"/>
      <c r="BP79" s="1325">
        <v>7.4</v>
      </c>
      <c r="BQ79" s="1325"/>
      <c r="BR79" s="1325"/>
      <c r="BS79" s="1325"/>
      <c r="BT79" s="1325"/>
      <c r="BU79" s="1325"/>
      <c r="BV79" s="1325"/>
      <c r="BW79" s="1325"/>
      <c r="BX79" s="1325">
        <v>7.1</v>
      </c>
      <c r="BY79" s="1325"/>
      <c r="BZ79" s="1325"/>
      <c r="CA79" s="1325"/>
      <c r="CB79" s="1325"/>
      <c r="CC79" s="1325"/>
      <c r="CD79" s="1325"/>
      <c r="CE79" s="1325"/>
      <c r="CF79" s="1325">
        <v>7.1</v>
      </c>
      <c r="CG79" s="1325"/>
      <c r="CH79" s="1325"/>
      <c r="CI79" s="1325"/>
      <c r="CJ79" s="1325"/>
      <c r="CK79" s="1325"/>
      <c r="CL79" s="1325"/>
      <c r="CM79" s="1325"/>
      <c r="CN79" s="1325">
        <v>7.3</v>
      </c>
      <c r="CO79" s="1325"/>
      <c r="CP79" s="1325"/>
      <c r="CQ79" s="1325"/>
      <c r="CR79" s="1325"/>
      <c r="CS79" s="1325"/>
      <c r="CT79" s="1325"/>
      <c r="CU79" s="1325"/>
      <c r="CV79" s="1325">
        <v>7.4</v>
      </c>
      <c r="CW79" s="1325"/>
      <c r="CX79" s="1325"/>
      <c r="CY79" s="1325"/>
      <c r="CZ79" s="1325"/>
      <c r="DA79" s="1325"/>
      <c r="DB79" s="1325"/>
      <c r="DC79" s="1325"/>
    </row>
    <row r="80" spans="2:107" x14ac:dyDescent="0.15">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4JZaDrIQUZEXomBYw5QuGVOR0bAmuBH+lKjh9ENvbgbS+uszl9t4gLeWS1zvxzvyT+WS4d5DNtX/+LzNHGqVcA==" saltValue="MDe7GjEMxnmvzVIWl3iPK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27EBD-1D53-4EE1-A4F0-35FA83A29C4F}">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PIjdQWLljhvh90kfJ/+BXpaNwvv2W9lgWapGiHQftLVsd7e/0LiTYYdohb1lIWXpuQwGxPPCcl8OBeJZJEKWDQ==" saltValue="f9x5vc6gixs8m2PJmh7V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D6171-AB15-4DE3-93AE-CB5A636F2901}">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dwa2lMvDgujsg9QagATBMdfzsfAqW8dKKN8nFIL5yRQXm9NBHeB2VTb3F1zI2h+uhxJUqXKvTawV05g3EG8uTA==" saltValue="KTLhlpYbq/rvaUCf+TXX1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445738</v>
      </c>
      <c r="E3" s="162"/>
      <c r="F3" s="163">
        <v>291945</v>
      </c>
      <c r="G3" s="164"/>
      <c r="H3" s="165"/>
    </row>
    <row r="4" spans="1:8" x14ac:dyDescent="0.15">
      <c r="A4" s="166"/>
      <c r="B4" s="167"/>
      <c r="C4" s="168"/>
      <c r="D4" s="169">
        <v>335987</v>
      </c>
      <c r="E4" s="170"/>
      <c r="F4" s="171">
        <v>127651</v>
      </c>
      <c r="G4" s="172"/>
      <c r="H4" s="173"/>
    </row>
    <row r="5" spans="1:8" x14ac:dyDescent="0.15">
      <c r="A5" s="154" t="s">
        <v>553</v>
      </c>
      <c r="B5" s="159"/>
      <c r="C5" s="160"/>
      <c r="D5" s="161">
        <v>260766</v>
      </c>
      <c r="E5" s="162"/>
      <c r="F5" s="163">
        <v>291173</v>
      </c>
      <c r="G5" s="164"/>
      <c r="H5" s="165"/>
    </row>
    <row r="6" spans="1:8" x14ac:dyDescent="0.15">
      <c r="A6" s="166"/>
      <c r="B6" s="167"/>
      <c r="C6" s="168"/>
      <c r="D6" s="169">
        <v>166599</v>
      </c>
      <c r="E6" s="170"/>
      <c r="F6" s="171">
        <v>119071</v>
      </c>
      <c r="G6" s="172"/>
      <c r="H6" s="173"/>
    </row>
    <row r="7" spans="1:8" x14ac:dyDescent="0.15">
      <c r="A7" s="154" t="s">
        <v>554</v>
      </c>
      <c r="B7" s="159"/>
      <c r="C7" s="160"/>
      <c r="D7" s="161">
        <v>159813</v>
      </c>
      <c r="E7" s="162"/>
      <c r="F7" s="163">
        <v>271581</v>
      </c>
      <c r="G7" s="164"/>
      <c r="H7" s="165"/>
    </row>
    <row r="8" spans="1:8" x14ac:dyDescent="0.15">
      <c r="A8" s="166"/>
      <c r="B8" s="167"/>
      <c r="C8" s="168"/>
      <c r="D8" s="169">
        <v>44875</v>
      </c>
      <c r="E8" s="170"/>
      <c r="F8" s="171">
        <v>117844</v>
      </c>
      <c r="G8" s="172"/>
      <c r="H8" s="173"/>
    </row>
    <row r="9" spans="1:8" x14ac:dyDescent="0.15">
      <c r="A9" s="154" t="s">
        <v>555</v>
      </c>
      <c r="B9" s="159"/>
      <c r="C9" s="160"/>
      <c r="D9" s="161">
        <v>215844</v>
      </c>
      <c r="E9" s="162"/>
      <c r="F9" s="163">
        <v>268375</v>
      </c>
      <c r="G9" s="164"/>
      <c r="H9" s="165"/>
    </row>
    <row r="10" spans="1:8" x14ac:dyDescent="0.15">
      <c r="A10" s="166"/>
      <c r="B10" s="167"/>
      <c r="C10" s="168"/>
      <c r="D10" s="169">
        <v>79039</v>
      </c>
      <c r="E10" s="170"/>
      <c r="F10" s="171">
        <v>119602</v>
      </c>
      <c r="G10" s="172"/>
      <c r="H10" s="173"/>
    </row>
    <row r="11" spans="1:8" x14ac:dyDescent="0.15">
      <c r="A11" s="154" t="s">
        <v>556</v>
      </c>
      <c r="B11" s="159"/>
      <c r="C11" s="160"/>
      <c r="D11" s="161">
        <v>202032</v>
      </c>
      <c r="E11" s="162"/>
      <c r="F11" s="163">
        <v>301035</v>
      </c>
      <c r="G11" s="164"/>
      <c r="H11" s="165"/>
    </row>
    <row r="12" spans="1:8" x14ac:dyDescent="0.15">
      <c r="A12" s="166"/>
      <c r="B12" s="167"/>
      <c r="C12" s="174"/>
      <c r="D12" s="169">
        <v>71069</v>
      </c>
      <c r="E12" s="170"/>
      <c r="F12" s="171">
        <v>154376</v>
      </c>
      <c r="G12" s="172"/>
      <c r="H12" s="173"/>
    </row>
    <row r="13" spans="1:8" x14ac:dyDescent="0.15">
      <c r="A13" s="154"/>
      <c r="B13" s="159"/>
      <c r="C13" s="175"/>
      <c r="D13" s="176">
        <v>256839</v>
      </c>
      <c r="E13" s="177"/>
      <c r="F13" s="178">
        <v>284822</v>
      </c>
      <c r="G13" s="179"/>
      <c r="H13" s="165"/>
    </row>
    <row r="14" spans="1:8" x14ac:dyDescent="0.15">
      <c r="A14" s="166"/>
      <c r="B14" s="167"/>
      <c r="C14" s="168"/>
      <c r="D14" s="169">
        <v>139514</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3.51</v>
      </c>
      <c r="C19" s="180">
        <f>ROUND(VALUE(SUBSTITUTE(実質収支比率等に係る経年分析!G$48,"▲","-")),2)</f>
        <v>3.6</v>
      </c>
      <c r="D19" s="180">
        <f>ROUND(VALUE(SUBSTITUTE(実質収支比率等に係る経年分析!H$48,"▲","-")),2)</f>
        <v>4.78</v>
      </c>
      <c r="E19" s="180">
        <f>ROUND(VALUE(SUBSTITUTE(実質収支比率等に係る経年分析!I$48,"▲","-")),2)</f>
        <v>2.31</v>
      </c>
      <c r="F19" s="180">
        <f>ROUND(VALUE(SUBSTITUTE(実質収支比率等に係る経年分析!J$48,"▲","-")),2)</f>
        <v>1.94</v>
      </c>
    </row>
    <row r="20" spans="1:11" x14ac:dyDescent="0.15">
      <c r="A20" s="180" t="s">
        <v>55</v>
      </c>
      <c r="B20" s="180">
        <f>ROUND(VALUE(SUBSTITUTE(実質収支比率等に係る経年分析!F$47,"▲","-")),2)</f>
        <v>39.729999999999997</v>
      </c>
      <c r="C20" s="180">
        <f>ROUND(VALUE(SUBSTITUTE(実質収支比率等に係る経年分析!G$47,"▲","-")),2)</f>
        <v>53.63</v>
      </c>
      <c r="D20" s="180">
        <f>ROUND(VALUE(SUBSTITUTE(実質収支比率等に係る経年分析!H$47,"▲","-")),2)</f>
        <v>53.82</v>
      </c>
      <c r="E20" s="180">
        <f>ROUND(VALUE(SUBSTITUTE(実質収支比率等に係る経年分析!I$47,"▲","-")),2)</f>
        <v>59.06</v>
      </c>
      <c r="F20" s="180">
        <f>ROUND(VALUE(SUBSTITUTE(実質収支比率等に係る経年分析!J$47,"▲","-")),2)</f>
        <v>69.34</v>
      </c>
    </row>
    <row r="21" spans="1:11" x14ac:dyDescent="0.15">
      <c r="A21" s="180" t="s">
        <v>56</v>
      </c>
      <c r="B21" s="180">
        <f>IF(ISNUMBER(VALUE(SUBSTITUTE(実質収支比率等に係る経年分析!F$49,"▲","-"))),ROUND(VALUE(SUBSTITUTE(実質収支比率等に係る経年分析!F$49,"▲","-")),2),NA())</f>
        <v>13.85</v>
      </c>
      <c r="C21" s="180">
        <f>IF(ISNUMBER(VALUE(SUBSTITUTE(実質収支比率等に係る経年分析!G$49,"▲","-"))),ROUND(VALUE(SUBSTITUTE(実質収支比率等に係る経年分析!G$49,"▲","-")),2),NA())</f>
        <v>31.23</v>
      </c>
      <c r="D21" s="180">
        <f>IF(ISNUMBER(VALUE(SUBSTITUTE(実質収支比率等に係る経年分析!H$49,"▲","-"))),ROUND(VALUE(SUBSTITUTE(実質収支比率等に係る経年分析!H$49,"▲","-")),2),NA())</f>
        <v>1.19</v>
      </c>
      <c r="E21" s="180">
        <f>IF(ISNUMBER(VALUE(SUBSTITUTE(実質収支比率等に係る経年分析!I$49,"▲","-"))),ROUND(VALUE(SUBSTITUTE(実質収支比率等に係る経年分析!I$49,"▲","-")),2),NA())</f>
        <v>3</v>
      </c>
      <c r="F21" s="180">
        <f>IF(ISNUMBER(VALUE(SUBSTITUTE(実質収支比率等に係る経年分析!J$49,"▲","-"))),ROUND(VALUE(SUBSTITUTE(実質収支比率等に係る経年分析!J$49,"▲","-")),2),NA())</f>
        <v>13.12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15">
      <c r="A34" s="181" t="str">
        <f>IF(連結実質赤字比率に係る赤字・黒字の構成分析!C$36="",NA(),連結実質赤字比率に係る赤字・黒字の構成分析!C$36)</f>
        <v>漁業集落排水事業特別会計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0.14000000000000001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0.14000000000000001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0.17</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2.2999999999999998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405</v>
      </c>
      <c r="E42" s="182"/>
      <c r="F42" s="182"/>
      <c r="G42" s="182">
        <f>'実質公債費比率（分子）の構造'!L$52</f>
        <v>319</v>
      </c>
      <c r="H42" s="182"/>
      <c r="I42" s="182"/>
      <c r="J42" s="182">
        <f>'実質公債費比率（分子）の構造'!M$52</f>
        <v>273</v>
      </c>
      <c r="K42" s="182"/>
      <c r="L42" s="182"/>
      <c r="M42" s="182">
        <f>'実質公債費比率（分子）の構造'!N$52</f>
        <v>290</v>
      </c>
      <c r="N42" s="182"/>
      <c r="O42" s="182"/>
      <c r="P42" s="182">
        <f>'実質公債費比率（分子）の構造'!O$52</f>
        <v>314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33</v>
      </c>
      <c r="C45" s="182"/>
      <c r="D45" s="182"/>
      <c r="E45" s="182">
        <f>'実質公債費比率（分子）の構造'!L$49</f>
        <v>33</v>
      </c>
      <c r="F45" s="182"/>
      <c r="G45" s="182"/>
      <c r="H45" s="182">
        <f>'実質公債費比率（分子）の構造'!M$49</f>
        <v>32</v>
      </c>
      <c r="I45" s="182"/>
      <c r="J45" s="182"/>
      <c r="K45" s="182">
        <f>'実質公債費比率（分子）の構造'!N$49</f>
        <v>29</v>
      </c>
      <c r="L45" s="182"/>
      <c r="M45" s="182"/>
      <c r="N45" s="182">
        <f>'実質公債費比率（分子）の構造'!O$49</f>
        <v>21</v>
      </c>
      <c r="O45" s="182"/>
      <c r="P45" s="182"/>
    </row>
    <row r="46" spans="1:16" x14ac:dyDescent="0.15">
      <c r="A46" s="182" t="s">
        <v>67</v>
      </c>
      <c r="B46" s="182">
        <f>'実質公債費比率（分子）の構造'!K$48</f>
        <v>10</v>
      </c>
      <c r="C46" s="182"/>
      <c r="D46" s="182"/>
      <c r="E46" s="182">
        <f>'実質公債費比率（分子）の構造'!L$48</f>
        <v>14</v>
      </c>
      <c r="F46" s="182"/>
      <c r="G46" s="182"/>
      <c r="H46" s="182">
        <f>'実質公債費比率（分子）の構造'!M$48</f>
        <v>23</v>
      </c>
      <c r="I46" s="182"/>
      <c r="J46" s="182"/>
      <c r="K46" s="182">
        <f>'実質公債費比率（分子）の構造'!N$48</f>
        <v>27</v>
      </c>
      <c r="L46" s="182"/>
      <c r="M46" s="182"/>
      <c r="N46" s="182">
        <f>'実質公債費比率（分子）の構造'!O$48</f>
        <v>38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317</v>
      </c>
      <c r="C49" s="182"/>
      <c r="D49" s="182"/>
      <c r="E49" s="182">
        <f>'実質公債費比率（分子）の構造'!L$45</f>
        <v>299</v>
      </c>
      <c r="F49" s="182"/>
      <c r="G49" s="182"/>
      <c r="H49" s="182">
        <f>'実質公債費比率（分子）の構造'!M$45</f>
        <v>232</v>
      </c>
      <c r="I49" s="182"/>
      <c r="J49" s="182"/>
      <c r="K49" s="182">
        <f>'実質公債費比率（分子）の構造'!N$45</f>
        <v>242</v>
      </c>
      <c r="L49" s="182"/>
      <c r="M49" s="182"/>
      <c r="N49" s="182">
        <f>'実質公債費比率（分子）の構造'!O$45</f>
        <v>275</v>
      </c>
      <c r="O49" s="182"/>
      <c r="P49" s="182"/>
    </row>
    <row r="50" spans="1:16" x14ac:dyDescent="0.15">
      <c r="A50" s="182" t="s">
        <v>71</v>
      </c>
      <c r="B50" s="182" t="e">
        <f>NA()</f>
        <v>#N/A</v>
      </c>
      <c r="C50" s="182">
        <f>IF(ISNUMBER('実質公債費比率（分子）の構造'!K$53),'実質公債費比率（分子）の構造'!K$53,NA())</f>
        <v>-45</v>
      </c>
      <c r="D50" s="182" t="e">
        <f>NA()</f>
        <v>#N/A</v>
      </c>
      <c r="E50" s="182" t="e">
        <f>NA()</f>
        <v>#N/A</v>
      </c>
      <c r="F50" s="182">
        <f>IF(ISNUMBER('実質公債費比率（分子）の構造'!L$53),'実質公債費比率（分子）の構造'!L$53,NA())</f>
        <v>27</v>
      </c>
      <c r="G50" s="182" t="e">
        <f>NA()</f>
        <v>#N/A</v>
      </c>
      <c r="H50" s="182" t="e">
        <f>NA()</f>
        <v>#N/A</v>
      </c>
      <c r="I50" s="182">
        <f>IF(ISNUMBER('実質公債費比率（分子）の構造'!M$53),'実質公債費比率（分子）の構造'!M$53,NA())</f>
        <v>14</v>
      </c>
      <c r="J50" s="182" t="e">
        <f>NA()</f>
        <v>#N/A</v>
      </c>
      <c r="K50" s="182" t="e">
        <f>NA()</f>
        <v>#N/A</v>
      </c>
      <c r="L50" s="182">
        <f>IF(ISNUMBER('実質公債費比率（分子）の構造'!N$53),'実質公債費比率（分子）の構造'!N$53,NA())</f>
        <v>8</v>
      </c>
      <c r="M50" s="182" t="e">
        <f>NA()</f>
        <v>#N/A</v>
      </c>
      <c r="N50" s="182" t="e">
        <f>NA()</f>
        <v>#N/A</v>
      </c>
      <c r="O50" s="182">
        <f>IF(ISNUMBER('実質公債費比率（分子）の構造'!O$53),'実質公債費比率（分子）の構造'!O$53,NA())</f>
        <v>20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3328</v>
      </c>
      <c r="E56" s="181"/>
      <c r="F56" s="181"/>
      <c r="G56" s="181">
        <f>'将来負担比率（分子）の構造'!J$52</f>
        <v>3351</v>
      </c>
      <c r="H56" s="181"/>
      <c r="I56" s="181"/>
      <c r="J56" s="181">
        <f>'将来負担比率（分子）の構造'!K$52</f>
        <v>3362</v>
      </c>
      <c r="K56" s="181"/>
      <c r="L56" s="181"/>
      <c r="M56" s="181">
        <f>'将来負担比率（分子）の構造'!L$52</f>
        <v>3242</v>
      </c>
      <c r="N56" s="181"/>
      <c r="O56" s="181"/>
      <c r="P56" s="181">
        <f>'将来負担比率（分子）の構造'!M$52</f>
        <v>3073</v>
      </c>
    </row>
    <row r="57" spans="1:16" x14ac:dyDescent="0.15">
      <c r="A57" s="181" t="s">
        <v>42</v>
      </c>
      <c r="B57" s="181"/>
      <c r="C57" s="181"/>
      <c r="D57" s="181">
        <f>'将来負担比率（分子）の構造'!I$51</f>
        <v>22</v>
      </c>
      <c r="E57" s="181"/>
      <c r="F57" s="181"/>
      <c r="G57" s="181">
        <f>'将来負担比率（分子）の構造'!J$51</f>
        <v>1</v>
      </c>
      <c r="H57" s="181"/>
      <c r="I57" s="181"/>
      <c r="J57" s="181">
        <f>'将来負担比率（分子）の構造'!K$51</f>
        <v>0</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4213</v>
      </c>
      <c r="E58" s="181"/>
      <c r="F58" s="181"/>
      <c r="G58" s="181">
        <f>'将来負担比率（分子）の構造'!J$50</f>
        <v>4655</v>
      </c>
      <c r="H58" s="181"/>
      <c r="I58" s="181"/>
      <c r="J58" s="181">
        <f>'将来負担比率（分子）の構造'!K$50</f>
        <v>4993</v>
      </c>
      <c r="K58" s="181"/>
      <c r="L58" s="181"/>
      <c r="M58" s="181">
        <f>'将来負担比率（分子）の構造'!L$50</f>
        <v>4399</v>
      </c>
      <c r="N58" s="181"/>
      <c r="O58" s="181"/>
      <c r="P58" s="181">
        <f>'将来負担比率（分子）の構造'!M$50</f>
        <v>4684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442</v>
      </c>
      <c r="C62" s="181"/>
      <c r="D62" s="181"/>
      <c r="E62" s="181">
        <f>'将来負担比率（分子）の構造'!J$45</f>
        <v>449</v>
      </c>
      <c r="F62" s="181"/>
      <c r="G62" s="181"/>
      <c r="H62" s="181">
        <f>'将来負担比率（分子）の構造'!K$45</f>
        <v>434</v>
      </c>
      <c r="I62" s="181"/>
      <c r="J62" s="181"/>
      <c r="K62" s="181">
        <f>'将来負担比率（分子）の構造'!L$45</f>
        <v>453</v>
      </c>
      <c r="L62" s="181"/>
      <c r="M62" s="181"/>
      <c r="N62" s="181">
        <f>'将来負担比率（分子）の構造'!M$45</f>
        <v>428</v>
      </c>
      <c r="O62" s="181"/>
      <c r="P62" s="181"/>
    </row>
    <row r="63" spans="1:16" x14ac:dyDescent="0.15">
      <c r="A63" s="181" t="s">
        <v>34</v>
      </c>
      <c r="B63" s="181">
        <f>'将来負担比率（分子）の構造'!I$44</f>
        <v>247</v>
      </c>
      <c r="C63" s="181"/>
      <c r="D63" s="181"/>
      <c r="E63" s="181">
        <f>'将来負担比率（分子）の構造'!J$44</f>
        <v>89</v>
      </c>
      <c r="F63" s="181"/>
      <c r="G63" s="181"/>
      <c r="H63" s="181">
        <f>'将来負担比率（分子）の構造'!K$44</f>
        <v>59</v>
      </c>
      <c r="I63" s="181"/>
      <c r="J63" s="181"/>
      <c r="K63" s="181">
        <f>'将来負担比率（分子）の構造'!L$44</f>
        <v>30</v>
      </c>
      <c r="L63" s="181"/>
      <c r="M63" s="181"/>
      <c r="N63" s="181">
        <f>'将来負担比率（分子）の構造'!M$44</f>
        <v>9</v>
      </c>
      <c r="O63" s="181"/>
      <c r="P63" s="181"/>
    </row>
    <row r="64" spans="1:16" x14ac:dyDescent="0.15">
      <c r="A64" s="181" t="s">
        <v>33</v>
      </c>
      <c r="B64" s="181">
        <f>'将来負担比率（分子）の構造'!I$43</f>
        <v>198</v>
      </c>
      <c r="C64" s="181"/>
      <c r="D64" s="181"/>
      <c r="E64" s="181">
        <f>'将来負担比率（分子）の構造'!J$43</f>
        <v>260</v>
      </c>
      <c r="F64" s="181"/>
      <c r="G64" s="181"/>
      <c r="H64" s="181">
        <f>'将来負担比率（分子）の構造'!K$43</f>
        <v>348</v>
      </c>
      <c r="I64" s="181"/>
      <c r="J64" s="181"/>
      <c r="K64" s="181">
        <f>'将来負担比率（分子）の構造'!L$43</f>
        <v>466</v>
      </c>
      <c r="L64" s="181"/>
      <c r="M64" s="181"/>
      <c r="N64" s="181">
        <f>'将来負担比率（分子）の構造'!M$43</f>
        <v>609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3070</v>
      </c>
      <c r="C66" s="181"/>
      <c r="D66" s="181"/>
      <c r="E66" s="181">
        <f>'将来負担比率（分子）の構造'!J$41</f>
        <v>3120</v>
      </c>
      <c r="F66" s="181"/>
      <c r="G66" s="181"/>
      <c r="H66" s="181">
        <f>'将来負担比率（分子）の構造'!K$41</f>
        <v>3177</v>
      </c>
      <c r="I66" s="181"/>
      <c r="J66" s="181"/>
      <c r="K66" s="181">
        <f>'将来負担比率（分子）の構造'!L$41</f>
        <v>3344</v>
      </c>
      <c r="L66" s="181"/>
      <c r="M66" s="181"/>
      <c r="N66" s="181">
        <f>'将来負担比率（分子）の構造'!M$41</f>
        <v>3523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867</v>
      </c>
      <c r="C72" s="185">
        <f>基金残高に係る経年分析!G55</f>
        <v>955</v>
      </c>
      <c r="D72" s="185">
        <f>基金残高に係る経年分析!H55</f>
        <v>1183</v>
      </c>
    </row>
    <row r="73" spans="1:16" x14ac:dyDescent="0.15">
      <c r="A73" s="184" t="s">
        <v>78</v>
      </c>
      <c r="B73" s="185">
        <f>基金残高に係る経年分析!F56</f>
        <v>492</v>
      </c>
      <c r="C73" s="185">
        <f>基金残高に係る経年分析!G56</f>
        <v>571</v>
      </c>
      <c r="D73" s="185">
        <f>基金残高に係る経年分析!H56</f>
        <v>572</v>
      </c>
    </row>
    <row r="74" spans="1:16" x14ac:dyDescent="0.15">
      <c r="A74" s="184" t="s">
        <v>79</v>
      </c>
      <c r="B74" s="185">
        <f>基金残高に係る経年分析!F57</f>
        <v>3396</v>
      </c>
      <c r="C74" s="185">
        <f>基金残高に係る経年分析!G57</f>
        <v>2634</v>
      </c>
      <c r="D74" s="185">
        <f>基金残高に係る経年分析!H57</f>
        <v>2425</v>
      </c>
    </row>
  </sheetData>
  <sheetProtection algorithmName="SHA-512" hashValue="1JM85IK6J02DlQ6GUi+YMG3pkYNWP1oyYOmW0YRSNAQpasMSlEWVj7tpMwKd89+icK19qRzPI2E8xCRSEdTruQ==" saltValue="qK592q0XQbm5cmiC59aU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278456</v>
      </c>
      <c r="S5" s="675"/>
      <c r="T5" s="675"/>
      <c r="U5" s="675"/>
      <c r="V5" s="675"/>
      <c r="W5" s="675"/>
      <c r="X5" s="675"/>
      <c r="Y5" s="676"/>
      <c r="Z5" s="677">
        <v>7.8</v>
      </c>
      <c r="AA5" s="677"/>
      <c r="AB5" s="677"/>
      <c r="AC5" s="677"/>
      <c r="AD5" s="678">
        <v>278456</v>
      </c>
      <c r="AE5" s="678"/>
      <c r="AF5" s="678"/>
      <c r="AG5" s="678"/>
      <c r="AH5" s="678"/>
      <c r="AI5" s="678"/>
      <c r="AJ5" s="678"/>
      <c r="AK5" s="678"/>
      <c r="AL5" s="679">
        <v>16.899999999999999</v>
      </c>
      <c r="AM5" s="680"/>
      <c r="AN5" s="680"/>
      <c r="AO5" s="681"/>
      <c r="AP5" s="671" t="s">
        <v>228</v>
      </c>
      <c r="AQ5" s="672"/>
      <c r="AR5" s="672"/>
      <c r="AS5" s="672"/>
      <c r="AT5" s="672"/>
      <c r="AU5" s="672"/>
      <c r="AV5" s="672"/>
      <c r="AW5" s="672"/>
      <c r="AX5" s="672"/>
      <c r="AY5" s="672"/>
      <c r="AZ5" s="672"/>
      <c r="BA5" s="672"/>
      <c r="BB5" s="672"/>
      <c r="BC5" s="672"/>
      <c r="BD5" s="672"/>
      <c r="BE5" s="672"/>
      <c r="BF5" s="673"/>
      <c r="BG5" s="685">
        <v>278456</v>
      </c>
      <c r="BH5" s="686"/>
      <c r="BI5" s="686"/>
      <c r="BJ5" s="686"/>
      <c r="BK5" s="686"/>
      <c r="BL5" s="686"/>
      <c r="BM5" s="686"/>
      <c r="BN5" s="687"/>
      <c r="BO5" s="688">
        <v>100</v>
      </c>
      <c r="BP5" s="688"/>
      <c r="BQ5" s="688"/>
      <c r="BR5" s="688"/>
      <c r="BS5" s="689" t="s">
        <v>129</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21043</v>
      </c>
      <c r="S6" s="686"/>
      <c r="T6" s="686"/>
      <c r="U6" s="686"/>
      <c r="V6" s="686"/>
      <c r="W6" s="686"/>
      <c r="X6" s="686"/>
      <c r="Y6" s="687"/>
      <c r="Z6" s="688">
        <v>0.6</v>
      </c>
      <c r="AA6" s="688"/>
      <c r="AB6" s="688"/>
      <c r="AC6" s="688"/>
      <c r="AD6" s="689">
        <v>21043</v>
      </c>
      <c r="AE6" s="689"/>
      <c r="AF6" s="689"/>
      <c r="AG6" s="689"/>
      <c r="AH6" s="689"/>
      <c r="AI6" s="689"/>
      <c r="AJ6" s="689"/>
      <c r="AK6" s="689"/>
      <c r="AL6" s="690">
        <v>1.3</v>
      </c>
      <c r="AM6" s="691"/>
      <c r="AN6" s="691"/>
      <c r="AO6" s="692"/>
      <c r="AP6" s="682" t="s">
        <v>233</v>
      </c>
      <c r="AQ6" s="683"/>
      <c r="AR6" s="683"/>
      <c r="AS6" s="683"/>
      <c r="AT6" s="683"/>
      <c r="AU6" s="683"/>
      <c r="AV6" s="683"/>
      <c r="AW6" s="683"/>
      <c r="AX6" s="683"/>
      <c r="AY6" s="683"/>
      <c r="AZ6" s="683"/>
      <c r="BA6" s="683"/>
      <c r="BB6" s="683"/>
      <c r="BC6" s="683"/>
      <c r="BD6" s="683"/>
      <c r="BE6" s="683"/>
      <c r="BF6" s="684"/>
      <c r="BG6" s="685">
        <v>278456</v>
      </c>
      <c r="BH6" s="686"/>
      <c r="BI6" s="686"/>
      <c r="BJ6" s="686"/>
      <c r="BK6" s="686"/>
      <c r="BL6" s="686"/>
      <c r="BM6" s="686"/>
      <c r="BN6" s="687"/>
      <c r="BO6" s="688">
        <v>100</v>
      </c>
      <c r="BP6" s="688"/>
      <c r="BQ6" s="688"/>
      <c r="BR6" s="688"/>
      <c r="BS6" s="689" t="s">
        <v>129</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45498</v>
      </c>
      <c r="CS6" s="686"/>
      <c r="CT6" s="686"/>
      <c r="CU6" s="686"/>
      <c r="CV6" s="686"/>
      <c r="CW6" s="686"/>
      <c r="CX6" s="686"/>
      <c r="CY6" s="687"/>
      <c r="CZ6" s="679">
        <v>1.3</v>
      </c>
      <c r="DA6" s="680"/>
      <c r="DB6" s="680"/>
      <c r="DC6" s="699"/>
      <c r="DD6" s="694" t="s">
        <v>129</v>
      </c>
      <c r="DE6" s="686"/>
      <c r="DF6" s="686"/>
      <c r="DG6" s="686"/>
      <c r="DH6" s="686"/>
      <c r="DI6" s="686"/>
      <c r="DJ6" s="686"/>
      <c r="DK6" s="686"/>
      <c r="DL6" s="686"/>
      <c r="DM6" s="686"/>
      <c r="DN6" s="686"/>
      <c r="DO6" s="686"/>
      <c r="DP6" s="687"/>
      <c r="DQ6" s="694">
        <v>45498</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538</v>
      </c>
      <c r="S7" s="686"/>
      <c r="T7" s="686"/>
      <c r="U7" s="686"/>
      <c r="V7" s="686"/>
      <c r="W7" s="686"/>
      <c r="X7" s="686"/>
      <c r="Y7" s="687"/>
      <c r="Z7" s="688">
        <v>0</v>
      </c>
      <c r="AA7" s="688"/>
      <c r="AB7" s="688"/>
      <c r="AC7" s="688"/>
      <c r="AD7" s="689">
        <v>538</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103905</v>
      </c>
      <c r="BH7" s="686"/>
      <c r="BI7" s="686"/>
      <c r="BJ7" s="686"/>
      <c r="BK7" s="686"/>
      <c r="BL7" s="686"/>
      <c r="BM7" s="686"/>
      <c r="BN7" s="687"/>
      <c r="BO7" s="688">
        <v>37.299999999999997</v>
      </c>
      <c r="BP7" s="688"/>
      <c r="BQ7" s="688"/>
      <c r="BR7" s="688"/>
      <c r="BS7" s="689" t="s">
        <v>129</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1179560</v>
      </c>
      <c r="CS7" s="686"/>
      <c r="CT7" s="686"/>
      <c r="CU7" s="686"/>
      <c r="CV7" s="686"/>
      <c r="CW7" s="686"/>
      <c r="CX7" s="686"/>
      <c r="CY7" s="687"/>
      <c r="CZ7" s="688">
        <v>33.9</v>
      </c>
      <c r="DA7" s="688"/>
      <c r="DB7" s="688"/>
      <c r="DC7" s="688"/>
      <c r="DD7" s="694">
        <v>100362</v>
      </c>
      <c r="DE7" s="686"/>
      <c r="DF7" s="686"/>
      <c r="DG7" s="686"/>
      <c r="DH7" s="686"/>
      <c r="DI7" s="686"/>
      <c r="DJ7" s="686"/>
      <c r="DK7" s="686"/>
      <c r="DL7" s="686"/>
      <c r="DM7" s="686"/>
      <c r="DN7" s="686"/>
      <c r="DO7" s="686"/>
      <c r="DP7" s="687"/>
      <c r="DQ7" s="694">
        <v>636553</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895</v>
      </c>
      <c r="S8" s="686"/>
      <c r="T8" s="686"/>
      <c r="U8" s="686"/>
      <c r="V8" s="686"/>
      <c r="W8" s="686"/>
      <c r="X8" s="686"/>
      <c r="Y8" s="687"/>
      <c r="Z8" s="688">
        <v>0</v>
      </c>
      <c r="AA8" s="688"/>
      <c r="AB8" s="688"/>
      <c r="AC8" s="688"/>
      <c r="AD8" s="689">
        <v>895</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4435</v>
      </c>
      <c r="BH8" s="686"/>
      <c r="BI8" s="686"/>
      <c r="BJ8" s="686"/>
      <c r="BK8" s="686"/>
      <c r="BL8" s="686"/>
      <c r="BM8" s="686"/>
      <c r="BN8" s="687"/>
      <c r="BO8" s="688">
        <v>1.6</v>
      </c>
      <c r="BP8" s="688"/>
      <c r="BQ8" s="688"/>
      <c r="BR8" s="688"/>
      <c r="BS8" s="694" t="s">
        <v>147</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530590</v>
      </c>
      <c r="CS8" s="686"/>
      <c r="CT8" s="686"/>
      <c r="CU8" s="686"/>
      <c r="CV8" s="686"/>
      <c r="CW8" s="686"/>
      <c r="CX8" s="686"/>
      <c r="CY8" s="687"/>
      <c r="CZ8" s="688">
        <v>15.3</v>
      </c>
      <c r="DA8" s="688"/>
      <c r="DB8" s="688"/>
      <c r="DC8" s="688"/>
      <c r="DD8" s="694">
        <v>101</v>
      </c>
      <c r="DE8" s="686"/>
      <c r="DF8" s="686"/>
      <c r="DG8" s="686"/>
      <c r="DH8" s="686"/>
      <c r="DI8" s="686"/>
      <c r="DJ8" s="686"/>
      <c r="DK8" s="686"/>
      <c r="DL8" s="686"/>
      <c r="DM8" s="686"/>
      <c r="DN8" s="686"/>
      <c r="DO8" s="686"/>
      <c r="DP8" s="687"/>
      <c r="DQ8" s="694">
        <v>375246</v>
      </c>
      <c r="DR8" s="686"/>
      <c r="DS8" s="686"/>
      <c r="DT8" s="686"/>
      <c r="DU8" s="686"/>
      <c r="DV8" s="686"/>
      <c r="DW8" s="686"/>
      <c r="DX8" s="686"/>
      <c r="DY8" s="686"/>
      <c r="DZ8" s="686"/>
      <c r="EA8" s="686"/>
      <c r="EB8" s="686"/>
      <c r="EC8" s="695"/>
    </row>
    <row r="9" spans="2:143" ht="11.25" customHeight="1" x14ac:dyDescent="0.15">
      <c r="B9" s="682" t="s">
        <v>241</v>
      </c>
      <c r="C9" s="683"/>
      <c r="D9" s="683"/>
      <c r="E9" s="683"/>
      <c r="F9" s="683"/>
      <c r="G9" s="683"/>
      <c r="H9" s="683"/>
      <c r="I9" s="683"/>
      <c r="J9" s="683"/>
      <c r="K9" s="683"/>
      <c r="L9" s="683"/>
      <c r="M9" s="683"/>
      <c r="N9" s="683"/>
      <c r="O9" s="683"/>
      <c r="P9" s="683"/>
      <c r="Q9" s="684"/>
      <c r="R9" s="685">
        <v>1110</v>
      </c>
      <c r="S9" s="686"/>
      <c r="T9" s="686"/>
      <c r="U9" s="686"/>
      <c r="V9" s="686"/>
      <c r="W9" s="686"/>
      <c r="X9" s="686"/>
      <c r="Y9" s="687"/>
      <c r="Z9" s="688">
        <v>0</v>
      </c>
      <c r="AA9" s="688"/>
      <c r="AB9" s="688"/>
      <c r="AC9" s="688"/>
      <c r="AD9" s="689">
        <v>1110</v>
      </c>
      <c r="AE9" s="689"/>
      <c r="AF9" s="689"/>
      <c r="AG9" s="689"/>
      <c r="AH9" s="689"/>
      <c r="AI9" s="689"/>
      <c r="AJ9" s="689"/>
      <c r="AK9" s="689"/>
      <c r="AL9" s="690">
        <v>0.1</v>
      </c>
      <c r="AM9" s="691"/>
      <c r="AN9" s="691"/>
      <c r="AO9" s="692"/>
      <c r="AP9" s="682" t="s">
        <v>242</v>
      </c>
      <c r="AQ9" s="683"/>
      <c r="AR9" s="683"/>
      <c r="AS9" s="683"/>
      <c r="AT9" s="683"/>
      <c r="AU9" s="683"/>
      <c r="AV9" s="683"/>
      <c r="AW9" s="683"/>
      <c r="AX9" s="683"/>
      <c r="AY9" s="683"/>
      <c r="AZ9" s="683"/>
      <c r="BA9" s="683"/>
      <c r="BB9" s="683"/>
      <c r="BC9" s="683"/>
      <c r="BD9" s="683"/>
      <c r="BE9" s="683"/>
      <c r="BF9" s="684"/>
      <c r="BG9" s="685">
        <v>86823</v>
      </c>
      <c r="BH9" s="686"/>
      <c r="BI9" s="686"/>
      <c r="BJ9" s="686"/>
      <c r="BK9" s="686"/>
      <c r="BL9" s="686"/>
      <c r="BM9" s="686"/>
      <c r="BN9" s="687"/>
      <c r="BO9" s="688">
        <v>31.2</v>
      </c>
      <c r="BP9" s="688"/>
      <c r="BQ9" s="688"/>
      <c r="BR9" s="688"/>
      <c r="BS9" s="694" t="s">
        <v>129</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288750</v>
      </c>
      <c r="CS9" s="686"/>
      <c r="CT9" s="686"/>
      <c r="CU9" s="686"/>
      <c r="CV9" s="686"/>
      <c r="CW9" s="686"/>
      <c r="CX9" s="686"/>
      <c r="CY9" s="687"/>
      <c r="CZ9" s="688">
        <v>8.3000000000000007</v>
      </c>
      <c r="DA9" s="688"/>
      <c r="DB9" s="688"/>
      <c r="DC9" s="688"/>
      <c r="DD9" s="694">
        <v>1574</v>
      </c>
      <c r="DE9" s="686"/>
      <c r="DF9" s="686"/>
      <c r="DG9" s="686"/>
      <c r="DH9" s="686"/>
      <c r="DI9" s="686"/>
      <c r="DJ9" s="686"/>
      <c r="DK9" s="686"/>
      <c r="DL9" s="686"/>
      <c r="DM9" s="686"/>
      <c r="DN9" s="686"/>
      <c r="DO9" s="686"/>
      <c r="DP9" s="687"/>
      <c r="DQ9" s="694">
        <v>235473</v>
      </c>
      <c r="DR9" s="686"/>
      <c r="DS9" s="686"/>
      <c r="DT9" s="686"/>
      <c r="DU9" s="686"/>
      <c r="DV9" s="686"/>
      <c r="DW9" s="686"/>
      <c r="DX9" s="686"/>
      <c r="DY9" s="686"/>
      <c r="DZ9" s="686"/>
      <c r="EA9" s="686"/>
      <c r="EB9" s="686"/>
      <c r="EC9" s="695"/>
    </row>
    <row r="10" spans="2:143" ht="11.25" customHeight="1" x14ac:dyDescent="0.15">
      <c r="B10" s="682" t="s">
        <v>244</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245</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7775</v>
      </c>
      <c r="BH10" s="686"/>
      <c r="BI10" s="686"/>
      <c r="BJ10" s="686"/>
      <c r="BK10" s="686"/>
      <c r="BL10" s="686"/>
      <c r="BM10" s="686"/>
      <c r="BN10" s="687"/>
      <c r="BO10" s="688">
        <v>2.8</v>
      </c>
      <c r="BP10" s="688"/>
      <c r="BQ10" s="688"/>
      <c r="BR10" s="688"/>
      <c r="BS10" s="694" t="s">
        <v>245</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t="s">
        <v>245</v>
      </c>
      <c r="CS10" s="686"/>
      <c r="CT10" s="686"/>
      <c r="CU10" s="686"/>
      <c r="CV10" s="686"/>
      <c r="CW10" s="686"/>
      <c r="CX10" s="686"/>
      <c r="CY10" s="687"/>
      <c r="CZ10" s="688" t="s">
        <v>129</v>
      </c>
      <c r="DA10" s="688"/>
      <c r="DB10" s="688"/>
      <c r="DC10" s="688"/>
      <c r="DD10" s="694" t="s">
        <v>245</v>
      </c>
      <c r="DE10" s="686"/>
      <c r="DF10" s="686"/>
      <c r="DG10" s="686"/>
      <c r="DH10" s="686"/>
      <c r="DI10" s="686"/>
      <c r="DJ10" s="686"/>
      <c r="DK10" s="686"/>
      <c r="DL10" s="686"/>
      <c r="DM10" s="686"/>
      <c r="DN10" s="686"/>
      <c r="DO10" s="686"/>
      <c r="DP10" s="687"/>
      <c r="DQ10" s="694" t="s">
        <v>129</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69806</v>
      </c>
      <c r="S11" s="686"/>
      <c r="T11" s="686"/>
      <c r="U11" s="686"/>
      <c r="V11" s="686"/>
      <c r="W11" s="686"/>
      <c r="X11" s="686"/>
      <c r="Y11" s="687"/>
      <c r="Z11" s="690">
        <v>2</v>
      </c>
      <c r="AA11" s="691"/>
      <c r="AB11" s="691"/>
      <c r="AC11" s="703"/>
      <c r="AD11" s="694">
        <v>69806</v>
      </c>
      <c r="AE11" s="686"/>
      <c r="AF11" s="686"/>
      <c r="AG11" s="686"/>
      <c r="AH11" s="686"/>
      <c r="AI11" s="686"/>
      <c r="AJ11" s="686"/>
      <c r="AK11" s="687"/>
      <c r="AL11" s="690">
        <v>4.2</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4872</v>
      </c>
      <c r="BH11" s="686"/>
      <c r="BI11" s="686"/>
      <c r="BJ11" s="686"/>
      <c r="BK11" s="686"/>
      <c r="BL11" s="686"/>
      <c r="BM11" s="686"/>
      <c r="BN11" s="687"/>
      <c r="BO11" s="688">
        <v>1.7</v>
      </c>
      <c r="BP11" s="688"/>
      <c r="BQ11" s="688"/>
      <c r="BR11" s="688"/>
      <c r="BS11" s="694" t="s">
        <v>129</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124031</v>
      </c>
      <c r="CS11" s="686"/>
      <c r="CT11" s="686"/>
      <c r="CU11" s="686"/>
      <c r="CV11" s="686"/>
      <c r="CW11" s="686"/>
      <c r="CX11" s="686"/>
      <c r="CY11" s="687"/>
      <c r="CZ11" s="688">
        <v>3.6</v>
      </c>
      <c r="DA11" s="688"/>
      <c r="DB11" s="688"/>
      <c r="DC11" s="688"/>
      <c r="DD11" s="694">
        <v>36137</v>
      </c>
      <c r="DE11" s="686"/>
      <c r="DF11" s="686"/>
      <c r="DG11" s="686"/>
      <c r="DH11" s="686"/>
      <c r="DI11" s="686"/>
      <c r="DJ11" s="686"/>
      <c r="DK11" s="686"/>
      <c r="DL11" s="686"/>
      <c r="DM11" s="686"/>
      <c r="DN11" s="686"/>
      <c r="DO11" s="686"/>
      <c r="DP11" s="687"/>
      <c r="DQ11" s="694">
        <v>47790</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t="s">
        <v>245</v>
      </c>
      <c r="S12" s="686"/>
      <c r="T12" s="686"/>
      <c r="U12" s="686"/>
      <c r="V12" s="686"/>
      <c r="W12" s="686"/>
      <c r="X12" s="686"/>
      <c r="Y12" s="687"/>
      <c r="Z12" s="688" t="s">
        <v>147</v>
      </c>
      <c r="AA12" s="688"/>
      <c r="AB12" s="688"/>
      <c r="AC12" s="688"/>
      <c r="AD12" s="689" t="s">
        <v>129</v>
      </c>
      <c r="AE12" s="689"/>
      <c r="AF12" s="689"/>
      <c r="AG12" s="689"/>
      <c r="AH12" s="689"/>
      <c r="AI12" s="689"/>
      <c r="AJ12" s="689"/>
      <c r="AK12" s="689"/>
      <c r="AL12" s="690" t="s">
        <v>245</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124801</v>
      </c>
      <c r="BH12" s="686"/>
      <c r="BI12" s="686"/>
      <c r="BJ12" s="686"/>
      <c r="BK12" s="686"/>
      <c r="BL12" s="686"/>
      <c r="BM12" s="686"/>
      <c r="BN12" s="687"/>
      <c r="BO12" s="688">
        <v>44.8</v>
      </c>
      <c r="BP12" s="688"/>
      <c r="BQ12" s="688"/>
      <c r="BR12" s="688"/>
      <c r="BS12" s="694" t="s">
        <v>147</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117138</v>
      </c>
      <c r="CS12" s="686"/>
      <c r="CT12" s="686"/>
      <c r="CU12" s="686"/>
      <c r="CV12" s="686"/>
      <c r="CW12" s="686"/>
      <c r="CX12" s="686"/>
      <c r="CY12" s="687"/>
      <c r="CZ12" s="688">
        <v>3.4</v>
      </c>
      <c r="DA12" s="688"/>
      <c r="DB12" s="688"/>
      <c r="DC12" s="688"/>
      <c r="DD12" s="694">
        <v>18721</v>
      </c>
      <c r="DE12" s="686"/>
      <c r="DF12" s="686"/>
      <c r="DG12" s="686"/>
      <c r="DH12" s="686"/>
      <c r="DI12" s="686"/>
      <c r="DJ12" s="686"/>
      <c r="DK12" s="686"/>
      <c r="DL12" s="686"/>
      <c r="DM12" s="686"/>
      <c r="DN12" s="686"/>
      <c r="DO12" s="686"/>
      <c r="DP12" s="687"/>
      <c r="DQ12" s="694">
        <v>73130</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245</v>
      </c>
      <c r="S13" s="686"/>
      <c r="T13" s="686"/>
      <c r="U13" s="686"/>
      <c r="V13" s="686"/>
      <c r="W13" s="686"/>
      <c r="X13" s="686"/>
      <c r="Y13" s="687"/>
      <c r="Z13" s="688" t="s">
        <v>245</v>
      </c>
      <c r="AA13" s="688"/>
      <c r="AB13" s="688"/>
      <c r="AC13" s="688"/>
      <c r="AD13" s="689" t="s">
        <v>147</v>
      </c>
      <c r="AE13" s="689"/>
      <c r="AF13" s="689"/>
      <c r="AG13" s="689"/>
      <c r="AH13" s="689"/>
      <c r="AI13" s="689"/>
      <c r="AJ13" s="689"/>
      <c r="AK13" s="689"/>
      <c r="AL13" s="690" t="s">
        <v>129</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121766</v>
      </c>
      <c r="BH13" s="686"/>
      <c r="BI13" s="686"/>
      <c r="BJ13" s="686"/>
      <c r="BK13" s="686"/>
      <c r="BL13" s="686"/>
      <c r="BM13" s="686"/>
      <c r="BN13" s="687"/>
      <c r="BO13" s="688">
        <v>43.7</v>
      </c>
      <c r="BP13" s="688"/>
      <c r="BQ13" s="688"/>
      <c r="BR13" s="688"/>
      <c r="BS13" s="694" t="s">
        <v>129</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341818</v>
      </c>
      <c r="CS13" s="686"/>
      <c r="CT13" s="686"/>
      <c r="CU13" s="686"/>
      <c r="CV13" s="686"/>
      <c r="CW13" s="686"/>
      <c r="CX13" s="686"/>
      <c r="CY13" s="687"/>
      <c r="CZ13" s="688">
        <v>9.8000000000000007</v>
      </c>
      <c r="DA13" s="688"/>
      <c r="DB13" s="688"/>
      <c r="DC13" s="688"/>
      <c r="DD13" s="694">
        <v>303015</v>
      </c>
      <c r="DE13" s="686"/>
      <c r="DF13" s="686"/>
      <c r="DG13" s="686"/>
      <c r="DH13" s="686"/>
      <c r="DI13" s="686"/>
      <c r="DJ13" s="686"/>
      <c r="DK13" s="686"/>
      <c r="DL13" s="686"/>
      <c r="DM13" s="686"/>
      <c r="DN13" s="686"/>
      <c r="DO13" s="686"/>
      <c r="DP13" s="687"/>
      <c r="DQ13" s="694">
        <v>44935</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t="s">
        <v>129</v>
      </c>
      <c r="S14" s="686"/>
      <c r="T14" s="686"/>
      <c r="U14" s="686"/>
      <c r="V14" s="686"/>
      <c r="W14" s="686"/>
      <c r="X14" s="686"/>
      <c r="Y14" s="687"/>
      <c r="Z14" s="688" t="s">
        <v>129</v>
      </c>
      <c r="AA14" s="688"/>
      <c r="AB14" s="688"/>
      <c r="AC14" s="688"/>
      <c r="AD14" s="689" t="s">
        <v>129</v>
      </c>
      <c r="AE14" s="689"/>
      <c r="AF14" s="689"/>
      <c r="AG14" s="689"/>
      <c r="AH14" s="689"/>
      <c r="AI14" s="689"/>
      <c r="AJ14" s="689"/>
      <c r="AK14" s="689"/>
      <c r="AL14" s="690" t="s">
        <v>245</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14068</v>
      </c>
      <c r="BH14" s="686"/>
      <c r="BI14" s="686"/>
      <c r="BJ14" s="686"/>
      <c r="BK14" s="686"/>
      <c r="BL14" s="686"/>
      <c r="BM14" s="686"/>
      <c r="BN14" s="687"/>
      <c r="BO14" s="688">
        <v>5.0999999999999996</v>
      </c>
      <c r="BP14" s="688"/>
      <c r="BQ14" s="688"/>
      <c r="BR14" s="688"/>
      <c r="BS14" s="694" t="s">
        <v>129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243573</v>
      </c>
      <c r="CS14" s="686"/>
      <c r="CT14" s="686"/>
      <c r="CU14" s="686"/>
      <c r="CV14" s="686"/>
      <c r="CW14" s="686"/>
      <c r="CX14" s="686"/>
      <c r="CY14" s="687"/>
      <c r="CZ14" s="688">
        <v>7</v>
      </c>
      <c r="DA14" s="688"/>
      <c r="DB14" s="688"/>
      <c r="DC14" s="688"/>
      <c r="DD14" s="694">
        <v>108965</v>
      </c>
      <c r="DE14" s="686"/>
      <c r="DF14" s="686"/>
      <c r="DG14" s="686"/>
      <c r="DH14" s="686"/>
      <c r="DI14" s="686"/>
      <c r="DJ14" s="686"/>
      <c r="DK14" s="686"/>
      <c r="DL14" s="686"/>
      <c r="DM14" s="686"/>
      <c r="DN14" s="686"/>
      <c r="DO14" s="686"/>
      <c r="DP14" s="687"/>
      <c r="DQ14" s="694">
        <v>136745</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245</v>
      </c>
      <c r="AA15" s="688"/>
      <c r="AB15" s="688"/>
      <c r="AC15" s="688"/>
      <c r="AD15" s="689" t="s">
        <v>129</v>
      </c>
      <c r="AE15" s="689"/>
      <c r="AF15" s="689"/>
      <c r="AG15" s="689"/>
      <c r="AH15" s="689"/>
      <c r="AI15" s="689"/>
      <c r="AJ15" s="689"/>
      <c r="AK15" s="689"/>
      <c r="AL15" s="690" t="s">
        <v>147</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35682</v>
      </c>
      <c r="BH15" s="686"/>
      <c r="BI15" s="686"/>
      <c r="BJ15" s="686"/>
      <c r="BK15" s="686"/>
      <c r="BL15" s="686"/>
      <c r="BM15" s="686"/>
      <c r="BN15" s="687"/>
      <c r="BO15" s="688">
        <v>12.8</v>
      </c>
      <c r="BP15" s="688"/>
      <c r="BQ15" s="688"/>
      <c r="BR15" s="688"/>
      <c r="BS15" s="694" t="s">
        <v>245</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319102</v>
      </c>
      <c r="CS15" s="686"/>
      <c r="CT15" s="686"/>
      <c r="CU15" s="686"/>
      <c r="CV15" s="686"/>
      <c r="CW15" s="686"/>
      <c r="CX15" s="686"/>
      <c r="CY15" s="687"/>
      <c r="CZ15" s="688">
        <v>9.1999999999999993</v>
      </c>
      <c r="DA15" s="688"/>
      <c r="DB15" s="688"/>
      <c r="DC15" s="688"/>
      <c r="DD15" s="694">
        <v>61263</v>
      </c>
      <c r="DE15" s="686"/>
      <c r="DF15" s="686"/>
      <c r="DG15" s="686"/>
      <c r="DH15" s="686"/>
      <c r="DI15" s="686"/>
      <c r="DJ15" s="686"/>
      <c r="DK15" s="686"/>
      <c r="DL15" s="686"/>
      <c r="DM15" s="686"/>
      <c r="DN15" s="686"/>
      <c r="DO15" s="686"/>
      <c r="DP15" s="687"/>
      <c r="DQ15" s="694">
        <v>184055</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1038</v>
      </c>
      <c r="S16" s="686"/>
      <c r="T16" s="686"/>
      <c r="U16" s="686"/>
      <c r="V16" s="686"/>
      <c r="W16" s="686"/>
      <c r="X16" s="686"/>
      <c r="Y16" s="687"/>
      <c r="Z16" s="688">
        <v>0</v>
      </c>
      <c r="AA16" s="688"/>
      <c r="AB16" s="688"/>
      <c r="AC16" s="688"/>
      <c r="AD16" s="689">
        <v>1038</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245</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9534</v>
      </c>
      <c r="CS16" s="686"/>
      <c r="CT16" s="686"/>
      <c r="CU16" s="686"/>
      <c r="CV16" s="686"/>
      <c r="CW16" s="686"/>
      <c r="CX16" s="686"/>
      <c r="CY16" s="687"/>
      <c r="CZ16" s="688">
        <v>0.3</v>
      </c>
      <c r="DA16" s="688"/>
      <c r="DB16" s="688"/>
      <c r="DC16" s="688"/>
      <c r="DD16" s="694" t="s">
        <v>129</v>
      </c>
      <c r="DE16" s="686"/>
      <c r="DF16" s="686"/>
      <c r="DG16" s="686"/>
      <c r="DH16" s="686"/>
      <c r="DI16" s="686"/>
      <c r="DJ16" s="686"/>
      <c r="DK16" s="686"/>
      <c r="DL16" s="686"/>
      <c r="DM16" s="686"/>
      <c r="DN16" s="686"/>
      <c r="DO16" s="686"/>
      <c r="DP16" s="687"/>
      <c r="DQ16" s="694">
        <v>9534</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2129</v>
      </c>
      <c r="S17" s="686"/>
      <c r="T17" s="686"/>
      <c r="U17" s="686"/>
      <c r="V17" s="686"/>
      <c r="W17" s="686"/>
      <c r="X17" s="686"/>
      <c r="Y17" s="687"/>
      <c r="Z17" s="688">
        <v>0.1</v>
      </c>
      <c r="AA17" s="688"/>
      <c r="AB17" s="688"/>
      <c r="AC17" s="688"/>
      <c r="AD17" s="689">
        <v>2129</v>
      </c>
      <c r="AE17" s="689"/>
      <c r="AF17" s="689"/>
      <c r="AG17" s="689"/>
      <c r="AH17" s="689"/>
      <c r="AI17" s="689"/>
      <c r="AJ17" s="689"/>
      <c r="AK17" s="689"/>
      <c r="AL17" s="690">
        <v>0.1</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275002</v>
      </c>
      <c r="CS17" s="686"/>
      <c r="CT17" s="686"/>
      <c r="CU17" s="686"/>
      <c r="CV17" s="686"/>
      <c r="CW17" s="686"/>
      <c r="CX17" s="686"/>
      <c r="CY17" s="687"/>
      <c r="CZ17" s="688">
        <v>7.9</v>
      </c>
      <c r="DA17" s="688"/>
      <c r="DB17" s="688"/>
      <c r="DC17" s="688"/>
      <c r="DD17" s="694" t="s">
        <v>129</v>
      </c>
      <c r="DE17" s="686"/>
      <c r="DF17" s="686"/>
      <c r="DG17" s="686"/>
      <c r="DH17" s="686"/>
      <c r="DI17" s="686"/>
      <c r="DJ17" s="686"/>
      <c r="DK17" s="686"/>
      <c r="DL17" s="686"/>
      <c r="DM17" s="686"/>
      <c r="DN17" s="686"/>
      <c r="DO17" s="686"/>
      <c r="DP17" s="687"/>
      <c r="DQ17" s="694">
        <v>275002</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1404</v>
      </c>
      <c r="S18" s="686"/>
      <c r="T18" s="686"/>
      <c r="U18" s="686"/>
      <c r="V18" s="686"/>
      <c r="W18" s="686"/>
      <c r="X18" s="686"/>
      <c r="Y18" s="687"/>
      <c r="Z18" s="688">
        <v>0</v>
      </c>
      <c r="AA18" s="688"/>
      <c r="AB18" s="688"/>
      <c r="AC18" s="688"/>
      <c r="AD18" s="689">
        <v>1404</v>
      </c>
      <c r="AE18" s="689"/>
      <c r="AF18" s="689"/>
      <c r="AG18" s="689"/>
      <c r="AH18" s="689"/>
      <c r="AI18" s="689"/>
      <c r="AJ18" s="689"/>
      <c r="AK18" s="689"/>
      <c r="AL18" s="690">
        <v>0.1</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147</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245</v>
      </c>
      <c r="DA18" s="688"/>
      <c r="DB18" s="688"/>
      <c r="DC18" s="688"/>
      <c r="DD18" s="694" t="s">
        <v>129</v>
      </c>
      <c r="DE18" s="686"/>
      <c r="DF18" s="686"/>
      <c r="DG18" s="686"/>
      <c r="DH18" s="686"/>
      <c r="DI18" s="686"/>
      <c r="DJ18" s="686"/>
      <c r="DK18" s="686"/>
      <c r="DL18" s="686"/>
      <c r="DM18" s="686"/>
      <c r="DN18" s="686"/>
      <c r="DO18" s="686"/>
      <c r="DP18" s="687"/>
      <c r="DQ18" s="694" t="s">
        <v>245</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692</v>
      </c>
      <c r="S19" s="686"/>
      <c r="T19" s="686"/>
      <c r="U19" s="686"/>
      <c r="V19" s="686"/>
      <c r="W19" s="686"/>
      <c r="X19" s="686"/>
      <c r="Y19" s="687"/>
      <c r="Z19" s="688">
        <v>0</v>
      </c>
      <c r="AA19" s="688"/>
      <c r="AB19" s="688"/>
      <c r="AC19" s="688"/>
      <c r="AD19" s="689">
        <v>692</v>
      </c>
      <c r="AE19" s="689"/>
      <c r="AF19" s="689"/>
      <c r="AG19" s="689"/>
      <c r="AH19" s="689"/>
      <c r="AI19" s="689"/>
      <c r="AJ19" s="689"/>
      <c r="AK19" s="689"/>
      <c r="AL19" s="690">
        <v>0</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t="s">
        <v>245</v>
      </c>
      <c r="BH19" s="686"/>
      <c r="BI19" s="686"/>
      <c r="BJ19" s="686"/>
      <c r="BK19" s="686"/>
      <c r="BL19" s="686"/>
      <c r="BM19" s="686"/>
      <c r="BN19" s="687"/>
      <c r="BO19" s="688" t="s">
        <v>245</v>
      </c>
      <c r="BP19" s="688"/>
      <c r="BQ19" s="688"/>
      <c r="BR19" s="688"/>
      <c r="BS19" s="694" t="s">
        <v>129</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147</v>
      </c>
      <c r="CS19" s="686"/>
      <c r="CT19" s="686"/>
      <c r="CU19" s="686"/>
      <c r="CV19" s="686"/>
      <c r="CW19" s="686"/>
      <c r="CX19" s="686"/>
      <c r="CY19" s="687"/>
      <c r="CZ19" s="688" t="s">
        <v>245</v>
      </c>
      <c r="DA19" s="688"/>
      <c r="DB19" s="688"/>
      <c r="DC19" s="688"/>
      <c r="DD19" s="694" t="s">
        <v>245</v>
      </c>
      <c r="DE19" s="686"/>
      <c r="DF19" s="686"/>
      <c r="DG19" s="686"/>
      <c r="DH19" s="686"/>
      <c r="DI19" s="686"/>
      <c r="DJ19" s="686"/>
      <c r="DK19" s="686"/>
      <c r="DL19" s="686"/>
      <c r="DM19" s="686"/>
      <c r="DN19" s="686"/>
      <c r="DO19" s="686"/>
      <c r="DP19" s="687"/>
      <c r="DQ19" s="694" t="s">
        <v>245</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451</v>
      </c>
      <c r="S20" s="686"/>
      <c r="T20" s="686"/>
      <c r="U20" s="686"/>
      <c r="V20" s="686"/>
      <c r="W20" s="686"/>
      <c r="X20" s="686"/>
      <c r="Y20" s="687"/>
      <c r="Z20" s="688">
        <v>0</v>
      </c>
      <c r="AA20" s="688"/>
      <c r="AB20" s="688"/>
      <c r="AC20" s="688"/>
      <c r="AD20" s="689">
        <v>451</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t="s">
        <v>147</v>
      </c>
      <c r="BH20" s="686"/>
      <c r="BI20" s="686"/>
      <c r="BJ20" s="686"/>
      <c r="BK20" s="686"/>
      <c r="BL20" s="686"/>
      <c r="BM20" s="686"/>
      <c r="BN20" s="687"/>
      <c r="BO20" s="688" t="s">
        <v>245</v>
      </c>
      <c r="BP20" s="688"/>
      <c r="BQ20" s="688"/>
      <c r="BR20" s="688"/>
      <c r="BS20" s="694" t="s">
        <v>129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3474596</v>
      </c>
      <c r="CS20" s="686"/>
      <c r="CT20" s="686"/>
      <c r="CU20" s="686"/>
      <c r="CV20" s="686"/>
      <c r="CW20" s="686"/>
      <c r="CX20" s="686"/>
      <c r="CY20" s="687"/>
      <c r="CZ20" s="688">
        <v>100</v>
      </c>
      <c r="DA20" s="688"/>
      <c r="DB20" s="688"/>
      <c r="DC20" s="688"/>
      <c r="DD20" s="694">
        <v>630138</v>
      </c>
      <c r="DE20" s="686"/>
      <c r="DF20" s="686"/>
      <c r="DG20" s="686"/>
      <c r="DH20" s="686"/>
      <c r="DI20" s="686"/>
      <c r="DJ20" s="686"/>
      <c r="DK20" s="686"/>
      <c r="DL20" s="686"/>
      <c r="DM20" s="686"/>
      <c r="DN20" s="686"/>
      <c r="DO20" s="686"/>
      <c r="DP20" s="687"/>
      <c r="DQ20" s="694">
        <v>2063961</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261</v>
      </c>
      <c r="S21" s="686"/>
      <c r="T21" s="686"/>
      <c r="U21" s="686"/>
      <c r="V21" s="686"/>
      <c r="W21" s="686"/>
      <c r="X21" s="686"/>
      <c r="Y21" s="687"/>
      <c r="Z21" s="688">
        <v>0</v>
      </c>
      <c r="AA21" s="688"/>
      <c r="AB21" s="688"/>
      <c r="AC21" s="688"/>
      <c r="AD21" s="689">
        <v>261</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129</v>
      </c>
      <c r="BP21" s="688"/>
      <c r="BQ21" s="688"/>
      <c r="BR21" s="688"/>
      <c r="BS21" s="694" t="s">
        <v>245</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1389484</v>
      </c>
      <c r="S22" s="686"/>
      <c r="T22" s="686"/>
      <c r="U22" s="686"/>
      <c r="V22" s="686"/>
      <c r="W22" s="686"/>
      <c r="X22" s="686"/>
      <c r="Y22" s="687"/>
      <c r="Z22" s="688">
        <v>38.9</v>
      </c>
      <c r="AA22" s="688"/>
      <c r="AB22" s="688"/>
      <c r="AC22" s="688"/>
      <c r="AD22" s="689">
        <v>1264608</v>
      </c>
      <c r="AE22" s="689"/>
      <c r="AF22" s="689"/>
      <c r="AG22" s="689"/>
      <c r="AH22" s="689"/>
      <c r="AI22" s="689"/>
      <c r="AJ22" s="689"/>
      <c r="AK22" s="689"/>
      <c r="AL22" s="690">
        <v>77</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147</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1264608</v>
      </c>
      <c r="S23" s="686"/>
      <c r="T23" s="686"/>
      <c r="U23" s="686"/>
      <c r="V23" s="686"/>
      <c r="W23" s="686"/>
      <c r="X23" s="686"/>
      <c r="Y23" s="687"/>
      <c r="Z23" s="688">
        <v>35.4</v>
      </c>
      <c r="AA23" s="688"/>
      <c r="AB23" s="688"/>
      <c r="AC23" s="688"/>
      <c r="AD23" s="689">
        <v>1264608</v>
      </c>
      <c r="AE23" s="689"/>
      <c r="AF23" s="689"/>
      <c r="AG23" s="689"/>
      <c r="AH23" s="689"/>
      <c r="AI23" s="689"/>
      <c r="AJ23" s="689"/>
      <c r="AK23" s="689"/>
      <c r="AL23" s="690">
        <v>77</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245</v>
      </c>
      <c r="BH23" s="686"/>
      <c r="BI23" s="686"/>
      <c r="BJ23" s="686"/>
      <c r="BK23" s="686"/>
      <c r="BL23" s="686"/>
      <c r="BM23" s="686"/>
      <c r="BN23" s="687"/>
      <c r="BO23" s="688" t="s">
        <v>129</v>
      </c>
      <c r="BP23" s="688"/>
      <c r="BQ23" s="688"/>
      <c r="BR23" s="688"/>
      <c r="BS23" s="694" t="s">
        <v>245</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8" t="s">
        <v>288</v>
      </c>
      <c r="DM23" s="719"/>
      <c r="DN23" s="719"/>
      <c r="DO23" s="719"/>
      <c r="DP23" s="719"/>
      <c r="DQ23" s="719"/>
      <c r="DR23" s="719"/>
      <c r="DS23" s="719"/>
      <c r="DT23" s="719"/>
      <c r="DU23" s="719"/>
      <c r="DV23" s="720"/>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124876</v>
      </c>
      <c r="S24" s="686"/>
      <c r="T24" s="686"/>
      <c r="U24" s="686"/>
      <c r="V24" s="686"/>
      <c r="W24" s="686"/>
      <c r="X24" s="686"/>
      <c r="Y24" s="687"/>
      <c r="Z24" s="688">
        <v>3.5</v>
      </c>
      <c r="AA24" s="688"/>
      <c r="AB24" s="688"/>
      <c r="AC24" s="688"/>
      <c r="AD24" s="689" t="s">
        <v>129</v>
      </c>
      <c r="AE24" s="689"/>
      <c r="AF24" s="689"/>
      <c r="AG24" s="689"/>
      <c r="AH24" s="689"/>
      <c r="AI24" s="689"/>
      <c r="AJ24" s="689"/>
      <c r="AK24" s="689"/>
      <c r="AL24" s="690" t="s">
        <v>129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245</v>
      </c>
      <c r="BP24" s="688"/>
      <c r="BQ24" s="688"/>
      <c r="BR24" s="688"/>
      <c r="BS24" s="694" t="s">
        <v>245</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968312</v>
      </c>
      <c r="CS24" s="675"/>
      <c r="CT24" s="675"/>
      <c r="CU24" s="675"/>
      <c r="CV24" s="675"/>
      <c r="CW24" s="675"/>
      <c r="CX24" s="675"/>
      <c r="CY24" s="676"/>
      <c r="CZ24" s="679">
        <v>27.9</v>
      </c>
      <c r="DA24" s="680"/>
      <c r="DB24" s="680"/>
      <c r="DC24" s="699"/>
      <c r="DD24" s="721">
        <v>773922</v>
      </c>
      <c r="DE24" s="675"/>
      <c r="DF24" s="675"/>
      <c r="DG24" s="675"/>
      <c r="DH24" s="675"/>
      <c r="DI24" s="675"/>
      <c r="DJ24" s="675"/>
      <c r="DK24" s="676"/>
      <c r="DL24" s="721">
        <v>755936</v>
      </c>
      <c r="DM24" s="675"/>
      <c r="DN24" s="675"/>
      <c r="DO24" s="675"/>
      <c r="DP24" s="675"/>
      <c r="DQ24" s="675"/>
      <c r="DR24" s="675"/>
      <c r="DS24" s="675"/>
      <c r="DT24" s="675"/>
      <c r="DU24" s="675"/>
      <c r="DV24" s="676"/>
      <c r="DW24" s="679">
        <v>44.7</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129</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245</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605498</v>
      </c>
      <c r="CS25" s="710"/>
      <c r="CT25" s="710"/>
      <c r="CU25" s="710"/>
      <c r="CV25" s="710"/>
      <c r="CW25" s="710"/>
      <c r="CX25" s="710"/>
      <c r="CY25" s="711"/>
      <c r="CZ25" s="690">
        <v>17.399999999999999</v>
      </c>
      <c r="DA25" s="722"/>
      <c r="DB25" s="722"/>
      <c r="DC25" s="724"/>
      <c r="DD25" s="694">
        <v>467624</v>
      </c>
      <c r="DE25" s="710"/>
      <c r="DF25" s="710"/>
      <c r="DG25" s="710"/>
      <c r="DH25" s="710"/>
      <c r="DI25" s="710"/>
      <c r="DJ25" s="710"/>
      <c r="DK25" s="711"/>
      <c r="DL25" s="694">
        <v>449941</v>
      </c>
      <c r="DM25" s="710"/>
      <c r="DN25" s="710"/>
      <c r="DO25" s="710"/>
      <c r="DP25" s="710"/>
      <c r="DQ25" s="710"/>
      <c r="DR25" s="710"/>
      <c r="DS25" s="710"/>
      <c r="DT25" s="710"/>
      <c r="DU25" s="710"/>
      <c r="DV25" s="711"/>
      <c r="DW25" s="690">
        <v>26.6</v>
      </c>
      <c r="DX25" s="722"/>
      <c r="DY25" s="722"/>
      <c r="DZ25" s="722"/>
      <c r="EA25" s="722"/>
      <c r="EB25" s="722"/>
      <c r="EC25" s="723"/>
    </row>
    <row r="26" spans="2:133" ht="11.25" customHeight="1" x14ac:dyDescent="0.15">
      <c r="B26" s="682" t="s">
        <v>296</v>
      </c>
      <c r="C26" s="683"/>
      <c r="D26" s="683"/>
      <c r="E26" s="683"/>
      <c r="F26" s="683"/>
      <c r="G26" s="683"/>
      <c r="H26" s="683"/>
      <c r="I26" s="683"/>
      <c r="J26" s="683"/>
      <c r="K26" s="683"/>
      <c r="L26" s="683"/>
      <c r="M26" s="683"/>
      <c r="N26" s="683"/>
      <c r="O26" s="683"/>
      <c r="P26" s="683"/>
      <c r="Q26" s="684"/>
      <c r="R26" s="685">
        <v>1765903</v>
      </c>
      <c r="S26" s="686"/>
      <c r="T26" s="686"/>
      <c r="U26" s="686"/>
      <c r="V26" s="686"/>
      <c r="W26" s="686"/>
      <c r="X26" s="686"/>
      <c r="Y26" s="687"/>
      <c r="Z26" s="688">
        <v>49.5</v>
      </c>
      <c r="AA26" s="688"/>
      <c r="AB26" s="688"/>
      <c r="AC26" s="688"/>
      <c r="AD26" s="689">
        <v>1641027</v>
      </c>
      <c r="AE26" s="689"/>
      <c r="AF26" s="689"/>
      <c r="AG26" s="689"/>
      <c r="AH26" s="689"/>
      <c r="AI26" s="689"/>
      <c r="AJ26" s="689"/>
      <c r="AK26" s="689"/>
      <c r="AL26" s="690">
        <v>99.9</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129</v>
      </c>
      <c r="BH26" s="686"/>
      <c r="BI26" s="686"/>
      <c r="BJ26" s="686"/>
      <c r="BK26" s="686"/>
      <c r="BL26" s="686"/>
      <c r="BM26" s="686"/>
      <c r="BN26" s="687"/>
      <c r="BO26" s="688" t="s">
        <v>129</v>
      </c>
      <c r="BP26" s="688"/>
      <c r="BQ26" s="688"/>
      <c r="BR26" s="688"/>
      <c r="BS26" s="694" t="s">
        <v>245</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286943</v>
      </c>
      <c r="CS26" s="686"/>
      <c r="CT26" s="686"/>
      <c r="CU26" s="686"/>
      <c r="CV26" s="686"/>
      <c r="CW26" s="686"/>
      <c r="CX26" s="686"/>
      <c r="CY26" s="687"/>
      <c r="CZ26" s="690">
        <v>8.3000000000000007</v>
      </c>
      <c r="DA26" s="722"/>
      <c r="DB26" s="722"/>
      <c r="DC26" s="724"/>
      <c r="DD26" s="694">
        <v>238394</v>
      </c>
      <c r="DE26" s="686"/>
      <c r="DF26" s="686"/>
      <c r="DG26" s="686"/>
      <c r="DH26" s="686"/>
      <c r="DI26" s="686"/>
      <c r="DJ26" s="686"/>
      <c r="DK26" s="687"/>
      <c r="DL26" s="694" t="s">
        <v>129</v>
      </c>
      <c r="DM26" s="686"/>
      <c r="DN26" s="686"/>
      <c r="DO26" s="686"/>
      <c r="DP26" s="686"/>
      <c r="DQ26" s="686"/>
      <c r="DR26" s="686"/>
      <c r="DS26" s="686"/>
      <c r="DT26" s="686"/>
      <c r="DU26" s="686"/>
      <c r="DV26" s="687"/>
      <c r="DW26" s="690" t="s">
        <v>245</v>
      </c>
      <c r="DX26" s="722"/>
      <c r="DY26" s="722"/>
      <c r="DZ26" s="722"/>
      <c r="EA26" s="722"/>
      <c r="EB26" s="722"/>
      <c r="EC26" s="723"/>
    </row>
    <row r="27" spans="2:133" ht="11.25" customHeight="1" x14ac:dyDescent="0.15">
      <c r="B27" s="682" t="s">
        <v>299</v>
      </c>
      <c r="C27" s="683"/>
      <c r="D27" s="683"/>
      <c r="E27" s="683"/>
      <c r="F27" s="683"/>
      <c r="G27" s="683"/>
      <c r="H27" s="683"/>
      <c r="I27" s="683"/>
      <c r="J27" s="683"/>
      <c r="K27" s="683"/>
      <c r="L27" s="683"/>
      <c r="M27" s="683"/>
      <c r="N27" s="683"/>
      <c r="O27" s="683"/>
      <c r="P27" s="683"/>
      <c r="Q27" s="684"/>
      <c r="R27" s="685" t="s">
        <v>245</v>
      </c>
      <c r="S27" s="686"/>
      <c r="T27" s="686"/>
      <c r="U27" s="686"/>
      <c r="V27" s="686"/>
      <c r="W27" s="686"/>
      <c r="X27" s="686"/>
      <c r="Y27" s="687"/>
      <c r="Z27" s="688" t="s">
        <v>129</v>
      </c>
      <c r="AA27" s="688"/>
      <c r="AB27" s="688"/>
      <c r="AC27" s="688"/>
      <c r="AD27" s="689" t="s">
        <v>147</v>
      </c>
      <c r="AE27" s="689"/>
      <c r="AF27" s="689"/>
      <c r="AG27" s="689"/>
      <c r="AH27" s="689"/>
      <c r="AI27" s="689"/>
      <c r="AJ27" s="689"/>
      <c r="AK27" s="689"/>
      <c r="AL27" s="690" t="s">
        <v>129</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278456</v>
      </c>
      <c r="BH27" s="686"/>
      <c r="BI27" s="686"/>
      <c r="BJ27" s="686"/>
      <c r="BK27" s="686"/>
      <c r="BL27" s="686"/>
      <c r="BM27" s="686"/>
      <c r="BN27" s="687"/>
      <c r="BO27" s="688">
        <v>100</v>
      </c>
      <c r="BP27" s="688"/>
      <c r="BQ27" s="688"/>
      <c r="BR27" s="688"/>
      <c r="BS27" s="694" t="s">
        <v>245</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87812</v>
      </c>
      <c r="CS27" s="710"/>
      <c r="CT27" s="710"/>
      <c r="CU27" s="710"/>
      <c r="CV27" s="710"/>
      <c r="CW27" s="710"/>
      <c r="CX27" s="710"/>
      <c r="CY27" s="711"/>
      <c r="CZ27" s="690">
        <v>2.5</v>
      </c>
      <c r="DA27" s="722"/>
      <c r="DB27" s="722"/>
      <c r="DC27" s="724"/>
      <c r="DD27" s="694">
        <v>31296</v>
      </c>
      <c r="DE27" s="710"/>
      <c r="DF27" s="710"/>
      <c r="DG27" s="710"/>
      <c r="DH27" s="710"/>
      <c r="DI27" s="710"/>
      <c r="DJ27" s="710"/>
      <c r="DK27" s="711"/>
      <c r="DL27" s="694">
        <v>30993</v>
      </c>
      <c r="DM27" s="710"/>
      <c r="DN27" s="710"/>
      <c r="DO27" s="710"/>
      <c r="DP27" s="710"/>
      <c r="DQ27" s="710"/>
      <c r="DR27" s="710"/>
      <c r="DS27" s="710"/>
      <c r="DT27" s="710"/>
      <c r="DU27" s="710"/>
      <c r="DV27" s="711"/>
      <c r="DW27" s="690">
        <v>1.8</v>
      </c>
      <c r="DX27" s="722"/>
      <c r="DY27" s="722"/>
      <c r="DZ27" s="722"/>
      <c r="EA27" s="722"/>
      <c r="EB27" s="722"/>
      <c r="EC27" s="723"/>
    </row>
    <row r="28" spans="2:133" ht="11.25" customHeight="1" x14ac:dyDescent="0.15">
      <c r="B28" s="682" t="s">
        <v>302</v>
      </c>
      <c r="C28" s="683"/>
      <c r="D28" s="683"/>
      <c r="E28" s="683"/>
      <c r="F28" s="683"/>
      <c r="G28" s="683"/>
      <c r="H28" s="683"/>
      <c r="I28" s="683"/>
      <c r="J28" s="683"/>
      <c r="K28" s="683"/>
      <c r="L28" s="683"/>
      <c r="M28" s="683"/>
      <c r="N28" s="683"/>
      <c r="O28" s="683"/>
      <c r="P28" s="683"/>
      <c r="Q28" s="684"/>
      <c r="R28" s="685">
        <v>62936</v>
      </c>
      <c r="S28" s="686"/>
      <c r="T28" s="686"/>
      <c r="U28" s="686"/>
      <c r="V28" s="686"/>
      <c r="W28" s="686"/>
      <c r="X28" s="686"/>
      <c r="Y28" s="687"/>
      <c r="Z28" s="688">
        <v>1.8</v>
      </c>
      <c r="AA28" s="688"/>
      <c r="AB28" s="688"/>
      <c r="AC28" s="688"/>
      <c r="AD28" s="689" t="s">
        <v>245</v>
      </c>
      <c r="AE28" s="689"/>
      <c r="AF28" s="689"/>
      <c r="AG28" s="689"/>
      <c r="AH28" s="689"/>
      <c r="AI28" s="689"/>
      <c r="AJ28" s="689"/>
      <c r="AK28" s="689"/>
      <c r="AL28" s="690" t="s">
        <v>245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275002</v>
      </c>
      <c r="CS28" s="686"/>
      <c r="CT28" s="686"/>
      <c r="CU28" s="686"/>
      <c r="CV28" s="686"/>
      <c r="CW28" s="686"/>
      <c r="CX28" s="686"/>
      <c r="CY28" s="687"/>
      <c r="CZ28" s="690">
        <v>7.9</v>
      </c>
      <c r="DA28" s="722"/>
      <c r="DB28" s="722"/>
      <c r="DC28" s="724"/>
      <c r="DD28" s="694">
        <v>275002</v>
      </c>
      <c r="DE28" s="686"/>
      <c r="DF28" s="686"/>
      <c r="DG28" s="686"/>
      <c r="DH28" s="686"/>
      <c r="DI28" s="686"/>
      <c r="DJ28" s="686"/>
      <c r="DK28" s="687"/>
      <c r="DL28" s="694">
        <v>275002</v>
      </c>
      <c r="DM28" s="686"/>
      <c r="DN28" s="686"/>
      <c r="DO28" s="686"/>
      <c r="DP28" s="686"/>
      <c r="DQ28" s="686"/>
      <c r="DR28" s="686"/>
      <c r="DS28" s="686"/>
      <c r="DT28" s="686"/>
      <c r="DU28" s="686"/>
      <c r="DV28" s="687"/>
      <c r="DW28" s="690">
        <v>16.2</v>
      </c>
      <c r="DX28" s="722"/>
      <c r="DY28" s="722"/>
      <c r="DZ28" s="722"/>
      <c r="EA28" s="722"/>
      <c r="EB28" s="722"/>
      <c r="EC28" s="723"/>
    </row>
    <row r="29" spans="2:133" ht="11.25" customHeight="1" x14ac:dyDescent="0.15">
      <c r="B29" s="682" t="s">
        <v>304</v>
      </c>
      <c r="C29" s="683"/>
      <c r="D29" s="683"/>
      <c r="E29" s="683"/>
      <c r="F29" s="683"/>
      <c r="G29" s="683"/>
      <c r="H29" s="683"/>
      <c r="I29" s="683"/>
      <c r="J29" s="683"/>
      <c r="K29" s="683"/>
      <c r="L29" s="683"/>
      <c r="M29" s="683"/>
      <c r="N29" s="683"/>
      <c r="O29" s="683"/>
      <c r="P29" s="683"/>
      <c r="Q29" s="684"/>
      <c r="R29" s="685">
        <v>55261</v>
      </c>
      <c r="S29" s="686"/>
      <c r="T29" s="686"/>
      <c r="U29" s="686"/>
      <c r="V29" s="686"/>
      <c r="W29" s="686"/>
      <c r="X29" s="686"/>
      <c r="Y29" s="687"/>
      <c r="Z29" s="688">
        <v>1.5</v>
      </c>
      <c r="AA29" s="688"/>
      <c r="AB29" s="688"/>
      <c r="AC29" s="688"/>
      <c r="AD29" s="689">
        <v>545</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305</v>
      </c>
      <c r="CE29" s="732"/>
      <c r="CF29" s="700" t="s">
        <v>306</v>
      </c>
      <c r="CG29" s="701"/>
      <c r="CH29" s="701"/>
      <c r="CI29" s="701"/>
      <c r="CJ29" s="701"/>
      <c r="CK29" s="701"/>
      <c r="CL29" s="701"/>
      <c r="CM29" s="701"/>
      <c r="CN29" s="701"/>
      <c r="CO29" s="701"/>
      <c r="CP29" s="701"/>
      <c r="CQ29" s="702"/>
      <c r="CR29" s="685">
        <v>274994</v>
      </c>
      <c r="CS29" s="710"/>
      <c r="CT29" s="710"/>
      <c r="CU29" s="710"/>
      <c r="CV29" s="710"/>
      <c r="CW29" s="710"/>
      <c r="CX29" s="710"/>
      <c r="CY29" s="711"/>
      <c r="CZ29" s="690">
        <v>7.9</v>
      </c>
      <c r="DA29" s="722"/>
      <c r="DB29" s="722"/>
      <c r="DC29" s="724"/>
      <c r="DD29" s="694">
        <v>274994</v>
      </c>
      <c r="DE29" s="710"/>
      <c r="DF29" s="710"/>
      <c r="DG29" s="710"/>
      <c r="DH29" s="710"/>
      <c r="DI29" s="710"/>
      <c r="DJ29" s="710"/>
      <c r="DK29" s="711"/>
      <c r="DL29" s="694">
        <v>274994</v>
      </c>
      <c r="DM29" s="710"/>
      <c r="DN29" s="710"/>
      <c r="DO29" s="710"/>
      <c r="DP29" s="710"/>
      <c r="DQ29" s="710"/>
      <c r="DR29" s="710"/>
      <c r="DS29" s="710"/>
      <c r="DT29" s="710"/>
      <c r="DU29" s="710"/>
      <c r="DV29" s="711"/>
      <c r="DW29" s="690">
        <v>16.2</v>
      </c>
      <c r="DX29" s="722"/>
      <c r="DY29" s="722"/>
      <c r="DZ29" s="722"/>
      <c r="EA29" s="722"/>
      <c r="EB29" s="722"/>
      <c r="EC29" s="723"/>
    </row>
    <row r="30" spans="2:133" ht="11.25" customHeight="1" x14ac:dyDescent="0.15">
      <c r="B30" s="682" t="s">
        <v>307</v>
      </c>
      <c r="C30" s="683"/>
      <c r="D30" s="683"/>
      <c r="E30" s="683"/>
      <c r="F30" s="683"/>
      <c r="G30" s="683"/>
      <c r="H30" s="683"/>
      <c r="I30" s="683"/>
      <c r="J30" s="683"/>
      <c r="K30" s="683"/>
      <c r="L30" s="683"/>
      <c r="M30" s="683"/>
      <c r="N30" s="683"/>
      <c r="O30" s="683"/>
      <c r="P30" s="683"/>
      <c r="Q30" s="684"/>
      <c r="R30" s="685">
        <v>2867</v>
      </c>
      <c r="S30" s="686"/>
      <c r="T30" s="686"/>
      <c r="U30" s="686"/>
      <c r="V30" s="686"/>
      <c r="W30" s="686"/>
      <c r="X30" s="686"/>
      <c r="Y30" s="687"/>
      <c r="Z30" s="688">
        <v>0.1</v>
      </c>
      <c r="AA30" s="688"/>
      <c r="AB30" s="688"/>
      <c r="AC30" s="688"/>
      <c r="AD30" s="689" t="s">
        <v>245</v>
      </c>
      <c r="AE30" s="689"/>
      <c r="AF30" s="689"/>
      <c r="AG30" s="689"/>
      <c r="AH30" s="689"/>
      <c r="AI30" s="689"/>
      <c r="AJ30" s="689"/>
      <c r="AK30" s="689"/>
      <c r="AL30" s="690" t="s">
        <v>245</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29"/>
      <c r="BI30" s="729"/>
      <c r="BJ30" s="729"/>
      <c r="BK30" s="729"/>
      <c r="BL30" s="729"/>
      <c r="BM30" s="729"/>
      <c r="BN30" s="729"/>
      <c r="BO30" s="729"/>
      <c r="BP30" s="729"/>
      <c r="BQ30" s="730"/>
      <c r="BR30" s="664" t="s">
        <v>309</v>
      </c>
      <c r="BS30" s="729"/>
      <c r="BT30" s="729"/>
      <c r="BU30" s="729"/>
      <c r="BV30" s="729"/>
      <c r="BW30" s="729"/>
      <c r="BX30" s="729"/>
      <c r="BY30" s="729"/>
      <c r="BZ30" s="729"/>
      <c r="CA30" s="729"/>
      <c r="CB30" s="730"/>
      <c r="CD30" s="733"/>
      <c r="CE30" s="734"/>
      <c r="CF30" s="700" t="s">
        <v>310</v>
      </c>
      <c r="CG30" s="701"/>
      <c r="CH30" s="701"/>
      <c r="CI30" s="701"/>
      <c r="CJ30" s="701"/>
      <c r="CK30" s="701"/>
      <c r="CL30" s="701"/>
      <c r="CM30" s="701"/>
      <c r="CN30" s="701"/>
      <c r="CO30" s="701"/>
      <c r="CP30" s="701"/>
      <c r="CQ30" s="702"/>
      <c r="CR30" s="685">
        <v>263413</v>
      </c>
      <c r="CS30" s="686"/>
      <c r="CT30" s="686"/>
      <c r="CU30" s="686"/>
      <c r="CV30" s="686"/>
      <c r="CW30" s="686"/>
      <c r="CX30" s="686"/>
      <c r="CY30" s="687"/>
      <c r="CZ30" s="690">
        <v>7.6</v>
      </c>
      <c r="DA30" s="722"/>
      <c r="DB30" s="722"/>
      <c r="DC30" s="724"/>
      <c r="DD30" s="694">
        <v>263413</v>
      </c>
      <c r="DE30" s="686"/>
      <c r="DF30" s="686"/>
      <c r="DG30" s="686"/>
      <c r="DH30" s="686"/>
      <c r="DI30" s="686"/>
      <c r="DJ30" s="686"/>
      <c r="DK30" s="687"/>
      <c r="DL30" s="694">
        <v>263413</v>
      </c>
      <c r="DM30" s="686"/>
      <c r="DN30" s="686"/>
      <c r="DO30" s="686"/>
      <c r="DP30" s="686"/>
      <c r="DQ30" s="686"/>
      <c r="DR30" s="686"/>
      <c r="DS30" s="686"/>
      <c r="DT30" s="686"/>
      <c r="DU30" s="686"/>
      <c r="DV30" s="687"/>
      <c r="DW30" s="690">
        <v>15.6</v>
      </c>
      <c r="DX30" s="722"/>
      <c r="DY30" s="722"/>
      <c r="DZ30" s="722"/>
      <c r="EA30" s="722"/>
      <c r="EB30" s="722"/>
      <c r="EC30" s="723"/>
    </row>
    <row r="31" spans="2:133" ht="11.25" customHeight="1" x14ac:dyDescent="0.15">
      <c r="B31" s="682" t="s">
        <v>311</v>
      </c>
      <c r="C31" s="683"/>
      <c r="D31" s="683"/>
      <c r="E31" s="683"/>
      <c r="F31" s="683"/>
      <c r="G31" s="683"/>
      <c r="H31" s="683"/>
      <c r="I31" s="683"/>
      <c r="J31" s="683"/>
      <c r="K31" s="683"/>
      <c r="L31" s="683"/>
      <c r="M31" s="683"/>
      <c r="N31" s="683"/>
      <c r="O31" s="683"/>
      <c r="P31" s="683"/>
      <c r="Q31" s="684"/>
      <c r="R31" s="685">
        <v>674043</v>
      </c>
      <c r="S31" s="686"/>
      <c r="T31" s="686"/>
      <c r="U31" s="686"/>
      <c r="V31" s="686"/>
      <c r="W31" s="686"/>
      <c r="X31" s="686"/>
      <c r="Y31" s="687"/>
      <c r="Z31" s="688">
        <v>18.899999999999999</v>
      </c>
      <c r="AA31" s="688"/>
      <c r="AB31" s="688"/>
      <c r="AC31" s="688"/>
      <c r="AD31" s="689" t="s">
        <v>129</v>
      </c>
      <c r="AE31" s="689"/>
      <c r="AF31" s="689"/>
      <c r="AG31" s="689"/>
      <c r="AH31" s="689"/>
      <c r="AI31" s="689"/>
      <c r="AJ31" s="689"/>
      <c r="AK31" s="689"/>
      <c r="AL31" s="690" t="s">
        <v>129</v>
      </c>
      <c r="AM31" s="691"/>
      <c r="AN31" s="691"/>
      <c r="AO31" s="692"/>
      <c r="AP31" s="742" t="s">
        <v>312</v>
      </c>
      <c r="AQ31" s="743"/>
      <c r="AR31" s="743"/>
      <c r="AS31" s="743"/>
      <c r="AT31" s="748" t="s">
        <v>313</v>
      </c>
      <c r="AU31" s="231"/>
      <c r="AV31" s="231"/>
      <c r="AW31" s="231"/>
      <c r="AX31" s="671" t="s">
        <v>188</v>
      </c>
      <c r="AY31" s="672"/>
      <c r="AZ31" s="672"/>
      <c r="BA31" s="672"/>
      <c r="BB31" s="672"/>
      <c r="BC31" s="672"/>
      <c r="BD31" s="672"/>
      <c r="BE31" s="672"/>
      <c r="BF31" s="673"/>
      <c r="BG31" s="741">
        <v>98.5</v>
      </c>
      <c r="BH31" s="737"/>
      <c r="BI31" s="737"/>
      <c r="BJ31" s="737"/>
      <c r="BK31" s="737"/>
      <c r="BL31" s="737"/>
      <c r="BM31" s="680">
        <v>95.2</v>
      </c>
      <c r="BN31" s="737"/>
      <c r="BO31" s="737"/>
      <c r="BP31" s="737"/>
      <c r="BQ31" s="738"/>
      <c r="BR31" s="741">
        <v>98</v>
      </c>
      <c r="BS31" s="737"/>
      <c r="BT31" s="737"/>
      <c r="BU31" s="737"/>
      <c r="BV31" s="737"/>
      <c r="BW31" s="737"/>
      <c r="BX31" s="680">
        <v>95.7</v>
      </c>
      <c r="BY31" s="737"/>
      <c r="BZ31" s="737"/>
      <c r="CA31" s="737"/>
      <c r="CB31" s="738"/>
      <c r="CD31" s="733"/>
      <c r="CE31" s="734"/>
      <c r="CF31" s="700" t="s">
        <v>314</v>
      </c>
      <c r="CG31" s="701"/>
      <c r="CH31" s="701"/>
      <c r="CI31" s="701"/>
      <c r="CJ31" s="701"/>
      <c r="CK31" s="701"/>
      <c r="CL31" s="701"/>
      <c r="CM31" s="701"/>
      <c r="CN31" s="701"/>
      <c r="CO31" s="701"/>
      <c r="CP31" s="701"/>
      <c r="CQ31" s="702"/>
      <c r="CR31" s="685">
        <v>11581</v>
      </c>
      <c r="CS31" s="710"/>
      <c r="CT31" s="710"/>
      <c r="CU31" s="710"/>
      <c r="CV31" s="710"/>
      <c r="CW31" s="710"/>
      <c r="CX31" s="710"/>
      <c r="CY31" s="711"/>
      <c r="CZ31" s="690">
        <v>0.3</v>
      </c>
      <c r="DA31" s="722"/>
      <c r="DB31" s="722"/>
      <c r="DC31" s="724"/>
      <c r="DD31" s="694">
        <v>11581</v>
      </c>
      <c r="DE31" s="710"/>
      <c r="DF31" s="710"/>
      <c r="DG31" s="710"/>
      <c r="DH31" s="710"/>
      <c r="DI31" s="710"/>
      <c r="DJ31" s="710"/>
      <c r="DK31" s="711"/>
      <c r="DL31" s="694">
        <v>11581</v>
      </c>
      <c r="DM31" s="710"/>
      <c r="DN31" s="710"/>
      <c r="DO31" s="710"/>
      <c r="DP31" s="710"/>
      <c r="DQ31" s="710"/>
      <c r="DR31" s="710"/>
      <c r="DS31" s="710"/>
      <c r="DT31" s="710"/>
      <c r="DU31" s="710"/>
      <c r="DV31" s="711"/>
      <c r="DW31" s="690">
        <v>0.7</v>
      </c>
      <c r="DX31" s="722"/>
      <c r="DY31" s="722"/>
      <c r="DZ31" s="722"/>
      <c r="EA31" s="722"/>
      <c r="EB31" s="722"/>
      <c r="EC31" s="723"/>
    </row>
    <row r="32" spans="2:133" ht="11.25" customHeight="1" x14ac:dyDescent="0.15">
      <c r="B32" s="752" t="s">
        <v>315</v>
      </c>
      <c r="C32" s="753"/>
      <c r="D32" s="753"/>
      <c r="E32" s="753"/>
      <c r="F32" s="753"/>
      <c r="G32" s="753"/>
      <c r="H32" s="753"/>
      <c r="I32" s="753"/>
      <c r="J32" s="753"/>
      <c r="K32" s="753"/>
      <c r="L32" s="753"/>
      <c r="M32" s="753"/>
      <c r="N32" s="753"/>
      <c r="O32" s="753"/>
      <c r="P32" s="753"/>
      <c r="Q32" s="754"/>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129</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1">
        <v>98.6</v>
      </c>
      <c r="BH32" s="710"/>
      <c r="BI32" s="710"/>
      <c r="BJ32" s="710"/>
      <c r="BK32" s="710"/>
      <c r="BL32" s="710"/>
      <c r="BM32" s="691">
        <v>95.5</v>
      </c>
      <c r="BN32" s="739"/>
      <c r="BO32" s="739"/>
      <c r="BP32" s="739"/>
      <c r="BQ32" s="740"/>
      <c r="BR32" s="751">
        <v>97.5</v>
      </c>
      <c r="BS32" s="710"/>
      <c r="BT32" s="710"/>
      <c r="BU32" s="710"/>
      <c r="BV32" s="710"/>
      <c r="BW32" s="710"/>
      <c r="BX32" s="691">
        <v>96.6</v>
      </c>
      <c r="BY32" s="739"/>
      <c r="BZ32" s="739"/>
      <c r="CA32" s="739"/>
      <c r="CB32" s="740"/>
      <c r="CD32" s="735"/>
      <c r="CE32" s="736"/>
      <c r="CF32" s="700" t="s">
        <v>318</v>
      </c>
      <c r="CG32" s="701"/>
      <c r="CH32" s="701"/>
      <c r="CI32" s="701"/>
      <c r="CJ32" s="701"/>
      <c r="CK32" s="701"/>
      <c r="CL32" s="701"/>
      <c r="CM32" s="701"/>
      <c r="CN32" s="701"/>
      <c r="CO32" s="701"/>
      <c r="CP32" s="701"/>
      <c r="CQ32" s="702"/>
      <c r="CR32" s="685">
        <v>8</v>
      </c>
      <c r="CS32" s="686"/>
      <c r="CT32" s="686"/>
      <c r="CU32" s="686"/>
      <c r="CV32" s="686"/>
      <c r="CW32" s="686"/>
      <c r="CX32" s="686"/>
      <c r="CY32" s="687"/>
      <c r="CZ32" s="690">
        <v>0</v>
      </c>
      <c r="DA32" s="722"/>
      <c r="DB32" s="722"/>
      <c r="DC32" s="724"/>
      <c r="DD32" s="694">
        <v>8</v>
      </c>
      <c r="DE32" s="686"/>
      <c r="DF32" s="686"/>
      <c r="DG32" s="686"/>
      <c r="DH32" s="686"/>
      <c r="DI32" s="686"/>
      <c r="DJ32" s="686"/>
      <c r="DK32" s="687"/>
      <c r="DL32" s="694">
        <v>8</v>
      </c>
      <c r="DM32" s="686"/>
      <c r="DN32" s="686"/>
      <c r="DO32" s="686"/>
      <c r="DP32" s="686"/>
      <c r="DQ32" s="686"/>
      <c r="DR32" s="686"/>
      <c r="DS32" s="686"/>
      <c r="DT32" s="686"/>
      <c r="DU32" s="686"/>
      <c r="DV32" s="687"/>
      <c r="DW32" s="690">
        <v>0</v>
      </c>
      <c r="DX32" s="722"/>
      <c r="DY32" s="722"/>
      <c r="DZ32" s="722"/>
      <c r="EA32" s="722"/>
      <c r="EB32" s="722"/>
      <c r="EC32" s="723"/>
    </row>
    <row r="33" spans="2:133" ht="11.25" customHeight="1" x14ac:dyDescent="0.15">
      <c r="B33" s="682" t="s">
        <v>319</v>
      </c>
      <c r="C33" s="683"/>
      <c r="D33" s="683"/>
      <c r="E33" s="683"/>
      <c r="F33" s="683"/>
      <c r="G33" s="683"/>
      <c r="H33" s="683"/>
      <c r="I33" s="683"/>
      <c r="J33" s="683"/>
      <c r="K33" s="683"/>
      <c r="L33" s="683"/>
      <c r="M33" s="683"/>
      <c r="N33" s="683"/>
      <c r="O33" s="683"/>
      <c r="P33" s="683"/>
      <c r="Q33" s="684"/>
      <c r="R33" s="685">
        <v>139134</v>
      </c>
      <c r="S33" s="686"/>
      <c r="T33" s="686"/>
      <c r="U33" s="686"/>
      <c r="V33" s="686"/>
      <c r="W33" s="686"/>
      <c r="X33" s="686"/>
      <c r="Y33" s="687"/>
      <c r="Z33" s="688">
        <v>3.9</v>
      </c>
      <c r="AA33" s="688"/>
      <c r="AB33" s="688"/>
      <c r="AC33" s="688"/>
      <c r="AD33" s="689" t="s">
        <v>129</v>
      </c>
      <c r="AE33" s="689"/>
      <c r="AF33" s="689"/>
      <c r="AG33" s="689"/>
      <c r="AH33" s="689"/>
      <c r="AI33" s="689"/>
      <c r="AJ33" s="689"/>
      <c r="AK33" s="689"/>
      <c r="AL33" s="690" t="s">
        <v>129</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98.2</v>
      </c>
      <c r="BH33" s="756"/>
      <c r="BI33" s="756"/>
      <c r="BJ33" s="756"/>
      <c r="BK33" s="756"/>
      <c r="BL33" s="756"/>
      <c r="BM33" s="757">
        <v>94.2</v>
      </c>
      <c r="BN33" s="756"/>
      <c r="BO33" s="756"/>
      <c r="BP33" s="756"/>
      <c r="BQ33" s="758"/>
      <c r="BR33" s="755">
        <v>98</v>
      </c>
      <c r="BS33" s="756"/>
      <c r="BT33" s="756"/>
      <c r="BU33" s="756"/>
      <c r="BV33" s="756"/>
      <c r="BW33" s="756"/>
      <c r="BX33" s="757">
        <v>94.6</v>
      </c>
      <c r="BY33" s="756"/>
      <c r="BZ33" s="756"/>
      <c r="CA33" s="756"/>
      <c r="CB33" s="758"/>
      <c r="CD33" s="700" t="s">
        <v>321</v>
      </c>
      <c r="CE33" s="701"/>
      <c r="CF33" s="701"/>
      <c r="CG33" s="701"/>
      <c r="CH33" s="701"/>
      <c r="CI33" s="701"/>
      <c r="CJ33" s="701"/>
      <c r="CK33" s="701"/>
      <c r="CL33" s="701"/>
      <c r="CM33" s="701"/>
      <c r="CN33" s="701"/>
      <c r="CO33" s="701"/>
      <c r="CP33" s="701"/>
      <c r="CQ33" s="702"/>
      <c r="CR33" s="685">
        <v>1866612</v>
      </c>
      <c r="CS33" s="710"/>
      <c r="CT33" s="710"/>
      <c r="CU33" s="710"/>
      <c r="CV33" s="710"/>
      <c r="CW33" s="710"/>
      <c r="CX33" s="710"/>
      <c r="CY33" s="711"/>
      <c r="CZ33" s="690">
        <v>53.7</v>
      </c>
      <c r="DA33" s="722"/>
      <c r="DB33" s="722"/>
      <c r="DC33" s="724"/>
      <c r="DD33" s="694">
        <v>1211927</v>
      </c>
      <c r="DE33" s="710"/>
      <c r="DF33" s="710"/>
      <c r="DG33" s="710"/>
      <c r="DH33" s="710"/>
      <c r="DI33" s="710"/>
      <c r="DJ33" s="710"/>
      <c r="DK33" s="711"/>
      <c r="DL33" s="694">
        <v>733165</v>
      </c>
      <c r="DM33" s="710"/>
      <c r="DN33" s="710"/>
      <c r="DO33" s="710"/>
      <c r="DP33" s="710"/>
      <c r="DQ33" s="710"/>
      <c r="DR33" s="710"/>
      <c r="DS33" s="710"/>
      <c r="DT33" s="710"/>
      <c r="DU33" s="710"/>
      <c r="DV33" s="711"/>
      <c r="DW33" s="690">
        <v>43.3</v>
      </c>
      <c r="DX33" s="722"/>
      <c r="DY33" s="722"/>
      <c r="DZ33" s="722"/>
      <c r="EA33" s="722"/>
      <c r="EB33" s="722"/>
      <c r="EC33" s="723"/>
    </row>
    <row r="34" spans="2:133" ht="11.25" customHeight="1" x14ac:dyDescent="0.15">
      <c r="B34" s="682" t="s">
        <v>322</v>
      </c>
      <c r="C34" s="683"/>
      <c r="D34" s="683"/>
      <c r="E34" s="683"/>
      <c r="F34" s="683"/>
      <c r="G34" s="683"/>
      <c r="H34" s="683"/>
      <c r="I34" s="683"/>
      <c r="J34" s="683"/>
      <c r="K34" s="683"/>
      <c r="L34" s="683"/>
      <c r="M34" s="683"/>
      <c r="N34" s="683"/>
      <c r="O34" s="683"/>
      <c r="P34" s="683"/>
      <c r="Q34" s="684"/>
      <c r="R34" s="685">
        <v>6671</v>
      </c>
      <c r="S34" s="686"/>
      <c r="T34" s="686"/>
      <c r="U34" s="686"/>
      <c r="V34" s="686"/>
      <c r="W34" s="686"/>
      <c r="X34" s="686"/>
      <c r="Y34" s="687"/>
      <c r="Z34" s="688">
        <v>0.2</v>
      </c>
      <c r="AA34" s="688"/>
      <c r="AB34" s="688"/>
      <c r="AC34" s="688"/>
      <c r="AD34" s="689">
        <v>1459</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382394</v>
      </c>
      <c r="CS34" s="686"/>
      <c r="CT34" s="686"/>
      <c r="CU34" s="686"/>
      <c r="CV34" s="686"/>
      <c r="CW34" s="686"/>
      <c r="CX34" s="686"/>
      <c r="CY34" s="687"/>
      <c r="CZ34" s="690">
        <v>11</v>
      </c>
      <c r="DA34" s="722"/>
      <c r="DB34" s="722"/>
      <c r="DC34" s="724"/>
      <c r="DD34" s="694">
        <v>223798</v>
      </c>
      <c r="DE34" s="686"/>
      <c r="DF34" s="686"/>
      <c r="DG34" s="686"/>
      <c r="DH34" s="686"/>
      <c r="DI34" s="686"/>
      <c r="DJ34" s="686"/>
      <c r="DK34" s="687"/>
      <c r="DL34" s="694">
        <v>173475</v>
      </c>
      <c r="DM34" s="686"/>
      <c r="DN34" s="686"/>
      <c r="DO34" s="686"/>
      <c r="DP34" s="686"/>
      <c r="DQ34" s="686"/>
      <c r="DR34" s="686"/>
      <c r="DS34" s="686"/>
      <c r="DT34" s="686"/>
      <c r="DU34" s="686"/>
      <c r="DV34" s="687"/>
      <c r="DW34" s="690">
        <v>10.199999999999999</v>
      </c>
      <c r="DX34" s="722"/>
      <c r="DY34" s="722"/>
      <c r="DZ34" s="722"/>
      <c r="EA34" s="722"/>
      <c r="EB34" s="722"/>
      <c r="EC34" s="723"/>
    </row>
    <row r="35" spans="2:133" ht="11.25" customHeight="1" x14ac:dyDescent="0.15">
      <c r="B35" s="682" t="s">
        <v>324</v>
      </c>
      <c r="C35" s="683"/>
      <c r="D35" s="683"/>
      <c r="E35" s="683"/>
      <c r="F35" s="683"/>
      <c r="G35" s="683"/>
      <c r="H35" s="683"/>
      <c r="I35" s="683"/>
      <c r="J35" s="683"/>
      <c r="K35" s="683"/>
      <c r="L35" s="683"/>
      <c r="M35" s="683"/>
      <c r="N35" s="683"/>
      <c r="O35" s="683"/>
      <c r="P35" s="683"/>
      <c r="Q35" s="684"/>
      <c r="R35" s="685">
        <v>19616</v>
      </c>
      <c r="S35" s="686"/>
      <c r="T35" s="686"/>
      <c r="U35" s="686"/>
      <c r="V35" s="686"/>
      <c r="W35" s="686"/>
      <c r="X35" s="686"/>
      <c r="Y35" s="687"/>
      <c r="Z35" s="688">
        <v>0.5</v>
      </c>
      <c r="AA35" s="688"/>
      <c r="AB35" s="688"/>
      <c r="AC35" s="688"/>
      <c r="AD35" s="689" t="s">
        <v>245</v>
      </c>
      <c r="AE35" s="689"/>
      <c r="AF35" s="689"/>
      <c r="AG35" s="689"/>
      <c r="AH35" s="689"/>
      <c r="AI35" s="689"/>
      <c r="AJ35" s="689"/>
      <c r="AK35" s="689"/>
      <c r="AL35" s="690" t="s">
        <v>245</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30239</v>
      </c>
      <c r="CS35" s="710"/>
      <c r="CT35" s="710"/>
      <c r="CU35" s="710"/>
      <c r="CV35" s="710"/>
      <c r="CW35" s="710"/>
      <c r="CX35" s="710"/>
      <c r="CY35" s="711"/>
      <c r="CZ35" s="690">
        <v>0.9</v>
      </c>
      <c r="DA35" s="722"/>
      <c r="DB35" s="722"/>
      <c r="DC35" s="724"/>
      <c r="DD35" s="694">
        <v>16277</v>
      </c>
      <c r="DE35" s="710"/>
      <c r="DF35" s="710"/>
      <c r="DG35" s="710"/>
      <c r="DH35" s="710"/>
      <c r="DI35" s="710"/>
      <c r="DJ35" s="710"/>
      <c r="DK35" s="711"/>
      <c r="DL35" s="694">
        <v>16277</v>
      </c>
      <c r="DM35" s="710"/>
      <c r="DN35" s="710"/>
      <c r="DO35" s="710"/>
      <c r="DP35" s="710"/>
      <c r="DQ35" s="710"/>
      <c r="DR35" s="710"/>
      <c r="DS35" s="710"/>
      <c r="DT35" s="710"/>
      <c r="DU35" s="710"/>
      <c r="DV35" s="711"/>
      <c r="DW35" s="690">
        <v>1</v>
      </c>
      <c r="DX35" s="722"/>
      <c r="DY35" s="722"/>
      <c r="DZ35" s="722"/>
      <c r="EA35" s="722"/>
      <c r="EB35" s="722"/>
      <c r="EC35" s="723"/>
    </row>
    <row r="36" spans="2:133" ht="11.25" customHeight="1" x14ac:dyDescent="0.15">
      <c r="B36" s="682" t="s">
        <v>328</v>
      </c>
      <c r="C36" s="683"/>
      <c r="D36" s="683"/>
      <c r="E36" s="683"/>
      <c r="F36" s="683"/>
      <c r="G36" s="683"/>
      <c r="H36" s="683"/>
      <c r="I36" s="683"/>
      <c r="J36" s="683"/>
      <c r="K36" s="683"/>
      <c r="L36" s="683"/>
      <c r="M36" s="683"/>
      <c r="N36" s="683"/>
      <c r="O36" s="683"/>
      <c r="P36" s="683"/>
      <c r="Q36" s="684"/>
      <c r="R36" s="685">
        <v>238779</v>
      </c>
      <c r="S36" s="686"/>
      <c r="T36" s="686"/>
      <c r="U36" s="686"/>
      <c r="V36" s="686"/>
      <c r="W36" s="686"/>
      <c r="X36" s="686"/>
      <c r="Y36" s="687"/>
      <c r="Z36" s="688">
        <v>6.7</v>
      </c>
      <c r="AA36" s="688"/>
      <c r="AB36" s="688"/>
      <c r="AC36" s="688"/>
      <c r="AD36" s="689" t="s">
        <v>147</v>
      </c>
      <c r="AE36" s="689"/>
      <c r="AF36" s="689"/>
      <c r="AG36" s="689"/>
      <c r="AH36" s="689"/>
      <c r="AI36" s="689"/>
      <c r="AJ36" s="689"/>
      <c r="AK36" s="689"/>
      <c r="AL36" s="690" t="s">
        <v>147</v>
      </c>
      <c r="AM36" s="691"/>
      <c r="AN36" s="691"/>
      <c r="AO36" s="692"/>
      <c r="AP36" s="235"/>
      <c r="AQ36" s="759" t="s">
        <v>329</v>
      </c>
      <c r="AR36" s="760"/>
      <c r="AS36" s="760"/>
      <c r="AT36" s="760"/>
      <c r="AU36" s="760"/>
      <c r="AV36" s="760"/>
      <c r="AW36" s="760"/>
      <c r="AX36" s="760"/>
      <c r="AY36" s="761"/>
      <c r="AZ36" s="674">
        <v>233556</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5218</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960542</v>
      </c>
      <c r="CS36" s="686"/>
      <c r="CT36" s="686"/>
      <c r="CU36" s="686"/>
      <c r="CV36" s="686"/>
      <c r="CW36" s="686"/>
      <c r="CX36" s="686"/>
      <c r="CY36" s="687"/>
      <c r="CZ36" s="690">
        <v>27.6</v>
      </c>
      <c r="DA36" s="722"/>
      <c r="DB36" s="722"/>
      <c r="DC36" s="724"/>
      <c r="DD36" s="694">
        <v>541742</v>
      </c>
      <c r="DE36" s="686"/>
      <c r="DF36" s="686"/>
      <c r="DG36" s="686"/>
      <c r="DH36" s="686"/>
      <c r="DI36" s="686"/>
      <c r="DJ36" s="686"/>
      <c r="DK36" s="687"/>
      <c r="DL36" s="694">
        <v>385551</v>
      </c>
      <c r="DM36" s="686"/>
      <c r="DN36" s="686"/>
      <c r="DO36" s="686"/>
      <c r="DP36" s="686"/>
      <c r="DQ36" s="686"/>
      <c r="DR36" s="686"/>
      <c r="DS36" s="686"/>
      <c r="DT36" s="686"/>
      <c r="DU36" s="686"/>
      <c r="DV36" s="687"/>
      <c r="DW36" s="690">
        <v>22.8</v>
      </c>
      <c r="DX36" s="722"/>
      <c r="DY36" s="722"/>
      <c r="DZ36" s="722"/>
      <c r="EA36" s="722"/>
      <c r="EB36" s="722"/>
      <c r="EC36" s="723"/>
    </row>
    <row r="37" spans="2:133" ht="11.25" customHeight="1" x14ac:dyDescent="0.15">
      <c r="B37" s="682" t="s">
        <v>332</v>
      </c>
      <c r="C37" s="683"/>
      <c r="D37" s="683"/>
      <c r="E37" s="683"/>
      <c r="F37" s="683"/>
      <c r="G37" s="683"/>
      <c r="H37" s="683"/>
      <c r="I37" s="683"/>
      <c r="J37" s="683"/>
      <c r="K37" s="683"/>
      <c r="L37" s="683"/>
      <c r="M37" s="683"/>
      <c r="N37" s="683"/>
      <c r="O37" s="683"/>
      <c r="P37" s="683"/>
      <c r="Q37" s="684"/>
      <c r="R37" s="685">
        <v>130033</v>
      </c>
      <c r="S37" s="686"/>
      <c r="T37" s="686"/>
      <c r="U37" s="686"/>
      <c r="V37" s="686"/>
      <c r="W37" s="686"/>
      <c r="X37" s="686"/>
      <c r="Y37" s="687"/>
      <c r="Z37" s="688">
        <v>3.6</v>
      </c>
      <c r="AA37" s="688"/>
      <c r="AB37" s="688"/>
      <c r="AC37" s="688"/>
      <c r="AD37" s="689" t="s">
        <v>147</v>
      </c>
      <c r="AE37" s="689"/>
      <c r="AF37" s="689"/>
      <c r="AG37" s="689"/>
      <c r="AH37" s="689"/>
      <c r="AI37" s="689"/>
      <c r="AJ37" s="689"/>
      <c r="AK37" s="689"/>
      <c r="AL37" s="690" t="s">
        <v>245</v>
      </c>
      <c r="AM37" s="691"/>
      <c r="AN37" s="691"/>
      <c r="AO37" s="692"/>
      <c r="AQ37" s="763" t="s">
        <v>333</v>
      </c>
      <c r="AR37" s="764"/>
      <c r="AS37" s="764"/>
      <c r="AT37" s="764"/>
      <c r="AU37" s="764"/>
      <c r="AV37" s="764"/>
      <c r="AW37" s="764"/>
      <c r="AX37" s="764"/>
      <c r="AY37" s="765"/>
      <c r="AZ37" s="685">
        <v>47821</v>
      </c>
      <c r="BA37" s="686"/>
      <c r="BB37" s="686"/>
      <c r="BC37" s="686"/>
      <c r="BD37" s="710"/>
      <c r="BE37" s="710"/>
      <c r="BF37" s="740"/>
      <c r="BG37" s="700" t="s">
        <v>334</v>
      </c>
      <c r="BH37" s="701"/>
      <c r="BI37" s="701"/>
      <c r="BJ37" s="701"/>
      <c r="BK37" s="701"/>
      <c r="BL37" s="701"/>
      <c r="BM37" s="701"/>
      <c r="BN37" s="701"/>
      <c r="BO37" s="701"/>
      <c r="BP37" s="701"/>
      <c r="BQ37" s="701"/>
      <c r="BR37" s="701"/>
      <c r="BS37" s="701"/>
      <c r="BT37" s="701"/>
      <c r="BU37" s="702"/>
      <c r="BV37" s="685">
        <v>-27306</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371688</v>
      </c>
      <c r="CS37" s="710"/>
      <c r="CT37" s="710"/>
      <c r="CU37" s="710"/>
      <c r="CV37" s="710"/>
      <c r="CW37" s="710"/>
      <c r="CX37" s="710"/>
      <c r="CY37" s="711"/>
      <c r="CZ37" s="690">
        <v>10.7</v>
      </c>
      <c r="DA37" s="722"/>
      <c r="DB37" s="722"/>
      <c r="DC37" s="724"/>
      <c r="DD37" s="694">
        <v>346106</v>
      </c>
      <c r="DE37" s="710"/>
      <c r="DF37" s="710"/>
      <c r="DG37" s="710"/>
      <c r="DH37" s="710"/>
      <c r="DI37" s="710"/>
      <c r="DJ37" s="710"/>
      <c r="DK37" s="711"/>
      <c r="DL37" s="694">
        <v>345006</v>
      </c>
      <c r="DM37" s="710"/>
      <c r="DN37" s="710"/>
      <c r="DO37" s="710"/>
      <c r="DP37" s="710"/>
      <c r="DQ37" s="710"/>
      <c r="DR37" s="710"/>
      <c r="DS37" s="710"/>
      <c r="DT37" s="710"/>
      <c r="DU37" s="710"/>
      <c r="DV37" s="711"/>
      <c r="DW37" s="690">
        <v>20.399999999999999</v>
      </c>
      <c r="DX37" s="722"/>
      <c r="DY37" s="722"/>
      <c r="DZ37" s="722"/>
      <c r="EA37" s="722"/>
      <c r="EB37" s="722"/>
      <c r="EC37" s="723"/>
    </row>
    <row r="38" spans="2:133" ht="11.25" customHeight="1" x14ac:dyDescent="0.15">
      <c r="B38" s="682" t="s">
        <v>336</v>
      </c>
      <c r="C38" s="683"/>
      <c r="D38" s="683"/>
      <c r="E38" s="683"/>
      <c r="F38" s="683"/>
      <c r="G38" s="683"/>
      <c r="H38" s="683"/>
      <c r="I38" s="683"/>
      <c r="J38" s="683"/>
      <c r="K38" s="683"/>
      <c r="L38" s="683"/>
      <c r="M38" s="683"/>
      <c r="N38" s="683"/>
      <c r="O38" s="683"/>
      <c r="P38" s="683"/>
      <c r="Q38" s="684"/>
      <c r="R38" s="685">
        <v>32389</v>
      </c>
      <c r="S38" s="686"/>
      <c r="T38" s="686"/>
      <c r="U38" s="686"/>
      <c r="V38" s="686"/>
      <c r="W38" s="686"/>
      <c r="X38" s="686"/>
      <c r="Y38" s="687"/>
      <c r="Z38" s="688">
        <v>0.9</v>
      </c>
      <c r="AA38" s="688"/>
      <c r="AB38" s="688"/>
      <c r="AC38" s="688"/>
      <c r="AD38" s="689">
        <v>369</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6192</v>
      </c>
      <c r="BA38" s="686"/>
      <c r="BB38" s="686"/>
      <c r="BC38" s="686"/>
      <c r="BD38" s="710"/>
      <c r="BE38" s="710"/>
      <c r="BF38" s="740"/>
      <c r="BG38" s="700" t="s">
        <v>338</v>
      </c>
      <c r="BH38" s="701"/>
      <c r="BI38" s="701"/>
      <c r="BJ38" s="701"/>
      <c r="BK38" s="701"/>
      <c r="BL38" s="701"/>
      <c r="BM38" s="701"/>
      <c r="BN38" s="701"/>
      <c r="BO38" s="701"/>
      <c r="BP38" s="701"/>
      <c r="BQ38" s="701"/>
      <c r="BR38" s="701"/>
      <c r="BS38" s="701"/>
      <c r="BT38" s="701"/>
      <c r="BU38" s="702"/>
      <c r="BV38" s="685">
        <v>599</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233556</v>
      </c>
      <c r="CS38" s="686"/>
      <c r="CT38" s="686"/>
      <c r="CU38" s="686"/>
      <c r="CV38" s="686"/>
      <c r="CW38" s="686"/>
      <c r="CX38" s="686"/>
      <c r="CY38" s="687"/>
      <c r="CZ38" s="690">
        <v>6.7</v>
      </c>
      <c r="DA38" s="722"/>
      <c r="DB38" s="722"/>
      <c r="DC38" s="724"/>
      <c r="DD38" s="694">
        <v>197851</v>
      </c>
      <c r="DE38" s="686"/>
      <c r="DF38" s="686"/>
      <c r="DG38" s="686"/>
      <c r="DH38" s="686"/>
      <c r="DI38" s="686"/>
      <c r="DJ38" s="686"/>
      <c r="DK38" s="687"/>
      <c r="DL38" s="694">
        <v>157682</v>
      </c>
      <c r="DM38" s="686"/>
      <c r="DN38" s="686"/>
      <c r="DO38" s="686"/>
      <c r="DP38" s="686"/>
      <c r="DQ38" s="686"/>
      <c r="DR38" s="686"/>
      <c r="DS38" s="686"/>
      <c r="DT38" s="686"/>
      <c r="DU38" s="686"/>
      <c r="DV38" s="687"/>
      <c r="DW38" s="690">
        <v>9.3000000000000007</v>
      </c>
      <c r="DX38" s="722"/>
      <c r="DY38" s="722"/>
      <c r="DZ38" s="722"/>
      <c r="EA38" s="722"/>
      <c r="EB38" s="722"/>
      <c r="EC38" s="723"/>
    </row>
    <row r="39" spans="2:133" ht="11.25" customHeight="1" x14ac:dyDescent="0.15">
      <c r="B39" s="682" t="s">
        <v>340</v>
      </c>
      <c r="C39" s="683"/>
      <c r="D39" s="683"/>
      <c r="E39" s="683"/>
      <c r="F39" s="683"/>
      <c r="G39" s="683"/>
      <c r="H39" s="683"/>
      <c r="I39" s="683"/>
      <c r="J39" s="683"/>
      <c r="K39" s="683"/>
      <c r="L39" s="683"/>
      <c r="M39" s="683"/>
      <c r="N39" s="683"/>
      <c r="O39" s="683"/>
      <c r="P39" s="683"/>
      <c r="Q39" s="684"/>
      <c r="R39" s="685">
        <v>442719</v>
      </c>
      <c r="S39" s="686"/>
      <c r="T39" s="686"/>
      <c r="U39" s="686"/>
      <c r="V39" s="686"/>
      <c r="W39" s="686"/>
      <c r="X39" s="686"/>
      <c r="Y39" s="687"/>
      <c r="Z39" s="688">
        <v>12.4</v>
      </c>
      <c r="AA39" s="688"/>
      <c r="AB39" s="688"/>
      <c r="AC39" s="688"/>
      <c r="AD39" s="689" t="s">
        <v>129</v>
      </c>
      <c r="AE39" s="689"/>
      <c r="AF39" s="689"/>
      <c r="AG39" s="689"/>
      <c r="AH39" s="689"/>
      <c r="AI39" s="689"/>
      <c r="AJ39" s="689"/>
      <c r="AK39" s="689"/>
      <c r="AL39" s="690" t="s">
        <v>147</v>
      </c>
      <c r="AM39" s="691"/>
      <c r="AN39" s="691"/>
      <c r="AO39" s="692"/>
      <c r="AQ39" s="763" t="s">
        <v>341</v>
      </c>
      <c r="AR39" s="764"/>
      <c r="AS39" s="764"/>
      <c r="AT39" s="764"/>
      <c r="AU39" s="764"/>
      <c r="AV39" s="764"/>
      <c r="AW39" s="764"/>
      <c r="AX39" s="764"/>
      <c r="AY39" s="765"/>
      <c r="AZ39" s="685">
        <v>1098</v>
      </c>
      <c r="BA39" s="686"/>
      <c r="BB39" s="686"/>
      <c r="BC39" s="686"/>
      <c r="BD39" s="710"/>
      <c r="BE39" s="710"/>
      <c r="BF39" s="740"/>
      <c r="BG39" s="700" t="s">
        <v>342</v>
      </c>
      <c r="BH39" s="701"/>
      <c r="BI39" s="701"/>
      <c r="BJ39" s="701"/>
      <c r="BK39" s="701"/>
      <c r="BL39" s="701"/>
      <c r="BM39" s="701"/>
      <c r="BN39" s="701"/>
      <c r="BO39" s="701"/>
      <c r="BP39" s="701"/>
      <c r="BQ39" s="701"/>
      <c r="BR39" s="701"/>
      <c r="BS39" s="701"/>
      <c r="BT39" s="701"/>
      <c r="BU39" s="702"/>
      <c r="BV39" s="685">
        <v>935</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259701</v>
      </c>
      <c r="CS39" s="710"/>
      <c r="CT39" s="710"/>
      <c r="CU39" s="710"/>
      <c r="CV39" s="710"/>
      <c r="CW39" s="710"/>
      <c r="CX39" s="710"/>
      <c r="CY39" s="711"/>
      <c r="CZ39" s="690">
        <v>7.5</v>
      </c>
      <c r="DA39" s="722"/>
      <c r="DB39" s="722"/>
      <c r="DC39" s="724"/>
      <c r="DD39" s="694">
        <v>232079</v>
      </c>
      <c r="DE39" s="710"/>
      <c r="DF39" s="710"/>
      <c r="DG39" s="710"/>
      <c r="DH39" s="710"/>
      <c r="DI39" s="710"/>
      <c r="DJ39" s="710"/>
      <c r="DK39" s="711"/>
      <c r="DL39" s="694" t="s">
        <v>129</v>
      </c>
      <c r="DM39" s="710"/>
      <c r="DN39" s="710"/>
      <c r="DO39" s="710"/>
      <c r="DP39" s="710"/>
      <c r="DQ39" s="710"/>
      <c r="DR39" s="710"/>
      <c r="DS39" s="710"/>
      <c r="DT39" s="710"/>
      <c r="DU39" s="710"/>
      <c r="DV39" s="711"/>
      <c r="DW39" s="690" t="s">
        <v>245</v>
      </c>
      <c r="DX39" s="722"/>
      <c r="DY39" s="722"/>
      <c r="DZ39" s="722"/>
      <c r="EA39" s="722"/>
      <c r="EB39" s="722"/>
      <c r="EC39" s="723"/>
    </row>
    <row r="40" spans="2:133" ht="11.25" customHeight="1" x14ac:dyDescent="0.15">
      <c r="B40" s="682" t="s">
        <v>344</v>
      </c>
      <c r="C40" s="683"/>
      <c r="D40" s="683"/>
      <c r="E40" s="683"/>
      <c r="F40" s="683"/>
      <c r="G40" s="683"/>
      <c r="H40" s="683"/>
      <c r="I40" s="683"/>
      <c r="J40" s="683"/>
      <c r="K40" s="683"/>
      <c r="L40" s="683"/>
      <c r="M40" s="683"/>
      <c r="N40" s="683"/>
      <c r="O40" s="683"/>
      <c r="P40" s="683"/>
      <c r="Q40" s="684"/>
      <c r="R40" s="685">
        <v>2421</v>
      </c>
      <c r="S40" s="686"/>
      <c r="T40" s="686"/>
      <c r="U40" s="686"/>
      <c r="V40" s="686"/>
      <c r="W40" s="686"/>
      <c r="X40" s="686"/>
      <c r="Y40" s="687"/>
      <c r="Z40" s="688">
        <v>0.1</v>
      </c>
      <c r="AA40" s="688"/>
      <c r="AB40" s="688"/>
      <c r="AC40" s="688"/>
      <c r="AD40" s="689" t="s">
        <v>147</v>
      </c>
      <c r="AE40" s="689"/>
      <c r="AF40" s="689"/>
      <c r="AG40" s="689"/>
      <c r="AH40" s="689"/>
      <c r="AI40" s="689"/>
      <c r="AJ40" s="689"/>
      <c r="AK40" s="689"/>
      <c r="AL40" s="690" t="s">
        <v>245</v>
      </c>
      <c r="AM40" s="691"/>
      <c r="AN40" s="691"/>
      <c r="AO40" s="692"/>
      <c r="AQ40" s="763" t="s">
        <v>345</v>
      </c>
      <c r="AR40" s="764"/>
      <c r="AS40" s="764"/>
      <c r="AT40" s="764"/>
      <c r="AU40" s="764"/>
      <c r="AV40" s="764"/>
      <c r="AW40" s="764"/>
      <c r="AX40" s="764"/>
      <c r="AY40" s="765"/>
      <c r="AZ40" s="685" t="s">
        <v>129</v>
      </c>
      <c r="BA40" s="686"/>
      <c r="BB40" s="686"/>
      <c r="BC40" s="686"/>
      <c r="BD40" s="710"/>
      <c r="BE40" s="710"/>
      <c r="BF40" s="740"/>
      <c r="BG40" s="766" t="s">
        <v>346</v>
      </c>
      <c r="BH40" s="767"/>
      <c r="BI40" s="767"/>
      <c r="BJ40" s="767"/>
      <c r="BK40" s="767"/>
      <c r="BL40" s="236"/>
      <c r="BM40" s="701" t="s">
        <v>347</v>
      </c>
      <c r="BN40" s="701"/>
      <c r="BO40" s="701"/>
      <c r="BP40" s="701"/>
      <c r="BQ40" s="701"/>
      <c r="BR40" s="701"/>
      <c r="BS40" s="701"/>
      <c r="BT40" s="701"/>
      <c r="BU40" s="702"/>
      <c r="BV40" s="685">
        <v>81</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180</v>
      </c>
      <c r="CS40" s="686"/>
      <c r="CT40" s="686"/>
      <c r="CU40" s="686"/>
      <c r="CV40" s="686"/>
      <c r="CW40" s="686"/>
      <c r="CX40" s="686"/>
      <c r="CY40" s="687"/>
      <c r="CZ40" s="690">
        <v>0</v>
      </c>
      <c r="DA40" s="722"/>
      <c r="DB40" s="722"/>
      <c r="DC40" s="724"/>
      <c r="DD40" s="694">
        <v>180</v>
      </c>
      <c r="DE40" s="686"/>
      <c r="DF40" s="686"/>
      <c r="DG40" s="686"/>
      <c r="DH40" s="686"/>
      <c r="DI40" s="686"/>
      <c r="DJ40" s="686"/>
      <c r="DK40" s="687"/>
      <c r="DL40" s="694">
        <v>180</v>
      </c>
      <c r="DM40" s="686"/>
      <c r="DN40" s="686"/>
      <c r="DO40" s="686"/>
      <c r="DP40" s="686"/>
      <c r="DQ40" s="686"/>
      <c r="DR40" s="686"/>
      <c r="DS40" s="686"/>
      <c r="DT40" s="686"/>
      <c r="DU40" s="686"/>
      <c r="DV40" s="687"/>
      <c r="DW40" s="690">
        <v>0</v>
      </c>
      <c r="DX40" s="722"/>
      <c r="DY40" s="722"/>
      <c r="DZ40" s="722"/>
      <c r="EA40" s="722"/>
      <c r="EB40" s="722"/>
      <c r="EC40" s="723"/>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147</v>
      </c>
      <c r="AA41" s="688"/>
      <c r="AB41" s="688"/>
      <c r="AC41" s="688"/>
      <c r="AD41" s="689" t="s">
        <v>129</v>
      </c>
      <c r="AE41" s="689"/>
      <c r="AF41" s="689"/>
      <c r="AG41" s="689"/>
      <c r="AH41" s="689"/>
      <c r="AI41" s="689"/>
      <c r="AJ41" s="689"/>
      <c r="AK41" s="689"/>
      <c r="AL41" s="690" t="s">
        <v>245</v>
      </c>
      <c r="AM41" s="691"/>
      <c r="AN41" s="691"/>
      <c r="AO41" s="692"/>
      <c r="AQ41" s="763" t="s">
        <v>350</v>
      </c>
      <c r="AR41" s="764"/>
      <c r="AS41" s="764"/>
      <c r="AT41" s="764"/>
      <c r="AU41" s="764"/>
      <c r="AV41" s="764"/>
      <c r="AW41" s="764"/>
      <c r="AX41" s="764"/>
      <c r="AY41" s="765"/>
      <c r="AZ41" s="685">
        <v>75880</v>
      </c>
      <c r="BA41" s="686"/>
      <c r="BB41" s="686"/>
      <c r="BC41" s="686"/>
      <c r="BD41" s="710"/>
      <c r="BE41" s="710"/>
      <c r="BF41" s="740"/>
      <c r="BG41" s="766"/>
      <c r="BH41" s="767"/>
      <c r="BI41" s="767"/>
      <c r="BJ41" s="767"/>
      <c r="BK41" s="767"/>
      <c r="BL41" s="236"/>
      <c r="BM41" s="701" t="s">
        <v>351</v>
      </c>
      <c r="BN41" s="701"/>
      <c r="BO41" s="701"/>
      <c r="BP41" s="701"/>
      <c r="BQ41" s="701"/>
      <c r="BR41" s="701"/>
      <c r="BS41" s="701"/>
      <c r="BT41" s="701"/>
      <c r="BU41" s="702"/>
      <c r="BV41" s="685">
        <v>2</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129</v>
      </c>
      <c r="CS41" s="710"/>
      <c r="CT41" s="710"/>
      <c r="CU41" s="710"/>
      <c r="CV41" s="710"/>
      <c r="CW41" s="710"/>
      <c r="CX41" s="710"/>
      <c r="CY41" s="711"/>
      <c r="CZ41" s="690" t="s">
        <v>147</v>
      </c>
      <c r="DA41" s="722"/>
      <c r="DB41" s="722"/>
      <c r="DC41" s="724"/>
      <c r="DD41" s="694" t="s">
        <v>129</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353</v>
      </c>
      <c r="C42" s="683"/>
      <c r="D42" s="683"/>
      <c r="E42" s="683"/>
      <c r="F42" s="683"/>
      <c r="G42" s="683"/>
      <c r="H42" s="683"/>
      <c r="I42" s="683"/>
      <c r="J42" s="683"/>
      <c r="K42" s="683"/>
      <c r="L42" s="683"/>
      <c r="M42" s="683"/>
      <c r="N42" s="683"/>
      <c r="O42" s="683"/>
      <c r="P42" s="683"/>
      <c r="Q42" s="684"/>
      <c r="R42" s="685">
        <v>46898</v>
      </c>
      <c r="S42" s="686"/>
      <c r="T42" s="686"/>
      <c r="U42" s="686"/>
      <c r="V42" s="686"/>
      <c r="W42" s="686"/>
      <c r="X42" s="686"/>
      <c r="Y42" s="687"/>
      <c r="Z42" s="688">
        <v>1.3</v>
      </c>
      <c r="AA42" s="688"/>
      <c r="AB42" s="688"/>
      <c r="AC42" s="688"/>
      <c r="AD42" s="689" t="s">
        <v>245</v>
      </c>
      <c r="AE42" s="689"/>
      <c r="AF42" s="689"/>
      <c r="AG42" s="689"/>
      <c r="AH42" s="689"/>
      <c r="AI42" s="689"/>
      <c r="AJ42" s="689"/>
      <c r="AK42" s="689"/>
      <c r="AL42" s="690" t="s">
        <v>147</v>
      </c>
      <c r="AM42" s="691"/>
      <c r="AN42" s="691"/>
      <c r="AO42" s="692"/>
      <c r="AQ42" s="784" t="s">
        <v>354</v>
      </c>
      <c r="AR42" s="785"/>
      <c r="AS42" s="785"/>
      <c r="AT42" s="785"/>
      <c r="AU42" s="785"/>
      <c r="AV42" s="785"/>
      <c r="AW42" s="785"/>
      <c r="AX42" s="785"/>
      <c r="AY42" s="786"/>
      <c r="AZ42" s="776">
        <v>102565</v>
      </c>
      <c r="BA42" s="777"/>
      <c r="BB42" s="777"/>
      <c r="BC42" s="777"/>
      <c r="BD42" s="756"/>
      <c r="BE42" s="756"/>
      <c r="BF42" s="758"/>
      <c r="BG42" s="768"/>
      <c r="BH42" s="769"/>
      <c r="BI42" s="769"/>
      <c r="BJ42" s="769"/>
      <c r="BK42" s="769"/>
      <c r="BL42" s="237"/>
      <c r="BM42" s="713" t="s">
        <v>355</v>
      </c>
      <c r="BN42" s="713"/>
      <c r="BO42" s="713"/>
      <c r="BP42" s="713"/>
      <c r="BQ42" s="713"/>
      <c r="BR42" s="713"/>
      <c r="BS42" s="713"/>
      <c r="BT42" s="713"/>
      <c r="BU42" s="714"/>
      <c r="BV42" s="776">
        <v>364</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639672</v>
      </c>
      <c r="CS42" s="686"/>
      <c r="CT42" s="686"/>
      <c r="CU42" s="686"/>
      <c r="CV42" s="686"/>
      <c r="CW42" s="686"/>
      <c r="CX42" s="686"/>
      <c r="CY42" s="687"/>
      <c r="CZ42" s="690">
        <v>18.399999999999999</v>
      </c>
      <c r="DA42" s="691"/>
      <c r="DB42" s="691"/>
      <c r="DC42" s="703"/>
      <c r="DD42" s="694">
        <v>78112</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357</v>
      </c>
      <c r="C43" s="727"/>
      <c r="D43" s="727"/>
      <c r="E43" s="727"/>
      <c r="F43" s="727"/>
      <c r="G43" s="727"/>
      <c r="H43" s="727"/>
      <c r="I43" s="727"/>
      <c r="J43" s="727"/>
      <c r="K43" s="727"/>
      <c r="L43" s="727"/>
      <c r="M43" s="727"/>
      <c r="N43" s="727"/>
      <c r="O43" s="727"/>
      <c r="P43" s="727"/>
      <c r="Q43" s="728"/>
      <c r="R43" s="776">
        <v>3570351</v>
      </c>
      <c r="S43" s="777"/>
      <c r="T43" s="777"/>
      <c r="U43" s="777"/>
      <c r="V43" s="777"/>
      <c r="W43" s="777"/>
      <c r="X43" s="777"/>
      <c r="Y43" s="778"/>
      <c r="Z43" s="779">
        <v>100</v>
      </c>
      <c r="AA43" s="779"/>
      <c r="AB43" s="779"/>
      <c r="AC43" s="779"/>
      <c r="AD43" s="780">
        <v>1643400</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11813</v>
      </c>
      <c r="CS43" s="710"/>
      <c r="CT43" s="710"/>
      <c r="CU43" s="710"/>
      <c r="CV43" s="710"/>
      <c r="CW43" s="710"/>
      <c r="CX43" s="710"/>
      <c r="CY43" s="711"/>
      <c r="CZ43" s="690">
        <v>0.3</v>
      </c>
      <c r="DA43" s="722"/>
      <c r="DB43" s="722"/>
      <c r="DC43" s="724"/>
      <c r="DD43" s="694">
        <v>11529</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630138</v>
      </c>
      <c r="CS44" s="686"/>
      <c r="CT44" s="686"/>
      <c r="CU44" s="686"/>
      <c r="CV44" s="686"/>
      <c r="CW44" s="686"/>
      <c r="CX44" s="686"/>
      <c r="CY44" s="687"/>
      <c r="CZ44" s="690">
        <v>18.100000000000001</v>
      </c>
      <c r="DA44" s="691"/>
      <c r="DB44" s="691"/>
      <c r="DC44" s="703"/>
      <c r="DD44" s="694">
        <v>68578</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312743</v>
      </c>
      <c r="CS45" s="710"/>
      <c r="CT45" s="710"/>
      <c r="CU45" s="710"/>
      <c r="CV45" s="710"/>
      <c r="CW45" s="710"/>
      <c r="CX45" s="710"/>
      <c r="CY45" s="711"/>
      <c r="CZ45" s="690">
        <v>9</v>
      </c>
      <c r="DA45" s="722"/>
      <c r="DB45" s="722"/>
      <c r="DC45" s="724"/>
      <c r="DD45" s="694">
        <v>17954</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221664</v>
      </c>
      <c r="CS46" s="686"/>
      <c r="CT46" s="686"/>
      <c r="CU46" s="686"/>
      <c r="CV46" s="686"/>
      <c r="CW46" s="686"/>
      <c r="CX46" s="686"/>
      <c r="CY46" s="687"/>
      <c r="CZ46" s="690">
        <v>6.4</v>
      </c>
      <c r="DA46" s="691"/>
      <c r="DB46" s="691"/>
      <c r="DC46" s="703"/>
      <c r="DD46" s="694">
        <v>34397</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9534</v>
      </c>
      <c r="CS47" s="710"/>
      <c r="CT47" s="710"/>
      <c r="CU47" s="710"/>
      <c r="CV47" s="710"/>
      <c r="CW47" s="710"/>
      <c r="CX47" s="710"/>
      <c r="CY47" s="711"/>
      <c r="CZ47" s="690">
        <v>0.3</v>
      </c>
      <c r="DA47" s="722"/>
      <c r="DB47" s="722"/>
      <c r="DC47" s="724"/>
      <c r="DD47" s="694">
        <v>9534</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245</v>
      </c>
      <c r="CS48" s="686"/>
      <c r="CT48" s="686"/>
      <c r="CU48" s="686"/>
      <c r="CV48" s="686"/>
      <c r="CW48" s="686"/>
      <c r="CX48" s="686"/>
      <c r="CY48" s="687"/>
      <c r="CZ48" s="690" t="s">
        <v>245</v>
      </c>
      <c r="DA48" s="691"/>
      <c r="DB48" s="691"/>
      <c r="DC48" s="703"/>
      <c r="DD48" s="694" t="s">
        <v>245</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3474596</v>
      </c>
      <c r="CS49" s="756"/>
      <c r="CT49" s="756"/>
      <c r="CU49" s="756"/>
      <c r="CV49" s="756"/>
      <c r="CW49" s="756"/>
      <c r="CX49" s="756"/>
      <c r="CY49" s="787"/>
      <c r="CZ49" s="781">
        <v>100</v>
      </c>
      <c r="DA49" s="788"/>
      <c r="DB49" s="788"/>
      <c r="DC49" s="789"/>
      <c r="DD49" s="790">
        <v>2063961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t5xK+rYWnsZQj2t2ElPFf/A4HEQfzRg+t+C2qIcIcjmxRgwWTaE+v3MV8BwS4OvM4OzkLkfS/igFkGyZXwkaw==" saltValue="zlwA34aABUEonpsYsxVtA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3570</v>
      </c>
      <c r="R7" s="821"/>
      <c r="S7" s="821"/>
      <c r="T7" s="821"/>
      <c r="U7" s="821"/>
      <c r="V7" s="821">
        <v>3475</v>
      </c>
      <c r="W7" s="821"/>
      <c r="X7" s="821"/>
      <c r="Y7" s="821"/>
      <c r="Z7" s="821"/>
      <c r="AA7" s="821">
        <v>95</v>
      </c>
      <c r="AB7" s="821"/>
      <c r="AC7" s="821"/>
      <c r="AD7" s="821"/>
      <c r="AE7" s="822"/>
      <c r="AF7" s="823">
        <v>33</v>
      </c>
      <c r="AG7" s="824"/>
      <c r="AH7" s="824"/>
      <c r="AI7" s="824"/>
      <c r="AJ7" s="825"/>
      <c r="AK7" s="860">
        <v>239</v>
      </c>
      <c r="AL7" s="861"/>
      <c r="AM7" s="861"/>
      <c r="AN7" s="861"/>
      <c r="AO7" s="861"/>
      <c r="AP7" s="861">
        <v>3523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595</v>
      </c>
      <c r="BT7" s="865"/>
      <c r="BU7" s="865"/>
      <c r="BV7" s="865"/>
      <c r="BW7" s="865"/>
      <c r="BX7" s="865"/>
      <c r="BY7" s="865"/>
      <c r="BZ7" s="865"/>
      <c r="CA7" s="865"/>
      <c r="CB7" s="865"/>
      <c r="CC7" s="865"/>
      <c r="CD7" s="865"/>
      <c r="CE7" s="865"/>
      <c r="CF7" s="865"/>
      <c r="CG7" s="866"/>
      <c r="CH7" s="857">
        <v>-12</v>
      </c>
      <c r="CI7" s="858"/>
      <c r="CJ7" s="858"/>
      <c r="CK7" s="858"/>
      <c r="CL7" s="859"/>
      <c r="CM7" s="857">
        <v>1011</v>
      </c>
      <c r="CN7" s="858"/>
      <c r="CO7" s="858"/>
      <c r="CP7" s="858"/>
      <c r="CQ7" s="859"/>
      <c r="CR7" s="857">
        <v>149</v>
      </c>
      <c r="CS7" s="858"/>
      <c r="CT7" s="858"/>
      <c r="CU7" s="858"/>
      <c r="CV7" s="859"/>
      <c r="CW7" s="857">
        <v>3</v>
      </c>
      <c r="CX7" s="858"/>
      <c r="CY7" s="858"/>
      <c r="CZ7" s="858"/>
      <c r="DA7" s="859"/>
      <c r="DB7" s="857" t="s">
        <v>596</v>
      </c>
      <c r="DC7" s="858"/>
      <c r="DD7" s="858"/>
      <c r="DE7" s="858"/>
      <c r="DF7" s="859"/>
      <c r="DG7" s="857" t="s">
        <v>596</v>
      </c>
      <c r="DH7" s="858"/>
      <c r="DI7" s="858"/>
      <c r="DJ7" s="858"/>
      <c r="DK7" s="859"/>
      <c r="DL7" s="857" t="s">
        <v>596</v>
      </c>
      <c r="DM7" s="858"/>
      <c r="DN7" s="858"/>
      <c r="DO7" s="858"/>
      <c r="DP7" s="859"/>
      <c r="DQ7" s="857" t="s">
        <v>596</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609</v>
      </c>
      <c r="BT8" s="855"/>
      <c r="BU8" s="855"/>
      <c r="BV8" s="855"/>
      <c r="BW8" s="855"/>
      <c r="BX8" s="855"/>
      <c r="BY8" s="855"/>
      <c r="BZ8" s="855"/>
      <c r="CA8" s="855"/>
      <c r="CB8" s="855"/>
      <c r="CC8" s="855"/>
      <c r="CD8" s="855"/>
      <c r="CE8" s="855"/>
      <c r="CF8" s="855"/>
      <c r="CG8" s="856"/>
      <c r="CH8" s="867">
        <v>-27</v>
      </c>
      <c r="CI8" s="868"/>
      <c r="CJ8" s="868"/>
      <c r="CK8" s="868"/>
      <c r="CL8" s="869"/>
      <c r="CM8" s="867">
        <v>91</v>
      </c>
      <c r="CN8" s="868"/>
      <c r="CO8" s="868"/>
      <c r="CP8" s="868"/>
      <c r="CQ8" s="869"/>
      <c r="CR8" s="867">
        <v>20</v>
      </c>
      <c r="CS8" s="868"/>
      <c r="CT8" s="868"/>
      <c r="CU8" s="868"/>
      <c r="CV8" s="869"/>
      <c r="CW8" s="867">
        <v>7</v>
      </c>
      <c r="CX8" s="868"/>
      <c r="CY8" s="868"/>
      <c r="CZ8" s="868"/>
      <c r="DA8" s="869"/>
      <c r="DB8" s="867" t="s">
        <v>596</v>
      </c>
      <c r="DC8" s="868"/>
      <c r="DD8" s="868"/>
      <c r="DE8" s="868"/>
      <c r="DF8" s="869"/>
      <c r="DG8" s="867" t="s">
        <v>596</v>
      </c>
      <c r="DH8" s="868"/>
      <c r="DI8" s="868"/>
      <c r="DJ8" s="868"/>
      <c r="DK8" s="869"/>
      <c r="DL8" s="867" t="s">
        <v>596</v>
      </c>
      <c r="DM8" s="868"/>
      <c r="DN8" s="868"/>
      <c r="DO8" s="868"/>
      <c r="DP8" s="869"/>
      <c r="DQ8" s="867" t="s">
        <v>596</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392</v>
      </c>
      <c r="B23" s="876" t="s">
        <v>393</v>
      </c>
      <c r="C23" s="877"/>
      <c r="D23" s="877"/>
      <c r="E23" s="877"/>
      <c r="F23" s="877"/>
      <c r="G23" s="877"/>
      <c r="H23" s="877"/>
      <c r="I23" s="877"/>
      <c r="J23" s="877"/>
      <c r="K23" s="877"/>
      <c r="L23" s="877"/>
      <c r="M23" s="877"/>
      <c r="N23" s="877"/>
      <c r="O23" s="877"/>
      <c r="P23" s="878"/>
      <c r="Q23" s="879">
        <v>3570</v>
      </c>
      <c r="R23" s="880"/>
      <c r="S23" s="880"/>
      <c r="T23" s="880"/>
      <c r="U23" s="880"/>
      <c r="V23" s="880">
        <v>3475</v>
      </c>
      <c r="W23" s="880"/>
      <c r="X23" s="880"/>
      <c r="Y23" s="880"/>
      <c r="Z23" s="880"/>
      <c r="AA23" s="880">
        <v>95</v>
      </c>
      <c r="AB23" s="880"/>
      <c r="AC23" s="880"/>
      <c r="AD23" s="880"/>
      <c r="AE23" s="881"/>
      <c r="AF23" s="882">
        <v>33</v>
      </c>
      <c r="AG23" s="880"/>
      <c r="AH23" s="880"/>
      <c r="AI23" s="880"/>
      <c r="AJ23" s="883"/>
      <c r="AK23" s="884"/>
      <c r="AL23" s="885"/>
      <c r="AM23" s="885"/>
      <c r="AN23" s="885"/>
      <c r="AO23" s="885"/>
      <c r="AP23" s="880">
        <v>239</v>
      </c>
      <c r="AQ23" s="880"/>
      <c r="AR23" s="880"/>
      <c r="AS23" s="880"/>
      <c r="AT23" s="880"/>
      <c r="AU23" s="886">
        <v>3523</v>
      </c>
      <c r="AV23" s="886"/>
      <c r="AW23" s="886"/>
      <c r="AX23" s="886"/>
      <c r="AY23" s="887"/>
      <c r="AZ23" s="895" t="s">
        <v>129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404</v>
      </c>
      <c r="C28" s="818"/>
      <c r="D28" s="818"/>
      <c r="E28" s="818"/>
      <c r="F28" s="818"/>
      <c r="G28" s="818"/>
      <c r="H28" s="818"/>
      <c r="I28" s="818"/>
      <c r="J28" s="818"/>
      <c r="K28" s="818"/>
      <c r="L28" s="818"/>
      <c r="M28" s="818"/>
      <c r="N28" s="818"/>
      <c r="O28" s="818"/>
      <c r="P28" s="819"/>
      <c r="Q28" s="908">
        <v>507</v>
      </c>
      <c r="R28" s="909"/>
      <c r="S28" s="909"/>
      <c r="T28" s="909"/>
      <c r="U28" s="909"/>
      <c r="V28" s="909">
        <v>502</v>
      </c>
      <c r="W28" s="909"/>
      <c r="X28" s="909"/>
      <c r="Y28" s="909"/>
      <c r="Z28" s="909"/>
      <c r="AA28" s="909">
        <v>5</v>
      </c>
      <c r="AB28" s="909"/>
      <c r="AC28" s="909"/>
      <c r="AD28" s="909"/>
      <c r="AE28" s="910"/>
      <c r="AF28" s="911">
        <v>5</v>
      </c>
      <c r="AG28" s="909"/>
      <c r="AH28" s="909"/>
      <c r="AI28" s="909"/>
      <c r="AJ28" s="912"/>
      <c r="AK28" s="913">
        <v>75</v>
      </c>
      <c r="AL28" s="904"/>
      <c r="AM28" s="904"/>
      <c r="AN28" s="904"/>
      <c r="AO28" s="904"/>
      <c r="AP28" s="904" t="s">
        <v>578</v>
      </c>
      <c r="AQ28" s="904"/>
      <c r="AR28" s="904"/>
      <c r="AS28" s="904"/>
      <c r="AT28" s="904"/>
      <c r="AU28" s="904" t="s">
        <v>578</v>
      </c>
      <c r="AV28" s="904"/>
      <c r="AW28" s="904"/>
      <c r="AX28" s="904"/>
      <c r="AY28" s="904"/>
      <c r="AZ28" s="905" t="s">
        <v>578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66</v>
      </c>
      <c r="R29" s="845"/>
      <c r="S29" s="845"/>
      <c r="T29" s="845"/>
      <c r="U29" s="845"/>
      <c r="V29" s="845">
        <v>66</v>
      </c>
      <c r="W29" s="845"/>
      <c r="X29" s="845"/>
      <c r="Y29" s="845"/>
      <c r="Z29" s="845"/>
      <c r="AA29" s="845">
        <v>0</v>
      </c>
      <c r="AB29" s="845"/>
      <c r="AC29" s="845"/>
      <c r="AD29" s="845"/>
      <c r="AE29" s="846"/>
      <c r="AF29" s="847">
        <v>0</v>
      </c>
      <c r="AG29" s="848"/>
      <c r="AH29" s="848"/>
      <c r="AI29" s="848"/>
      <c r="AJ29" s="849"/>
      <c r="AK29" s="916">
        <v>22</v>
      </c>
      <c r="AL29" s="917"/>
      <c r="AM29" s="917"/>
      <c r="AN29" s="917"/>
      <c r="AO29" s="917"/>
      <c r="AP29" s="917" t="s">
        <v>578</v>
      </c>
      <c r="AQ29" s="917"/>
      <c r="AR29" s="917"/>
      <c r="AS29" s="917"/>
      <c r="AT29" s="917"/>
      <c r="AU29" s="917" t="s">
        <v>578</v>
      </c>
      <c r="AV29" s="917"/>
      <c r="AW29" s="917"/>
      <c r="AX29" s="917"/>
      <c r="AY29" s="917"/>
      <c r="AZ29" s="918" t="s">
        <v>578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167</v>
      </c>
      <c r="R30" s="845"/>
      <c r="S30" s="845"/>
      <c r="T30" s="845"/>
      <c r="U30" s="845"/>
      <c r="V30" s="845">
        <v>166</v>
      </c>
      <c r="W30" s="845"/>
      <c r="X30" s="845"/>
      <c r="Y30" s="845"/>
      <c r="Z30" s="845"/>
      <c r="AA30" s="845">
        <v>1</v>
      </c>
      <c r="AB30" s="845"/>
      <c r="AC30" s="845"/>
      <c r="AD30" s="845"/>
      <c r="AE30" s="846"/>
      <c r="AF30" s="847">
        <v>0</v>
      </c>
      <c r="AG30" s="848"/>
      <c r="AH30" s="848"/>
      <c r="AI30" s="848"/>
      <c r="AJ30" s="849"/>
      <c r="AK30" s="916">
        <v>53</v>
      </c>
      <c r="AL30" s="917"/>
      <c r="AM30" s="917"/>
      <c r="AN30" s="917"/>
      <c r="AO30" s="917"/>
      <c r="AP30" s="917">
        <v>884</v>
      </c>
      <c r="AQ30" s="917"/>
      <c r="AR30" s="917"/>
      <c r="AS30" s="917"/>
      <c r="AT30" s="917"/>
      <c r="AU30" s="917">
        <v>575</v>
      </c>
      <c r="AV30" s="917"/>
      <c r="AW30" s="917"/>
      <c r="AX30" s="917"/>
      <c r="AY30" s="917"/>
      <c r="AZ30" s="918" t="s">
        <v>578</v>
      </c>
      <c r="BA30" s="918"/>
      <c r="BB30" s="918"/>
      <c r="BC30" s="918"/>
      <c r="BD30" s="918"/>
      <c r="BE30" s="914" t="s">
        <v>407</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14</v>
      </c>
      <c r="R31" s="845"/>
      <c r="S31" s="845"/>
      <c r="T31" s="845"/>
      <c r="U31" s="845"/>
      <c r="V31" s="845">
        <v>11</v>
      </c>
      <c r="W31" s="845"/>
      <c r="X31" s="845"/>
      <c r="Y31" s="845"/>
      <c r="Z31" s="845"/>
      <c r="AA31" s="845">
        <v>3</v>
      </c>
      <c r="AB31" s="845"/>
      <c r="AC31" s="845"/>
      <c r="AD31" s="845"/>
      <c r="AE31" s="846"/>
      <c r="AF31" s="847">
        <v>3</v>
      </c>
      <c r="AG31" s="848"/>
      <c r="AH31" s="848"/>
      <c r="AI31" s="848"/>
      <c r="AJ31" s="849"/>
      <c r="AK31" s="916">
        <v>6</v>
      </c>
      <c r="AL31" s="917"/>
      <c r="AM31" s="917"/>
      <c r="AN31" s="917"/>
      <c r="AO31" s="917"/>
      <c r="AP31" s="917">
        <v>34</v>
      </c>
      <c r="AQ31" s="917"/>
      <c r="AR31" s="917"/>
      <c r="AS31" s="917"/>
      <c r="AT31" s="917"/>
      <c r="AU31" s="917">
        <v>34</v>
      </c>
      <c r="AV31" s="917"/>
      <c r="AW31" s="917"/>
      <c r="AX31" s="917"/>
      <c r="AY31" s="917"/>
      <c r="AZ31" s="918" t="s">
        <v>578</v>
      </c>
      <c r="BA31" s="918"/>
      <c r="BB31" s="918"/>
      <c r="BC31" s="918"/>
      <c r="BD31" s="918"/>
      <c r="BE31" s="914" t="s">
        <v>407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392</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9</v>
      </c>
      <c r="AG63" s="928"/>
      <c r="AH63" s="928"/>
      <c r="AI63" s="928"/>
      <c r="AJ63" s="929"/>
      <c r="AK63" s="930"/>
      <c r="AL63" s="925"/>
      <c r="AM63" s="925"/>
      <c r="AN63" s="925"/>
      <c r="AO63" s="925"/>
      <c r="AP63" s="928">
        <v>918</v>
      </c>
      <c r="AQ63" s="928"/>
      <c r="AR63" s="928"/>
      <c r="AS63" s="928"/>
      <c r="AT63" s="928"/>
      <c r="AU63" s="928">
        <v>609</v>
      </c>
      <c r="AV63" s="928"/>
      <c r="AW63" s="928"/>
      <c r="AX63" s="928"/>
      <c r="AY63" s="928"/>
      <c r="AZ63" s="932"/>
      <c r="BA63" s="932"/>
      <c r="BB63" s="932"/>
      <c r="BC63" s="932"/>
      <c r="BD63" s="932"/>
      <c r="BE63" s="933"/>
      <c r="BF63" s="933"/>
      <c r="BG63" s="933"/>
      <c r="BH63" s="933"/>
      <c r="BI63" s="934"/>
      <c r="BJ63" s="935" t="s">
        <v>411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396</v>
      </c>
      <c r="R66" s="804"/>
      <c r="S66" s="804"/>
      <c r="T66" s="804"/>
      <c r="U66" s="805"/>
      <c r="V66" s="803" t="s">
        <v>397</v>
      </c>
      <c r="W66" s="804"/>
      <c r="X66" s="804"/>
      <c r="Y66" s="804"/>
      <c r="Z66" s="805"/>
      <c r="AA66" s="803" t="s">
        <v>414</v>
      </c>
      <c r="AB66" s="804"/>
      <c r="AC66" s="804"/>
      <c r="AD66" s="804"/>
      <c r="AE66" s="805"/>
      <c r="AF66" s="938" t="s">
        <v>415</v>
      </c>
      <c r="AG66" s="899"/>
      <c r="AH66" s="899"/>
      <c r="AI66" s="899"/>
      <c r="AJ66" s="939"/>
      <c r="AK66" s="803" t="s">
        <v>416</v>
      </c>
      <c r="AL66" s="827"/>
      <c r="AM66" s="827"/>
      <c r="AN66" s="827"/>
      <c r="AO66" s="828"/>
      <c r="AP66" s="803" t="s">
        <v>417</v>
      </c>
      <c r="AQ66" s="804"/>
      <c r="AR66" s="804"/>
      <c r="AS66" s="804"/>
      <c r="AT66" s="805"/>
      <c r="AU66" s="803" t="s">
        <v>418</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579</v>
      </c>
      <c r="C68" s="956"/>
      <c r="D68" s="956"/>
      <c r="E68" s="956"/>
      <c r="F68" s="956"/>
      <c r="G68" s="956"/>
      <c r="H68" s="956"/>
      <c r="I68" s="956"/>
      <c r="J68" s="956"/>
      <c r="K68" s="956"/>
      <c r="L68" s="956"/>
      <c r="M68" s="956"/>
      <c r="N68" s="956"/>
      <c r="O68" s="956"/>
      <c r="P68" s="957"/>
      <c r="Q68" s="958">
        <v>503</v>
      </c>
      <c r="R68" s="952"/>
      <c r="S68" s="952"/>
      <c r="T68" s="952"/>
      <c r="U68" s="952"/>
      <c r="V68" s="952">
        <v>495</v>
      </c>
      <c r="W68" s="952"/>
      <c r="X68" s="952"/>
      <c r="Y68" s="952"/>
      <c r="Z68" s="952"/>
      <c r="AA68" s="952">
        <f>Q68-V68</f>
        <v>8</v>
      </c>
      <c r="AB68" s="952"/>
      <c r="AC68" s="952"/>
      <c r="AD68" s="952"/>
      <c r="AE68" s="952"/>
      <c r="AF68" s="952">
        <v>8</v>
      </c>
      <c r="AG68" s="952"/>
      <c r="AH68" s="952"/>
      <c r="AI68" s="952"/>
      <c r="AJ68" s="952"/>
      <c r="AK68" s="952" t="s">
        <v>578</v>
      </c>
      <c r="AL68" s="952"/>
      <c r="AM68" s="952"/>
      <c r="AN68" s="952"/>
      <c r="AO68" s="952"/>
      <c r="AP68" s="952" t="s">
        <v>519</v>
      </c>
      <c r="AQ68" s="952"/>
      <c r="AR68" s="952"/>
      <c r="AS68" s="952"/>
      <c r="AT68" s="952"/>
      <c r="AU68" s="952" t="s">
        <v>578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580</v>
      </c>
      <c r="C69" s="960"/>
      <c r="D69" s="960"/>
      <c r="E69" s="960"/>
      <c r="F69" s="960"/>
      <c r="G69" s="960"/>
      <c r="H69" s="960"/>
      <c r="I69" s="960"/>
      <c r="J69" s="960"/>
      <c r="K69" s="960"/>
      <c r="L69" s="960"/>
      <c r="M69" s="960"/>
      <c r="N69" s="960"/>
      <c r="O69" s="960"/>
      <c r="P69" s="961"/>
      <c r="Q69" s="962">
        <v>15</v>
      </c>
      <c r="R69" s="917"/>
      <c r="S69" s="917"/>
      <c r="T69" s="917"/>
      <c r="U69" s="917"/>
      <c r="V69" s="917">
        <v>13</v>
      </c>
      <c r="W69" s="917"/>
      <c r="X69" s="917"/>
      <c r="Y69" s="917"/>
      <c r="Z69" s="917"/>
      <c r="AA69" s="917">
        <f t="shared" ref="AA69:AA78" si="0">Q69-V69</f>
        <v>2</v>
      </c>
      <c r="AB69" s="917"/>
      <c r="AC69" s="917"/>
      <c r="AD69" s="917"/>
      <c r="AE69" s="917"/>
      <c r="AF69" s="917">
        <v>2</v>
      </c>
      <c r="AG69" s="917"/>
      <c r="AH69" s="917"/>
      <c r="AI69" s="917"/>
      <c r="AJ69" s="917"/>
      <c r="AK69" s="917" t="s">
        <v>519</v>
      </c>
      <c r="AL69" s="917"/>
      <c r="AM69" s="917"/>
      <c r="AN69" s="917"/>
      <c r="AO69" s="917"/>
      <c r="AP69" s="917" t="s">
        <v>519</v>
      </c>
      <c r="AQ69" s="917"/>
      <c r="AR69" s="917"/>
      <c r="AS69" s="917"/>
      <c r="AT69" s="917"/>
      <c r="AU69" s="917" t="s">
        <v>519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581</v>
      </c>
      <c r="C70" s="960"/>
      <c r="D70" s="960"/>
      <c r="E70" s="960"/>
      <c r="F70" s="960"/>
      <c r="G70" s="960"/>
      <c r="H70" s="960"/>
      <c r="I70" s="960"/>
      <c r="J70" s="960"/>
      <c r="K70" s="960"/>
      <c r="L70" s="960"/>
      <c r="M70" s="960"/>
      <c r="N70" s="960"/>
      <c r="O70" s="960"/>
      <c r="P70" s="961"/>
      <c r="Q70" s="962">
        <v>962</v>
      </c>
      <c r="R70" s="917"/>
      <c r="S70" s="917"/>
      <c r="T70" s="917"/>
      <c r="U70" s="917"/>
      <c r="V70" s="917">
        <v>913</v>
      </c>
      <c r="W70" s="917"/>
      <c r="X70" s="917"/>
      <c r="Y70" s="917"/>
      <c r="Z70" s="917"/>
      <c r="AA70" s="917">
        <f t="shared" si="0"/>
        <v>49</v>
      </c>
      <c r="AB70" s="917"/>
      <c r="AC70" s="917"/>
      <c r="AD70" s="917"/>
      <c r="AE70" s="917"/>
      <c r="AF70" s="917">
        <v>49</v>
      </c>
      <c r="AG70" s="917"/>
      <c r="AH70" s="917"/>
      <c r="AI70" s="917"/>
      <c r="AJ70" s="917"/>
      <c r="AK70" s="917" t="s">
        <v>519</v>
      </c>
      <c r="AL70" s="917"/>
      <c r="AM70" s="917"/>
      <c r="AN70" s="917"/>
      <c r="AO70" s="917"/>
      <c r="AP70" s="917" t="s">
        <v>519</v>
      </c>
      <c r="AQ70" s="917"/>
      <c r="AR70" s="917"/>
      <c r="AS70" s="917"/>
      <c r="AT70" s="917"/>
      <c r="AU70" s="917" t="s">
        <v>519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582</v>
      </c>
      <c r="C71" s="960"/>
      <c r="D71" s="960"/>
      <c r="E71" s="960"/>
      <c r="F71" s="960"/>
      <c r="G71" s="960"/>
      <c r="H71" s="960"/>
      <c r="I71" s="960"/>
      <c r="J71" s="960"/>
      <c r="K71" s="960"/>
      <c r="L71" s="960"/>
      <c r="M71" s="960"/>
      <c r="N71" s="960"/>
      <c r="O71" s="960"/>
      <c r="P71" s="961"/>
      <c r="Q71" s="962">
        <v>42</v>
      </c>
      <c r="R71" s="917"/>
      <c r="S71" s="917"/>
      <c r="T71" s="917"/>
      <c r="U71" s="917"/>
      <c r="V71" s="917">
        <v>41</v>
      </c>
      <c r="W71" s="917"/>
      <c r="X71" s="917"/>
      <c r="Y71" s="917"/>
      <c r="Z71" s="917"/>
      <c r="AA71" s="917">
        <f t="shared" si="0"/>
        <v>1</v>
      </c>
      <c r="AB71" s="917"/>
      <c r="AC71" s="917"/>
      <c r="AD71" s="917"/>
      <c r="AE71" s="917"/>
      <c r="AF71" s="917">
        <v>1</v>
      </c>
      <c r="AG71" s="917"/>
      <c r="AH71" s="917"/>
      <c r="AI71" s="917"/>
      <c r="AJ71" s="917"/>
      <c r="AK71" s="917" t="s">
        <v>519</v>
      </c>
      <c r="AL71" s="917"/>
      <c r="AM71" s="917"/>
      <c r="AN71" s="917"/>
      <c r="AO71" s="917"/>
      <c r="AP71" s="917" t="s">
        <v>519</v>
      </c>
      <c r="AQ71" s="917"/>
      <c r="AR71" s="917"/>
      <c r="AS71" s="917"/>
      <c r="AT71" s="917"/>
      <c r="AU71" s="917" t="s">
        <v>519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583</v>
      </c>
      <c r="C72" s="960"/>
      <c r="D72" s="960"/>
      <c r="E72" s="960"/>
      <c r="F72" s="960"/>
      <c r="G72" s="960"/>
      <c r="H72" s="960"/>
      <c r="I72" s="960"/>
      <c r="J72" s="960"/>
      <c r="K72" s="960"/>
      <c r="L72" s="960"/>
      <c r="M72" s="960"/>
      <c r="N72" s="960"/>
      <c r="O72" s="960"/>
      <c r="P72" s="961"/>
      <c r="Q72" s="962">
        <v>1239</v>
      </c>
      <c r="R72" s="917"/>
      <c r="S72" s="917"/>
      <c r="T72" s="917"/>
      <c r="U72" s="917"/>
      <c r="V72" s="917">
        <v>1182</v>
      </c>
      <c r="W72" s="917"/>
      <c r="X72" s="917"/>
      <c r="Y72" s="917"/>
      <c r="Z72" s="917"/>
      <c r="AA72" s="917">
        <f t="shared" si="0"/>
        <v>57</v>
      </c>
      <c r="AB72" s="917"/>
      <c r="AC72" s="917"/>
      <c r="AD72" s="917"/>
      <c r="AE72" s="917"/>
      <c r="AF72" s="917">
        <v>57</v>
      </c>
      <c r="AG72" s="917"/>
      <c r="AH72" s="917"/>
      <c r="AI72" s="917"/>
      <c r="AJ72" s="917"/>
      <c r="AK72" s="917" t="s">
        <v>519</v>
      </c>
      <c r="AL72" s="917"/>
      <c r="AM72" s="917"/>
      <c r="AN72" s="917"/>
      <c r="AO72" s="917"/>
      <c r="AP72" s="917">
        <v>32</v>
      </c>
      <c r="AQ72" s="917"/>
      <c r="AR72" s="917"/>
      <c r="AS72" s="917"/>
      <c r="AT72" s="917"/>
      <c r="AU72" s="917">
        <v>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584</v>
      </c>
      <c r="C73" s="960"/>
      <c r="D73" s="960"/>
      <c r="E73" s="960"/>
      <c r="F73" s="960"/>
      <c r="G73" s="960"/>
      <c r="H73" s="960"/>
      <c r="I73" s="960"/>
      <c r="J73" s="960"/>
      <c r="K73" s="960"/>
      <c r="L73" s="960"/>
      <c r="M73" s="960"/>
      <c r="N73" s="960"/>
      <c r="O73" s="960"/>
      <c r="P73" s="961"/>
      <c r="Q73" s="962">
        <v>1709</v>
      </c>
      <c r="R73" s="917"/>
      <c r="S73" s="917"/>
      <c r="T73" s="917"/>
      <c r="U73" s="917"/>
      <c r="V73" s="917">
        <v>1686</v>
      </c>
      <c r="W73" s="917"/>
      <c r="X73" s="917"/>
      <c r="Y73" s="917"/>
      <c r="Z73" s="917"/>
      <c r="AA73" s="917">
        <f t="shared" si="0"/>
        <v>23</v>
      </c>
      <c r="AB73" s="917"/>
      <c r="AC73" s="917"/>
      <c r="AD73" s="917"/>
      <c r="AE73" s="917"/>
      <c r="AF73" s="917">
        <v>23</v>
      </c>
      <c r="AG73" s="917"/>
      <c r="AH73" s="917"/>
      <c r="AI73" s="917"/>
      <c r="AJ73" s="917"/>
      <c r="AK73" s="917">
        <v>25</v>
      </c>
      <c r="AL73" s="917"/>
      <c r="AM73" s="917"/>
      <c r="AN73" s="917"/>
      <c r="AO73" s="917"/>
      <c r="AP73" s="917" t="s">
        <v>578</v>
      </c>
      <c r="AQ73" s="917"/>
      <c r="AR73" s="917"/>
      <c r="AS73" s="917"/>
      <c r="AT73" s="917"/>
      <c r="AU73" s="917" t="s">
        <v>519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585</v>
      </c>
      <c r="C74" s="960"/>
      <c r="D74" s="960"/>
      <c r="E74" s="960"/>
      <c r="F74" s="960"/>
      <c r="G74" s="960"/>
      <c r="H74" s="960"/>
      <c r="I74" s="960"/>
      <c r="J74" s="960"/>
      <c r="K74" s="960"/>
      <c r="L74" s="960"/>
      <c r="M74" s="960"/>
      <c r="N74" s="960"/>
      <c r="O74" s="960"/>
      <c r="P74" s="961"/>
      <c r="Q74" s="962">
        <v>125</v>
      </c>
      <c r="R74" s="917"/>
      <c r="S74" s="917"/>
      <c r="T74" s="917"/>
      <c r="U74" s="917"/>
      <c r="V74" s="917">
        <v>113</v>
      </c>
      <c r="W74" s="917"/>
      <c r="X74" s="917"/>
      <c r="Y74" s="917"/>
      <c r="Z74" s="917"/>
      <c r="AA74" s="917">
        <f t="shared" si="0"/>
        <v>12</v>
      </c>
      <c r="AB74" s="917"/>
      <c r="AC74" s="917"/>
      <c r="AD74" s="917"/>
      <c r="AE74" s="917"/>
      <c r="AF74" s="917">
        <v>12</v>
      </c>
      <c r="AG74" s="917"/>
      <c r="AH74" s="917"/>
      <c r="AI74" s="917"/>
      <c r="AJ74" s="917"/>
      <c r="AK74" s="917" t="s">
        <v>519</v>
      </c>
      <c r="AL74" s="917"/>
      <c r="AM74" s="917"/>
      <c r="AN74" s="917"/>
      <c r="AO74" s="917"/>
      <c r="AP74" s="917" t="s">
        <v>519</v>
      </c>
      <c r="AQ74" s="917"/>
      <c r="AR74" s="917"/>
      <c r="AS74" s="917"/>
      <c r="AT74" s="917"/>
      <c r="AU74" s="917" t="s">
        <v>519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586</v>
      </c>
      <c r="C75" s="960"/>
      <c r="D75" s="960"/>
      <c r="E75" s="960"/>
      <c r="F75" s="960"/>
      <c r="G75" s="960"/>
      <c r="H75" s="960"/>
      <c r="I75" s="960"/>
      <c r="J75" s="960"/>
      <c r="K75" s="960"/>
      <c r="L75" s="960"/>
      <c r="M75" s="960"/>
      <c r="N75" s="960"/>
      <c r="O75" s="960"/>
      <c r="P75" s="961"/>
      <c r="Q75" s="965">
        <v>5261</v>
      </c>
      <c r="R75" s="966"/>
      <c r="S75" s="966"/>
      <c r="T75" s="966"/>
      <c r="U75" s="916"/>
      <c r="V75" s="967">
        <v>4318</v>
      </c>
      <c r="W75" s="966"/>
      <c r="X75" s="966"/>
      <c r="Y75" s="966"/>
      <c r="Z75" s="916"/>
      <c r="AA75" s="967">
        <f t="shared" si="0"/>
        <v>943</v>
      </c>
      <c r="AB75" s="966"/>
      <c r="AC75" s="966"/>
      <c r="AD75" s="966"/>
      <c r="AE75" s="916"/>
      <c r="AF75" s="967">
        <v>943</v>
      </c>
      <c r="AG75" s="966"/>
      <c r="AH75" s="966"/>
      <c r="AI75" s="966"/>
      <c r="AJ75" s="916"/>
      <c r="AK75" s="967">
        <v>3</v>
      </c>
      <c r="AL75" s="966"/>
      <c r="AM75" s="966"/>
      <c r="AN75" s="966"/>
      <c r="AO75" s="916"/>
      <c r="AP75" s="967" t="s">
        <v>519</v>
      </c>
      <c r="AQ75" s="966"/>
      <c r="AR75" s="966"/>
      <c r="AS75" s="966"/>
      <c r="AT75" s="916"/>
      <c r="AU75" s="967" t="s">
        <v>519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587</v>
      </c>
      <c r="C76" s="960"/>
      <c r="D76" s="960"/>
      <c r="E76" s="960"/>
      <c r="F76" s="960"/>
      <c r="G76" s="960"/>
      <c r="H76" s="960"/>
      <c r="I76" s="960"/>
      <c r="J76" s="960"/>
      <c r="K76" s="960"/>
      <c r="L76" s="960"/>
      <c r="M76" s="960"/>
      <c r="N76" s="960"/>
      <c r="O76" s="960"/>
      <c r="P76" s="961"/>
      <c r="Q76" s="965">
        <v>8</v>
      </c>
      <c r="R76" s="966"/>
      <c r="S76" s="966"/>
      <c r="T76" s="966"/>
      <c r="U76" s="916"/>
      <c r="V76" s="967">
        <v>8</v>
      </c>
      <c r="W76" s="966"/>
      <c r="X76" s="966"/>
      <c r="Y76" s="966"/>
      <c r="Z76" s="916"/>
      <c r="AA76" s="967">
        <f t="shared" si="0"/>
        <v>0</v>
      </c>
      <c r="AB76" s="966"/>
      <c r="AC76" s="966"/>
      <c r="AD76" s="966"/>
      <c r="AE76" s="916"/>
      <c r="AF76" s="967">
        <v>0</v>
      </c>
      <c r="AG76" s="966"/>
      <c r="AH76" s="966"/>
      <c r="AI76" s="966"/>
      <c r="AJ76" s="916"/>
      <c r="AK76" s="967" t="s">
        <v>519</v>
      </c>
      <c r="AL76" s="966"/>
      <c r="AM76" s="966"/>
      <c r="AN76" s="966"/>
      <c r="AO76" s="916"/>
      <c r="AP76" s="967" t="s">
        <v>519</v>
      </c>
      <c r="AQ76" s="966"/>
      <c r="AR76" s="966"/>
      <c r="AS76" s="966"/>
      <c r="AT76" s="916"/>
      <c r="AU76" s="967" t="s">
        <v>519</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588</v>
      </c>
      <c r="C77" s="960"/>
      <c r="D77" s="960"/>
      <c r="E77" s="960"/>
      <c r="F77" s="960"/>
      <c r="G77" s="960"/>
      <c r="H77" s="960"/>
      <c r="I77" s="960"/>
      <c r="J77" s="960"/>
      <c r="K77" s="960"/>
      <c r="L77" s="960"/>
      <c r="M77" s="960"/>
      <c r="N77" s="960"/>
      <c r="O77" s="960"/>
      <c r="P77" s="961"/>
      <c r="Q77" s="965">
        <v>65</v>
      </c>
      <c r="R77" s="966"/>
      <c r="S77" s="966"/>
      <c r="T77" s="966"/>
      <c r="U77" s="916"/>
      <c r="V77" s="967">
        <v>57</v>
      </c>
      <c r="W77" s="966"/>
      <c r="X77" s="966"/>
      <c r="Y77" s="966"/>
      <c r="Z77" s="916"/>
      <c r="AA77" s="967">
        <f t="shared" si="0"/>
        <v>8</v>
      </c>
      <c r="AB77" s="966"/>
      <c r="AC77" s="966"/>
      <c r="AD77" s="966"/>
      <c r="AE77" s="916"/>
      <c r="AF77" s="967">
        <v>8</v>
      </c>
      <c r="AG77" s="966"/>
      <c r="AH77" s="966"/>
      <c r="AI77" s="966"/>
      <c r="AJ77" s="916"/>
      <c r="AK77" s="967" t="s">
        <v>519</v>
      </c>
      <c r="AL77" s="966"/>
      <c r="AM77" s="966"/>
      <c r="AN77" s="966"/>
      <c r="AO77" s="916"/>
      <c r="AP77" s="967" t="s">
        <v>519</v>
      </c>
      <c r="AQ77" s="966"/>
      <c r="AR77" s="966"/>
      <c r="AS77" s="966"/>
      <c r="AT77" s="916"/>
      <c r="AU77" s="967" t="s">
        <v>519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589</v>
      </c>
      <c r="C78" s="960"/>
      <c r="D78" s="960"/>
      <c r="E78" s="960"/>
      <c r="F78" s="960"/>
      <c r="G78" s="960"/>
      <c r="H78" s="960"/>
      <c r="I78" s="960"/>
      <c r="J78" s="960"/>
      <c r="K78" s="960"/>
      <c r="L78" s="960"/>
      <c r="M78" s="960"/>
      <c r="N78" s="960"/>
      <c r="O78" s="960"/>
      <c r="P78" s="961"/>
      <c r="Q78" s="962">
        <v>143922</v>
      </c>
      <c r="R78" s="917"/>
      <c r="S78" s="917"/>
      <c r="T78" s="917"/>
      <c r="U78" s="917"/>
      <c r="V78" s="917">
        <v>139309</v>
      </c>
      <c r="W78" s="917"/>
      <c r="X78" s="917"/>
      <c r="Y78" s="917"/>
      <c r="Z78" s="917"/>
      <c r="AA78" s="917">
        <f t="shared" si="0"/>
        <v>4613</v>
      </c>
      <c r="AB78" s="917"/>
      <c r="AC78" s="917"/>
      <c r="AD78" s="917"/>
      <c r="AE78" s="917"/>
      <c r="AF78" s="917">
        <v>4613</v>
      </c>
      <c r="AG78" s="917"/>
      <c r="AH78" s="917"/>
      <c r="AI78" s="917"/>
      <c r="AJ78" s="917"/>
      <c r="AK78" s="917" t="s">
        <v>519</v>
      </c>
      <c r="AL78" s="917"/>
      <c r="AM78" s="917"/>
      <c r="AN78" s="917"/>
      <c r="AO78" s="917"/>
      <c r="AP78" s="917" t="s">
        <v>519</v>
      </c>
      <c r="AQ78" s="917"/>
      <c r="AR78" s="917"/>
      <c r="AS78" s="917"/>
      <c r="AT78" s="917"/>
      <c r="AU78" s="917" t="s">
        <v>519</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392</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5716</v>
      </c>
      <c r="AG88" s="928"/>
      <c r="AH88" s="928"/>
      <c r="AI88" s="928"/>
      <c r="AJ88" s="928"/>
      <c r="AK88" s="925"/>
      <c r="AL88" s="925"/>
      <c r="AM88" s="925"/>
      <c r="AN88" s="925"/>
      <c r="AO88" s="925"/>
      <c r="AP88" s="928">
        <v>32</v>
      </c>
      <c r="AQ88" s="928"/>
      <c r="AR88" s="928"/>
      <c r="AS88" s="928"/>
      <c r="AT88" s="928"/>
      <c r="AU88" s="928">
        <v>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308</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308</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308</v>
      </c>
      <c r="DR109" s="981"/>
      <c r="DS109" s="981"/>
      <c r="DT109" s="981"/>
      <c r="DU109" s="982"/>
      <c r="DV109" s="980" t="s">
        <v>430</v>
      </c>
      <c r="DW109" s="981"/>
      <c r="DX109" s="981"/>
      <c r="DY109" s="981"/>
      <c r="DZ109" s="983"/>
    </row>
    <row r="110" spans="1:131" s="248" customFormat="1" ht="26.25" customHeight="1" x14ac:dyDescent="0.15">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232415</v>
      </c>
      <c r="AB110" s="988"/>
      <c r="AC110" s="988"/>
      <c r="AD110" s="988"/>
      <c r="AE110" s="989"/>
      <c r="AF110" s="990">
        <v>241762</v>
      </c>
      <c r="AG110" s="988"/>
      <c r="AH110" s="988"/>
      <c r="AI110" s="988"/>
      <c r="AJ110" s="989"/>
      <c r="AK110" s="990">
        <v>274994</v>
      </c>
      <c r="AL110" s="988"/>
      <c r="AM110" s="988"/>
      <c r="AN110" s="988"/>
      <c r="AO110" s="989"/>
      <c r="AP110" s="991">
        <v>19.7</v>
      </c>
      <c r="AQ110" s="992"/>
      <c r="AR110" s="992"/>
      <c r="AS110" s="992"/>
      <c r="AT110" s="993"/>
      <c r="AU110" s="994" t="s">
        <v>73</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3177288</v>
      </c>
      <c r="BR110" s="1023"/>
      <c r="BS110" s="1023"/>
      <c r="BT110" s="1023"/>
      <c r="BU110" s="1023"/>
      <c r="BV110" s="1023">
        <v>3343907</v>
      </c>
      <c r="BW110" s="1023"/>
      <c r="BX110" s="1023"/>
      <c r="BY110" s="1023"/>
      <c r="BZ110" s="1023"/>
      <c r="CA110" s="1023">
        <v>3523213</v>
      </c>
      <c r="CB110" s="1023"/>
      <c r="CC110" s="1023"/>
      <c r="CD110" s="1023"/>
      <c r="CE110" s="1023"/>
      <c r="CF110" s="1037">
        <v>253</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436</v>
      </c>
      <c r="DH110" s="1023"/>
      <c r="DI110" s="1023"/>
      <c r="DJ110" s="1023"/>
      <c r="DK110" s="1023"/>
      <c r="DL110" s="1023" t="s">
        <v>437</v>
      </c>
      <c r="DM110" s="1023"/>
      <c r="DN110" s="1023"/>
      <c r="DO110" s="1023"/>
      <c r="DP110" s="1023"/>
      <c r="DQ110" s="1023" t="s">
        <v>438</v>
      </c>
      <c r="DR110" s="1023"/>
      <c r="DS110" s="1023"/>
      <c r="DT110" s="1023"/>
      <c r="DU110" s="1023"/>
      <c r="DV110" s="1024" t="s">
        <v>436</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437</v>
      </c>
      <c r="AB111" s="1030"/>
      <c r="AC111" s="1030"/>
      <c r="AD111" s="1030"/>
      <c r="AE111" s="1031"/>
      <c r="AF111" s="1032" t="s">
        <v>436</v>
      </c>
      <c r="AG111" s="1030"/>
      <c r="AH111" s="1030"/>
      <c r="AI111" s="1030"/>
      <c r="AJ111" s="1031"/>
      <c r="AK111" s="1032" t="s">
        <v>437</v>
      </c>
      <c r="AL111" s="1030"/>
      <c r="AM111" s="1030"/>
      <c r="AN111" s="1030"/>
      <c r="AO111" s="1031"/>
      <c r="AP111" s="1033" t="s">
        <v>437</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t="s">
        <v>436</v>
      </c>
      <c r="BR111" s="1016"/>
      <c r="BS111" s="1016"/>
      <c r="BT111" s="1016"/>
      <c r="BU111" s="1016"/>
      <c r="BV111" s="1016" t="s">
        <v>441</v>
      </c>
      <c r="BW111" s="1016"/>
      <c r="BX111" s="1016"/>
      <c r="BY111" s="1016"/>
      <c r="BZ111" s="1016"/>
      <c r="CA111" s="1016" t="s">
        <v>441</v>
      </c>
      <c r="CB111" s="1016"/>
      <c r="CC111" s="1016"/>
      <c r="CD111" s="1016"/>
      <c r="CE111" s="1016"/>
      <c r="CF111" s="1010" t="s">
        <v>436</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437</v>
      </c>
      <c r="DH111" s="1016"/>
      <c r="DI111" s="1016"/>
      <c r="DJ111" s="1016"/>
      <c r="DK111" s="1016"/>
      <c r="DL111" s="1016" t="s">
        <v>437</v>
      </c>
      <c r="DM111" s="1016"/>
      <c r="DN111" s="1016"/>
      <c r="DO111" s="1016"/>
      <c r="DP111" s="1016"/>
      <c r="DQ111" s="1016" t="s">
        <v>436</v>
      </c>
      <c r="DR111" s="1016"/>
      <c r="DS111" s="1016"/>
      <c r="DT111" s="1016"/>
      <c r="DU111" s="1016"/>
      <c r="DV111" s="1017" t="s">
        <v>436</v>
      </c>
      <c r="DW111" s="1017"/>
      <c r="DX111" s="1017"/>
      <c r="DY111" s="1017"/>
      <c r="DZ111" s="1018"/>
    </row>
    <row r="112" spans="1:131" s="248" customFormat="1" ht="26.25" customHeight="1" x14ac:dyDescent="0.15">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437</v>
      </c>
      <c r="AB112" s="1055"/>
      <c r="AC112" s="1055"/>
      <c r="AD112" s="1055"/>
      <c r="AE112" s="1056"/>
      <c r="AF112" s="1057" t="s">
        <v>129</v>
      </c>
      <c r="AG112" s="1055"/>
      <c r="AH112" s="1055"/>
      <c r="AI112" s="1055"/>
      <c r="AJ112" s="1056"/>
      <c r="AK112" s="1057" t="s">
        <v>129</v>
      </c>
      <c r="AL112" s="1055"/>
      <c r="AM112" s="1055"/>
      <c r="AN112" s="1055"/>
      <c r="AO112" s="1056"/>
      <c r="AP112" s="1058" t="s">
        <v>437</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348148</v>
      </c>
      <c r="BR112" s="1016"/>
      <c r="BS112" s="1016"/>
      <c r="BT112" s="1016"/>
      <c r="BU112" s="1016"/>
      <c r="BV112" s="1016">
        <v>466238</v>
      </c>
      <c r="BW112" s="1016"/>
      <c r="BX112" s="1016"/>
      <c r="BY112" s="1016"/>
      <c r="BZ112" s="1016"/>
      <c r="CA112" s="1016">
        <v>609009</v>
      </c>
      <c r="CB112" s="1016"/>
      <c r="CC112" s="1016"/>
      <c r="CD112" s="1016"/>
      <c r="CE112" s="1016"/>
      <c r="CF112" s="1010">
        <v>43.7</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447</v>
      </c>
      <c r="DH112" s="1016"/>
      <c r="DI112" s="1016"/>
      <c r="DJ112" s="1016"/>
      <c r="DK112" s="1016"/>
      <c r="DL112" s="1016" t="s">
        <v>437</v>
      </c>
      <c r="DM112" s="1016"/>
      <c r="DN112" s="1016"/>
      <c r="DO112" s="1016"/>
      <c r="DP112" s="1016"/>
      <c r="DQ112" s="1016" t="s">
        <v>448</v>
      </c>
      <c r="DR112" s="1016"/>
      <c r="DS112" s="1016"/>
      <c r="DT112" s="1016"/>
      <c r="DU112" s="1016"/>
      <c r="DV112" s="1017" t="s">
        <v>129</v>
      </c>
      <c r="DW112" s="1017"/>
      <c r="DX112" s="1017"/>
      <c r="DY112" s="1017"/>
      <c r="DZ112" s="1018"/>
    </row>
    <row r="113" spans="1:130" s="248" customFormat="1" ht="26.25" customHeight="1" x14ac:dyDescent="0.15">
      <c r="A113" s="1050"/>
      <c r="B113" s="1051"/>
      <c r="C113" s="1046" t="s">
        <v>449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22729</v>
      </c>
      <c r="AB113" s="1030"/>
      <c r="AC113" s="1030"/>
      <c r="AD113" s="1030"/>
      <c r="AE113" s="1031"/>
      <c r="AF113" s="1032">
        <v>27438</v>
      </c>
      <c r="AG113" s="1030"/>
      <c r="AH113" s="1030"/>
      <c r="AI113" s="1030"/>
      <c r="AJ113" s="1031"/>
      <c r="AK113" s="1032">
        <v>38147</v>
      </c>
      <c r="AL113" s="1030"/>
      <c r="AM113" s="1030"/>
      <c r="AN113" s="1030"/>
      <c r="AO113" s="1031"/>
      <c r="AP113" s="1033">
        <v>2.7</v>
      </c>
      <c r="AQ113" s="1034"/>
      <c r="AR113" s="1034"/>
      <c r="AS113" s="1034"/>
      <c r="AT113" s="1035"/>
      <c r="AU113" s="996"/>
      <c r="AV113" s="997"/>
      <c r="AW113" s="997"/>
      <c r="AX113" s="997"/>
      <c r="AY113" s="997"/>
      <c r="AZ113" s="1045" t="s">
        <v>450</v>
      </c>
      <c r="BA113" s="1046"/>
      <c r="BB113" s="1046"/>
      <c r="BC113" s="1046"/>
      <c r="BD113" s="1046"/>
      <c r="BE113" s="1046"/>
      <c r="BF113" s="1046"/>
      <c r="BG113" s="1046"/>
      <c r="BH113" s="1046"/>
      <c r="BI113" s="1046"/>
      <c r="BJ113" s="1046"/>
      <c r="BK113" s="1046"/>
      <c r="BL113" s="1046"/>
      <c r="BM113" s="1046"/>
      <c r="BN113" s="1046"/>
      <c r="BO113" s="1046"/>
      <c r="BP113" s="1047"/>
      <c r="BQ113" s="1015">
        <v>58773</v>
      </c>
      <c r="BR113" s="1016"/>
      <c r="BS113" s="1016"/>
      <c r="BT113" s="1016"/>
      <c r="BU113" s="1016"/>
      <c r="BV113" s="1016">
        <v>30093</v>
      </c>
      <c r="BW113" s="1016"/>
      <c r="BX113" s="1016"/>
      <c r="BY113" s="1016"/>
      <c r="BZ113" s="1016"/>
      <c r="CA113" s="1016">
        <v>9106</v>
      </c>
      <c r="CB113" s="1016"/>
      <c r="CC113" s="1016"/>
      <c r="CD113" s="1016"/>
      <c r="CE113" s="1016"/>
      <c r="CF113" s="1010">
        <v>0.7</v>
      </c>
      <c r="CG113" s="1011"/>
      <c r="CH113" s="1011"/>
      <c r="CI113" s="1011"/>
      <c r="CJ113" s="1011"/>
      <c r="CK113" s="1041"/>
      <c r="CL113" s="1042"/>
      <c r="CM113" s="1012" t="s">
        <v>451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437</v>
      </c>
      <c r="DH113" s="1055"/>
      <c r="DI113" s="1055"/>
      <c r="DJ113" s="1055"/>
      <c r="DK113" s="1056"/>
      <c r="DL113" s="1057" t="s">
        <v>436</v>
      </c>
      <c r="DM113" s="1055"/>
      <c r="DN113" s="1055"/>
      <c r="DO113" s="1055"/>
      <c r="DP113" s="1056"/>
      <c r="DQ113" s="1057" t="s">
        <v>437</v>
      </c>
      <c r="DR113" s="1055"/>
      <c r="DS113" s="1055"/>
      <c r="DT113" s="1055"/>
      <c r="DU113" s="1056"/>
      <c r="DV113" s="1058" t="s">
        <v>447</v>
      </c>
      <c r="DW113" s="1059"/>
      <c r="DX113" s="1059"/>
      <c r="DY113" s="1059"/>
      <c r="DZ113" s="1060"/>
    </row>
    <row r="114" spans="1:130" s="248" customFormat="1" ht="26.25" customHeight="1" x14ac:dyDescent="0.15">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31531</v>
      </c>
      <c r="AB114" s="1055"/>
      <c r="AC114" s="1055"/>
      <c r="AD114" s="1055"/>
      <c r="AE114" s="1056"/>
      <c r="AF114" s="1057">
        <v>29353</v>
      </c>
      <c r="AG114" s="1055"/>
      <c r="AH114" s="1055"/>
      <c r="AI114" s="1055"/>
      <c r="AJ114" s="1056"/>
      <c r="AK114" s="1057">
        <v>21257</v>
      </c>
      <c r="AL114" s="1055"/>
      <c r="AM114" s="1055"/>
      <c r="AN114" s="1055"/>
      <c r="AO114" s="1056"/>
      <c r="AP114" s="1058">
        <v>1.5</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434124</v>
      </c>
      <c r="BR114" s="1016"/>
      <c r="BS114" s="1016"/>
      <c r="BT114" s="1016"/>
      <c r="BU114" s="1016"/>
      <c r="BV114" s="1016">
        <v>452971</v>
      </c>
      <c r="BW114" s="1016"/>
      <c r="BX114" s="1016"/>
      <c r="BY114" s="1016"/>
      <c r="BZ114" s="1016"/>
      <c r="CA114" s="1016">
        <v>428467</v>
      </c>
      <c r="CB114" s="1016"/>
      <c r="CC114" s="1016"/>
      <c r="CD114" s="1016"/>
      <c r="CE114" s="1016"/>
      <c r="CF114" s="1010">
        <v>30.8</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129</v>
      </c>
      <c r="DH114" s="1055"/>
      <c r="DI114" s="1055"/>
      <c r="DJ114" s="1055"/>
      <c r="DK114" s="1056"/>
      <c r="DL114" s="1057" t="s">
        <v>437</v>
      </c>
      <c r="DM114" s="1055"/>
      <c r="DN114" s="1055"/>
      <c r="DO114" s="1055"/>
      <c r="DP114" s="1056"/>
      <c r="DQ114" s="1057" t="s">
        <v>441</v>
      </c>
      <c r="DR114" s="1055"/>
      <c r="DS114" s="1055"/>
      <c r="DT114" s="1055"/>
      <c r="DU114" s="1056"/>
      <c r="DV114" s="1058" t="s">
        <v>441</v>
      </c>
      <c r="DW114" s="1059"/>
      <c r="DX114" s="1059"/>
      <c r="DY114" s="1059"/>
      <c r="DZ114" s="1060"/>
    </row>
    <row r="115" spans="1:130" s="248" customFormat="1" ht="26.25" customHeight="1" x14ac:dyDescent="0.15">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436</v>
      </c>
      <c r="AB115" s="1030"/>
      <c r="AC115" s="1030"/>
      <c r="AD115" s="1030"/>
      <c r="AE115" s="1031"/>
      <c r="AF115" s="1032" t="s">
        <v>436</v>
      </c>
      <c r="AG115" s="1030"/>
      <c r="AH115" s="1030"/>
      <c r="AI115" s="1030"/>
      <c r="AJ115" s="1031"/>
      <c r="AK115" s="1032" t="s">
        <v>437</v>
      </c>
      <c r="AL115" s="1030"/>
      <c r="AM115" s="1030"/>
      <c r="AN115" s="1030"/>
      <c r="AO115" s="1031"/>
      <c r="AP115" s="1033" t="s">
        <v>437</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436</v>
      </c>
      <c r="BR115" s="1016"/>
      <c r="BS115" s="1016"/>
      <c r="BT115" s="1016"/>
      <c r="BU115" s="1016"/>
      <c r="BV115" s="1016" t="s">
        <v>437</v>
      </c>
      <c r="BW115" s="1016"/>
      <c r="BX115" s="1016"/>
      <c r="BY115" s="1016"/>
      <c r="BZ115" s="1016"/>
      <c r="CA115" s="1016" t="s">
        <v>447</v>
      </c>
      <c r="CB115" s="1016"/>
      <c r="CC115" s="1016"/>
      <c r="CD115" s="1016"/>
      <c r="CE115" s="1016"/>
      <c r="CF115" s="1010" t="s">
        <v>447</v>
      </c>
      <c r="CG115" s="1011"/>
      <c r="CH115" s="1011"/>
      <c r="CI115" s="1011"/>
      <c r="CJ115" s="1011"/>
      <c r="CK115" s="1041"/>
      <c r="CL115" s="1042"/>
      <c r="CM115" s="1045" t="s">
        <v>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437</v>
      </c>
      <c r="DH115" s="1055"/>
      <c r="DI115" s="1055"/>
      <c r="DJ115" s="1055"/>
      <c r="DK115" s="1056"/>
      <c r="DL115" s="1057" t="s">
        <v>437</v>
      </c>
      <c r="DM115" s="1055"/>
      <c r="DN115" s="1055"/>
      <c r="DO115" s="1055"/>
      <c r="DP115" s="1056"/>
      <c r="DQ115" s="1057" t="s">
        <v>437</v>
      </c>
      <c r="DR115" s="1055"/>
      <c r="DS115" s="1055"/>
      <c r="DT115" s="1055"/>
      <c r="DU115" s="1056"/>
      <c r="DV115" s="1058" t="s">
        <v>437</v>
      </c>
      <c r="DW115" s="1059"/>
      <c r="DX115" s="1059"/>
      <c r="DY115" s="1059"/>
      <c r="DZ115" s="1060"/>
    </row>
    <row r="116" spans="1:130" s="248" customFormat="1" ht="26.25" customHeight="1" x14ac:dyDescent="0.15">
      <c r="A116" s="1052"/>
      <c r="B116" s="1053"/>
      <c r="C116" s="1061" t="s">
        <v>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219</v>
      </c>
      <c r="AB116" s="1055"/>
      <c r="AC116" s="1055"/>
      <c r="AD116" s="1055"/>
      <c r="AE116" s="1056"/>
      <c r="AF116" s="1057" t="s">
        <v>437</v>
      </c>
      <c r="AG116" s="1055"/>
      <c r="AH116" s="1055"/>
      <c r="AI116" s="1055"/>
      <c r="AJ116" s="1056"/>
      <c r="AK116" s="1057" t="s">
        <v>437</v>
      </c>
      <c r="AL116" s="1055"/>
      <c r="AM116" s="1055"/>
      <c r="AN116" s="1055"/>
      <c r="AO116" s="1056"/>
      <c r="AP116" s="1058" t="s">
        <v>437</v>
      </c>
      <c r="AQ116" s="1059"/>
      <c r="AR116" s="1059"/>
      <c r="AS116" s="1059"/>
      <c r="AT116" s="1060"/>
      <c r="AU116" s="996"/>
      <c r="AV116" s="997"/>
      <c r="AW116" s="997"/>
      <c r="AX116" s="997"/>
      <c r="AY116" s="997"/>
      <c r="AZ116" s="1063" t="s">
        <v>459</v>
      </c>
      <c r="BA116" s="1064"/>
      <c r="BB116" s="1064"/>
      <c r="BC116" s="1064"/>
      <c r="BD116" s="1064"/>
      <c r="BE116" s="1064"/>
      <c r="BF116" s="1064"/>
      <c r="BG116" s="1064"/>
      <c r="BH116" s="1064"/>
      <c r="BI116" s="1064"/>
      <c r="BJ116" s="1064"/>
      <c r="BK116" s="1064"/>
      <c r="BL116" s="1064"/>
      <c r="BM116" s="1064"/>
      <c r="BN116" s="1064"/>
      <c r="BO116" s="1064"/>
      <c r="BP116" s="1065"/>
      <c r="BQ116" s="1015" t="s">
        <v>437</v>
      </c>
      <c r="BR116" s="1016"/>
      <c r="BS116" s="1016"/>
      <c r="BT116" s="1016"/>
      <c r="BU116" s="1016"/>
      <c r="BV116" s="1016" t="s">
        <v>441</v>
      </c>
      <c r="BW116" s="1016"/>
      <c r="BX116" s="1016"/>
      <c r="BY116" s="1016"/>
      <c r="BZ116" s="1016"/>
      <c r="CA116" s="1016" t="s">
        <v>437</v>
      </c>
      <c r="CB116" s="1016"/>
      <c r="CC116" s="1016"/>
      <c r="CD116" s="1016"/>
      <c r="CE116" s="1016"/>
      <c r="CF116" s="1010" t="s">
        <v>129</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437</v>
      </c>
      <c r="DH116" s="1055"/>
      <c r="DI116" s="1055"/>
      <c r="DJ116" s="1055"/>
      <c r="DK116" s="1056"/>
      <c r="DL116" s="1057" t="s">
        <v>436</v>
      </c>
      <c r="DM116" s="1055"/>
      <c r="DN116" s="1055"/>
      <c r="DO116" s="1055"/>
      <c r="DP116" s="1056"/>
      <c r="DQ116" s="1057" t="s">
        <v>436</v>
      </c>
      <c r="DR116" s="1055"/>
      <c r="DS116" s="1055"/>
      <c r="DT116" s="1055"/>
      <c r="DU116" s="1056"/>
      <c r="DV116" s="1058" t="s">
        <v>437</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286894</v>
      </c>
      <c r="AB117" s="1073"/>
      <c r="AC117" s="1073"/>
      <c r="AD117" s="1073"/>
      <c r="AE117" s="1074"/>
      <c r="AF117" s="1075">
        <v>298553</v>
      </c>
      <c r="AG117" s="1073"/>
      <c r="AH117" s="1073"/>
      <c r="AI117" s="1073"/>
      <c r="AJ117" s="1074"/>
      <c r="AK117" s="1075">
        <v>334398</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436</v>
      </c>
      <c r="BR117" s="1016"/>
      <c r="BS117" s="1016"/>
      <c r="BT117" s="1016"/>
      <c r="BU117" s="1016"/>
      <c r="BV117" s="1016" t="s">
        <v>437</v>
      </c>
      <c r="BW117" s="1016"/>
      <c r="BX117" s="1016"/>
      <c r="BY117" s="1016"/>
      <c r="BZ117" s="1016"/>
      <c r="CA117" s="1016" t="s">
        <v>436</v>
      </c>
      <c r="CB117" s="1016"/>
      <c r="CC117" s="1016"/>
      <c r="CD117" s="1016"/>
      <c r="CE117" s="1016"/>
      <c r="CF117" s="1010" t="s">
        <v>437</v>
      </c>
      <c r="CG117" s="1011"/>
      <c r="CH117" s="1011"/>
      <c r="CI117" s="1011"/>
      <c r="CJ117" s="1011"/>
      <c r="CK117" s="1041"/>
      <c r="CL117" s="1042"/>
      <c r="CM117" s="1012" t="s">
        <v>463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436</v>
      </c>
      <c r="DH117" s="1055"/>
      <c r="DI117" s="1055"/>
      <c r="DJ117" s="1055"/>
      <c r="DK117" s="1056"/>
      <c r="DL117" s="1057" t="s">
        <v>441</v>
      </c>
      <c r="DM117" s="1055"/>
      <c r="DN117" s="1055"/>
      <c r="DO117" s="1055"/>
      <c r="DP117" s="1056"/>
      <c r="DQ117" s="1057" t="s">
        <v>441</v>
      </c>
      <c r="DR117" s="1055"/>
      <c r="DS117" s="1055"/>
      <c r="DT117" s="1055"/>
      <c r="DU117" s="1056"/>
      <c r="DV117" s="1058" t="s">
        <v>436</v>
      </c>
      <c r="DW117" s="1059"/>
      <c r="DX117" s="1059"/>
      <c r="DY117" s="1059"/>
      <c r="DZ117" s="1060"/>
    </row>
    <row r="118" spans="1:130" s="248" customFormat="1" ht="26.25" customHeight="1" x14ac:dyDescent="0.15">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308</v>
      </c>
      <c r="AL118" s="981"/>
      <c r="AM118" s="981"/>
      <c r="AN118" s="981"/>
      <c r="AO118" s="982"/>
      <c r="AP118" s="1067" t="s">
        <v>430</v>
      </c>
      <c r="AQ118" s="1068"/>
      <c r="AR118" s="1068"/>
      <c r="AS118" s="1068"/>
      <c r="AT118" s="1069"/>
      <c r="AU118" s="996"/>
      <c r="AV118" s="997"/>
      <c r="AW118" s="997"/>
      <c r="AX118" s="997"/>
      <c r="AY118" s="997"/>
      <c r="AZ118" s="1070" t="s">
        <v>464</v>
      </c>
      <c r="BA118" s="1061"/>
      <c r="BB118" s="1061"/>
      <c r="BC118" s="1061"/>
      <c r="BD118" s="1061"/>
      <c r="BE118" s="1061"/>
      <c r="BF118" s="1061"/>
      <c r="BG118" s="1061"/>
      <c r="BH118" s="1061"/>
      <c r="BI118" s="1061"/>
      <c r="BJ118" s="1061"/>
      <c r="BK118" s="1061"/>
      <c r="BL118" s="1061"/>
      <c r="BM118" s="1061"/>
      <c r="BN118" s="1061"/>
      <c r="BO118" s="1061"/>
      <c r="BP118" s="1062"/>
      <c r="BQ118" s="1093" t="s">
        <v>447</v>
      </c>
      <c r="BR118" s="1094"/>
      <c r="BS118" s="1094"/>
      <c r="BT118" s="1094"/>
      <c r="BU118" s="1094"/>
      <c r="BV118" s="1094" t="s">
        <v>437</v>
      </c>
      <c r="BW118" s="1094"/>
      <c r="BX118" s="1094"/>
      <c r="BY118" s="1094"/>
      <c r="BZ118" s="1094"/>
      <c r="CA118" s="1094" t="s">
        <v>437</v>
      </c>
      <c r="CB118" s="1094"/>
      <c r="CC118" s="1094"/>
      <c r="CD118" s="1094"/>
      <c r="CE118" s="1094"/>
      <c r="CF118" s="1010" t="s">
        <v>437</v>
      </c>
      <c r="CG118" s="1011"/>
      <c r="CH118" s="1011"/>
      <c r="CI118" s="1011"/>
      <c r="CJ118" s="1011"/>
      <c r="CK118" s="1041"/>
      <c r="CL118" s="1042"/>
      <c r="CM118" s="1012" t="s">
        <v>465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447</v>
      </c>
      <c r="DH118" s="1055"/>
      <c r="DI118" s="1055"/>
      <c r="DJ118" s="1055"/>
      <c r="DK118" s="1056"/>
      <c r="DL118" s="1057" t="s">
        <v>437</v>
      </c>
      <c r="DM118" s="1055"/>
      <c r="DN118" s="1055"/>
      <c r="DO118" s="1055"/>
      <c r="DP118" s="1056"/>
      <c r="DQ118" s="1057" t="s">
        <v>437</v>
      </c>
      <c r="DR118" s="1055"/>
      <c r="DS118" s="1055"/>
      <c r="DT118" s="1055"/>
      <c r="DU118" s="1056"/>
      <c r="DV118" s="1058" t="s">
        <v>437</v>
      </c>
      <c r="DW118" s="1059"/>
      <c r="DX118" s="1059"/>
      <c r="DY118" s="1059"/>
      <c r="DZ118" s="1060"/>
    </row>
    <row r="119" spans="1:130" s="248" customFormat="1" ht="26.25" customHeight="1" x14ac:dyDescent="0.15">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437</v>
      </c>
      <c r="AB119" s="988"/>
      <c r="AC119" s="988"/>
      <c r="AD119" s="988"/>
      <c r="AE119" s="989"/>
      <c r="AF119" s="990" t="s">
        <v>437</v>
      </c>
      <c r="AG119" s="988"/>
      <c r="AH119" s="988"/>
      <c r="AI119" s="988"/>
      <c r="AJ119" s="989"/>
      <c r="AK119" s="990" t="s">
        <v>441</v>
      </c>
      <c r="AL119" s="988"/>
      <c r="AM119" s="988"/>
      <c r="AN119" s="988"/>
      <c r="AO119" s="989"/>
      <c r="AP119" s="991" t="s">
        <v>437</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466</v>
      </c>
      <c r="BP119" s="1102"/>
      <c r="BQ119" s="1093">
        <v>4018333</v>
      </c>
      <c r="BR119" s="1094"/>
      <c r="BS119" s="1094"/>
      <c r="BT119" s="1094"/>
      <c r="BU119" s="1094"/>
      <c r="BV119" s="1094">
        <v>4293209</v>
      </c>
      <c r="BW119" s="1094"/>
      <c r="BX119" s="1094"/>
      <c r="BY119" s="1094"/>
      <c r="BZ119" s="1094"/>
      <c r="CA119" s="1094">
        <v>4569795</v>
      </c>
      <c r="CB119" s="1094"/>
      <c r="CC119" s="1094"/>
      <c r="CD119" s="1094"/>
      <c r="CE119" s="1094"/>
      <c r="CF119" s="1095"/>
      <c r="CG119" s="1096"/>
      <c r="CH119" s="1096"/>
      <c r="CI119" s="1096"/>
      <c r="CJ119" s="1097"/>
      <c r="CK119" s="1043"/>
      <c r="CL119" s="1044"/>
      <c r="CM119" s="1098" t="s">
        <v>467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448</v>
      </c>
      <c r="DH119" s="1080"/>
      <c r="DI119" s="1080"/>
      <c r="DJ119" s="1080"/>
      <c r="DK119" s="1081"/>
      <c r="DL119" s="1079" t="s">
        <v>441</v>
      </c>
      <c r="DM119" s="1080"/>
      <c r="DN119" s="1080"/>
      <c r="DO119" s="1080"/>
      <c r="DP119" s="1081"/>
      <c r="DQ119" s="1079" t="s">
        <v>437</v>
      </c>
      <c r="DR119" s="1080"/>
      <c r="DS119" s="1080"/>
      <c r="DT119" s="1080"/>
      <c r="DU119" s="1081"/>
      <c r="DV119" s="1082" t="s">
        <v>437</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441</v>
      </c>
      <c r="AB120" s="1055"/>
      <c r="AC120" s="1055"/>
      <c r="AD120" s="1055"/>
      <c r="AE120" s="1056"/>
      <c r="AF120" s="1057" t="s">
        <v>437</v>
      </c>
      <c r="AG120" s="1055"/>
      <c r="AH120" s="1055"/>
      <c r="AI120" s="1055"/>
      <c r="AJ120" s="1056"/>
      <c r="AK120" s="1057" t="s">
        <v>437</v>
      </c>
      <c r="AL120" s="1055"/>
      <c r="AM120" s="1055"/>
      <c r="AN120" s="1055"/>
      <c r="AO120" s="1056"/>
      <c r="AP120" s="1058" t="s">
        <v>441</v>
      </c>
      <c r="AQ120" s="1059"/>
      <c r="AR120" s="1059"/>
      <c r="AS120" s="1059"/>
      <c r="AT120" s="1060"/>
      <c r="AU120" s="1085" t="s">
        <v>468</v>
      </c>
      <c r="AV120" s="1086"/>
      <c r="AW120" s="1086"/>
      <c r="AX120" s="1086"/>
      <c r="AY120" s="1087"/>
      <c r="AZ120" s="1036" t="s">
        <v>469</v>
      </c>
      <c r="BA120" s="985"/>
      <c r="BB120" s="985"/>
      <c r="BC120" s="985"/>
      <c r="BD120" s="985"/>
      <c r="BE120" s="985"/>
      <c r="BF120" s="985"/>
      <c r="BG120" s="985"/>
      <c r="BH120" s="985"/>
      <c r="BI120" s="985"/>
      <c r="BJ120" s="985"/>
      <c r="BK120" s="985"/>
      <c r="BL120" s="985"/>
      <c r="BM120" s="985"/>
      <c r="BN120" s="985"/>
      <c r="BO120" s="985"/>
      <c r="BP120" s="986"/>
      <c r="BQ120" s="1022">
        <v>4993382</v>
      </c>
      <c r="BR120" s="1023"/>
      <c r="BS120" s="1023"/>
      <c r="BT120" s="1023"/>
      <c r="BU120" s="1023"/>
      <c r="BV120" s="1023">
        <v>4399136</v>
      </c>
      <c r="BW120" s="1023"/>
      <c r="BX120" s="1023"/>
      <c r="BY120" s="1023"/>
      <c r="BZ120" s="1023"/>
      <c r="CA120" s="1023">
        <v>4684313</v>
      </c>
      <c r="CB120" s="1023"/>
      <c r="CC120" s="1023"/>
      <c r="CD120" s="1023"/>
      <c r="CE120" s="1023"/>
      <c r="CF120" s="1037">
        <v>336.4</v>
      </c>
      <c r="CG120" s="1038"/>
      <c r="CH120" s="1038"/>
      <c r="CI120" s="1038"/>
      <c r="CJ120" s="1038"/>
      <c r="CK120" s="1103" t="s">
        <v>470</v>
      </c>
      <c r="CL120" s="1104"/>
      <c r="CM120" s="1104"/>
      <c r="CN120" s="1104"/>
      <c r="CO120" s="1105"/>
      <c r="CP120" s="1111" t="s">
        <v>471</v>
      </c>
      <c r="CQ120" s="1112"/>
      <c r="CR120" s="1112"/>
      <c r="CS120" s="1112"/>
      <c r="CT120" s="1112"/>
      <c r="CU120" s="1112"/>
      <c r="CV120" s="1112"/>
      <c r="CW120" s="1112"/>
      <c r="CX120" s="1112"/>
      <c r="CY120" s="1112"/>
      <c r="CZ120" s="1112"/>
      <c r="DA120" s="1112"/>
      <c r="DB120" s="1112"/>
      <c r="DC120" s="1112"/>
      <c r="DD120" s="1112"/>
      <c r="DE120" s="1112"/>
      <c r="DF120" s="1113"/>
      <c r="DG120" s="1022">
        <v>307236</v>
      </c>
      <c r="DH120" s="1023"/>
      <c r="DI120" s="1023"/>
      <c r="DJ120" s="1023"/>
      <c r="DK120" s="1023"/>
      <c r="DL120" s="1023">
        <v>429630</v>
      </c>
      <c r="DM120" s="1023"/>
      <c r="DN120" s="1023"/>
      <c r="DO120" s="1023"/>
      <c r="DP120" s="1023"/>
      <c r="DQ120" s="1023">
        <v>575497</v>
      </c>
      <c r="DR120" s="1023"/>
      <c r="DS120" s="1023"/>
      <c r="DT120" s="1023"/>
      <c r="DU120" s="1023"/>
      <c r="DV120" s="1024">
        <v>41.3</v>
      </c>
      <c r="DW120" s="1024"/>
      <c r="DX120" s="1024"/>
      <c r="DY120" s="1024"/>
      <c r="DZ120" s="1025"/>
    </row>
    <row r="121" spans="1:130" s="248" customFormat="1" ht="26.25" customHeight="1" x14ac:dyDescent="0.15">
      <c r="A121" s="1155"/>
      <c r="B121" s="1042"/>
      <c r="C121" s="1063" t="s">
        <v>472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448</v>
      </c>
      <c r="AB121" s="1055"/>
      <c r="AC121" s="1055"/>
      <c r="AD121" s="1055"/>
      <c r="AE121" s="1056"/>
      <c r="AF121" s="1057" t="s">
        <v>441</v>
      </c>
      <c r="AG121" s="1055"/>
      <c r="AH121" s="1055"/>
      <c r="AI121" s="1055"/>
      <c r="AJ121" s="1056"/>
      <c r="AK121" s="1057" t="s">
        <v>437</v>
      </c>
      <c r="AL121" s="1055"/>
      <c r="AM121" s="1055"/>
      <c r="AN121" s="1055"/>
      <c r="AO121" s="1056"/>
      <c r="AP121" s="1058" t="s">
        <v>447</v>
      </c>
      <c r="AQ121" s="1059"/>
      <c r="AR121" s="1059"/>
      <c r="AS121" s="1059"/>
      <c r="AT121" s="1060"/>
      <c r="AU121" s="1088"/>
      <c r="AV121" s="1089"/>
      <c r="AW121" s="1089"/>
      <c r="AX121" s="1089"/>
      <c r="AY121" s="1090"/>
      <c r="AZ121" s="1045" t="s">
        <v>473</v>
      </c>
      <c r="BA121" s="1046"/>
      <c r="BB121" s="1046"/>
      <c r="BC121" s="1046"/>
      <c r="BD121" s="1046"/>
      <c r="BE121" s="1046"/>
      <c r="BF121" s="1046"/>
      <c r="BG121" s="1046"/>
      <c r="BH121" s="1046"/>
      <c r="BI121" s="1046"/>
      <c r="BJ121" s="1046"/>
      <c r="BK121" s="1046"/>
      <c r="BL121" s="1046"/>
      <c r="BM121" s="1046"/>
      <c r="BN121" s="1046"/>
      <c r="BO121" s="1046"/>
      <c r="BP121" s="1047"/>
      <c r="BQ121" s="1015">
        <v>119</v>
      </c>
      <c r="BR121" s="1016"/>
      <c r="BS121" s="1016"/>
      <c r="BT121" s="1016"/>
      <c r="BU121" s="1016"/>
      <c r="BV121" s="1016" t="s">
        <v>437</v>
      </c>
      <c r="BW121" s="1016"/>
      <c r="BX121" s="1016"/>
      <c r="BY121" s="1016"/>
      <c r="BZ121" s="1016"/>
      <c r="CA121" s="1016" t="s">
        <v>441</v>
      </c>
      <c r="CB121" s="1016"/>
      <c r="CC121" s="1016"/>
      <c r="CD121" s="1016"/>
      <c r="CE121" s="1016"/>
      <c r="CF121" s="1010" t="s">
        <v>441</v>
      </c>
      <c r="CG121" s="1011"/>
      <c r="CH121" s="1011"/>
      <c r="CI121" s="1011"/>
      <c r="CJ121" s="1011"/>
      <c r="CK121" s="1106"/>
      <c r="CL121" s="1107"/>
      <c r="CM121" s="1107"/>
      <c r="CN121" s="1107"/>
      <c r="CO121" s="1108"/>
      <c r="CP121" s="1116" t="s">
        <v>474</v>
      </c>
      <c r="CQ121" s="1117"/>
      <c r="CR121" s="1117"/>
      <c r="CS121" s="1117"/>
      <c r="CT121" s="1117"/>
      <c r="CU121" s="1117"/>
      <c r="CV121" s="1117"/>
      <c r="CW121" s="1117"/>
      <c r="CX121" s="1117"/>
      <c r="CY121" s="1117"/>
      <c r="CZ121" s="1117"/>
      <c r="DA121" s="1117"/>
      <c r="DB121" s="1117"/>
      <c r="DC121" s="1117"/>
      <c r="DD121" s="1117"/>
      <c r="DE121" s="1117"/>
      <c r="DF121" s="1118"/>
      <c r="DG121" s="1015">
        <v>40912</v>
      </c>
      <c r="DH121" s="1016"/>
      <c r="DI121" s="1016"/>
      <c r="DJ121" s="1016"/>
      <c r="DK121" s="1016"/>
      <c r="DL121" s="1016">
        <v>36608</v>
      </c>
      <c r="DM121" s="1016"/>
      <c r="DN121" s="1016"/>
      <c r="DO121" s="1016"/>
      <c r="DP121" s="1016"/>
      <c r="DQ121" s="1016">
        <v>33512</v>
      </c>
      <c r="DR121" s="1016"/>
      <c r="DS121" s="1016"/>
      <c r="DT121" s="1016"/>
      <c r="DU121" s="1016"/>
      <c r="DV121" s="1017">
        <v>2.4</v>
      </c>
      <c r="DW121" s="1017"/>
      <c r="DX121" s="1017"/>
      <c r="DY121" s="1017"/>
      <c r="DZ121" s="1018"/>
    </row>
    <row r="122" spans="1:130" s="248" customFormat="1" ht="26.25" customHeight="1" x14ac:dyDescent="0.15">
      <c r="A122" s="1155"/>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448</v>
      </c>
      <c r="AB122" s="1055"/>
      <c r="AC122" s="1055"/>
      <c r="AD122" s="1055"/>
      <c r="AE122" s="1056"/>
      <c r="AF122" s="1057" t="s">
        <v>441</v>
      </c>
      <c r="AG122" s="1055"/>
      <c r="AH122" s="1055"/>
      <c r="AI122" s="1055"/>
      <c r="AJ122" s="1056"/>
      <c r="AK122" s="1057" t="s">
        <v>437</v>
      </c>
      <c r="AL122" s="1055"/>
      <c r="AM122" s="1055"/>
      <c r="AN122" s="1055"/>
      <c r="AO122" s="1056"/>
      <c r="AP122" s="1058" t="s">
        <v>437</v>
      </c>
      <c r="AQ122" s="1059"/>
      <c r="AR122" s="1059"/>
      <c r="AS122" s="1059"/>
      <c r="AT122" s="1060"/>
      <c r="AU122" s="1088"/>
      <c r="AV122" s="1089"/>
      <c r="AW122" s="1089"/>
      <c r="AX122" s="1089"/>
      <c r="AY122" s="1090"/>
      <c r="AZ122" s="1070" t="s">
        <v>475</v>
      </c>
      <c r="BA122" s="1061"/>
      <c r="BB122" s="1061"/>
      <c r="BC122" s="1061"/>
      <c r="BD122" s="1061"/>
      <c r="BE122" s="1061"/>
      <c r="BF122" s="1061"/>
      <c r="BG122" s="1061"/>
      <c r="BH122" s="1061"/>
      <c r="BI122" s="1061"/>
      <c r="BJ122" s="1061"/>
      <c r="BK122" s="1061"/>
      <c r="BL122" s="1061"/>
      <c r="BM122" s="1061"/>
      <c r="BN122" s="1061"/>
      <c r="BO122" s="1061"/>
      <c r="BP122" s="1062"/>
      <c r="BQ122" s="1093">
        <v>3362343</v>
      </c>
      <c r="BR122" s="1094"/>
      <c r="BS122" s="1094"/>
      <c r="BT122" s="1094"/>
      <c r="BU122" s="1094"/>
      <c r="BV122" s="1094">
        <v>3242208</v>
      </c>
      <c r="BW122" s="1094"/>
      <c r="BX122" s="1094"/>
      <c r="BY122" s="1094"/>
      <c r="BZ122" s="1094"/>
      <c r="CA122" s="1094">
        <v>3073212</v>
      </c>
      <c r="CB122" s="1094"/>
      <c r="CC122" s="1094"/>
      <c r="CD122" s="1094"/>
      <c r="CE122" s="1094"/>
      <c r="CF122" s="1114">
        <v>220.7</v>
      </c>
      <c r="CG122" s="1115"/>
      <c r="CH122" s="1115"/>
      <c r="CI122" s="1115"/>
      <c r="CJ122" s="1115"/>
      <c r="CK122" s="1106"/>
      <c r="CL122" s="1107"/>
      <c r="CM122" s="1107"/>
      <c r="CN122" s="1107"/>
      <c r="CO122" s="1108"/>
      <c r="CP122" s="1116" t="s">
        <v>476</v>
      </c>
      <c r="CQ122" s="1117"/>
      <c r="CR122" s="1117"/>
      <c r="CS122" s="1117"/>
      <c r="CT122" s="1117"/>
      <c r="CU122" s="1117"/>
      <c r="CV122" s="1117"/>
      <c r="CW122" s="1117"/>
      <c r="CX122" s="1117"/>
      <c r="CY122" s="1117"/>
      <c r="CZ122" s="1117"/>
      <c r="DA122" s="1117"/>
      <c r="DB122" s="1117"/>
      <c r="DC122" s="1117"/>
      <c r="DD122" s="1117"/>
      <c r="DE122" s="1117"/>
      <c r="DF122" s="1118"/>
      <c r="DG122" s="1015" t="s">
        <v>441</v>
      </c>
      <c r="DH122" s="1016"/>
      <c r="DI122" s="1016"/>
      <c r="DJ122" s="1016"/>
      <c r="DK122" s="1016"/>
      <c r="DL122" s="1016" t="s">
        <v>448</v>
      </c>
      <c r="DM122" s="1016"/>
      <c r="DN122" s="1016"/>
      <c r="DO122" s="1016"/>
      <c r="DP122" s="1016"/>
      <c r="DQ122" s="1016" t="s">
        <v>441</v>
      </c>
      <c r="DR122" s="1016"/>
      <c r="DS122" s="1016"/>
      <c r="DT122" s="1016"/>
      <c r="DU122" s="1016"/>
      <c r="DV122" s="1017" t="s">
        <v>441</v>
      </c>
      <c r="DW122" s="1017"/>
      <c r="DX122" s="1017"/>
      <c r="DY122" s="1017"/>
      <c r="DZ122" s="1018"/>
    </row>
    <row r="123" spans="1:130" s="248" customFormat="1" ht="26.25" customHeight="1" x14ac:dyDescent="0.15">
      <c r="A123" s="1155"/>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447</v>
      </c>
      <c r="AB123" s="1055"/>
      <c r="AC123" s="1055"/>
      <c r="AD123" s="1055"/>
      <c r="AE123" s="1056"/>
      <c r="AF123" s="1057" t="s">
        <v>447</v>
      </c>
      <c r="AG123" s="1055"/>
      <c r="AH123" s="1055"/>
      <c r="AI123" s="1055"/>
      <c r="AJ123" s="1056"/>
      <c r="AK123" s="1057" t="s">
        <v>447</v>
      </c>
      <c r="AL123" s="1055"/>
      <c r="AM123" s="1055"/>
      <c r="AN123" s="1055"/>
      <c r="AO123" s="1056"/>
      <c r="AP123" s="1058" t="s">
        <v>447</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477</v>
      </c>
      <c r="BP123" s="1102"/>
      <c r="BQ123" s="1161">
        <v>8355844</v>
      </c>
      <c r="BR123" s="1162"/>
      <c r="BS123" s="1162"/>
      <c r="BT123" s="1162"/>
      <c r="BU123" s="1162"/>
      <c r="BV123" s="1162">
        <v>7641344</v>
      </c>
      <c r="BW123" s="1162"/>
      <c r="BX123" s="1162"/>
      <c r="BY123" s="1162"/>
      <c r="BZ123" s="1162"/>
      <c r="CA123" s="1162">
        <v>7757525</v>
      </c>
      <c r="CB123" s="1162"/>
      <c r="CC123" s="1162"/>
      <c r="CD123" s="1162"/>
      <c r="CE123" s="1162"/>
      <c r="CF123" s="1095"/>
      <c r="CG123" s="1096"/>
      <c r="CH123" s="1096"/>
      <c r="CI123" s="1096"/>
      <c r="CJ123" s="1097"/>
      <c r="CK123" s="1106"/>
      <c r="CL123" s="1107"/>
      <c r="CM123" s="1107"/>
      <c r="CN123" s="1107"/>
      <c r="CO123" s="1108"/>
      <c r="CP123" s="1116" t="s">
        <v>404</v>
      </c>
      <c r="CQ123" s="1117"/>
      <c r="CR123" s="1117"/>
      <c r="CS123" s="1117"/>
      <c r="CT123" s="1117"/>
      <c r="CU123" s="1117"/>
      <c r="CV123" s="1117"/>
      <c r="CW123" s="1117"/>
      <c r="CX123" s="1117"/>
      <c r="CY123" s="1117"/>
      <c r="CZ123" s="1117"/>
      <c r="DA123" s="1117"/>
      <c r="DB123" s="1117"/>
      <c r="DC123" s="1117"/>
      <c r="DD123" s="1117"/>
      <c r="DE123" s="1117"/>
      <c r="DF123" s="1118"/>
      <c r="DG123" s="1054" t="s">
        <v>437</v>
      </c>
      <c r="DH123" s="1055"/>
      <c r="DI123" s="1055"/>
      <c r="DJ123" s="1055"/>
      <c r="DK123" s="1056"/>
      <c r="DL123" s="1057" t="s">
        <v>447</v>
      </c>
      <c r="DM123" s="1055"/>
      <c r="DN123" s="1055"/>
      <c r="DO123" s="1055"/>
      <c r="DP123" s="1056"/>
      <c r="DQ123" s="1057" t="s">
        <v>437</v>
      </c>
      <c r="DR123" s="1055"/>
      <c r="DS123" s="1055"/>
      <c r="DT123" s="1055"/>
      <c r="DU123" s="1056"/>
      <c r="DV123" s="1058" t="s">
        <v>437</v>
      </c>
      <c r="DW123" s="1059"/>
      <c r="DX123" s="1059"/>
      <c r="DY123" s="1059"/>
      <c r="DZ123" s="1060"/>
    </row>
    <row r="124" spans="1:130" s="248" customFormat="1" ht="26.25" customHeight="1" thickBot="1" x14ac:dyDescent="0.2">
      <c r="A124" s="1155"/>
      <c r="B124" s="1042"/>
      <c r="C124" s="1012" t="s">
        <v>463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437</v>
      </c>
      <c r="AB124" s="1055"/>
      <c r="AC124" s="1055"/>
      <c r="AD124" s="1055"/>
      <c r="AE124" s="1056"/>
      <c r="AF124" s="1057" t="s">
        <v>437</v>
      </c>
      <c r="AG124" s="1055"/>
      <c r="AH124" s="1055"/>
      <c r="AI124" s="1055"/>
      <c r="AJ124" s="1056"/>
      <c r="AK124" s="1057" t="s">
        <v>437</v>
      </c>
      <c r="AL124" s="1055"/>
      <c r="AM124" s="1055"/>
      <c r="AN124" s="1055"/>
      <c r="AO124" s="1056"/>
      <c r="AP124" s="1058" t="s">
        <v>437</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448</v>
      </c>
      <c r="BR124" s="1124"/>
      <c r="BS124" s="1124"/>
      <c r="BT124" s="1124"/>
      <c r="BU124" s="1124"/>
      <c r="BV124" s="1124" t="s">
        <v>437</v>
      </c>
      <c r="BW124" s="1124"/>
      <c r="BX124" s="1124"/>
      <c r="BY124" s="1124"/>
      <c r="BZ124" s="1124"/>
      <c r="CA124" s="1124" t="s">
        <v>447</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t="s">
        <v>447</v>
      </c>
      <c r="DH124" s="1080"/>
      <c r="DI124" s="1080"/>
      <c r="DJ124" s="1080"/>
      <c r="DK124" s="1081"/>
      <c r="DL124" s="1079" t="s">
        <v>447</v>
      </c>
      <c r="DM124" s="1080"/>
      <c r="DN124" s="1080"/>
      <c r="DO124" s="1080"/>
      <c r="DP124" s="1081"/>
      <c r="DQ124" s="1079" t="s">
        <v>437</v>
      </c>
      <c r="DR124" s="1080"/>
      <c r="DS124" s="1080"/>
      <c r="DT124" s="1080"/>
      <c r="DU124" s="1081"/>
      <c r="DV124" s="1082" t="s">
        <v>480</v>
      </c>
      <c r="DW124" s="1083"/>
      <c r="DX124" s="1083"/>
      <c r="DY124" s="1083"/>
      <c r="DZ124" s="1084"/>
    </row>
    <row r="125" spans="1:130" s="248" customFormat="1" ht="26.25" customHeight="1" x14ac:dyDescent="0.15">
      <c r="A125" s="1155"/>
      <c r="B125" s="1042"/>
      <c r="C125" s="1012" t="s">
        <v>465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447</v>
      </c>
      <c r="AB125" s="1055"/>
      <c r="AC125" s="1055"/>
      <c r="AD125" s="1055"/>
      <c r="AE125" s="1056"/>
      <c r="AF125" s="1057" t="s">
        <v>481</v>
      </c>
      <c r="AG125" s="1055"/>
      <c r="AH125" s="1055"/>
      <c r="AI125" s="1055"/>
      <c r="AJ125" s="1056"/>
      <c r="AK125" s="1057" t="s">
        <v>482</v>
      </c>
      <c r="AL125" s="1055"/>
      <c r="AM125" s="1055"/>
      <c r="AN125" s="1055"/>
      <c r="AO125" s="1056"/>
      <c r="AP125" s="1058" t="s">
        <v>437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483</v>
      </c>
      <c r="CL125" s="1104"/>
      <c r="CM125" s="1104"/>
      <c r="CN125" s="1104"/>
      <c r="CO125" s="1105"/>
      <c r="CP125" s="1036" t="s">
        <v>484</v>
      </c>
      <c r="CQ125" s="985"/>
      <c r="CR125" s="985"/>
      <c r="CS125" s="985"/>
      <c r="CT125" s="985"/>
      <c r="CU125" s="985"/>
      <c r="CV125" s="985"/>
      <c r="CW125" s="985"/>
      <c r="CX125" s="985"/>
      <c r="CY125" s="985"/>
      <c r="CZ125" s="985"/>
      <c r="DA125" s="985"/>
      <c r="DB125" s="985"/>
      <c r="DC125" s="985"/>
      <c r="DD125" s="985"/>
      <c r="DE125" s="985"/>
      <c r="DF125" s="986"/>
      <c r="DG125" s="1022" t="s">
        <v>447</v>
      </c>
      <c r="DH125" s="1023"/>
      <c r="DI125" s="1023"/>
      <c r="DJ125" s="1023"/>
      <c r="DK125" s="1023"/>
      <c r="DL125" s="1023" t="s">
        <v>447</v>
      </c>
      <c r="DM125" s="1023"/>
      <c r="DN125" s="1023"/>
      <c r="DO125" s="1023"/>
      <c r="DP125" s="1023"/>
      <c r="DQ125" s="1023" t="s">
        <v>437</v>
      </c>
      <c r="DR125" s="1023"/>
      <c r="DS125" s="1023"/>
      <c r="DT125" s="1023"/>
      <c r="DU125" s="1023"/>
      <c r="DV125" s="1024" t="s">
        <v>447</v>
      </c>
      <c r="DW125" s="1024"/>
      <c r="DX125" s="1024"/>
      <c r="DY125" s="1024"/>
      <c r="DZ125" s="1025"/>
    </row>
    <row r="126" spans="1:130" s="248" customFormat="1" ht="26.25" customHeight="1" thickBot="1" x14ac:dyDescent="0.2">
      <c r="A126" s="1155"/>
      <c r="B126" s="1042"/>
      <c r="C126" s="1012" t="s">
        <v>467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438</v>
      </c>
      <c r="AB126" s="1055"/>
      <c r="AC126" s="1055"/>
      <c r="AD126" s="1055"/>
      <c r="AE126" s="1056"/>
      <c r="AF126" s="1057" t="s">
        <v>481</v>
      </c>
      <c r="AG126" s="1055"/>
      <c r="AH126" s="1055"/>
      <c r="AI126" s="1055"/>
      <c r="AJ126" s="1056"/>
      <c r="AK126" s="1057" t="s">
        <v>447</v>
      </c>
      <c r="AL126" s="1055"/>
      <c r="AM126" s="1055"/>
      <c r="AN126" s="1055"/>
      <c r="AO126" s="1056"/>
      <c r="AP126" s="1058" t="s">
        <v>485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486</v>
      </c>
      <c r="CQ126" s="1046"/>
      <c r="CR126" s="1046"/>
      <c r="CS126" s="1046"/>
      <c r="CT126" s="1046"/>
      <c r="CU126" s="1046"/>
      <c r="CV126" s="1046"/>
      <c r="CW126" s="1046"/>
      <c r="CX126" s="1046"/>
      <c r="CY126" s="1046"/>
      <c r="CZ126" s="1046"/>
      <c r="DA126" s="1046"/>
      <c r="DB126" s="1046"/>
      <c r="DC126" s="1046"/>
      <c r="DD126" s="1046"/>
      <c r="DE126" s="1046"/>
      <c r="DF126" s="1047"/>
      <c r="DG126" s="1015" t="s">
        <v>447</v>
      </c>
      <c r="DH126" s="1016"/>
      <c r="DI126" s="1016"/>
      <c r="DJ126" s="1016"/>
      <c r="DK126" s="1016"/>
      <c r="DL126" s="1016" t="s">
        <v>437</v>
      </c>
      <c r="DM126" s="1016"/>
      <c r="DN126" s="1016"/>
      <c r="DO126" s="1016"/>
      <c r="DP126" s="1016"/>
      <c r="DQ126" s="1016" t="s">
        <v>437</v>
      </c>
      <c r="DR126" s="1016"/>
      <c r="DS126" s="1016"/>
      <c r="DT126" s="1016"/>
      <c r="DU126" s="1016"/>
      <c r="DV126" s="1017" t="s">
        <v>481</v>
      </c>
      <c r="DW126" s="1017"/>
      <c r="DX126" s="1017"/>
      <c r="DY126" s="1017"/>
      <c r="DZ126" s="1018"/>
    </row>
    <row r="127" spans="1:130" s="248" customFormat="1" ht="26.25" customHeight="1" x14ac:dyDescent="0.15">
      <c r="A127" s="1156"/>
      <c r="B127" s="1044"/>
      <c r="C127" s="1098" t="s">
        <v>487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437</v>
      </c>
      <c r="AB127" s="1055"/>
      <c r="AC127" s="1055"/>
      <c r="AD127" s="1055"/>
      <c r="AE127" s="1056"/>
      <c r="AF127" s="1057" t="s">
        <v>447</v>
      </c>
      <c r="AG127" s="1055"/>
      <c r="AH127" s="1055"/>
      <c r="AI127" s="1055"/>
      <c r="AJ127" s="1056"/>
      <c r="AK127" s="1057" t="s">
        <v>480</v>
      </c>
      <c r="AL127" s="1055"/>
      <c r="AM127" s="1055"/>
      <c r="AN127" s="1055"/>
      <c r="AO127" s="1056"/>
      <c r="AP127" s="1058" t="s">
        <v>438</v>
      </c>
      <c r="AQ127" s="1059"/>
      <c r="AR127" s="1059"/>
      <c r="AS127" s="1059"/>
      <c r="AT127" s="1060"/>
      <c r="AU127" s="284"/>
      <c r="AV127" s="284"/>
      <c r="AW127" s="284"/>
      <c r="AX127" s="1128" t="s">
        <v>488</v>
      </c>
      <c r="AY127" s="1129"/>
      <c r="AZ127" s="1129"/>
      <c r="BA127" s="1129"/>
      <c r="BB127" s="1129"/>
      <c r="BC127" s="1129"/>
      <c r="BD127" s="1129"/>
      <c r="BE127" s="1130"/>
      <c r="BF127" s="1131" t="s">
        <v>489</v>
      </c>
      <c r="BG127" s="1129"/>
      <c r="BH127" s="1129"/>
      <c r="BI127" s="1129"/>
      <c r="BJ127" s="1129"/>
      <c r="BK127" s="1129"/>
      <c r="BL127" s="1130"/>
      <c r="BM127" s="1131" t="s">
        <v>490</v>
      </c>
      <c r="BN127" s="1129"/>
      <c r="BO127" s="1129"/>
      <c r="BP127" s="1129"/>
      <c r="BQ127" s="1129"/>
      <c r="BR127" s="1129"/>
      <c r="BS127" s="1130"/>
      <c r="BT127" s="1131" t="s">
        <v>491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492</v>
      </c>
      <c r="CQ127" s="1046"/>
      <c r="CR127" s="1046"/>
      <c r="CS127" s="1046"/>
      <c r="CT127" s="1046"/>
      <c r="CU127" s="1046"/>
      <c r="CV127" s="1046"/>
      <c r="CW127" s="1046"/>
      <c r="CX127" s="1046"/>
      <c r="CY127" s="1046"/>
      <c r="CZ127" s="1046"/>
      <c r="DA127" s="1046"/>
      <c r="DB127" s="1046"/>
      <c r="DC127" s="1046"/>
      <c r="DD127" s="1046"/>
      <c r="DE127" s="1046"/>
      <c r="DF127" s="1047"/>
      <c r="DG127" s="1015" t="s">
        <v>482</v>
      </c>
      <c r="DH127" s="1016"/>
      <c r="DI127" s="1016"/>
      <c r="DJ127" s="1016"/>
      <c r="DK127" s="1016"/>
      <c r="DL127" s="1016" t="s">
        <v>482</v>
      </c>
      <c r="DM127" s="1016"/>
      <c r="DN127" s="1016"/>
      <c r="DO127" s="1016"/>
      <c r="DP127" s="1016"/>
      <c r="DQ127" s="1016" t="s">
        <v>493</v>
      </c>
      <c r="DR127" s="1016"/>
      <c r="DS127" s="1016"/>
      <c r="DT127" s="1016"/>
      <c r="DU127" s="1016"/>
      <c r="DV127" s="1017" t="s">
        <v>437</v>
      </c>
      <c r="DW127" s="1017"/>
      <c r="DX127" s="1017"/>
      <c r="DY127" s="1017"/>
      <c r="DZ127" s="1018"/>
    </row>
    <row r="128" spans="1:130" s="248" customFormat="1" ht="26.25" customHeight="1" thickBot="1" x14ac:dyDescent="0.2">
      <c r="A128" s="1139" t="s">
        <v>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495</v>
      </c>
      <c r="X128" s="1141"/>
      <c r="Y128" s="1141"/>
      <c r="Z128" s="1142"/>
      <c r="AA128" s="1143">
        <v>1561</v>
      </c>
      <c r="AB128" s="1144"/>
      <c r="AC128" s="1144"/>
      <c r="AD128" s="1144"/>
      <c r="AE128" s="1145"/>
      <c r="AF128" s="1146">
        <v>122</v>
      </c>
      <c r="AG128" s="1144"/>
      <c r="AH128" s="1144"/>
      <c r="AI128" s="1144"/>
      <c r="AJ128" s="1145"/>
      <c r="AK128" s="1146" t="s">
        <v>447</v>
      </c>
      <c r="AL128" s="1144"/>
      <c r="AM128" s="1144"/>
      <c r="AN128" s="1144"/>
      <c r="AO128" s="1145"/>
      <c r="AP128" s="1147"/>
      <c r="AQ128" s="1148"/>
      <c r="AR128" s="1148"/>
      <c r="AS128" s="1148"/>
      <c r="AT128" s="1149"/>
      <c r="AU128" s="284"/>
      <c r="AV128" s="284"/>
      <c r="AW128" s="284"/>
      <c r="AX128" s="984" t="s">
        <v>496</v>
      </c>
      <c r="AY128" s="985"/>
      <c r="AZ128" s="985"/>
      <c r="BA128" s="985"/>
      <c r="BB128" s="985"/>
      <c r="BC128" s="985"/>
      <c r="BD128" s="985"/>
      <c r="BE128" s="986"/>
      <c r="BF128" s="1150" t="s">
        <v>447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497</v>
      </c>
      <c r="CQ128" s="1133"/>
      <c r="CR128" s="1133"/>
      <c r="CS128" s="1133"/>
      <c r="CT128" s="1133"/>
      <c r="CU128" s="1133"/>
      <c r="CV128" s="1133"/>
      <c r="CW128" s="1133"/>
      <c r="CX128" s="1133"/>
      <c r="CY128" s="1133"/>
      <c r="CZ128" s="1133"/>
      <c r="DA128" s="1133"/>
      <c r="DB128" s="1133"/>
      <c r="DC128" s="1133"/>
      <c r="DD128" s="1133"/>
      <c r="DE128" s="1133"/>
      <c r="DF128" s="1134"/>
      <c r="DG128" s="1135" t="s">
        <v>447</v>
      </c>
      <c r="DH128" s="1136"/>
      <c r="DI128" s="1136"/>
      <c r="DJ128" s="1136"/>
      <c r="DK128" s="1136"/>
      <c r="DL128" s="1136" t="s">
        <v>447</v>
      </c>
      <c r="DM128" s="1136"/>
      <c r="DN128" s="1136"/>
      <c r="DO128" s="1136"/>
      <c r="DP128" s="1136"/>
      <c r="DQ128" s="1136" t="s">
        <v>493</v>
      </c>
      <c r="DR128" s="1136"/>
      <c r="DS128" s="1136"/>
      <c r="DT128" s="1136"/>
      <c r="DU128" s="1136"/>
      <c r="DV128" s="1137" t="s">
        <v>447</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498</v>
      </c>
      <c r="X129" s="1170"/>
      <c r="Y129" s="1170"/>
      <c r="Z129" s="1171"/>
      <c r="AA129" s="1054">
        <v>1610654</v>
      </c>
      <c r="AB129" s="1055"/>
      <c r="AC129" s="1055"/>
      <c r="AD129" s="1055"/>
      <c r="AE129" s="1056"/>
      <c r="AF129" s="1057">
        <v>1617262</v>
      </c>
      <c r="AG129" s="1055"/>
      <c r="AH129" s="1055"/>
      <c r="AI129" s="1055"/>
      <c r="AJ129" s="1056"/>
      <c r="AK129" s="1057">
        <v>1706158</v>
      </c>
      <c r="AL129" s="1055"/>
      <c r="AM129" s="1055"/>
      <c r="AN129" s="1055"/>
      <c r="AO129" s="1056"/>
      <c r="AP129" s="1172"/>
      <c r="AQ129" s="1173"/>
      <c r="AR129" s="1173"/>
      <c r="AS129" s="1173"/>
      <c r="AT129" s="1174"/>
      <c r="AU129" s="286"/>
      <c r="AV129" s="286"/>
      <c r="AW129" s="286"/>
      <c r="AX129" s="1163" t="s">
        <v>499</v>
      </c>
      <c r="AY129" s="1046"/>
      <c r="AZ129" s="1046"/>
      <c r="BA129" s="1046"/>
      <c r="BB129" s="1046"/>
      <c r="BC129" s="1046"/>
      <c r="BD129" s="1046"/>
      <c r="BE129" s="1047"/>
      <c r="BF129" s="1164" t="s">
        <v>437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501</v>
      </c>
      <c r="X130" s="1170"/>
      <c r="Y130" s="1170"/>
      <c r="Z130" s="1171"/>
      <c r="AA130" s="1054">
        <v>270256</v>
      </c>
      <c r="AB130" s="1055"/>
      <c r="AC130" s="1055"/>
      <c r="AD130" s="1055"/>
      <c r="AE130" s="1056"/>
      <c r="AF130" s="1057">
        <v>289969</v>
      </c>
      <c r="AG130" s="1055"/>
      <c r="AH130" s="1055"/>
      <c r="AI130" s="1055"/>
      <c r="AJ130" s="1056"/>
      <c r="AK130" s="1057">
        <v>313724</v>
      </c>
      <c r="AL130" s="1055"/>
      <c r="AM130" s="1055"/>
      <c r="AN130" s="1055"/>
      <c r="AO130" s="1056"/>
      <c r="AP130" s="1172"/>
      <c r="AQ130" s="1173"/>
      <c r="AR130" s="1173"/>
      <c r="AS130" s="1173"/>
      <c r="AT130" s="1174"/>
      <c r="AU130" s="286"/>
      <c r="AV130" s="286"/>
      <c r="AW130" s="286"/>
      <c r="AX130" s="1163" t="s">
        <v>502</v>
      </c>
      <c r="AY130" s="1046"/>
      <c r="AZ130" s="1046"/>
      <c r="BA130" s="1046"/>
      <c r="BB130" s="1046"/>
      <c r="BC130" s="1046"/>
      <c r="BD130" s="1046"/>
      <c r="BE130" s="1047"/>
      <c r="BF130" s="1200">
        <v>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503</v>
      </c>
      <c r="X131" s="1208"/>
      <c r="Y131" s="1208"/>
      <c r="Z131" s="1209"/>
      <c r="AA131" s="1101">
        <v>1340398</v>
      </c>
      <c r="AB131" s="1080"/>
      <c r="AC131" s="1080"/>
      <c r="AD131" s="1080"/>
      <c r="AE131" s="1081"/>
      <c r="AF131" s="1079">
        <v>1327293</v>
      </c>
      <c r="AG131" s="1080"/>
      <c r="AH131" s="1080"/>
      <c r="AI131" s="1080"/>
      <c r="AJ131" s="1081"/>
      <c r="AK131" s="1079">
        <v>1392434</v>
      </c>
      <c r="AL131" s="1080"/>
      <c r="AM131" s="1080"/>
      <c r="AN131" s="1080"/>
      <c r="AO131" s="1081"/>
      <c r="AP131" s="1210"/>
      <c r="AQ131" s="1211"/>
      <c r="AR131" s="1211"/>
      <c r="AS131" s="1211"/>
      <c r="AT131" s="1212"/>
      <c r="AU131" s="286"/>
      <c r="AV131" s="286"/>
      <c r="AW131" s="286"/>
      <c r="AX131" s="1182" t="s">
        <v>504</v>
      </c>
      <c r="AY131" s="1133"/>
      <c r="AZ131" s="1133"/>
      <c r="BA131" s="1133"/>
      <c r="BB131" s="1133"/>
      <c r="BC131" s="1133"/>
      <c r="BD131" s="1133"/>
      <c r="BE131" s="1134"/>
      <c r="BF131" s="1183" t="s">
        <v>447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506</v>
      </c>
      <c r="W132" s="1193"/>
      <c r="X132" s="1193"/>
      <c r="Y132" s="1193"/>
      <c r="Z132" s="1194"/>
      <c r="AA132" s="1195">
        <v>1.1248151669999999</v>
      </c>
      <c r="AB132" s="1196"/>
      <c r="AC132" s="1196"/>
      <c r="AD132" s="1196"/>
      <c r="AE132" s="1197"/>
      <c r="AF132" s="1198">
        <v>0.63753820699999997</v>
      </c>
      <c r="AG132" s="1196"/>
      <c r="AH132" s="1196"/>
      <c r="AI132" s="1196"/>
      <c r="AJ132" s="1197"/>
      <c r="AK132" s="1198">
        <v>1.484738235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507</v>
      </c>
      <c r="W133" s="1176"/>
      <c r="X133" s="1176"/>
      <c r="Y133" s="1176"/>
      <c r="Z133" s="1177"/>
      <c r="AA133" s="1178">
        <v>1.4</v>
      </c>
      <c r="AB133" s="1179"/>
      <c r="AC133" s="1179"/>
      <c r="AD133" s="1179"/>
      <c r="AE133" s="1180"/>
      <c r="AF133" s="1178">
        <v>1.2</v>
      </c>
      <c r="AG133" s="1179"/>
      <c r="AH133" s="1179"/>
      <c r="AI133" s="1179"/>
      <c r="AJ133" s="1180"/>
      <c r="AK133" s="1178">
        <v>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I0TIYp03lppJdWZDEFwmI9HGeghpmldQlacyQmCtHXBfB3pzqvSy4T/xYp7napQR5fEvvN7W7N+dP7r2FHdsQ==" saltValue="+SvXIJ8qchOnS2WgbnKi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6F0R+ku+IkJ4Mkm0kiL/UvNBBtLhc/3y/F2SRQuIbZ0R+N+BAWxkp6ZZcwOAu4uf3sZEa5dTnR+Jeu2B4T/Xg==" saltValue="zA2gfeE3F+AhrFDtuTjq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gyJyMn4hevwsPj2MEd9FQxcBovORfXHMwItCXcNWHQu4GwmTJc2xfwlaRs+fUZSWRMUuAlDUZvLbMFNBEkwNg==" saltValue="qrWH5Qe5r6A+3ra4NosW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516</v>
      </c>
      <c r="AL9" s="1216"/>
      <c r="AM9" s="1216"/>
      <c r="AN9" s="1217"/>
      <c r="AO9" s="314">
        <v>605498</v>
      </c>
      <c r="AP9" s="314">
        <v>194132</v>
      </c>
      <c r="AQ9" s="315">
        <v>224098</v>
      </c>
      <c r="AR9" s="316">
        <v>-13.4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517</v>
      </c>
      <c r="AL10" s="1216"/>
      <c r="AM10" s="1216"/>
      <c r="AN10" s="1217"/>
      <c r="AO10" s="317">
        <v>108567</v>
      </c>
      <c r="AP10" s="317">
        <v>34808</v>
      </c>
      <c r="AQ10" s="318">
        <v>32087</v>
      </c>
      <c r="AR10" s="319">
        <v>8.5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518</v>
      </c>
      <c r="AL11" s="1216"/>
      <c r="AM11" s="1216"/>
      <c r="AN11" s="1217"/>
      <c r="AO11" s="317" t="s">
        <v>519</v>
      </c>
      <c r="AP11" s="317" t="s">
        <v>519</v>
      </c>
      <c r="AQ11" s="318">
        <v>3587</v>
      </c>
      <c r="AR11" s="319" t="s">
        <v>519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520</v>
      </c>
      <c r="AL12" s="1216"/>
      <c r="AM12" s="1216"/>
      <c r="AN12" s="1217"/>
      <c r="AO12" s="317" t="s">
        <v>519</v>
      </c>
      <c r="AP12" s="317" t="s">
        <v>519</v>
      </c>
      <c r="AQ12" s="318" t="s">
        <v>519</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521</v>
      </c>
      <c r="AL13" s="1216"/>
      <c r="AM13" s="1216"/>
      <c r="AN13" s="1217"/>
      <c r="AO13" s="317">
        <v>12794</v>
      </c>
      <c r="AP13" s="317">
        <v>4102</v>
      </c>
      <c r="AQ13" s="318">
        <v>11579</v>
      </c>
      <c r="AR13" s="319">
        <v>-64.599999999999994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522</v>
      </c>
      <c r="AL14" s="1216"/>
      <c r="AM14" s="1216"/>
      <c r="AN14" s="1217"/>
      <c r="AO14" s="317">
        <v>11813</v>
      </c>
      <c r="AP14" s="317">
        <v>3787</v>
      </c>
      <c r="AQ14" s="318">
        <v>4496</v>
      </c>
      <c r="AR14" s="319">
        <v>-15.8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523</v>
      </c>
      <c r="AL15" s="1222"/>
      <c r="AM15" s="1222"/>
      <c r="AN15" s="1223"/>
      <c r="AO15" s="317">
        <v>-53281</v>
      </c>
      <c r="AP15" s="317">
        <v>-17083</v>
      </c>
      <c r="AQ15" s="318">
        <v>-17592</v>
      </c>
      <c r="AR15" s="319">
        <v>-2.9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685391</v>
      </c>
      <c r="AP16" s="317">
        <v>219747</v>
      </c>
      <c r="AQ16" s="318">
        <v>258255</v>
      </c>
      <c r="AR16" s="319">
        <v>-14.9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528</v>
      </c>
      <c r="AL21" s="1225"/>
      <c r="AM21" s="1225"/>
      <c r="AN21" s="1226"/>
      <c r="AO21" s="330">
        <v>18.28</v>
      </c>
      <c r="AP21" s="331">
        <v>22.75</v>
      </c>
      <c r="AQ21" s="332">
        <v>-4.47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529</v>
      </c>
      <c r="AL22" s="1225"/>
      <c r="AM22" s="1225"/>
      <c r="AN22" s="1226"/>
      <c r="AO22" s="335">
        <v>95.7</v>
      </c>
      <c r="AP22" s="336">
        <v>95.6</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533</v>
      </c>
      <c r="AL32" s="1219"/>
      <c r="AM32" s="1219"/>
      <c r="AN32" s="1220"/>
      <c r="AO32" s="345">
        <v>274994</v>
      </c>
      <c r="AP32" s="345">
        <v>88167</v>
      </c>
      <c r="AQ32" s="346">
        <v>146295</v>
      </c>
      <c r="AR32" s="347">
        <v>-39.700000000000003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534</v>
      </c>
      <c r="AL33" s="1219"/>
      <c r="AM33" s="1219"/>
      <c r="AN33" s="1220"/>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535</v>
      </c>
      <c r="AL34" s="1219"/>
      <c r="AM34" s="1219"/>
      <c r="AN34" s="1220"/>
      <c r="AO34" s="345" t="s">
        <v>519</v>
      </c>
      <c r="AP34" s="345" t="s">
        <v>519</v>
      </c>
      <c r="AQ34" s="346">
        <v>4</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536</v>
      </c>
      <c r="AL35" s="1219"/>
      <c r="AM35" s="1219"/>
      <c r="AN35" s="1220"/>
      <c r="AO35" s="345">
        <v>38147</v>
      </c>
      <c r="AP35" s="345">
        <v>12231</v>
      </c>
      <c r="AQ35" s="346">
        <v>31593</v>
      </c>
      <c r="AR35" s="347">
        <v>-61.3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537</v>
      </c>
      <c r="AL36" s="1219"/>
      <c r="AM36" s="1219"/>
      <c r="AN36" s="1220"/>
      <c r="AO36" s="345">
        <v>21257</v>
      </c>
      <c r="AP36" s="345">
        <v>6815</v>
      </c>
      <c r="AQ36" s="346">
        <v>3914</v>
      </c>
      <c r="AR36" s="347">
        <v>74.099999999999994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538</v>
      </c>
      <c r="AL37" s="1219"/>
      <c r="AM37" s="1219"/>
      <c r="AN37" s="1220"/>
      <c r="AO37" s="345" t="s">
        <v>519</v>
      </c>
      <c r="AP37" s="345" t="s">
        <v>519</v>
      </c>
      <c r="AQ37" s="346">
        <v>1348</v>
      </c>
      <c r="AR37" s="347" t="s">
        <v>519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539</v>
      </c>
      <c r="AL38" s="1228"/>
      <c r="AM38" s="1228"/>
      <c r="AN38" s="1229"/>
      <c r="AO38" s="348" t="s">
        <v>519</v>
      </c>
      <c r="AP38" s="348" t="s">
        <v>519</v>
      </c>
      <c r="AQ38" s="349">
        <v>27</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540</v>
      </c>
      <c r="AL39" s="1228"/>
      <c r="AM39" s="1228"/>
      <c r="AN39" s="1229"/>
      <c r="AO39" s="345" t="s">
        <v>519</v>
      </c>
      <c r="AP39" s="345" t="s">
        <v>519</v>
      </c>
      <c r="AQ39" s="346">
        <v>-7201</v>
      </c>
      <c r="AR39" s="347" t="s">
        <v>519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541</v>
      </c>
      <c r="AL40" s="1219"/>
      <c r="AM40" s="1219"/>
      <c r="AN40" s="1220"/>
      <c r="AO40" s="345">
        <v>-313724</v>
      </c>
      <c r="AP40" s="345">
        <v>-100585</v>
      </c>
      <c r="AQ40" s="346">
        <v>-128709</v>
      </c>
      <c r="AR40" s="347">
        <v>-21.9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20674</v>
      </c>
      <c r="AP41" s="345">
        <v>6628</v>
      </c>
      <c r="AQ41" s="346">
        <v>47272</v>
      </c>
      <c r="AR41" s="347">
        <v>-86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511</v>
      </c>
      <c r="AN49" s="1235" t="s">
        <v>545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1497234</v>
      </c>
      <c r="AN51" s="367">
        <v>445738</v>
      </c>
      <c r="AO51" s="368">
        <v>207.9</v>
      </c>
      <c r="AP51" s="369">
        <v>291945</v>
      </c>
      <c r="AQ51" s="370">
        <v>4.0999999999999996</v>
      </c>
      <c r="AR51" s="371">
        <v>203.8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1128581</v>
      </c>
      <c r="AN52" s="375">
        <v>335987</v>
      </c>
      <c r="AO52" s="376">
        <v>422.5</v>
      </c>
      <c r="AP52" s="377">
        <v>127651</v>
      </c>
      <c r="AQ52" s="378">
        <v>0.3</v>
      </c>
      <c r="AR52" s="379">
        <v>422.2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852965</v>
      </c>
      <c r="AN53" s="367">
        <v>260766</v>
      </c>
      <c r="AO53" s="368">
        <v>-41.5</v>
      </c>
      <c r="AP53" s="369">
        <v>291173</v>
      </c>
      <c r="AQ53" s="370">
        <v>-0.3</v>
      </c>
      <c r="AR53" s="371">
        <v>-41.2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544945</v>
      </c>
      <c r="AN54" s="375">
        <v>166599</v>
      </c>
      <c r="AO54" s="376">
        <v>-50.4</v>
      </c>
      <c r="AP54" s="377">
        <v>119071</v>
      </c>
      <c r="AQ54" s="378">
        <v>-6.7</v>
      </c>
      <c r="AR54" s="379">
        <v>-43.7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515877</v>
      </c>
      <c r="AN55" s="367">
        <v>159813</v>
      </c>
      <c r="AO55" s="368">
        <v>-38.700000000000003</v>
      </c>
      <c r="AP55" s="369">
        <v>271581</v>
      </c>
      <c r="AQ55" s="370">
        <v>-6.7</v>
      </c>
      <c r="AR55" s="371">
        <v>-32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144856</v>
      </c>
      <c r="AN56" s="375">
        <v>44875</v>
      </c>
      <c r="AO56" s="376">
        <v>-73.099999999999994</v>
      </c>
      <c r="AP56" s="377">
        <v>117844</v>
      </c>
      <c r="AQ56" s="378">
        <v>-1</v>
      </c>
      <c r="AR56" s="379">
        <v>-72.099999999999994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677103</v>
      </c>
      <c r="AN57" s="367">
        <v>215844</v>
      </c>
      <c r="AO57" s="368">
        <v>35.1</v>
      </c>
      <c r="AP57" s="369">
        <v>268375</v>
      </c>
      <c r="AQ57" s="370">
        <v>-1.2</v>
      </c>
      <c r="AR57" s="371">
        <v>36.299999999999997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247945</v>
      </c>
      <c r="AN58" s="375">
        <v>79039</v>
      </c>
      <c r="AO58" s="376">
        <v>76.099999999999994</v>
      </c>
      <c r="AP58" s="377">
        <v>119602</v>
      </c>
      <c r="AQ58" s="378">
        <v>1.5</v>
      </c>
      <c r="AR58" s="379">
        <v>74.599999999999994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630138</v>
      </c>
      <c r="AN59" s="367">
        <v>202032</v>
      </c>
      <c r="AO59" s="368">
        <v>-6.4</v>
      </c>
      <c r="AP59" s="369">
        <v>301035</v>
      </c>
      <c r="AQ59" s="370">
        <v>12.2</v>
      </c>
      <c r="AR59" s="371">
        <v>-18.600000000000001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221664</v>
      </c>
      <c r="AN60" s="375">
        <v>71069</v>
      </c>
      <c r="AO60" s="376">
        <v>-10.1</v>
      </c>
      <c r="AP60" s="377">
        <v>154376</v>
      </c>
      <c r="AQ60" s="378">
        <v>29.1</v>
      </c>
      <c r="AR60" s="379">
        <v>-39.200000000000003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834663</v>
      </c>
      <c r="AN61" s="382">
        <v>256839</v>
      </c>
      <c r="AO61" s="383">
        <v>31.3</v>
      </c>
      <c r="AP61" s="384">
        <v>284822</v>
      </c>
      <c r="AQ61" s="385">
        <v>1.6</v>
      </c>
      <c r="AR61" s="371">
        <v>29.7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457598</v>
      </c>
      <c r="AN62" s="375">
        <v>139514</v>
      </c>
      <c r="AO62" s="376">
        <v>73</v>
      </c>
      <c r="AP62" s="377">
        <v>127709</v>
      </c>
      <c r="AQ62" s="378">
        <v>4.5999999999999996</v>
      </c>
      <c r="AR62" s="379">
        <v>68.400000000000006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p/sVWYdz5kZc36+0Ja0lYHMmdvSctP+j+aX8bhdAkUy++tdnpyhkTdGPnMq/ezKwr+3X2k+vtcugsOAYjJCSg==" saltValue="nHL7jBbWGURdEv66MXL19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zLCptntnR8G9WO7aHQwRMKPrSsGVaLF4UpYvmuoEueWc2E/C5eM0yb1lnInZ7Wc+ejjJ1c6pGo2j9O0upvL7NA==" saltValue="4NvKJF5rd3soIolocbQT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SoQDwieUy6DuZXKV0b7Hg4ZaK3ilszvqGTTYolpnicyzPVt09P9A+bCYye5DlPG3TxulyQJhJXUiAN33JfitbQ==" saltValue="HLVucFUZjnBBx26fcs2e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39.729999999999997</v>
      </c>
      <c r="G47" s="12">
        <v>53.63</v>
      </c>
      <c r="H47" s="12">
        <v>53.82</v>
      </c>
      <c r="I47" s="12">
        <v>59.06</v>
      </c>
      <c r="J47" s="13">
        <v>69.34</v>
      </c>
    </row>
    <row r="48" spans="2:10" ht="57.75" customHeight="1" x14ac:dyDescent="0.15">
      <c r="B48" s="14"/>
      <c r="C48" s="1240" t="s">
        <v>4</v>
      </c>
      <c r="D48" s="1240"/>
      <c r="E48" s="1241"/>
      <c r="F48" s="15">
        <v>3.51</v>
      </c>
      <c r="G48" s="16">
        <v>3.6</v>
      </c>
      <c r="H48" s="16">
        <v>4.78</v>
      </c>
      <c r="I48" s="16">
        <v>2.31</v>
      </c>
      <c r="J48" s="17">
        <v>1.94</v>
      </c>
    </row>
    <row r="49" spans="2:10" ht="57.75" customHeight="1" thickBot="1" x14ac:dyDescent="0.2">
      <c r="B49" s="18"/>
      <c r="C49" s="1242" t="s">
        <v>5</v>
      </c>
      <c r="D49" s="1242"/>
      <c r="E49" s="1243"/>
      <c r="F49" s="19">
        <v>13.85</v>
      </c>
      <c r="G49" s="20">
        <v>31.23</v>
      </c>
      <c r="H49" s="20">
        <v>1.19</v>
      </c>
      <c r="I49" s="20">
        <v>3</v>
      </c>
      <c r="J49" s="21">
        <v>13.12</v>
      </c>
    </row>
    <row r="50" spans="2:10" ht="13.5" customHeight="1" x14ac:dyDescent="0.15"/>
  </sheetData>
  <sheetProtection algorithmName="SHA-512" hashValue="EBoo4tk63LTqqle1UXtTaDwGuc99agtUTMXnvsZq4upRybD7HYHypSJY7hrOed41JZTnAtjNBOu61daPN1OjhQ==" saltValue="8DfTI9GXD23owJY873WC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2022-09-22T04:01:47Z</cp:lastPrinted>
  <dcterms:created xsi:type="dcterms:W3CDTF">2022-02-02T06:52:07Z</dcterms:created>
  <dcterms:modified xsi:type="dcterms:W3CDTF">2022-09-22T04:11:09Z</dcterms:modified>
  <cp:category/>
</cp:coreProperties>
</file>