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Z:\★令和４年度★\財政\公会計\公表9月\"/>
    </mc:Choice>
  </mc:AlternateContent>
  <xr:revisionPtr revIDLastSave="0" documentId="13_ncr:1_{D17420D0-F2DA-4E75-82AC-FD27AA38FD2B}" xr6:coauthVersionLast="43" xr6:coauthVersionMax="43"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63" i="12"/>
  <c r="AP63"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<sst xmlns="http://schemas.openxmlformats.org/spreadsheetml/2006/main" count="1154" uniqueCount="623">
  <si>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</si>
  <si>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</si>
  <si>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</si>
  <si>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</si>
  <si>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</si>
  <si>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</si>
  <si>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</si>
  <si>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</si>
  <si>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</si>
  <si>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</si>
  <si>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</si>
  <si>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</si>
  <si>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</si>
  <si>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</si>
  <si>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</si>
  <si>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</si>
  <si>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</si>
  <si>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</si>
  <si>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</si>
  <si>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</si>
  <si>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</si>
  <si>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</si>
  <si>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</si>
  <si>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</si>
  <si>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</si>
  <si>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</si>
  <si>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</si>
  <si>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</si>
  <si>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</si>
  <si>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</si>
  <si>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</si>
  <si>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</si>
  <si>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</si>
  <si>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</si>
  <si>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</si>
  <si>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</si>
  <si>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</si>
  <si>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</si>
  <si>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</si>
  <si>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</si>
  <si>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</si>
  <si>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</si>
  <si>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</si>
  <si>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</si>
  <si>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</si>
  <si>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</si>
  <si>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</si>
  <si>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</si>
  <si>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</si>
  <si>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</si>
  <si>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</si>
  <si>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</si>
  <si>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</si>
  <si>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</si>
  <si>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</si>
  <si>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</si>
  <si>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</si>
  <si>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</si>
  <si>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</si>
  <si>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</si>
  <si>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</si>
  <si>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</si>
  <si>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</si>
  <si>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</si>
  <si>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</si>
  <si>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</si>
  <si>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</si>
  <si>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</si>
  <si>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</si>
  <si>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</si>
  <si>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</si>
  <si>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</si>
  <si>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</si>
  <si>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</si>
  <si>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</si>
  <si>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</si>
  <si>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</si>
  <si>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</si>
  <si>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</si>
  <si>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</si>
  <si>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</si>
  <si>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</si>
  <si>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</si>
  <si>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</si>
  <si>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</si>
  <si>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</si>
  <si>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</si>
  <si>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</si>
  <si>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</si>
  <si>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</si>
  <si>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</si>
  <si>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</si>
  <si>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</si>
  <si>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</si>
  <si>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</si>
  <si>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</si>
  <si>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</si>
  <si>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</si>
  <si>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</si>
  <si>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</si>
  <si>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</si>
  <si>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</si>
  <si>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</si>
  <si>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</si>
  <si>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</si>
  <si>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</si>
  <si>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</si>
  <si>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</si>
  <si>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</si>
  <si>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</si>
  <si>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</si>
  <si>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</si>
  <si>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</si>
  <si>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</si>
  <si>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</si>
  <si>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</si>
  <si>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</si>
  <si>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</si>
  <si>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</si>
  <si>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</si>
  <si>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</si>
  <si>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</si>
  <si>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</si>
  <si>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</si>
  <si>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</si>
  <si>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</si>
  <si>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</si>
  <si>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</si>
  <si>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</si>
  <si>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</si>
  <si>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</si>
  <si>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</si>
  <si>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</si>
  <si>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</si>
  <si>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</si>
  <si>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</si>
  <si>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</si>
  <si>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</si>
  <si>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</si>
  <si>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</si>
  <si>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</si>
  <si>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</si>
  <si>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</si>
  <si>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</si>
  <si>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</si>
  <si>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</si>
  <si>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</si>
  <si>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</si>
  <si>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</si>
  <si>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</si>
  <si>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</si>
  <si>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</si>
  <si>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</si>
  <si>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</si>
  <si>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</si>
  <si>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</si>
  <si>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</si>
  <si>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</si>
  <si>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</si>
  <si>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</si>
  <si>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</si>
  <si>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</si>
  <si>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</si>
  <si>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</si>
  <si>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</si>
  <si>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</si>
  <si>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</si>
  <si>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</si>
  <si>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</si>
  <si>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</si>
  <si>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</si>
  <si>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</si>
  <si>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</si>
  <si>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</si>
  <si>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</si>
  <si>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</si>
  <si>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</si>
  <si>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</si>
  <si>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</si>
  <si>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</si>
  <si>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</si>
  <si>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</si>
  <si>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</si>
  <si>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</si>
  <si>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</si>
  <si>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</si>
  <si>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</si>
  <si>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</si>
  <si>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</si>
  <si>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</si>
  <si>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</si>
  <si>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</si>
  <si>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</si>
  <si>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</si>
  <si>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</si>
  <si>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</si>
  <si>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</si>
  <si>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</si>
  <si>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</si>
  <si>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</si>
  <si>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</si>
  <si>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</si>
  <si>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</si>
  <si>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</si>
  <si>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</si>
  <si>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</si>
  <si>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</si>
  <si>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</si>
  <si>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</si>
  <si>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</si>
  <si>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</si>
  <si>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</si>
  <si>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</si>
  <si>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</si>
  <si>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</si>
  <si>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</si>
  <si>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</si>
  <si>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</si>
  <si>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</si>
  <si>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高知県土佐町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</si>
  <si>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</si>
  <si>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</si>
  <si>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</si>
  <si>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</si>
  <si>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</si>
  <si>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</si>
  <si>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</si>
  <si>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</si>
  <si>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</si>
  <si>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</si>
  <si>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</si>
  <si>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</si>
  <si>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</si>
  <si>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</si>
  <si>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</si>
  <si>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</si>
  <si>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</si>
  <si>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</si>
  <si>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</si>
  <si>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</si>
  <si>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</si>
  <si>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</si>
  <si>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</si>
  <si>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</si>
  <si>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</si>
  <si>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</si>
  <si>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</si>
  <si>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</si>
  <si>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</si>
  <si>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</si>
  <si>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</si>
  <si>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</si>
  <si>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</si>
  <si>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</si>
  <si>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</si>
  <si>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</si>
  <si>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</si>
  <si>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</si>
  <si>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</si>
  <si>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</si>
  <si>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</si>
  <si>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</si>
  <si>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</si>
  <si>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</si>
  <si>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</si>
  <si>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</si>
  <si>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</si>
  <si>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</si>
  <si>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</si>
  <si>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</si>
  <si>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</si>
  <si>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</si>
  <si>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</si>
  <si>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</si>
  <si>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</si>
  <si>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</si>
  <si>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</si>
  <si>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</si>
  <si>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</si>
  <si>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</si>
  <si>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</si>
  <si>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</si>
  <si>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</si>
  <si>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</si>
  <si>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</si>
  <si>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</si>
  <si>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</si>
  <si>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</si>
  <si>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</si>
  <si>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</si>
  <si>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</si>
  <si>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</si>
  <si>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</si>
  <si>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</si>
  <si>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</si>
  <si>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</si>
  <si>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</si>
  <si>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</si>
  <si>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</si>
  <si>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</si>
  <si>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</si>
  <si>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</si>
  <si>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</si>
  <si>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</si>
  <si>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</si>
  <si>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</si>
  <si>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</si>
  <si>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</si>
  <si>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</si>
  <si>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</si>
  <si>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</si>
  <si>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</si>
  <si>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</si>
  <si>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</si>
  <si>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</si>
  <si>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</si>
  <si>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</si>
  <si>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</si>
  <si>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</si>
  <si>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</si>
  <si>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</si>
  <si>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</si>
  <si>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</si>
  <si>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</si>
  <si>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</si>
  <si>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</si>
  <si>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</si>
  <si>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</si>
  <si>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</si>
  <si>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</si>
  <si>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</si>
  <si>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</si>
  <si>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</si>
  <si>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</si>
  <si>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</si>
  <si>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</si>
  <si>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</si>
  <si>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</si>
  <si>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</si>
  <si>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</si>
  <si>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</si>
  <si>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</si>
  <si>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</si>
  <si>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</si>
  <si>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</si>
  <si>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</si>
  <si>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</si>
  <si>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</si>
  <si>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</si>
  <si>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</si>
  <si>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</si>
  <si>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</si>
  <si>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</si>
  <si>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</si>
  <si>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</si>
  <si>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</si>
  <si>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</si>
  <si>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</si>
  <si>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</si>
  <si>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</si>
  <si>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</si>
  <si>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</si>
  <si>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</si>
  <si>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</si>
  <si>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</si>
  <si>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</si>
  <si>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</si>
  <si>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</si>
  <si>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</si>
  <si>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</si>
  <si>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</si>
  <si>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</si>
  <si>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</si>
  <si>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</si>
  <si>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高知県土佐町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</si>
  <si>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</si>
  <si>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</si>
  <si>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</si>
  <si>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</si>
  <si>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</si>
  <si>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</si>
  <si>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</si>
  <si>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</si>
  <si>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</si>
  <si>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</si>
  <si>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</si>
  <si>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</si>
  <si>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</si>
  <si>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</si>
  <si>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</si>
  <si>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</si>
  <si>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</si>
  <si>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</si>
  <si>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</si>
  <si>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</si>
  <si>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</si>
  <si>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</si>
  <si>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</si>
  <si>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</si>
  <si>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</si>
  <si>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</si>
  <si>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</si>
  <si>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</si>
  <si>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</si>
  <si>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</si>
  <si>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</si>
  <si>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</si>
  <si>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</si>
  <si>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</si>
  <si>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</si>
  <si>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</si>
  <si>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</si>
  <si>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</si>
  <si>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</si>
  <si>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</si>
  <si>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</si>
  <si>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</si>
  <si>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</si>
  <si>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</si>
  <si>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</si>
  <si>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</si>
  <si>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</si>
  <si>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</si>
  <si>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</si>
  <si>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</si>
  <si>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</si>
  <si>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</si>
  <si>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</si>
  <si>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</si>
  <si>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</si>
  <si>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</si>
  <si>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</si>
  <si>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</si>
  <si>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</si>
  <si>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</si>
  <si>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</si>
  <si>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</si>
  <si>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</si>
  <si>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</si>
  <si>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</si>
  <si>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</si>
  <si>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</si>
  <si>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</si>
  <si>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</si>
  <si>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</si>
  <si>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</si>
  <si>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</si>
  <si>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</si>
  <si>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</si>
  <si>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</si>
  <si>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</si>
  <si>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</si>
  <si>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</si>
  <si>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</si>
  <si>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</si>
  <si>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</si>
  <si>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</si>
  <si>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</si>
  <si>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</si>
  <si>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</si>
  <si>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</si>
  <si>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</si>
  <si>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</si>
  <si>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</si>
  <si>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</si>
  <si>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</si>
  <si>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</si>
  <si>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</si>
  <si>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</si>
  <si>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</si>
  <si>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</si>
  <si>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</si>
  <si>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</si>
  <si>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</si>
  <si>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</si>
  <si>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</si>
  <si>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</si>
  <si>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</si>
  <si>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</si>
  <si>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</si>
  <si>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</si>
  <si>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</si>
  <si>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</si>
  <si>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</si>
  <si>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</si>
  <si>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</si>
  <si>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</si>
  <si>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</si>
  <si>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</si>
  <si>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</si>
  <si>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</si>
  <si>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</si>
  <si>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</si>
  <si>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</si>
  <si>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</si>
  <si>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</si>
  <si>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</si>
  <si>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</si>
  <si>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</si>
  <si>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</si>
  <si>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</si>
  <si>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</si>
  <si>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</si>
  <si>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</si>
  <si>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</si>
  <si>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</si>
  <si>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</si>
  <si>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</si>
  <si>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</si>
  <si>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</si>
  <si>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</si>
  <si>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</si>
  <si>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</si>
  <si>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</si>
  <si>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</si>
  <si>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</si>
  <si>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</si>
  <si>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</si>
  <si>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</si>
  <si>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</si>
  <si>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</si>
  <si>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</si>
  <si>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</si>
  <si>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</si>
  <si>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</si>
  <si>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</si>
  <si>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</si>
  <si>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</si>
  <si>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</si>
  <si>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</si>
  <si>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</si>
  <si>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</si>
  <si>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</si>
  <si>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</si>
  <si>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</si>
  <si>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</si>
  <si>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</si>
  <si>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</si>
  <si>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</si>
  <si>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</si>
  <si>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</si>
  <si>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</si>
  <si>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</si>
  <si>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</si>
  <si>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</si>
  <si>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</si>
  <si>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</si>
  <si>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</si>
  <si>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</si>
  <si>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</si>
  <si>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</si>
  <si>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</si>
  <si>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</si>
  <si>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</si>
  <si>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</si>
  <si>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</si>
  <si>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</si>
  <si>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</si>
  <si>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</si>
  <si>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</si>
  <si>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</si>
  <si>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</si>
  <si>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</si>
  <si>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</si>
  <si>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</si>
  <si>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</si>
  <si>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</si>
  <si>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</si>
  <si>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</si>
  <si>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</si>
  <si>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</si>
  <si>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</si>
  <si>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</si>
  <si>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</si>
  <si>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</si>
  <si>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</si>
  <si>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</si>
  <si>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</si>
  <si>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</si>
  <si>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2.39</t>
  </si>
  <si>
    <t>▲ 11.10</t>
  </si>
  <si>
    <t>一般会計</t>
  </si>
  <si>
    <t>国民健康保険事業特別会計</t>
  </si>
  <si>
    <t>介護保険事業特別会計</t>
  </si>
  <si>
    <t>簡易水道事業特別会計</t>
  </si>
  <si>
    <t>下水道事業特別会計</t>
  </si>
  <si>
    <t>後期高齢者医療保険事業特別会計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</si>
  <si>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</si>
  <si>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</si>
  <si>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</si>
  <si>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</si>
  <si>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</si>
  <si>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</si>
  <si>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</si>
  <si>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</si>
  <si>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</si>
  <si>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</si>
  <si>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高知県広域食肉センター事務組合</t>
    <rPh sb="0" eb="3">
      <t>コウチケン</t>
    </rPh>
    <rPh sb="3" eb="5">
      <t>コウイキ</t>
    </rPh>
    <rPh sb="5" eb="7">
      <t>ショクニク</t>
    </rPh>
    <rPh sb="11" eb="13">
      <t>ジム</t>
    </rPh>
    <rPh sb="13" eb="15">
      <t>クミアイ</t>
    </rPh>
    <phoneticPr fontId="2"/>
  </si>
  <si>
    <t>嶺北広域行政事務組合</t>
    <rPh sb="0" eb="2">
      <t>レイホク</t>
    </rPh>
    <rPh sb="2" eb="4">
      <t>コウイキ</t>
    </rPh>
    <rPh sb="4" eb="6">
      <t>ギョウセイ</t>
    </rPh>
    <rPh sb="6" eb="8">
      <t>ジム</t>
    </rPh>
    <rPh sb="8" eb="10">
      <t>クミアイ</t>
    </rPh>
    <phoneticPr fontId="2"/>
  </si>
  <si>
    <t>一般会計</t>
    <rPh sb="0" eb="2">
      <t>イッパン</t>
    </rPh>
    <rPh sb="2" eb="4">
      <t>カイケイ</t>
    </rPh>
    <phoneticPr fontId="2"/>
  </si>
  <si>
    <t>介護認定審査事務特別会計</t>
    <rPh sb="0" eb="2">
      <t>カイゴ</t>
    </rPh>
    <rPh sb="2" eb="4">
      <t>ニンテイ</t>
    </rPh>
    <rPh sb="4" eb="6">
      <t>シンサ</t>
    </rPh>
    <rPh sb="6" eb="8">
      <t>ジム</t>
    </rPh>
    <rPh sb="8" eb="10">
      <t>トクベツ</t>
    </rPh>
    <rPh sb="10" eb="12">
      <t>カイケイ</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</si>
  <si>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</si>
  <si>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</si>
  <si>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</si>
  <si>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</si>
  <si>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特別会計</t>
    <rPh sb="0" eb="2">
      <t>トクベツ</t>
    </rPh>
    <rPh sb="2" eb="4">
      <t>カイケイ</t>
    </rPh>
    <phoneticPr fontId="2"/>
  </si>
  <si>
    <t>まちづくり応援基金</t>
    <rPh sb="5" eb="7">
      <t>オウエン</t>
    </rPh>
    <rPh sb="7" eb="9">
      <t>キキン</t>
    </rPh>
    <phoneticPr fontId="19"/>
  </si>
  <si>
    <t>公共施設等整備基金</t>
    <rPh sb="0" eb="2">
      <t>コウキョウ</t>
    </rPh>
    <rPh sb="2" eb="4">
      <t>シセツ</t>
    </rPh>
    <rPh sb="4" eb="5">
      <t>トウ</t>
    </rPh>
    <rPh sb="5" eb="7">
      <t>セイビ</t>
    </rPh>
    <rPh sb="7" eb="9">
      <t>キキン</t>
    </rPh>
    <phoneticPr fontId="12"/>
  </si>
  <si>
    <t>地域福祉基金</t>
    <rPh sb="0" eb="2">
      <t>チイキ</t>
    </rPh>
    <rPh sb="2" eb="4">
      <t>フクシ</t>
    </rPh>
    <rPh sb="4" eb="6">
      <t>キキン</t>
    </rPh>
    <phoneticPr fontId="19"/>
  </si>
  <si>
    <t>森と水のふるさとづくり基金</t>
    <rPh sb="0" eb="1">
      <t>モリ</t>
    </rPh>
    <rPh sb="2" eb="3">
      <t>ミズ</t>
    </rPh>
    <rPh sb="11" eb="13">
      <t>キキン</t>
    </rPh>
    <phoneticPr fontId="12"/>
  </si>
  <si>
    <t>教育振興基金</t>
    <rPh sb="0" eb="2">
      <t>キョウイク</t>
    </rPh>
    <rPh sb="2" eb="4">
      <t>シンコウ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</si>
  <si>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</si>
  <si>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</si>
  <si>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</si>
  <si>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</si>
  <si>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</si>
  <si>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</si>
  <si>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</si>
  <si>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</si>
  <si>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</si>
  <si>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</si>
  <si>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と比較して高い水準にある。主な要因としては、昭和55年に建設された保育所の有形固定資産減価償却率が90.2％であること、図書館の有形固定資産減価償却率が98.0％であることなどがあげられる。今後は個別施設計画に基づき老朽化対策に積極的に取り組んでいく。</t>
    <phoneticPr fontId="5"/>
  </si>
  <si>
    <t>前年度から、実質公債費比率が類似団体と比較して高い水準となった。その要因は、近年宿泊施設、清掃センター、給食センター等の建設に関する地方債の発行があり、本格的な償還が開始していることから将来負担比率及び実質公債費比率ともに上昇している。今後想定される実施事業の年度間調整等による借入額の調整も含め公債費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</si>
</sst>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4CF17C4-5804-413F-872D-EDB572A0C73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40D6-4687-9B24-414D83514B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84853</c:v>
                </c:pt>
                <c:pt idx="1">
                  <c:v>225559</c:v>
                </c:pt>
                <c:pt idx="2">
                  <c:v>251048</c:v>
                </c:pt>
                <c:pt idx="3">
                  <c:v>147642</c:v>
                </c:pt>
                <c:pt idx="4">
                  <c:v>246860</c:v>
                </c:pt>
              </c:numCache>
            </c:numRef>
          </c:val>
          <c:smooth val="0"/>
          <c:extLst>
            <c:ext xmlns:c16="http://schemas.microsoft.com/office/drawing/2014/chart" uri="{C3380CC4-5D6E-409C-BE32-E72D297353CC}">
              <c16:uniqueId val="{00000001-40D6-4687-9B24-414D83514B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1.1100000000000001</c:v>
                </c:pt>
                <c:pt idx="1">
                  <c:v>1.75</c:v>
                </c:pt>
                <c:pt idx="2">
                  <c:v>1.82</c:v>
                </c:pt>
                <c:pt idx="3">
                  <c:v>1.74</c:v>
                </c:pt>
                <c:pt idx="4">
                  <c:v>1.98</c:v>
                </c:pt>
              </c:numCache>
            </c:numRef>
          </c:val>
          <c:extLst>
            <c:ext xmlns:c16="http://schemas.microsoft.com/office/drawing/2014/chart" uri="{C3380CC4-5D6E-409C-BE32-E72D297353CC}">
              <c16:uniqueId val="{00000000-B795-40D9-92FC-6AB2BF2FD0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49.88</c:v>
                </c:pt>
                <c:pt idx="1">
                  <c:v>52.07</c:v>
                </c:pt>
                <c:pt idx="2">
                  <c:v>48.8</c:v>
                </c:pt>
                <c:pt idx="3">
                  <c:v>37.9</c:v>
                </c:pt>
                <c:pt idx="4">
                  <c:v>40.520000000000003</c:v>
                </c:pt>
              </c:numCache>
            </c:numRef>
          </c:val>
          <c:extLst>
            <c:ext xmlns:c16="http://schemas.microsoft.com/office/drawing/2014/chart" uri="{C3380CC4-5D6E-409C-BE32-E72D297353CC}">
              <c16:uniqueId val="{00000001-B795-40D9-92FC-6AB2BF2FD0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1.54</c:v>
                </c:pt>
                <c:pt idx="1">
                  <c:v>1.3</c:v>
                </c:pt>
                <c:pt idx="2">
                  <c:v>-2.39</c:v>
                </c:pt>
                <c:pt idx="3">
                  <c:v>-11.1</c:v>
                </c:pt>
                <c:pt idx="4">
                  <c:v>5.44</c:v>
                </c:pt>
              </c:numCache>
            </c:numRef>
          </c:val>
          <c:smooth val="0"/>
          <c:extLst>
            <c:ext xmlns:c16="http://schemas.microsoft.com/office/drawing/2014/chart" uri="{C3380CC4-5D6E-409C-BE32-E72D297353CC}">
              <c16:uniqueId val="{00000002-B795-40D9-92FC-6AB2BF2FD0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4A-40E3-A336-1AA9ED65A4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4A-40E3-A336-1AA9ED65A4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4A-40E3-A336-1AA9ED65A4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14A-40E3-A336-1AA9ED65A43C}"/>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114A-40E3-A336-1AA9ED65A43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5-114A-40E3-A336-1AA9ED65A43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6-114A-40E3-A336-1AA9ED65A43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0.02</c:v>
                </c:pt>
                <c:pt idx="2">
                  <c:v>#N/A</c:v>
                </c:pt>
                <c:pt idx="3">
                  <c:v>0</c:v>
                </c:pt>
                <c:pt idx="4">
                  <c:v>#N/A</c:v>
                </c:pt>
                <c:pt idx="5">
                  <c:v>0.02</c:v>
                </c:pt>
                <c:pt idx="6">
                  <c:v>#N/A</c:v>
                </c:pt>
                <c:pt idx="7">
                  <c:v>0.03</c:v>
                </c:pt>
                <c:pt idx="8">
                  <c:v>#N/A</c:v>
                </c:pt>
                <c:pt idx="9">
                  <c:v>0.02</c:v>
                </c:pt>
              </c:numCache>
            </c:numRef>
          </c:val>
          <c:extLst>
            <c:ext xmlns:c16="http://schemas.microsoft.com/office/drawing/2014/chart" uri="{C3380CC4-5D6E-409C-BE32-E72D297353CC}">
              <c16:uniqueId val="{00000007-114A-40E3-A336-1AA9ED65A43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0.01</c:v>
                </c:pt>
                <c:pt idx="2">
                  <c:v>#N/A</c:v>
                </c:pt>
                <c:pt idx="3">
                  <c:v>0.02</c:v>
                </c:pt>
                <c:pt idx="4">
                  <c:v>#N/A</c:v>
                </c:pt>
                <c:pt idx="5">
                  <c:v>0.01</c:v>
                </c:pt>
                <c:pt idx="6">
                  <c:v>#N/A</c:v>
                </c:pt>
                <c:pt idx="7">
                  <c:v>0.02</c:v>
                </c:pt>
                <c:pt idx="8">
                  <c:v>#N/A</c:v>
                </c:pt>
                <c:pt idx="9">
                  <c:v>0.03</c:v>
                </c:pt>
              </c:numCache>
            </c:numRef>
          </c:val>
          <c:extLst>
            <c:ext xmlns:c16="http://schemas.microsoft.com/office/drawing/2014/chart" uri="{C3380CC4-5D6E-409C-BE32-E72D297353CC}">
              <c16:uniqueId val="{00000008-114A-40E3-A336-1AA9ED65A4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1.1100000000000001</c:v>
                </c:pt>
                <c:pt idx="2">
                  <c:v>#N/A</c:v>
                </c:pt>
                <c:pt idx="3">
                  <c:v>1.74</c:v>
                </c:pt>
                <c:pt idx="4">
                  <c:v>#N/A</c:v>
                </c:pt>
                <c:pt idx="5">
                  <c:v>1.81</c:v>
                </c:pt>
                <c:pt idx="6">
                  <c:v>#N/A</c:v>
                </c:pt>
                <c:pt idx="7">
                  <c:v>1.74</c:v>
                </c:pt>
                <c:pt idx="8">
                  <c:v>#N/A</c:v>
                </c:pt>
                <c:pt idx="9">
                  <c:v>1.97</c:v>
                </c:pt>
              </c:numCache>
            </c:numRef>
          </c:val>
          <c:extLst>
            <c:ext xmlns:c16="http://schemas.microsoft.com/office/drawing/2014/chart" uri="{C3380CC4-5D6E-409C-BE32-E72D297353CC}">
              <c16:uniqueId val="{00000009-114A-40E3-A336-1AA9ED65A4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435</c:v>
                </c:pt>
                <c:pt idx="5">
                  <c:v>419</c:v>
                </c:pt>
                <c:pt idx="8">
                  <c:v>451</c:v>
                </c:pt>
                <c:pt idx="11">
                  <c:v>425</c:v>
                </c:pt>
                <c:pt idx="14">
                  <c:v>412</c:v>
                </c:pt>
              </c:numCache>
            </c:numRef>
          </c:val>
          <c:extLst>
            <c:ext xmlns:c16="http://schemas.microsoft.com/office/drawing/2014/chart" uri="{C3380CC4-5D6E-409C-BE32-E72D297353CC}">
              <c16:uniqueId val="{00000000-144D-48BD-93DE-C0380BC0EF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4D-48BD-93DE-C0380BC0EF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4D-48BD-93DE-C0380BC0EF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5</c:v>
                </c:pt>
                <c:pt idx="6">
                  <c:v>6</c:v>
                </c:pt>
                <c:pt idx="9">
                  <c:v>6</c:v>
                </c:pt>
                <c:pt idx="12">
                  <c:v>8</c:v>
                </c:pt>
              </c:numCache>
            </c:numRef>
          </c:val>
          <c:extLst>
            <c:ext xmlns:c16="http://schemas.microsoft.com/office/drawing/2014/chart" uri="{C3380CC4-5D6E-409C-BE32-E72D297353CC}">
              <c16:uniqueId val="{00000003-144D-48BD-93DE-C0380BC0EF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216</c:v>
                </c:pt>
                <c:pt idx="3">
                  <c:v>191</c:v>
                </c:pt>
                <c:pt idx="6">
                  <c:v>202</c:v>
                </c:pt>
                <c:pt idx="9">
                  <c:v>186</c:v>
                </c:pt>
                <c:pt idx="12">
                  <c:v>181</c:v>
                </c:pt>
              </c:numCache>
            </c:numRef>
          </c:val>
          <c:extLst>
            <c:ext xmlns:c16="http://schemas.microsoft.com/office/drawing/2014/chart" uri="{C3380CC4-5D6E-409C-BE32-E72D297353CC}">
              <c16:uniqueId val="{00000004-144D-48BD-93DE-C0380BC0EF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4D-48BD-93DE-C0380BC0EF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4D-48BD-93DE-C0380BC0EF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351</c:v>
                </c:pt>
                <c:pt idx="3">
                  <c:v>358</c:v>
                </c:pt>
                <c:pt idx="6">
                  <c:v>397</c:v>
                </c:pt>
                <c:pt idx="9">
                  <c:v>390</c:v>
                </c:pt>
                <c:pt idx="12">
                  <c:v>377</c:v>
                </c:pt>
              </c:numCache>
            </c:numRef>
          </c:val>
          <c:extLst>
            <c:ext xmlns:c16="http://schemas.microsoft.com/office/drawing/2014/chart" uri="{C3380CC4-5D6E-409C-BE32-E72D297353CC}">
              <c16:uniqueId val="{00000007-144D-48BD-93DE-C0380BC0EF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135</c:v>
                </c:pt>
                <c:pt idx="2">
                  <c:v>#N/A</c:v>
                </c:pt>
                <c:pt idx="3">
                  <c:v>#N/A</c:v>
                </c:pt>
                <c:pt idx="4">
                  <c:v>135</c:v>
                </c:pt>
                <c:pt idx="5">
                  <c:v>#N/A</c:v>
                </c:pt>
                <c:pt idx="6">
                  <c:v>#N/A</c:v>
                </c:pt>
                <c:pt idx="7">
                  <c:v>154</c:v>
                </c:pt>
                <c:pt idx="8">
                  <c:v>#N/A</c:v>
                </c:pt>
                <c:pt idx="9">
                  <c:v>#N/A</c:v>
                </c:pt>
                <c:pt idx="10">
                  <c:v>157</c:v>
                </c:pt>
                <c:pt idx="11">
                  <c:v>#N/A</c:v>
                </c:pt>
                <c:pt idx="12">
                  <c:v>#N/A</c:v>
                </c:pt>
                <c:pt idx="13">
                  <c:v>154</c:v>
                </c:pt>
                <c:pt idx="14">
                  <c:v>#N/A</c:v>
                </c:pt>
              </c:numCache>
            </c:numRef>
          </c:val>
          <c:smooth val="0"/>
          <c:extLst>
            <c:ext xmlns:c16="http://schemas.microsoft.com/office/drawing/2014/chart" uri="{C3380CC4-5D6E-409C-BE32-E72D297353CC}">
              <c16:uniqueId val="{00000008-144D-48BD-93DE-C0380BC0EF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3542</c:v>
                </c:pt>
                <c:pt idx="5">
                  <c:v>3646</c:v>
                </c:pt>
                <c:pt idx="8">
                  <c:v>3674</c:v>
                </c:pt>
                <c:pt idx="11">
                  <c:v>3837</c:v>
                </c:pt>
                <c:pt idx="14">
                  <c:v>3983</c:v>
                </c:pt>
              </c:numCache>
            </c:numRef>
          </c:val>
          <c:extLst>
            <c:ext xmlns:c16="http://schemas.microsoft.com/office/drawing/2014/chart" uri="{C3380CC4-5D6E-409C-BE32-E72D297353CC}">
              <c16:uniqueId val="{00000000-34F7-412F-8445-4744CD7EB4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310</c:v>
                </c:pt>
                <c:pt idx="5">
                  <c:v>238</c:v>
                </c:pt>
                <c:pt idx="8">
                  <c:v>234</c:v>
                </c:pt>
                <c:pt idx="11">
                  <c:v>239</c:v>
                </c:pt>
                <c:pt idx="14">
                  <c:v>268</c:v>
                </c:pt>
              </c:numCache>
            </c:numRef>
          </c:val>
          <c:extLst>
            <c:ext xmlns:c16="http://schemas.microsoft.com/office/drawing/2014/chart" uri="{C3380CC4-5D6E-409C-BE32-E72D297353CC}">
              <c16:uniqueId val="{00000001-34F7-412F-8445-4744CD7EB4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3040</c:v>
                </c:pt>
                <c:pt idx="5">
                  <c:v>3151</c:v>
                </c:pt>
                <c:pt idx="8">
                  <c:v>2979</c:v>
                </c:pt>
                <c:pt idx="11">
                  <c:v>2963</c:v>
                </c:pt>
                <c:pt idx="14">
                  <c:v>3227</c:v>
                </c:pt>
              </c:numCache>
            </c:numRef>
          </c:val>
          <c:extLst>
            <c:ext xmlns:c16="http://schemas.microsoft.com/office/drawing/2014/chart" uri="{C3380CC4-5D6E-409C-BE32-E72D297353CC}">
              <c16:uniqueId val="{00000002-34F7-412F-8445-4744CD7EB4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F7-412F-8445-4744CD7EB4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F7-412F-8445-4744CD7EB4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F7-412F-8445-4744CD7EB4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769</c:v>
                </c:pt>
                <c:pt idx="3">
                  <c:v>644</c:v>
                </c:pt>
                <c:pt idx="6">
                  <c:v>621</c:v>
                </c:pt>
                <c:pt idx="9">
                  <c:v>632</c:v>
                </c:pt>
                <c:pt idx="12">
                  <c:v>563</c:v>
                </c:pt>
              </c:numCache>
            </c:numRef>
          </c:val>
          <c:extLst>
            <c:ext xmlns:c16="http://schemas.microsoft.com/office/drawing/2014/chart" uri="{C3380CC4-5D6E-409C-BE32-E72D297353CC}">
              <c16:uniqueId val="{00000006-34F7-412F-8445-4744CD7EB4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86</c:v>
                </c:pt>
                <c:pt idx="3">
                  <c:v>82</c:v>
                </c:pt>
                <c:pt idx="6">
                  <c:v>76</c:v>
                </c:pt>
                <c:pt idx="9">
                  <c:v>70</c:v>
                </c:pt>
                <c:pt idx="12">
                  <c:v>63</c:v>
                </c:pt>
              </c:numCache>
            </c:numRef>
          </c:val>
          <c:extLst>
            <c:ext xmlns:c16="http://schemas.microsoft.com/office/drawing/2014/chart" uri="{C3380CC4-5D6E-409C-BE32-E72D297353CC}">
              <c16:uniqueId val="{00000007-34F7-412F-8445-4744CD7EB4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1841</c:v>
                </c:pt>
                <c:pt idx="3">
                  <c:v>1645</c:v>
                </c:pt>
                <c:pt idx="6">
                  <c:v>1353</c:v>
                </c:pt>
                <c:pt idx="9">
                  <c:v>1273</c:v>
                </c:pt>
                <c:pt idx="12">
                  <c:v>1230</c:v>
                </c:pt>
              </c:numCache>
            </c:numRef>
          </c:val>
          <c:extLst>
            <c:ext xmlns:c16="http://schemas.microsoft.com/office/drawing/2014/chart" uri="{C3380CC4-5D6E-409C-BE32-E72D297353CC}">
              <c16:uniqueId val="{00000008-34F7-412F-8445-4744CD7EB4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F7-412F-8445-4744CD7EB4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3484</c:v>
                </c:pt>
                <c:pt idx="3">
                  <c:v>3926</c:v>
                </c:pt>
                <c:pt idx="6">
                  <c:v>4325</c:v>
                </c:pt>
                <c:pt idx="9">
                  <c:v>4270</c:v>
                </c:pt>
                <c:pt idx="12">
                  <c:v>4436</c:v>
                </c:pt>
              </c:numCache>
            </c:numRef>
          </c:val>
          <c:extLst>
            <c:ext xmlns:c16="http://schemas.microsoft.com/office/drawing/2014/chart" uri="{C3380CC4-5D6E-409C-BE32-E72D297353CC}">
              <c16:uniqueId val="{0000000A-34F7-412F-8445-4744CD7EB4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F7-412F-8445-4744CD7EB4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1167</c:v>
                </c:pt>
                <c:pt idx="1">
                  <c:v>904</c:v>
                </c:pt>
                <c:pt idx="2">
                  <c:v>1034</c:v>
                </c:pt>
              </c:numCache>
            </c:numRef>
          </c:val>
          <c:extLst>
            <c:ext xmlns:c16="http://schemas.microsoft.com/office/drawing/2014/chart" uri="{C3380CC4-5D6E-409C-BE32-E72D297353CC}">
              <c16:uniqueId val="{00000000-95D1-43CE-9C13-289F804946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668</c:v>
                </c:pt>
                <c:pt idx="1">
                  <c:v>848</c:v>
                </c:pt>
                <c:pt idx="2">
                  <c:v>956</c:v>
                </c:pt>
              </c:numCache>
            </c:numRef>
          </c:val>
          <c:extLst>
            <c:ext xmlns:c16="http://schemas.microsoft.com/office/drawing/2014/chart" uri="{C3380CC4-5D6E-409C-BE32-E72D297353CC}">
              <c16:uniqueId val="{00000001-95D1-43CE-9C13-289F804946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707</c:v>
                </c:pt>
                <c:pt idx="1">
                  <c:v>826</c:v>
                </c:pt>
                <c:pt idx="2">
                  <c:v>956</c:v>
                </c:pt>
              </c:numCache>
            </c:numRef>
          </c:val>
          <c:extLst>
            <c:ext xmlns:c16="http://schemas.microsoft.com/office/drawing/2014/chart" uri="{C3380CC4-5D6E-409C-BE32-E72D297353CC}">
              <c16:uniqueId val="{00000002-95D1-43CE-9C13-289F804946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{800C9CC7-16B3-4D2E-8791-EC1E5B5BA839}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D2E-49AD-8577-A5D824B36F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{BB204230-98DA-4F3F-9CBF-AEAF8CD782C0}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2E-49AD-8577-A5D824B36F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{918C1092-894D-4A01-9B22-065FE8F2BAED}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2E-49AD-8577-A5D824B36F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{40816E31-D551-4CC0-9865-9BCFDC172195}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2E-49AD-8577-A5D824B36F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{14F0CD8A-CD6E-42AF-98B0-6FAE34FA03B9}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2E-49AD-8577-A5D824B36F5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{CB2EFF8C-A124-4248-B4C5-4A4E36E9FBCF}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D2E-49AD-8577-A5D824B36F5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{2D86B8A3-4276-4129-BD8A-10DF5D4E1473}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D2E-49AD-8577-A5D824B36F5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{0D94A7A3-0C20-47B3-BE02-6ED6C01971FA}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D2E-49AD-8577-A5D824B36F5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{7EDEB232-CF8B-40BF-B2A6-EFA35AA5562B}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D2E-49AD-8577-A5D824B36F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62.1</c:v>
                </c:pt>
                <c:pt idx="16">
                  <c:v>62.4</c:v>
                </c:pt>
                <c:pt idx="24">
                  <c:v>69.7</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2E-49AD-8577-A5D824B36F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{869D87A2-7EA9-4123-A780-0A9E426B3F9E}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D2E-49AD-8577-A5D824B36F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{367E4D8F-CCFA-41EB-AD2C-8B6543800B04}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2E-49AD-8577-A5D824B36F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{9CCFE9CF-43A7-4BF2-8C4E-36BF869040C2}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2E-49AD-8577-A5D824B36F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{D506B858-5DD6-48F3-9822-5A93B116CE81}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2E-49AD-8577-A5D824B36F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{8060399E-5DB8-4413-AC7D-9B1F78CD12B6}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2E-49AD-8577-A5D824B36F5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{B53A11A0-1265-4BF2-83CF-946AB79967AF}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D2E-49AD-8577-A5D824B36F5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{F83B6466-9031-4DDC-B42E-2A20D7F41546}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D2E-49AD-8577-A5D824B36F5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{0AFD082D-294C-4F94-B0DA-68FCB828848A}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D2E-49AD-8577-A5D824B36F5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{05CE9E0D-866D-485F-A799-E8C4A8A48BBB}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D2E-49AD-8577-A5D824B36F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2E-49AD-8577-A5D824B36F57}"/>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{AD84C083-B1AB-469C-866F-E745948D745D}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033-40BF-80A4-A21A0D327E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{0FDBFFD7-5163-46E0-A5C3-1D6BAD953175}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33-40BF-80A4-A21A0D327E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{824D5BDD-D88E-4677-ABCA-BAE48A266725}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33-40BF-80A4-A21A0D327E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{84F7F3E7-2F75-42DD-8FFF-86489BBDDC3C}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33-40BF-80A4-A21A0D327E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{D728A3C1-169A-468E-BA42-BFC51A4FD278}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33-40BF-80A4-A21A0D327E3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{C3E79E4C-8543-4461-A9BB-39D90F914201}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033-40BF-80A4-A21A0D327E3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{4DF6976E-B852-4D18-A98F-6AC237C2299C}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033-40BF-80A4-A21A0D327E3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{3DA5BF1A-3613-48AC-ADD4-C6563BD8CBC3}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033-40BF-80A4-A21A0D327E3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{279B41FD-23BF-4D9E-8328-AEEEF212055F}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033-40BF-80A4-A21A0D327E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7.1</c:v>
                </c:pt>
                <c:pt idx="24">
                  <c:v>7.5</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33-40BF-80A4-A21A0D327E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{8C62041B-8E6F-438C-9CE8-6651D7D32FBF}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033-40BF-80A4-A21A0D327E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{3FBEFBDE-51D3-4E8F-8131-C6366FD5EE31}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33-40BF-80A4-A21A0D327E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{70947E7D-C21C-4E5C-9304-2A87A2934D4B}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33-40BF-80A4-A21A0D327E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{5DF73D43-1F71-497A-BD0E-DF757DB9FB52}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33-40BF-80A4-A21A0D327E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{C403A881-967E-48FE-B528-B87854365D91}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33-40BF-80A4-A21A0D327E38}"/>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{30D53159-9A40-428D-8352-9E54880EFABC}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033-40BF-80A4-A21A0D327E38}"/>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{5D9F90EA-8EC2-47A6-8464-2FAF443C2A6E}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033-40BF-80A4-A21A0D327E3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{5C15AEB1-402F-4D2C-85AA-11DCD8559394}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033-40BF-80A4-A21A0D327E38}"/>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{95698CE6-46CD-40DD-BC35-C3D5002134E0}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033-40BF-80A4-A21A0D327E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033-40BF-80A4-A21A0D327E38}"/>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一般会計における元利償還金は前年度と比較すると</a:t>
          </a:r>
          <a:r>
            <a:rPr kumimoji="1" lang="en-US" altLang="ja-JP" sz="1000">
              <a:latin typeface="ＭＳ ゴシック" pitchFamily="49" charset="-128"/>
              <a:ea typeface="ＭＳ ゴシック" pitchFamily="49" charset="-128"/>
            </a:rPr>
            <a:t>13</a:t>
          </a:r>
          <a:r>
            <a:rPr kumimoji="1" lang="ja-JP" altLang="en-US" sz="1000">
              <a:latin typeface="ＭＳ ゴシック" pitchFamily="49" charset="-128"/>
              <a:ea typeface="ＭＳ ゴシック" pitchFamily="49" charset="-128"/>
            </a:rPr>
            <a:t>百万円の減少している。また公営企業債の元利償還金に対する繰入金も水道事業で借り入れた起債償還額の増加に伴い増加傾向にあるが、今後においても公営企業会計移行業務等により一定増加することが想定されているため、一般会計も含めて起債借入額の調整等が必要となっている。一部事務組合（嶺北広域行政事務組合）が起こした地方債の元利償還金に対する負担金については起債の完済等により減少傾向となっているが、今後は清掃センター・給食センター整備にかかる償還が開始すること、また老朽化に伴い施設整備も必要となることから、それによる起債の借入に伴う数値の増加も懸念される。さらに臨時財政対策債の償還額が年々増加しており併せて懸念される。債務負担行為に基づく支出額について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年度は、教員住宅建設に係る償還金を全て前倒しで償還したことにより一時的に数値が上昇したが、平成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以降は支出していない。算入公債費等については地方交付税への算入がほとんどであり起債の償還金は減少しているが、近年過疎対策事業債、臨時財政対策債、災害復旧事業債等の交付税への算入率が高い起債を中心として借入を行っているため、大幅に減少してい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実質公債費比率の算定に用いる満期一括償還地方債の償還財源目的とした減債基金の積み立ては行っていないが、今後は検討していきたい。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一般会計等に係る地方債現在高は、大規模な普通建設事業の実施に影響を受けており、近年実施した観光宿泊施設整備・清掃センター改良・住宅整備・畜産基地整備・道路橋梁整備の実施等に伴い地方債現在高が年々増加している。加えて住宅整備に伴い、やむを得ず公営住宅建設事業債の発行で対応していることから、使用料の充当はあるものの後年度の基準財政需要額に算入されない。公営企業債等繰入見込額の減少要因は大規模上下水道整備の終了に伴う地方債残高の減少であるが、令和２年度以降は公営企業会計移行業務等で地方債借入を予定しており、今後しばらくの間は増加していく。退職手当負担見込額については退職者数の影響で減少傾向にあるが、負担額自体は職員の平均年齢が高いため比較的多額であると考えている。今後退職者が増加していくことを考えると数値自体は数年後には大きく減少する見込みである。充当可能基金については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年度から財政調整基金の積み増しにより増加傾向であったが、平成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年度、令和元年度は財政調整基金の取崩しを行ったことや、肉用牛基金を牛導入事業で貸し付けているため、減少している。令和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年度は財政調整基金等の積み増しにより増加傾向に転じた。充当可能特定歳入は、公営住宅使用料が大半を占めており、平成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に整備した城ノ台団地において使用料収入は増加したことが要因となり、増加している。基準財政需要額算入見込額については起債の完済等に伴い算入額が減少している部分もあるが、臨時財政対策債の増加や大規模事業実施時における過疎対策事業債の借入等により増加している。基本的には交付税算入率が高い起債を中心として借入を行っているため、地方債現在高と基準財政需要額算入見込額の増減についてはほぼ同じ動きになっ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千万円の積み立てを行い、減債基金は、今後の起債対策として、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千万円程度の積み増しとなった。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地方交付税に大きく依存している財政基盤の弱い本町としては、今後の地方交付税の行方が不透明である現状において、一定基金を確保しておくことも必要であると考えるが、基金の使途の明確化を図るために、財政調整基金を取り崩して個々の特定目的基金に積み立てていくことも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・まちづくり応援基金：土佐町のまちづくりを応援する人々による寄附金を財源として、寄附者の社会的投資を具体化することにより、多様な人びとの参加による個性豊かな町づくりに資するための基金。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・地域福祉基金：地域のすべての人々が健康で生きがいをもち、心豊かに過ごせるような明るく活力のある長寿、福祉社会づくりを推進するための基金。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・公共施設等整備基金：町の公共施設等の計画的な保全及び更新に必要な経費の財源に充てるための基金。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・教育振興基金：学校教育・社会教育の充実及び振興を図るとともに、まちづくりや産業振興の人材育成を図るための基金。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・森と水のふるさとづくり基金：産業、経済、教育文化、福祉等町の進展と活性化をはかる財源とするための基金。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・まちづくり応援基金：産業振興・地域活性化・子育て支援等に対し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26,043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千円を充当した一方で、ふるさと納税収入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98,336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・地域福祉基金：運用益を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千円積み立てたが、福祉事業計画改訂業務に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千円を充当したため減少。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・森と水のふるさとづくり基金：運用益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・まちづくり応援基金：引き続きふるさと納税収入を積立てるとともに、産業振興・地域活性化・子育て支援等に対する財源として繰り入れ予定。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・地域福祉基金：心豊かに過ごせるような明るく活力のある長寿、福祉社会づくりを推進するための臨時的経費の財源として繰り入れ予定。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・公共施設等整備基金：施設老朽化対策のため、毎年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千円程度を積立て予定。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・教育振興基金：留学補助事業等の学校教育・社会教育の充実及び振興を図るとともに、まちづくりや産業振興の人材育成を図るための事業に繰り入れ予定。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・森と水のふるさとづくり基金：産業、経済、教育文化、福祉等町の進展と活性化をはかる財源とするための事業に積極的に活用していく。</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財政調整基金は、資金繰りのため、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千万円の取り崩しを行ったが、前年度実質収支の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の額と運用益を含め約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千万円の積み立てを行い、結果的に、約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千万円の積み増しとなった。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災害への備え等のため、各会計年度において歳入歳出の決算に生じた剰余金のうち２分の１の額を積立てることとしている。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減債基金は、今後の起債対策として、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千万円程度の積み増しとなった。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地方債現在高の状況及び公債費負担の今後の見通しに応じて計画的に積立てるとともに、必要に応じて地方債の償還の財源に充当予定。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46124612</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0AACBA-E419-452F-A15D-EC63FA337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D4B70A-6D93-4EB5-9B08-448F2F693E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EE765F7-87E6-41F1-A363-CCF749A5C4F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60313C1-AAFD-4619-BDD6-16A8025A098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6040C8E-A027-45FF-A585-9887CDB279D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6B3A79A-452E-4634-855B-4378E8368BC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46C9B8E-88F3-470A-8891-0170790D3E1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2B7F830-C855-45AD-937A-1FD1AB94E05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61B39C9-00C7-4E79-9B0E-0BDAF046419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4758FC-394F-4B20-8E2A-77540280B21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BC14773-432D-43EE-BF51-5FC1558E46C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2D3DDC-3166-4E12-8AEC-34B847F72E8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BF11535-9B4C-4A79-95C0-52F24C34385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9F97D06-0FB3-41B6-8A70-6517B9F466F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520390A-0310-4A73-9615-74D09AB533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F79648E-239E-4C42-AB30-8C606807EF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C8A4087-8F7E-4B85-9E1C-BF1BB7FB96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78D5B64-C114-46D7-975E-BE9FBD29492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1697698-B77D-49D4-9466-5045F455FE9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B106FDF-5BF6-44C4-992B-486BBDEBD2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8704DCF-8A83-4D56-8C6C-29926FA887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A0FDC26-FA52-4DF9-850F-3EBED74BD0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10A887E-220D-4040-B012-0A50C6FBAC0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E389AED-8068-4CE4-B5BC-0D84DD6323E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C72EEF6-5266-4864-842F-35C3DE8BF72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0249D73-A111-45F1-B2F1-C21CE0D4962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FA16454-6D73-4F8A-BF37-93AE81C2B58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49E224D-4DF1-4A64-A95C-13F8334BDFB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D381592-5BA2-402C-AD3B-67D34B1A08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14B39A7-EC59-4F5B-86FF-25114B6B29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97223C0-48B3-4601-BF32-D3AF1F6D119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B179CE9-005D-438A-9CE2-E22D839DA78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15BF90F-1FF4-4297-AE2F-D9D9977C0F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CE6E7BC-8E01-4B1B-8E1D-3D6384FA12D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07B34ED-5136-45FB-9810-47EE02C228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7F5737E-2123-48EB-8631-DE7CFC09D0D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40D37A7-9B45-4E96-9ADA-2A5257B169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AE5AB48-86DB-4600-B3A8-E49A7F3908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599B5F7-6A8C-44B1-9585-039B51745A5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3855F28-2E59-4CE4-859D-89F0D1BAA15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97B07CC-8A19-4FD4-ABF9-9A9850BBA0A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CD2AE8A-AE7C-4DE0-AB2A-5C7D69583EC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F7D6C60F-BE12-4681-A2F3-F5481DECB9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B80EBB4-D896-4A7C-BEF8-F48822F7D75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24E263-067F-4D02-B11D-8F071090F09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A97EBA6-1F40-4FD3-B2B5-3703AAF6CC6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7D95F6D-B666-4020-99DD-2D988C82C6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CDF9930-C4EC-4648-A89A-4DBB9781183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CC4F944-4186-4056-A588-B91DF4030CC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C354D58-7FEB-4689-A6BF-F98220D455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6E3425C-32C7-43F8-BB65-8D2CD55BD0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C09CDD1-DE94-4E05-BDB6-A965C3C987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04640A1-2CF8-455C-B68D-408E61CEA6F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E3D61D4-F4B2-49A3-A702-B92EE052F3F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4C3819E-3245-45AC-920A-749198CF75F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6CD34B3-8B58-4122-AD5C-91745D8637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951710-E30F-4516-8BC9-99FBC51D921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有形固定資産減価償却率は類似団体より高い水準にあるが、それぞれの公共施設等について個別施設計画を策定予定であり、今後当該計画に基づいた施設の維持管理を適切に進めていく。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DC29E53-E01F-4AD5-A7D0-81EBAB562C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B2443D9-C1B7-4D2A-90D5-09E2F6D6CAD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C6A5943-9B27-4DAC-80E1-437F11AA0A1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A8C4853-920F-4293-9CB2-9B369105B8E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1653C78-CE19-4983-BCE5-14202A9E7A0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2104DA9-8F5E-48A1-B4AE-4F3604D1FEB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846ADE5-2177-4686-BA12-AB12604562F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1835802-1481-4AAB-8EE1-18D1295F6EC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14BBBD4-ED7A-4AC6-A6EB-69D304F2942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9AC02278-9391-4F28-89C7-0B3F0AAFB54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D129388-BBD0-4799-BA84-F3440B6B432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609FC6C-844B-413A-959D-5B540F08C2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E3702638-8500-4335-9F8E-4C46472CACA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2A540F4-DD8F-412A-A44D-48B21D11C5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8845EE3A-FAA2-43CD-B2E5-8A08F2C891AB}"/>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9DDC6A7C-EC76-4CFD-AFF5-05B136CD670B}"/>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10736A06-26C5-4535-A074-DC99BE542B7C}"/>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998C97D2-13BA-46B4-912C-4C512D51064B}"/>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6FB1746C-081F-42FC-B90B-29881F9370AF}"/>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a:extLst>
            <a:ext uri="{FF2B5EF4-FFF2-40B4-BE49-F238E27FC236}">
              <a16:creationId xmlns:a16="http://schemas.microsoft.com/office/drawing/2014/main" id="{009A5010-86D5-40BD-882A-004543D50A72}"/>
            </a:ext>
          </a:extLst>
        </xdr:cNvPr>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36EB3C27-EA16-453F-8DF2-1C010BCE4AE5}"/>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A03E38C1-015F-454B-970E-3ADE6319A05F}"/>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DCDA27BB-6F79-4ECB-86B6-FD07FF0AECF7}"/>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F217E0EB-FBDF-40DE-A4A2-77683A70AA41}"/>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8FF42264-8A40-42E6-87A1-0D9E8E0C1894}"/>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43DA698-205B-4D56-ADA5-2CCC514834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83C0B0A-6F17-40CD-A93F-1D2941AFC3F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E346FF3-8C58-4698-A767-78CF27EE5C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F4366E-A080-45B8-9F8F-B18E20DD6EC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CCD47D5-B539-4166-8D26-588796A9D7F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116713</xdr:rowOff>
    </xdr:from>
    <xdr:to>
      <xdr:col>23</xdr:col>
      <xdr:colOff>136525</xdr:colOff>
      <xdr:row>33</xdr:row>
      <xdr:rowOff>46863</xdr:rowOff>
    </xdr:to>
    <xdr:sp macro="" textlink="">
      <xdr:nvSpPr>
        <xdr:cNvPr id="89" name="楕円 88">
          <a:extLst>
            <a:ext uri="{FF2B5EF4-FFF2-40B4-BE49-F238E27FC236}">
              <a16:creationId xmlns:a16="http://schemas.microsoft.com/office/drawing/2014/main" id="{179CC759-ABC5-42D5-8B67-D2F29A4E2471}"/>
            </a:ext>
          </a:extLst>
        </xdr:cNvPr>
        <xdr:cNvSpPr/>
      </xdr:nvSpPr>
      <xdr:spPr>
        <a:xfrm>
          <a:off x="47117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95140</xdr:rowOff>
    </xdr:from>
    <xdr:ext cx="405111" cy="259045"/>
    <xdr:sp macro="" textlink="">
      <xdr:nvSpPr>
        <xdr:cNvPr id="90" name="有形固定資産減価償却率該当値テキスト">
          <a:extLst>
            <a:ext uri="{FF2B5EF4-FFF2-40B4-BE49-F238E27FC236}">
              <a16:creationId xmlns:a16="http://schemas.microsoft.com/office/drawing/2014/main" id="{CC097F5F-1347-4C3E-BEBC-1E419EDF2CFE}"/>
            </a:ext>
          </a:extLst>
        </xdr:cNvPr>
        <xdr:cNvSpPr txBox="1"/>
      </xdr:nvSpPr>
      <xdr:spPr>
        <a:xfrm>
          <a:off x="4813300" y="635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149098</xdr:rowOff>
    </xdr:from>
    <xdr:to>
      <xdr:col>19</xdr:col>
      <xdr:colOff>187325</xdr:colOff>
      <xdr:row>33</xdr:row>
      <xdr:rowOff>79248</xdr:rowOff>
    </xdr:to>
    <xdr:sp macro="" textlink="">
      <xdr:nvSpPr>
        <xdr:cNvPr id="91" name="楕円 90">
          <a:extLst>
            <a:ext uri="{FF2B5EF4-FFF2-40B4-BE49-F238E27FC236}">
              <a16:creationId xmlns:a16="http://schemas.microsoft.com/office/drawing/2014/main" id="{3CB01F30-6517-4BFC-8714-DC91D6982336}"/>
            </a:ext>
          </a:extLst>
        </xdr:cNvPr>
        <xdr:cNvSpPr/>
      </xdr:nvSpPr>
      <xdr:spPr>
        <a:xfrm>
          <a:off x="4000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167513</xdr:rowOff>
    </xdr:from>
    <xdr:to>
      <xdr:col>23</xdr:col>
      <xdr:colOff>85725</xdr:colOff>
      <xdr:row>33</xdr:row>
      <xdr:rowOff>28448</xdr:rowOff>
    </xdr:to>
    <xdr:cxnSp macro="">
      <xdr:nvCxnSpPr>
        <xdr:cNvPr id="92" name="直線コネクタ 91">
          <a:extLst>
            <a:ext uri="{FF2B5EF4-FFF2-40B4-BE49-F238E27FC236}">
              <a16:creationId xmlns:a16="http://schemas.microsoft.com/office/drawing/2014/main" id="{B6CE52CC-A534-4501-B6E0-B2DA90360C92}"/>
            </a:ext>
          </a:extLst>
        </xdr:cNvPr>
        <xdr:cNvCxnSpPr/>
      </xdr:nvCxnSpPr>
      <xdr:spPr>
        <a:xfrm flipV="1">
          <a:off x="4051300" y="642543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162941</xdr:rowOff>
    </xdr:from>
    <xdr:to>
      <xdr:col>15</xdr:col>
      <xdr:colOff>187325</xdr:colOff>
      <xdr:row>32</xdr:row>
      <xdr:rowOff>93091</xdr:rowOff>
    </xdr:to>
    <xdr:sp macro="" textlink="">
      <xdr:nvSpPr>
        <xdr:cNvPr id="93" name="楕円 92">
          <a:extLst>
            <a:ext uri="{FF2B5EF4-FFF2-40B4-BE49-F238E27FC236}">
              <a16:creationId xmlns:a16="http://schemas.microsoft.com/office/drawing/2014/main" id="{8D25BE62-D8E8-4815-9FFE-33CD2E0BCA36}"/>
            </a:ext>
          </a:extLst>
        </xdr:cNvPr>
        <xdr:cNvSpPr/>
      </xdr:nvSpPr>
      <xdr:spPr>
        <a:xfrm>
          <a:off x="3238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42291</xdr:rowOff>
    </xdr:from>
    <xdr:to>
      <xdr:col>19</xdr:col>
      <xdr:colOff>136525</xdr:colOff>
      <xdr:row>33</xdr:row>
      <xdr:rowOff>28448</xdr:rowOff>
    </xdr:to>
    <xdr:cxnSp macro="">
      <xdr:nvCxnSpPr>
        <xdr:cNvPr id="94" name="直線コネクタ 93">
          <a:extLst>
            <a:ext uri="{FF2B5EF4-FFF2-40B4-BE49-F238E27FC236}">
              <a16:creationId xmlns:a16="http://schemas.microsoft.com/office/drawing/2014/main" id="{6E256B88-0098-4B10-8961-8E1D5DDE8333}"/>
            </a:ext>
          </a:extLst>
        </xdr:cNvPr>
        <xdr:cNvCxnSpPr/>
      </xdr:nvCxnSpPr>
      <xdr:spPr>
        <a:xfrm>
          <a:off x="3289300" y="6300216"/>
          <a:ext cx="762000" cy="1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156464</xdr:rowOff>
    </xdr:from>
    <xdr:to>
      <xdr:col>11</xdr:col>
      <xdr:colOff>187325</xdr:colOff>
      <xdr:row>32</xdr:row>
      <xdr:rowOff>86614</xdr:rowOff>
    </xdr:to>
    <xdr:sp macro="" textlink="">
      <xdr:nvSpPr>
        <xdr:cNvPr id="95" name="楕円 94">
          <a:extLst>
            <a:ext uri="{FF2B5EF4-FFF2-40B4-BE49-F238E27FC236}">
              <a16:creationId xmlns:a16="http://schemas.microsoft.com/office/drawing/2014/main" id="{F67AC916-3945-4B36-8CDF-E50255DA4486}"/>
            </a:ext>
          </a:extLst>
        </xdr:cNvPr>
        <xdr:cNvSpPr/>
      </xdr:nvSpPr>
      <xdr:spPr>
        <a:xfrm>
          <a:off x="2476500" y="62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35814</xdr:rowOff>
    </xdr:from>
    <xdr:to>
      <xdr:col>15</xdr:col>
      <xdr:colOff>136525</xdr:colOff>
      <xdr:row>32</xdr:row>
      <xdr:rowOff>42291</xdr:rowOff>
    </xdr:to>
    <xdr:cxnSp macro="">
      <xdr:nvCxnSpPr>
        <xdr:cNvPr id="96" name="直線コネクタ 95">
          <a:extLst>
            <a:ext uri="{FF2B5EF4-FFF2-40B4-BE49-F238E27FC236}">
              <a16:creationId xmlns:a16="http://schemas.microsoft.com/office/drawing/2014/main" id="{F8381521-6DB8-48A7-B24E-0CF33ADD28EC}"/>
            </a:ext>
          </a:extLst>
        </xdr:cNvPr>
        <xdr:cNvCxnSpPr/>
      </xdr:nvCxnSpPr>
      <xdr:spPr>
        <a:xfrm>
          <a:off x="2527300" y="6293739"/>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87376</xdr:rowOff>
    </xdr:from>
    <xdr:to>
      <xdr:col>7</xdr:col>
      <xdr:colOff>187325</xdr:colOff>
      <xdr:row>32</xdr:row>
      <xdr:rowOff>17526</xdr:rowOff>
    </xdr:to>
    <xdr:sp macro="" textlink="">
      <xdr:nvSpPr>
        <xdr:cNvPr id="97" name="楕円 96">
          <a:extLst>
            <a:ext uri="{FF2B5EF4-FFF2-40B4-BE49-F238E27FC236}">
              <a16:creationId xmlns:a16="http://schemas.microsoft.com/office/drawing/2014/main" id="{681E98FF-1E3B-4447-9F81-D5495A4D8AD2}"/>
            </a:ext>
          </a:extLst>
        </xdr:cNvPr>
        <xdr:cNvSpPr/>
      </xdr:nvSpPr>
      <xdr:spPr>
        <a:xfrm>
          <a:off x="1714500" y="61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138176</xdr:rowOff>
    </xdr:from>
    <xdr:to>
      <xdr:col>11</xdr:col>
      <xdr:colOff>136525</xdr:colOff>
      <xdr:row>32</xdr:row>
      <xdr:rowOff>35814</xdr:rowOff>
    </xdr:to>
    <xdr:cxnSp macro="">
      <xdr:nvCxnSpPr>
        <xdr:cNvPr id="98" name="直線コネクタ 97">
          <a:extLst>
            <a:ext uri="{FF2B5EF4-FFF2-40B4-BE49-F238E27FC236}">
              <a16:creationId xmlns:a16="http://schemas.microsoft.com/office/drawing/2014/main" id="{73C58D2A-EDE0-4EF9-8E0A-124656393DCA}"/>
            </a:ext>
          </a:extLst>
        </xdr:cNvPr>
        <xdr:cNvCxnSpPr/>
      </xdr:nvCxnSpPr>
      <xdr:spPr>
        <a:xfrm>
          <a:off x="1765300" y="6224651"/>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9" name="n_1aveValue有形固定資産減価償却率">
          <a:extLst>
            <a:ext uri="{FF2B5EF4-FFF2-40B4-BE49-F238E27FC236}">
              <a16:creationId xmlns:a16="http://schemas.microsoft.com/office/drawing/2014/main" id="{2FD11326-3C89-4417-8988-E6706741F0C7}"/>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100" name="n_2aveValue有形固定資産減価償却率">
          <a:extLst>
            <a:ext uri="{FF2B5EF4-FFF2-40B4-BE49-F238E27FC236}">
              <a16:creationId xmlns:a16="http://schemas.microsoft.com/office/drawing/2014/main" id="{C93951C3-50F0-44F9-B94F-4FA727A3ADE1}"/>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a:extLst>
            <a:ext uri="{FF2B5EF4-FFF2-40B4-BE49-F238E27FC236}">
              <a16:creationId xmlns:a16="http://schemas.microsoft.com/office/drawing/2014/main" id="{0625D9DF-0942-443E-8907-90DA395CB1FF}"/>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a:extLst>
            <a:ext uri="{FF2B5EF4-FFF2-40B4-BE49-F238E27FC236}">
              <a16:creationId xmlns:a16="http://schemas.microsoft.com/office/drawing/2014/main" id="{3AF82D2C-5050-4A10-A4F5-73D83DF3B4A4}"/>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70375</xdr:rowOff>
    </xdr:from>
    <xdr:ext cx="405111" cy="259045"/>
    <xdr:sp macro="" textlink="">
      <xdr:nvSpPr>
        <xdr:cNvPr id="103" name="n_1mainValue有形固定資産減価償却率">
          <a:extLst>
            <a:ext uri="{FF2B5EF4-FFF2-40B4-BE49-F238E27FC236}">
              <a16:creationId xmlns:a16="http://schemas.microsoft.com/office/drawing/2014/main" id="{70A1D298-3FF2-48D2-93DC-79A6DD5D3382}"/>
            </a:ext>
          </a:extLst>
        </xdr:cNvPr>
        <xdr:cNvSpPr txBox="1"/>
      </xdr:nvSpPr>
      <xdr:spPr>
        <a:xfrm>
          <a:off x="3836044" y="6499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84218</xdr:rowOff>
    </xdr:from>
    <xdr:ext cx="405111" cy="259045"/>
    <xdr:sp macro="" textlink="">
      <xdr:nvSpPr>
        <xdr:cNvPr id="104" name="n_2mainValue有形固定資産減価償却率">
          <a:extLst>
            <a:ext uri="{FF2B5EF4-FFF2-40B4-BE49-F238E27FC236}">
              <a16:creationId xmlns:a16="http://schemas.microsoft.com/office/drawing/2014/main" id="{9ECDAE68-C568-4D39-982C-4001EA0167C7}"/>
            </a:ext>
          </a:extLst>
        </xdr:cNvPr>
        <xdr:cNvSpPr txBox="1"/>
      </xdr:nvSpPr>
      <xdr:spPr>
        <a:xfrm>
          <a:off x="3086744" y="634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77741</xdr:rowOff>
    </xdr:from>
    <xdr:ext cx="405111" cy="259045"/>
    <xdr:sp macro="" textlink="">
      <xdr:nvSpPr>
        <xdr:cNvPr id="105" name="n_3mainValue有形固定資産減価償却率">
          <a:extLst>
            <a:ext uri="{FF2B5EF4-FFF2-40B4-BE49-F238E27FC236}">
              <a16:creationId xmlns:a16="http://schemas.microsoft.com/office/drawing/2014/main" id="{838EC94F-A175-44A3-9C9D-A609A3DCFD98}"/>
            </a:ext>
          </a:extLst>
        </xdr:cNvPr>
        <xdr:cNvSpPr txBox="1"/>
      </xdr:nvSpPr>
      <xdr:spPr>
        <a:xfrm>
          <a:off x="2324744" y="63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8653</xdr:rowOff>
    </xdr:from>
    <xdr:ext cx="405111" cy="259045"/>
    <xdr:sp macro="" textlink="">
      <xdr:nvSpPr>
        <xdr:cNvPr id="106" name="n_4mainValue有形固定資産減価償却率">
          <a:extLst>
            <a:ext uri="{FF2B5EF4-FFF2-40B4-BE49-F238E27FC236}">
              <a16:creationId xmlns:a16="http://schemas.microsoft.com/office/drawing/2014/main" id="{B19B46AF-24F5-4D68-A8D0-6D0D80400A5F}"/>
            </a:ext>
          </a:extLst>
        </xdr:cNvPr>
        <xdr:cNvSpPr txBox="1"/>
      </xdr:nvSpPr>
      <xdr:spPr>
        <a:xfrm>
          <a:off x="1562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D9E99F0-2D91-4E75-8B96-D35A9C69DB5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5E094C0-1133-4349-A36D-1725F6662AA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83479D4-A995-4A6A-B16C-32605BB2086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43FE510-1AEF-464B-AA28-582589DD192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023D7E9-C146-4F79-93A9-4A52D769B0C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874A962-7A89-4AB7-86D4-9B684FD0C2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5CDC57D-B267-416C-8183-EC3F0CD5331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1969887-157D-4E73-A865-0FB1DC84F7A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C70E7C2-A001-4F4C-A58B-A2E253E0579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833C4BB-B1F1-4505-9972-9FEC06675F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F988174-B127-4245-86B2-38ACBFF266D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5D6C66C-82A8-43FA-B525-5A067E7B27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C8285D0-07B1-4EE2-AB25-7BC1BA5829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おり、主な原因については、積極的な下水道整備を行ったことによる、公営企業債務が大きいことが考えられる。しかし、下水道整備は完了し、維持管理に移行したため、今後増加することはないと想定している。</a:t>
          </a:r>
        </a:p>
        <a:p>
          <a:r>
            <a:rPr kumimoji="1" lang="ja-JP" altLang="en-US" sz="1100">
              <a:latin typeface="ＭＳ Ｐゴシック" panose="020B0600070205080204" pitchFamily="50" charset="-128"/>
              <a:ea typeface="ＭＳ Ｐゴシック" panose="020B0600070205080204" pitchFamily="50" charset="-128"/>
            </a:rPr>
            <a:t>　今後は、加入率の増加や料金改定の検討等により、前年度を上回らないように、取り組んでいく。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C72B1D3-00CC-434C-ABEE-A23C29B894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898C621-050B-43B9-A6D8-662C3A9D1E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16EFF0D-F550-437F-908F-D60103403DA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9C510ADF-39CC-41F9-AEF5-B80FB627A83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38527FC-3967-461F-A71F-55DA43F9B18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2EA4ECF4-AA44-4752-B13A-12B4ADFCEBE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FED7DEC1-93AF-4BA6-A92F-A139542AAA9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AD73D6E6-6C5D-4A63-A105-1A4686CD247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575830A-00F2-439B-98EA-9081644F9E3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5B29078D-F6A9-428C-9A43-079F0A5096A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EE73DFB1-EA47-4957-88E4-E4A73C39139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7F0DE603-45B3-4BC6-A41B-06D07655593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66AAD383-C6E2-409B-8C10-1D2A57A8858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F0ACF6E4-989D-446A-B0C8-4B80711E145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7EC18502-5306-46B9-B986-359BBC5D083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62D622C-C9F9-4ACE-AFBD-2A32798EEE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3F3D77D-846C-4819-8DA0-A2779A8EAF8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0157FAFE-6655-41C0-94DC-4CEB77D2121F}"/>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C443560E-6838-4E68-905D-82C56EDD4669}"/>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E9DD4597-F849-4DBD-A059-648510F55E7A}"/>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CD261176-F41B-4F61-8D0E-A1B3FCD11CD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44D73CE3-58A2-4F8E-8EEF-12CAF09F405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a:extLst>
            <a:ext uri="{FF2B5EF4-FFF2-40B4-BE49-F238E27FC236}">
              <a16:creationId xmlns:a16="http://schemas.microsoft.com/office/drawing/2014/main" id="{45EA4CC1-19B4-426B-868A-34E245FC5C6E}"/>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5CB2E1B9-CD39-4C70-8659-3DD1FAD0B061}"/>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AF9A2860-B35F-4812-B889-2AA88C4C7653}"/>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1DA8B577-AA08-4CAE-B7BD-C3D0C363671B}"/>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C08BEE66-8535-4989-A3AA-E1DA1EBF8CEA}"/>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330A38C4-21A8-4459-AEBE-147A4E3AABA1}"/>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7AEF794-659A-4BF8-9080-8F7324B2F7B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3BBA1CB-8DF1-4B9F-B36B-F0F81B2A98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EC0261B-8A55-492D-B9FD-022E5F695BC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853E12C-72FB-4F96-8FAE-CB91ED0633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E9D7B29-E27F-4AE8-9D40-E977CE1FA47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111597</xdr:rowOff>
    </xdr:from>
    <xdr:to>
      <xdr:col>76</xdr:col>
      <xdr:colOff>73025</xdr:colOff>
      <xdr:row>28</xdr:row>
      <xdr:rowOff>41747</xdr:rowOff>
    </xdr:to>
    <xdr:sp macro="" textlink="">
      <xdr:nvSpPr>
        <xdr:cNvPr id="153" name="楕円 152">
          <a:extLst>
            <a:ext uri="{FF2B5EF4-FFF2-40B4-BE49-F238E27FC236}">
              <a16:creationId xmlns:a16="http://schemas.microsoft.com/office/drawing/2014/main" id="{394A0B27-0954-4DD9-9E95-E43558DD0639}"/>
            </a:ext>
          </a:extLst>
        </xdr:cNvPr>
        <xdr:cNvSpPr/>
      </xdr:nvSpPr>
      <xdr:spPr>
        <a:xfrm>
          <a:off x="14744700" y="55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90024</xdr:rowOff>
    </xdr:from>
    <xdr:ext cx="469744" cy="259045"/>
    <xdr:sp macro="" textlink="">
      <xdr:nvSpPr>
        <xdr:cNvPr id="154" name="債務償還比率該当値テキスト">
          <a:extLst>
            <a:ext uri="{FF2B5EF4-FFF2-40B4-BE49-F238E27FC236}">
              <a16:creationId xmlns:a16="http://schemas.microsoft.com/office/drawing/2014/main" id="{90868471-9F8A-4701-8348-3DDE333273A6}"/>
            </a:ext>
          </a:extLst>
        </xdr:cNvPr>
        <xdr:cNvSpPr txBox="1"/>
      </xdr:nvSpPr>
      <xdr:spPr>
        <a:xfrm>
          <a:off x="14846300" y="54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38124</xdr:rowOff>
    </xdr:from>
    <xdr:to>
      <xdr:col>72</xdr:col>
      <xdr:colOff>123825</xdr:colOff>
      <xdr:row>28</xdr:row>
      <xdr:rowOff>139724</xdr:rowOff>
    </xdr:to>
    <xdr:sp macro="" textlink="">
      <xdr:nvSpPr>
        <xdr:cNvPr id="155" name="楕円 154">
          <a:extLst>
            <a:ext uri="{FF2B5EF4-FFF2-40B4-BE49-F238E27FC236}">
              <a16:creationId xmlns:a16="http://schemas.microsoft.com/office/drawing/2014/main" id="{58D03FF4-44D9-41BD-BB23-70F71826FE8F}"/>
            </a:ext>
          </a:extLst>
        </xdr:cNvPr>
        <xdr:cNvSpPr/>
      </xdr:nvSpPr>
      <xdr:spPr>
        <a:xfrm>
          <a:off x="14033500" y="56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162397</xdr:rowOff>
    </xdr:from>
    <xdr:to>
      <xdr:col>76</xdr:col>
      <xdr:colOff>22225</xdr:colOff>
      <xdr:row>28</xdr:row>
      <xdr:rowOff>88924</xdr:rowOff>
    </xdr:to>
    <xdr:cxnSp macro="">
      <xdr:nvCxnSpPr>
        <xdr:cNvPr id="156" name="直線コネクタ 155">
          <a:extLst>
            <a:ext uri="{FF2B5EF4-FFF2-40B4-BE49-F238E27FC236}">
              <a16:creationId xmlns:a16="http://schemas.microsoft.com/office/drawing/2014/main" id="{943815CF-5533-481E-94F6-B32C5ED12872}"/>
            </a:ext>
          </a:extLst>
        </xdr:cNvPr>
        <xdr:cNvCxnSpPr/>
      </xdr:nvCxnSpPr>
      <xdr:spPr>
        <a:xfrm flipV="1">
          <a:off x="14084300" y="5563072"/>
          <a:ext cx="711200" cy="9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35657</xdr:rowOff>
    </xdr:from>
    <xdr:to>
      <xdr:col>68</xdr:col>
      <xdr:colOff>123825</xdr:colOff>
      <xdr:row>28</xdr:row>
      <xdr:rowOff>137257</xdr:rowOff>
    </xdr:to>
    <xdr:sp macro="" textlink="">
      <xdr:nvSpPr>
        <xdr:cNvPr id="157" name="楕円 156">
          <a:extLst>
            <a:ext uri="{FF2B5EF4-FFF2-40B4-BE49-F238E27FC236}">
              <a16:creationId xmlns:a16="http://schemas.microsoft.com/office/drawing/2014/main" id="{B174D780-CD65-42D2-9491-C6C829F1B9DB}"/>
            </a:ext>
          </a:extLst>
        </xdr:cNvPr>
        <xdr:cNvSpPr/>
      </xdr:nvSpPr>
      <xdr:spPr>
        <a:xfrm>
          <a:off x="13271500" y="56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86457</xdr:rowOff>
    </xdr:from>
    <xdr:to>
      <xdr:col>72</xdr:col>
      <xdr:colOff>73025</xdr:colOff>
      <xdr:row>28</xdr:row>
      <xdr:rowOff>88924</xdr:rowOff>
    </xdr:to>
    <xdr:cxnSp macro="">
      <xdr:nvCxnSpPr>
        <xdr:cNvPr id="158" name="直線コネクタ 157">
          <a:extLst>
            <a:ext uri="{FF2B5EF4-FFF2-40B4-BE49-F238E27FC236}">
              <a16:creationId xmlns:a16="http://schemas.microsoft.com/office/drawing/2014/main" id="{22984765-A158-47D2-8CA7-14D165398A2E}"/>
            </a:ext>
          </a:extLst>
        </xdr:cNvPr>
        <xdr:cNvCxnSpPr/>
      </xdr:nvCxnSpPr>
      <xdr:spPr>
        <a:xfrm>
          <a:off x="13322300" y="5658582"/>
          <a:ext cx="762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167320</xdr:rowOff>
    </xdr:from>
    <xdr:to>
      <xdr:col>64</xdr:col>
      <xdr:colOff>123825</xdr:colOff>
      <xdr:row>28</xdr:row>
      <xdr:rowOff>97470</xdr:rowOff>
    </xdr:to>
    <xdr:sp macro="" textlink="">
      <xdr:nvSpPr>
        <xdr:cNvPr id="159" name="楕円 158">
          <a:extLst>
            <a:ext uri="{FF2B5EF4-FFF2-40B4-BE49-F238E27FC236}">
              <a16:creationId xmlns:a16="http://schemas.microsoft.com/office/drawing/2014/main" id="{9B3AA4F7-8F21-48D1-BB79-C677B1A386F5}"/>
            </a:ext>
          </a:extLst>
        </xdr:cNvPr>
        <xdr:cNvSpPr/>
      </xdr:nvSpPr>
      <xdr:spPr>
        <a:xfrm>
          <a:off x="12509500" y="5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46670</xdr:rowOff>
    </xdr:from>
    <xdr:to>
      <xdr:col>68</xdr:col>
      <xdr:colOff>73025</xdr:colOff>
      <xdr:row>28</xdr:row>
      <xdr:rowOff>86457</xdr:rowOff>
    </xdr:to>
    <xdr:cxnSp macro="">
      <xdr:nvCxnSpPr>
        <xdr:cNvPr id="160" name="直線コネクタ 159">
          <a:extLst>
            <a:ext uri="{FF2B5EF4-FFF2-40B4-BE49-F238E27FC236}">
              <a16:creationId xmlns:a16="http://schemas.microsoft.com/office/drawing/2014/main" id="{66895300-9D40-4E7D-B2C1-CC22627A317F}"/>
            </a:ext>
          </a:extLst>
        </xdr:cNvPr>
        <xdr:cNvCxnSpPr/>
      </xdr:nvCxnSpPr>
      <xdr:spPr>
        <a:xfrm>
          <a:off x="12560300" y="5618795"/>
          <a:ext cx="762000" cy="3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141412</xdr:rowOff>
    </xdr:from>
    <xdr:to>
      <xdr:col>60</xdr:col>
      <xdr:colOff>123825</xdr:colOff>
      <xdr:row>28</xdr:row>
      <xdr:rowOff>71562</xdr:rowOff>
    </xdr:to>
    <xdr:sp macro="" textlink="">
      <xdr:nvSpPr>
        <xdr:cNvPr id="161" name="楕円 160">
          <a:extLst>
            <a:ext uri="{FF2B5EF4-FFF2-40B4-BE49-F238E27FC236}">
              <a16:creationId xmlns:a16="http://schemas.microsoft.com/office/drawing/2014/main" id="{7C896AF7-CCED-4A60-BA26-BF5511268C70}"/>
            </a:ext>
          </a:extLst>
        </xdr:cNvPr>
        <xdr:cNvSpPr/>
      </xdr:nvSpPr>
      <xdr:spPr>
        <a:xfrm>
          <a:off x="11747500" y="55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20762</xdr:rowOff>
    </xdr:from>
    <xdr:to>
      <xdr:col>64</xdr:col>
      <xdr:colOff>73025</xdr:colOff>
      <xdr:row>28</xdr:row>
      <xdr:rowOff>46670</xdr:rowOff>
    </xdr:to>
    <xdr:cxnSp macro="">
      <xdr:nvCxnSpPr>
        <xdr:cNvPr id="162" name="直線コネクタ 161">
          <a:extLst>
            <a:ext uri="{FF2B5EF4-FFF2-40B4-BE49-F238E27FC236}">
              <a16:creationId xmlns:a16="http://schemas.microsoft.com/office/drawing/2014/main" id="{785E3351-A44B-4CA5-BC49-4C35CB4F76EB}"/>
            </a:ext>
          </a:extLst>
        </xdr:cNvPr>
        <xdr:cNvCxnSpPr/>
      </xdr:nvCxnSpPr>
      <xdr:spPr>
        <a:xfrm>
          <a:off x="11798300" y="5592887"/>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D828C079-8ABA-4156-94AC-98AE66CEC6D1}"/>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4" name="n_2aveValue債務償還比率">
          <a:extLst>
            <a:ext uri="{FF2B5EF4-FFF2-40B4-BE49-F238E27FC236}">
              <a16:creationId xmlns:a16="http://schemas.microsoft.com/office/drawing/2014/main" id="{8D0BE778-C1BA-4D13-82F3-DD0769D68CA9}"/>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a:extLst>
            <a:ext uri="{FF2B5EF4-FFF2-40B4-BE49-F238E27FC236}">
              <a16:creationId xmlns:a16="http://schemas.microsoft.com/office/drawing/2014/main" id="{0B5F7930-3D05-4C94-B39E-EAF4477C58FA}"/>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6" name="n_4aveValue債務償還比率">
          <a:extLst>
            <a:ext uri="{FF2B5EF4-FFF2-40B4-BE49-F238E27FC236}">
              <a16:creationId xmlns:a16="http://schemas.microsoft.com/office/drawing/2014/main" id="{44BC45AE-4FAA-441D-B627-100789C088CD}"/>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130851</xdr:rowOff>
    </xdr:from>
    <xdr:ext cx="469744" cy="259045"/>
    <xdr:sp macro="" textlink="">
      <xdr:nvSpPr>
        <xdr:cNvPr id="167" name="n_1mainValue債務償還比率">
          <a:extLst>
            <a:ext uri="{FF2B5EF4-FFF2-40B4-BE49-F238E27FC236}">
              <a16:creationId xmlns:a16="http://schemas.microsoft.com/office/drawing/2014/main" id="{8F163971-016B-4BC4-A021-6A5393BC34D0}"/>
            </a:ext>
          </a:extLst>
        </xdr:cNvPr>
        <xdr:cNvSpPr txBox="1"/>
      </xdr:nvSpPr>
      <xdr:spPr>
        <a:xfrm>
          <a:off x="13836727" y="57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128384</xdr:rowOff>
    </xdr:from>
    <xdr:ext cx="469744" cy="259045"/>
    <xdr:sp macro="" textlink="">
      <xdr:nvSpPr>
        <xdr:cNvPr id="168" name="n_2mainValue債務償還比率">
          <a:extLst>
            <a:ext uri="{FF2B5EF4-FFF2-40B4-BE49-F238E27FC236}">
              <a16:creationId xmlns:a16="http://schemas.microsoft.com/office/drawing/2014/main" id="{0485FDA1-F485-4C3F-AB2D-DD895B627CF1}"/>
            </a:ext>
          </a:extLst>
        </xdr:cNvPr>
        <xdr:cNvSpPr txBox="1"/>
      </xdr:nvSpPr>
      <xdr:spPr>
        <a:xfrm>
          <a:off x="13087427" y="570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88597</xdr:rowOff>
    </xdr:from>
    <xdr:ext cx="469744" cy="259045"/>
    <xdr:sp macro="" textlink="">
      <xdr:nvSpPr>
        <xdr:cNvPr id="169" name="n_3mainValue債務償還比率">
          <a:extLst>
            <a:ext uri="{FF2B5EF4-FFF2-40B4-BE49-F238E27FC236}">
              <a16:creationId xmlns:a16="http://schemas.microsoft.com/office/drawing/2014/main" id="{B48092E6-0CDB-4C6E-92ED-C5441A46AD20}"/>
            </a:ext>
          </a:extLst>
        </xdr:cNvPr>
        <xdr:cNvSpPr txBox="1"/>
      </xdr:nvSpPr>
      <xdr:spPr>
        <a:xfrm>
          <a:off x="12325427" y="56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62689</xdr:rowOff>
    </xdr:from>
    <xdr:ext cx="469744" cy="259045"/>
    <xdr:sp macro="" textlink="">
      <xdr:nvSpPr>
        <xdr:cNvPr id="170" name="n_4mainValue債務償還比率">
          <a:extLst>
            <a:ext uri="{FF2B5EF4-FFF2-40B4-BE49-F238E27FC236}">
              <a16:creationId xmlns:a16="http://schemas.microsoft.com/office/drawing/2014/main" id="{9FB9D427-3EF5-4005-A6A7-73550EBFD034}"/>
            </a:ext>
          </a:extLst>
        </xdr:cNvPr>
        <xdr:cNvSpPr txBox="1"/>
      </xdr:nvSpPr>
      <xdr:spPr>
        <a:xfrm>
          <a:off x="11563427" y="56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AC1E88A-B45F-4C14-913A-C38CCBC67D7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9CACCBC-B1C4-45BB-A71B-A11441778F5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EDFB9AB-0504-4520-8544-7F3C70E475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4635B46-2A40-48C6-A2B5-469CBE3C74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17E3EBF-F5CC-41C8-9998-54C995E3364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A4F0FD7-9CB6-4E2A-A032-FB43ABFC5B7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DEB998-E8DD-404F-9187-4E7FA74619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CFA9A0-92F8-4FFC-9140-95A6B60ED8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B03EF2-4756-49AF-B5EF-9729C93DDD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D3CC7A-4645-45C6-B3D5-A22BB905D63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179F92-89D5-455B-9046-005A3243B5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1B5DC2-E6CE-4EEC-940C-EDE8FB9AE2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EB7763-A23E-4113-AA0D-A5F1FB7D39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6ACE2A-B038-4095-B595-8A3838F092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3B6748-AE1E-4791-A1E7-07090CFFE3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10C46D-106E-454D-9FD9-C42C1C05E6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B34AAA-27B6-408C-8699-C35A522B5C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03DE76-E089-42AC-8AAF-5193E978B9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4DF817-178D-43D4-8000-CCB82BB978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1E11BC-6906-480F-AF1A-5FAF481DA2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C3EC63-50C6-40D7-ABC4-A7492AFC06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B96136-C660-4FB5-9A25-391E7492C0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DFCBEE-AF71-4859-9439-4E28A0EDB4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A3A3C0-5953-4CC9-AE0A-606280BF87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2727A9-266B-43A2-8AB4-A407612BF7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A58F99-E25C-4A91-A061-A9A3CB9F46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D871A2-599E-41FC-87AA-C1000545BF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AFBE74-6896-495D-8C81-A1D9422F13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163EB0-37D3-4B47-8DED-C05C2AB70C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EF33D1-E606-4A37-AA0F-A5074B39C5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173370-C9D6-4D11-9EC3-67E18D346F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3F319D-5D1A-4FFC-B8CC-773988BC22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C001ED-DC51-4664-BB33-A6E2C18C62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ADFD6E-4280-4792-B797-F0F4C63509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3DF6F1-342B-4250-A33B-3CAA7CCB1D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428FF2-5188-40E5-A9A1-7E8C782E43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734B96-83E1-44CD-9E09-6F16518AA11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0DC0B6-6102-4817-A26B-DEDDEA2E79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8BB688-BF3E-4532-A9BF-9EF5FFC1BC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CD3C32-5027-4819-B9CF-6B2C03B649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CC7386-C955-41BD-833E-74146D570D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E65120-60D0-4CD3-B4F3-7A812A2C33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FD3663-ADD0-4ECF-9FE8-2023304899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1A9007-FCA3-468F-B26E-2947AA07C7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01DE80-5C9C-4B5C-A7EA-43292BC5ADD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D17F0C-5C4A-47E2-8DF0-7F39BB7E12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BD564A-48CE-4F76-A553-CDCBA0BD5B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B5B27A-F869-4818-BE88-7D1CF6E202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C92AAB-F903-46E5-8995-AD259DBE467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6031FE1-88DD-4689-BB34-614B3B99C5E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E3699C-56B6-4927-8D93-AD47A465B6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CFBB68B-3AD6-4481-BBBB-B8B574D65E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7A75C31-11F3-4D35-8165-DD434E156B8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0FE42E-C127-4081-BA5B-04BFC4587BC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C1F89A5-3412-4064-97A5-9D5C662FF19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5B3E450-4B3E-4DD6-B558-D574AE23C8E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B8A896-DAC9-4F26-82AE-01A38205F1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794782F-08B6-4036-9074-175BDBD948C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D57852B-9AA7-40CB-B252-2666D94F374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CF044F-F175-4C07-9353-D4A2EF02C6A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A80355B-F505-42BB-83B3-2648639CF9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8A23DF9-2026-46BB-B40D-1B49C70B43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2AF9910D-AC66-4C67-8CDD-63007CB68833}"/>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2F59B971-94F5-450B-A19E-FFE630C77123}"/>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D9FD5D50-035A-4CC0-B819-27F533FD58DF}"/>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A548DB97-5D1B-47E1-99F1-3A615861399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3582787-604A-487A-97FF-CAC334DEBC4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2E3B36FB-217C-4BD1-885A-DC06ECD02942}"/>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C629E2E7-7888-4B37-AC7E-EDA1DED10A88}"/>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91B41373-54BB-4980-B883-2775C4801DDD}"/>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5C78F718-5F4F-4A47-8FB1-68DE356761BD}"/>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59A4E72B-CB8E-4D49-931F-3B217B909C79}"/>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1220A6F6-1BC9-46F5-8C4F-3DDCB6F09CE5}"/>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FD18C5-48AC-468A-8228-E510521636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096032-4586-410C-9022-57D0E1954AC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6BADAD-BA79-4371-8810-738681B828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05CF76-C658-4135-9821-881E3798A4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BA7C44-853C-45F7-9FC8-C036758D76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76019</xdr:rowOff>
    </xdr:from>
    <xdr:to>
      <xdr:col>24</xdr:col>
      <xdr:colOff>114300</xdr:colOff>
      <xdr:row>40</xdr:row>
      <xdr:rowOff>6169</xdr:rowOff>
    </xdr:to>
    <xdr:sp macro="" textlink="">
      <xdr:nvSpPr>
        <xdr:cNvPr id="74" name="楕円 73">
          <a:extLst>
            <a:ext uri="{FF2B5EF4-FFF2-40B4-BE49-F238E27FC236}">
              <a16:creationId xmlns:a16="http://schemas.microsoft.com/office/drawing/2014/main" id="{7912C2FE-EFC2-4A21-88B2-B561E16F7E67}"/>
            </a:ext>
          </a:extLst>
        </xdr:cNvPr>
        <xdr:cNvSpPr/>
      </xdr:nvSpPr>
      <xdr:spPr>
        <a:xfrm>
          <a:off x="4584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54446</xdr:rowOff>
    </xdr:from>
    <xdr:ext cx="405111" cy="259045"/>
    <xdr:sp macro="" textlink="">
      <xdr:nvSpPr>
        <xdr:cNvPr id="75" name="【道路】&#10;有形固定資産減価償却率該当値テキスト">
          <a:extLst>
            <a:ext uri="{FF2B5EF4-FFF2-40B4-BE49-F238E27FC236}">
              <a16:creationId xmlns:a16="http://schemas.microsoft.com/office/drawing/2014/main" id="{243F65B1-5DEB-47E8-9C3D-B69BEA08006A}"/>
            </a:ext>
          </a:extLst>
        </xdr:cNvPr>
        <xdr:cNvSpPr txBox="1"/>
      </xdr:nvSpPr>
      <xdr:spPr>
        <a:xfrm>
          <a:off x="4673600"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48260</xdr:rowOff>
    </xdr:from>
    <xdr:to>
      <xdr:col>20</xdr:col>
      <xdr:colOff>38100</xdr:colOff>
      <xdr:row>39</xdr:row>
      <xdr:rowOff>149860</xdr:rowOff>
    </xdr:to>
    <xdr:sp macro="" textlink="">
      <xdr:nvSpPr>
        <xdr:cNvPr id="76" name="楕円 75">
          <a:extLst>
            <a:ext uri="{FF2B5EF4-FFF2-40B4-BE49-F238E27FC236}">
              <a16:creationId xmlns:a16="http://schemas.microsoft.com/office/drawing/2014/main" id="{D82412CF-51C1-47B8-A142-2618E31B4FED}"/>
            </a:ext>
          </a:extLst>
        </xdr:cNvPr>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99060</xdr:rowOff>
    </xdr:from>
    <xdr:to>
      <xdr:col>24</xdr:col>
      <xdr:colOff>63500</xdr:colOff>
      <xdr:row>39</xdr:row>
      <xdr:rowOff>126819</xdr:rowOff>
    </xdr:to>
    <xdr:cxnSp macro="">
      <xdr:nvCxnSpPr>
        <xdr:cNvPr id="77" name="直線コネクタ 76">
          <a:extLst>
            <a:ext uri="{FF2B5EF4-FFF2-40B4-BE49-F238E27FC236}">
              <a16:creationId xmlns:a16="http://schemas.microsoft.com/office/drawing/2014/main" id="{DB58546E-5FFE-401A-9533-D43F305A4815}"/>
            </a:ext>
          </a:extLst>
        </xdr:cNvPr>
        <xdr:cNvCxnSpPr/>
      </xdr:nvCxnSpPr>
      <xdr:spPr>
        <a:xfrm>
          <a:off x="3797300" y="678561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35197</xdr:rowOff>
    </xdr:from>
    <xdr:to>
      <xdr:col>15</xdr:col>
      <xdr:colOff>101600</xdr:colOff>
      <xdr:row>39</xdr:row>
      <xdr:rowOff>136797</xdr:rowOff>
    </xdr:to>
    <xdr:sp macro="" textlink="">
      <xdr:nvSpPr>
        <xdr:cNvPr id="78" name="楕円 77">
          <a:extLst>
            <a:ext uri="{FF2B5EF4-FFF2-40B4-BE49-F238E27FC236}">
              <a16:creationId xmlns:a16="http://schemas.microsoft.com/office/drawing/2014/main" id="{D91CBD99-7ED4-48FF-80B2-5E91FC85A135}"/>
            </a:ext>
          </a:extLst>
        </xdr:cNvPr>
        <xdr:cNvSpPr/>
      </xdr:nvSpPr>
      <xdr:spPr>
        <a:xfrm>
          <a:off x="2857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85997</xdr:rowOff>
    </xdr:from>
    <xdr:to>
      <xdr:col>19</xdr:col>
      <xdr:colOff>177800</xdr:colOff>
      <xdr:row>39</xdr:row>
      <xdr:rowOff>99060</xdr:rowOff>
    </xdr:to>
    <xdr:cxnSp macro="">
      <xdr:nvCxnSpPr>
        <xdr:cNvPr id="79" name="直線コネクタ 78">
          <a:extLst>
            <a:ext uri="{FF2B5EF4-FFF2-40B4-BE49-F238E27FC236}">
              <a16:creationId xmlns:a16="http://schemas.microsoft.com/office/drawing/2014/main" id="{65F13DBE-E046-417F-9CB9-E88E4FC8E040}"/>
            </a:ext>
          </a:extLst>
        </xdr:cNvPr>
        <xdr:cNvCxnSpPr/>
      </xdr:nvCxnSpPr>
      <xdr:spPr>
        <a:xfrm>
          <a:off x="2908300" y="677254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xdr:rowOff>
    </xdr:from>
    <xdr:to>
      <xdr:col>10</xdr:col>
      <xdr:colOff>165100</xdr:colOff>
      <xdr:row>39</xdr:row>
      <xdr:rowOff>112304</xdr:rowOff>
    </xdr:to>
    <xdr:sp macro="" textlink="">
      <xdr:nvSpPr>
        <xdr:cNvPr id="80" name="楕円 79">
          <a:extLst>
            <a:ext uri="{FF2B5EF4-FFF2-40B4-BE49-F238E27FC236}">
              <a16:creationId xmlns:a16="http://schemas.microsoft.com/office/drawing/2014/main" id="{64620AD2-7E42-4D28-93F9-792CFBEF1E9C}"/>
            </a:ext>
          </a:extLst>
        </xdr:cNvPr>
        <xdr:cNvSpPr/>
      </xdr:nvSpPr>
      <xdr:spPr>
        <a:xfrm>
          <a:off x="1968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61504</xdr:rowOff>
    </xdr:from>
    <xdr:to>
      <xdr:col>15</xdr:col>
      <xdr:colOff>50800</xdr:colOff>
      <xdr:row>39</xdr:row>
      <xdr:rowOff>85997</xdr:rowOff>
    </xdr:to>
    <xdr:cxnSp macro="">
      <xdr:nvCxnSpPr>
        <xdr:cNvPr id="81" name="直線コネクタ 80">
          <a:extLst>
            <a:ext uri="{FF2B5EF4-FFF2-40B4-BE49-F238E27FC236}">
              <a16:creationId xmlns:a16="http://schemas.microsoft.com/office/drawing/2014/main" id="{E8AF5E8F-D3FE-4AD0-8AD1-D9FD79B0595E}"/>
            </a:ext>
          </a:extLst>
        </xdr:cNvPr>
        <xdr:cNvCxnSpPr/>
      </xdr:nvCxnSpPr>
      <xdr:spPr>
        <a:xfrm>
          <a:off x="2019300" y="67480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141333</xdr:rowOff>
    </xdr:from>
    <xdr:to>
      <xdr:col>6</xdr:col>
      <xdr:colOff>38100</xdr:colOff>
      <xdr:row>39</xdr:row>
      <xdr:rowOff>71483</xdr:rowOff>
    </xdr:to>
    <xdr:sp macro="" textlink="">
      <xdr:nvSpPr>
        <xdr:cNvPr id="82" name="楕円 81">
          <a:extLst>
            <a:ext uri="{FF2B5EF4-FFF2-40B4-BE49-F238E27FC236}">
              <a16:creationId xmlns:a16="http://schemas.microsoft.com/office/drawing/2014/main" id="{C5DAF96A-9960-4854-B54C-4810D5EA50DA}"/>
            </a:ext>
          </a:extLst>
        </xdr:cNvPr>
        <xdr:cNvSpPr/>
      </xdr:nvSpPr>
      <xdr:spPr>
        <a:xfrm>
          <a:off x="1079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20683</xdr:rowOff>
    </xdr:from>
    <xdr:to>
      <xdr:col>10</xdr:col>
      <xdr:colOff>114300</xdr:colOff>
      <xdr:row>39</xdr:row>
      <xdr:rowOff>61504</xdr:rowOff>
    </xdr:to>
    <xdr:cxnSp macro="">
      <xdr:nvCxnSpPr>
        <xdr:cNvPr id="83" name="直線コネクタ 82">
          <a:extLst>
            <a:ext uri="{FF2B5EF4-FFF2-40B4-BE49-F238E27FC236}">
              <a16:creationId xmlns:a16="http://schemas.microsoft.com/office/drawing/2014/main" id="{FF1EBB98-CE89-4E8B-879E-EF77CA87B2AB}"/>
            </a:ext>
          </a:extLst>
        </xdr:cNvPr>
        <xdr:cNvCxnSpPr/>
      </xdr:nvCxnSpPr>
      <xdr:spPr>
        <a:xfrm>
          <a:off x="1130300" y="670723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A01C58A6-7727-4624-B60A-4828CC839F25}"/>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B8F240CD-8D68-4C90-9415-90841A9D01A8}"/>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0FC72080-7EFD-40E5-B61D-3752AEF25BB7}"/>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8CCE3D41-843B-4270-BEFA-38AFC4287D07}"/>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140987</xdr:rowOff>
    </xdr:from>
    <xdr:ext cx="405111" cy="259045"/>
    <xdr:sp macro="" textlink="">
      <xdr:nvSpPr>
        <xdr:cNvPr id="88" name="n_1mainValue【道路】&#10;有形固定資産減価償却率">
          <a:extLst>
            <a:ext uri="{FF2B5EF4-FFF2-40B4-BE49-F238E27FC236}">
              <a16:creationId xmlns:a16="http://schemas.microsoft.com/office/drawing/2014/main" id="{2E90906A-9647-45CA-AD6F-C4B769783317}"/>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127924</xdr:rowOff>
    </xdr:from>
    <xdr:ext cx="405111" cy="259045"/>
    <xdr:sp macro="" textlink="">
      <xdr:nvSpPr>
        <xdr:cNvPr id="89" name="n_2mainValue【道路】&#10;有形固定資産減価償却率">
          <a:extLst>
            <a:ext uri="{FF2B5EF4-FFF2-40B4-BE49-F238E27FC236}">
              <a16:creationId xmlns:a16="http://schemas.microsoft.com/office/drawing/2014/main" id="{5A83F1ED-28D4-4C1E-A9FA-B9E60DF6A9D0}"/>
            </a:ext>
          </a:extLst>
        </xdr:cNvPr>
        <xdr:cNvSpPr txBox="1"/>
      </xdr:nvSpPr>
      <xdr:spPr>
        <a:xfrm>
          <a:off x="2705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103431</xdr:rowOff>
    </xdr:from>
    <xdr:ext cx="405111" cy="259045"/>
    <xdr:sp macro="" textlink="">
      <xdr:nvSpPr>
        <xdr:cNvPr id="90" name="n_3mainValue【道路】&#10;有形固定資産減価償却率">
          <a:extLst>
            <a:ext uri="{FF2B5EF4-FFF2-40B4-BE49-F238E27FC236}">
              <a16:creationId xmlns:a16="http://schemas.microsoft.com/office/drawing/2014/main" id="{3E14A7DB-DC73-46FB-A87A-67B09588C615}"/>
            </a:ext>
          </a:extLst>
        </xdr:cNvPr>
        <xdr:cNvSpPr txBox="1"/>
      </xdr:nvSpPr>
      <xdr:spPr>
        <a:xfrm>
          <a:off x="1816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62610</xdr:rowOff>
    </xdr:from>
    <xdr:ext cx="405111" cy="259045"/>
    <xdr:sp macro="" textlink="">
      <xdr:nvSpPr>
        <xdr:cNvPr id="91" name="n_4mainValue【道路】&#10;有形固定資産減価償却率">
          <a:extLst>
            <a:ext uri="{FF2B5EF4-FFF2-40B4-BE49-F238E27FC236}">
              <a16:creationId xmlns:a16="http://schemas.microsoft.com/office/drawing/2014/main" id="{E5DED21E-B47B-4A2E-8381-11C5D35083E4}"/>
            </a:ext>
          </a:extLst>
        </xdr:cNvPr>
        <xdr:cNvSpPr txBox="1"/>
      </xdr:nvSpPr>
      <xdr:spPr>
        <a:xfrm>
          <a:off x="927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4B24061-6D98-46EC-9A56-6779CC9CD5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8F111BD-16E5-4C55-B9ED-A4AC597A2C4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1965104-E653-4B47-BF5A-8E432A02A1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F460B03-7688-4334-B5B6-B1F902CD84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323F9C3-CE5A-428C-ADC4-F4EDBD9FB3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2294192-0DF9-4C9B-BFAE-CE1C81FF92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71CA551-5802-4990-A9C8-9C675C9074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6C6B28D-EBC7-4B01-B41A-08C1D27177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4DE070C-492A-46BB-A642-84AFED00173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1B7C4E-8C4D-4004-A307-62256A59D9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FC8D1D8-E4E5-4130-91EF-D5708255A0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93E7EF2-8A21-4C26-B614-0EF52DEC9B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D4D637A-A7C1-4C71-AA6C-DC0E7A6327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02DAE94-D576-4037-A741-24FBB62BB93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4ED9CA6-ECCB-4DDD-B3BF-40E84D01111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589947E-E534-4171-A77E-B5FCD4E72A2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ADF9324-1DA0-4CAA-8E3F-015554DF166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97B0DCB3-025A-4869-9BE5-3ED601D5E17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9A3A348-1D6A-4D5F-A765-4F29D8BE1DD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33676DF1-09E9-436C-BA4D-3B81C8F0683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07B0B19-4254-41A0-8033-57631ACF04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FE0B5D4-F629-49E5-95A9-879A9C21537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87F7191-14A1-4ADC-9096-67EFEB8D05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10FC00E1-FF34-48B5-AF3A-317ECF739B40}"/>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5969B2F2-E42D-4FD2-9DB2-0286E79CF0E4}"/>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8EC84EC8-A594-4E4A-A506-5A95BA864D3A}"/>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5910B847-805E-4B4E-8140-6793F7AD330E}"/>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31EF3E2A-25BA-418A-8EBB-307491ECCC54}"/>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AEB0A105-8D0F-4516-9174-D340467C8F67}"/>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D8CA38F0-AE2A-4C07-9C70-F2D785F91D1B}"/>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2CD94A0D-276B-48C5-976A-D65FDEACAFB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79028925-3B23-43F9-A757-0F221D494E95}"/>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0D9C310E-16AE-4B7C-8000-10F3AA5E5CE4}"/>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387890DF-1FAC-43C1-8B4F-91FEA21FCAE6}"/>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D40B52-77FE-4F39-89BF-81EF18E439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DAC453-9320-465A-9662-485104BA0F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D355B3-6C79-435D-A9D0-A02D38B6E3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773C4F-FB7B-4AB9-8749-19EEC828D6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5D4EB02-FFE6-4296-A792-505640FF36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171018</xdr:rowOff>
    </xdr:from>
    <xdr:to>
      <xdr:col>55</xdr:col>
      <xdr:colOff>50800</xdr:colOff>
      <xdr:row>41</xdr:row>
      <xdr:rowOff>101168</xdr:rowOff>
    </xdr:to>
    <xdr:sp macro="" textlink="">
      <xdr:nvSpPr>
        <xdr:cNvPr id="131" name="楕円 130">
          <a:extLst>
            <a:ext uri="{FF2B5EF4-FFF2-40B4-BE49-F238E27FC236}">
              <a16:creationId xmlns:a16="http://schemas.microsoft.com/office/drawing/2014/main" id="{FCBDD1BC-A746-4A73-8299-9CFE6799DC12}"/>
            </a:ext>
          </a:extLst>
        </xdr:cNvPr>
        <xdr:cNvSpPr/>
      </xdr:nvSpPr>
      <xdr:spPr>
        <a:xfrm>
          <a:off x="10426700" y="70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149445</xdr:rowOff>
    </xdr:from>
    <xdr:ext cx="534377" cy="259045"/>
    <xdr:sp macro="" textlink="">
      <xdr:nvSpPr>
        <xdr:cNvPr id="132" name="【道路】&#10;一人当たり延長該当値テキスト">
          <a:extLst>
            <a:ext uri="{FF2B5EF4-FFF2-40B4-BE49-F238E27FC236}">
              <a16:creationId xmlns:a16="http://schemas.microsoft.com/office/drawing/2014/main" id="{FBE851F3-942B-45D9-BE53-5411A41CCF2A}"/>
            </a:ext>
          </a:extLst>
        </xdr:cNvPr>
        <xdr:cNvSpPr txBox="1"/>
      </xdr:nvSpPr>
      <xdr:spPr>
        <a:xfrm>
          <a:off x="10515600" y="70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1576</xdr:rowOff>
    </xdr:from>
    <xdr:to>
      <xdr:col>50</xdr:col>
      <xdr:colOff>165100</xdr:colOff>
      <xdr:row>41</xdr:row>
      <xdr:rowOff>103176</xdr:rowOff>
    </xdr:to>
    <xdr:sp macro="" textlink="">
      <xdr:nvSpPr>
        <xdr:cNvPr id="133" name="楕円 132">
          <a:extLst>
            <a:ext uri="{FF2B5EF4-FFF2-40B4-BE49-F238E27FC236}">
              <a16:creationId xmlns:a16="http://schemas.microsoft.com/office/drawing/2014/main" id="{9271F586-996E-4047-84A4-2A1CA8F324FD}"/>
            </a:ext>
          </a:extLst>
        </xdr:cNvPr>
        <xdr:cNvSpPr/>
      </xdr:nvSpPr>
      <xdr:spPr>
        <a:xfrm>
          <a:off x="9588500" y="70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50368</xdr:rowOff>
    </xdr:from>
    <xdr:to>
      <xdr:col>55</xdr:col>
      <xdr:colOff>0</xdr:colOff>
      <xdr:row>41</xdr:row>
      <xdr:rowOff>52376</xdr:rowOff>
    </xdr:to>
    <xdr:cxnSp macro="">
      <xdr:nvCxnSpPr>
        <xdr:cNvPr id="134" name="直線コネクタ 133">
          <a:extLst>
            <a:ext uri="{FF2B5EF4-FFF2-40B4-BE49-F238E27FC236}">
              <a16:creationId xmlns:a16="http://schemas.microsoft.com/office/drawing/2014/main" id="{4EC8DE19-F269-4A37-BBF8-0980BDF6281B}"/>
            </a:ext>
          </a:extLst>
        </xdr:cNvPr>
        <xdr:cNvCxnSpPr/>
      </xdr:nvCxnSpPr>
      <xdr:spPr>
        <a:xfrm flipV="1">
          <a:off x="9639300" y="7079818"/>
          <a:ext cx="8382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21037</xdr:rowOff>
    </xdr:from>
    <xdr:to>
      <xdr:col>46</xdr:col>
      <xdr:colOff>38100</xdr:colOff>
      <xdr:row>41</xdr:row>
      <xdr:rowOff>122637</xdr:rowOff>
    </xdr:to>
    <xdr:sp macro="" textlink="">
      <xdr:nvSpPr>
        <xdr:cNvPr id="135" name="楕円 134">
          <a:extLst>
            <a:ext uri="{FF2B5EF4-FFF2-40B4-BE49-F238E27FC236}">
              <a16:creationId xmlns:a16="http://schemas.microsoft.com/office/drawing/2014/main" id="{525E42FC-66A3-4A94-B6A9-A1266696A59B}"/>
            </a:ext>
          </a:extLst>
        </xdr:cNvPr>
        <xdr:cNvSpPr/>
      </xdr:nvSpPr>
      <xdr:spPr>
        <a:xfrm>
          <a:off x="8699500" y="70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52376</xdr:rowOff>
    </xdr:from>
    <xdr:to>
      <xdr:col>50</xdr:col>
      <xdr:colOff>114300</xdr:colOff>
      <xdr:row>41</xdr:row>
      <xdr:rowOff>71837</xdr:rowOff>
    </xdr:to>
    <xdr:cxnSp macro="">
      <xdr:nvCxnSpPr>
        <xdr:cNvPr id="136" name="直線コネクタ 135">
          <a:extLst>
            <a:ext uri="{FF2B5EF4-FFF2-40B4-BE49-F238E27FC236}">
              <a16:creationId xmlns:a16="http://schemas.microsoft.com/office/drawing/2014/main" id="{74ED3936-1953-484B-B22D-7945094671A5}"/>
            </a:ext>
          </a:extLst>
        </xdr:cNvPr>
        <xdr:cNvCxnSpPr/>
      </xdr:nvCxnSpPr>
      <xdr:spPr>
        <a:xfrm flipV="1">
          <a:off x="8750300" y="7081826"/>
          <a:ext cx="889000" cy="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129171</xdr:rowOff>
    </xdr:from>
    <xdr:to>
      <xdr:col>41</xdr:col>
      <xdr:colOff>101600</xdr:colOff>
      <xdr:row>41</xdr:row>
      <xdr:rowOff>59321</xdr:rowOff>
    </xdr:to>
    <xdr:sp macro="" textlink="">
      <xdr:nvSpPr>
        <xdr:cNvPr id="137" name="楕円 136">
          <a:extLst>
            <a:ext uri="{FF2B5EF4-FFF2-40B4-BE49-F238E27FC236}">
              <a16:creationId xmlns:a16="http://schemas.microsoft.com/office/drawing/2014/main" id="{D6CC3F65-7B0E-426E-B868-C280338669DF}"/>
            </a:ext>
          </a:extLst>
        </xdr:cNvPr>
        <xdr:cNvSpPr/>
      </xdr:nvSpPr>
      <xdr:spPr>
        <a:xfrm>
          <a:off x="7810500" y="69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8521</xdr:rowOff>
    </xdr:from>
    <xdr:to>
      <xdr:col>45</xdr:col>
      <xdr:colOff>177800</xdr:colOff>
      <xdr:row>41</xdr:row>
      <xdr:rowOff>71837</xdr:rowOff>
    </xdr:to>
    <xdr:cxnSp macro="">
      <xdr:nvCxnSpPr>
        <xdr:cNvPr id="138" name="直線コネクタ 137">
          <a:extLst>
            <a:ext uri="{FF2B5EF4-FFF2-40B4-BE49-F238E27FC236}">
              <a16:creationId xmlns:a16="http://schemas.microsoft.com/office/drawing/2014/main" id="{CA74D2C5-0227-41DC-A778-C35B2251F779}"/>
            </a:ext>
          </a:extLst>
        </xdr:cNvPr>
        <xdr:cNvCxnSpPr/>
      </xdr:nvCxnSpPr>
      <xdr:spPr>
        <a:xfrm>
          <a:off x="7861300" y="7037971"/>
          <a:ext cx="889000" cy="6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130697</xdr:rowOff>
    </xdr:from>
    <xdr:to>
      <xdr:col>36</xdr:col>
      <xdr:colOff>165100</xdr:colOff>
      <xdr:row>41</xdr:row>
      <xdr:rowOff>60847</xdr:rowOff>
    </xdr:to>
    <xdr:sp macro="" textlink="">
      <xdr:nvSpPr>
        <xdr:cNvPr id="139" name="楕円 138">
          <a:extLst>
            <a:ext uri="{FF2B5EF4-FFF2-40B4-BE49-F238E27FC236}">
              <a16:creationId xmlns:a16="http://schemas.microsoft.com/office/drawing/2014/main" id="{3E443E6E-0174-4CF2-A60F-226DEB35944D}"/>
            </a:ext>
          </a:extLst>
        </xdr:cNvPr>
        <xdr:cNvSpPr/>
      </xdr:nvSpPr>
      <xdr:spPr>
        <a:xfrm>
          <a:off x="6921500" y="69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8521</xdr:rowOff>
    </xdr:from>
    <xdr:to>
      <xdr:col>41</xdr:col>
      <xdr:colOff>50800</xdr:colOff>
      <xdr:row>41</xdr:row>
      <xdr:rowOff>10047</xdr:rowOff>
    </xdr:to>
    <xdr:cxnSp macro="">
      <xdr:nvCxnSpPr>
        <xdr:cNvPr id="140" name="直線コネクタ 139">
          <a:extLst>
            <a:ext uri="{FF2B5EF4-FFF2-40B4-BE49-F238E27FC236}">
              <a16:creationId xmlns:a16="http://schemas.microsoft.com/office/drawing/2014/main" id="{FC750ACE-53B1-4095-80CD-EA523F1ECFBD}"/>
            </a:ext>
          </a:extLst>
        </xdr:cNvPr>
        <xdr:cNvCxnSpPr/>
      </xdr:nvCxnSpPr>
      <xdr:spPr>
        <a:xfrm flipV="1">
          <a:off x="6972300" y="7037971"/>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F5C76C10-968F-48EC-842C-7DFF6DD1ADEB}"/>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91706428-17B4-418A-B051-6A56DD2842BE}"/>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870F51ED-BE60-4455-9C5E-BBF3C6AEE524}"/>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EC36CDBF-637B-46C1-8EE2-5E530102079C}"/>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94303</xdr:rowOff>
    </xdr:from>
    <xdr:ext cx="534377" cy="259045"/>
    <xdr:sp macro="" textlink="">
      <xdr:nvSpPr>
        <xdr:cNvPr id="145" name="n_1mainValue【道路】&#10;一人当たり延長">
          <a:extLst>
            <a:ext uri="{FF2B5EF4-FFF2-40B4-BE49-F238E27FC236}">
              <a16:creationId xmlns:a16="http://schemas.microsoft.com/office/drawing/2014/main" id="{D8B11C8A-FA17-4896-B6DD-8732D6C78869}"/>
            </a:ext>
          </a:extLst>
        </xdr:cNvPr>
        <xdr:cNvSpPr txBox="1"/>
      </xdr:nvSpPr>
      <xdr:spPr>
        <a:xfrm>
          <a:off x="9359411" y="71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113764</xdr:rowOff>
    </xdr:from>
    <xdr:ext cx="534377" cy="259045"/>
    <xdr:sp macro="" textlink="">
      <xdr:nvSpPr>
        <xdr:cNvPr id="146" name="n_2mainValue【道路】&#10;一人当たり延長">
          <a:extLst>
            <a:ext uri="{FF2B5EF4-FFF2-40B4-BE49-F238E27FC236}">
              <a16:creationId xmlns:a16="http://schemas.microsoft.com/office/drawing/2014/main" id="{44F03094-7FCA-49E7-986B-425CC05FDAA4}"/>
            </a:ext>
          </a:extLst>
        </xdr:cNvPr>
        <xdr:cNvSpPr txBox="1"/>
      </xdr:nvSpPr>
      <xdr:spPr>
        <a:xfrm>
          <a:off x="8483111" y="71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75848</xdr:rowOff>
    </xdr:from>
    <xdr:ext cx="599010" cy="259045"/>
    <xdr:sp macro="" textlink="">
      <xdr:nvSpPr>
        <xdr:cNvPr id="147" name="n_3mainValue【道路】&#10;一人当たり延長">
          <a:extLst>
            <a:ext uri="{FF2B5EF4-FFF2-40B4-BE49-F238E27FC236}">
              <a16:creationId xmlns:a16="http://schemas.microsoft.com/office/drawing/2014/main" id="{50C87794-7E3D-4418-83E0-6510E4EFBB59}"/>
            </a:ext>
          </a:extLst>
        </xdr:cNvPr>
        <xdr:cNvSpPr txBox="1"/>
      </xdr:nvSpPr>
      <xdr:spPr>
        <a:xfrm>
          <a:off x="7561794" y="676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77374</xdr:rowOff>
    </xdr:from>
    <xdr:ext cx="599010" cy="259045"/>
    <xdr:sp macro="" textlink="">
      <xdr:nvSpPr>
        <xdr:cNvPr id="148" name="n_4mainValue【道路】&#10;一人当たり延長">
          <a:extLst>
            <a:ext uri="{FF2B5EF4-FFF2-40B4-BE49-F238E27FC236}">
              <a16:creationId xmlns:a16="http://schemas.microsoft.com/office/drawing/2014/main" id="{9973D703-FB45-4390-BBE5-4AE4B48ED963}"/>
            </a:ext>
          </a:extLst>
        </xdr:cNvPr>
        <xdr:cNvSpPr txBox="1"/>
      </xdr:nvSpPr>
      <xdr:spPr>
        <a:xfrm>
          <a:off x="6672794" y="67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600088A-339E-4443-88BC-A99405F818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785565D-B8D9-4552-96D5-8F408AC6C1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B0D0E8C-8F42-4C4F-9CC4-108059011A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F6F72E2-477F-48C3-8EE1-BBEE5C5EF7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C88332D-AFAA-4DA3-989B-EF087F77C5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F5FD42B-1565-43E9-BD08-201CD5DD94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F911968-EF98-4438-88FE-3F44BB50E4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36B46BE-170E-4385-A927-1FC5FDDEDC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A515DA3-0DC8-4095-9019-8C06A4B5BA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FC8025F-D154-4656-8159-E44FE2442D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A946FBE-BD7E-42CA-A399-6887581FD4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30E8563-57B2-47C6-B0CA-CE718E8B892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A4892ED-4959-41DF-80FD-531BA181B19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23D29DB-984A-4EAC-9DB1-87FCFC617EF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9B090D4-8BF3-4121-B3FB-7FC2D3D73C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1A9539F-96E9-4CED-BB24-2B414780D18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D7F303D-51E0-4C7D-83AF-8F942C5A027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EFE0F432-83C2-46C6-B736-B0E7349078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F5D250F-44FF-485C-9EAA-754AA874E0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CF87DC4-378C-4861-9CE5-3BDF6AADD3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E8C7ADA-C3E5-4E65-B745-691E094466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DF9CA46-E233-40AD-ACF6-B3A6B5BAB0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143968E-8463-4F33-9661-9AB6DD9B142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137B101-2A20-44AB-B0DA-C3D8F62FC9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AD03197-E677-4584-AAFA-784C94B25E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A44F1407-6E0C-4BD5-A97C-7A2B903F4B84}"/>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2E1B65D-0798-4428-ACB0-EB8440F0FBB5}"/>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19CFD822-813E-4440-B82F-116D27D27D0F}"/>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B9981B6-5A27-442D-91C6-B0010849EC48}"/>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C0A61282-E629-41A6-8E22-A7AA896F70E2}"/>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03EB0FC-C4E1-4143-B54A-6CAC3D88A65A}"/>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99623926-CB6E-4F63-A3D5-469F7CE9C807}"/>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B91C8AC5-B811-4DF5-B444-B2575EF542E0}"/>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21B4C4A3-12A9-4310-A038-9D48C679030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16A7057D-254B-4E8F-8C53-725C58E270ED}"/>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D7AF4CF9-27F8-4E9B-8DF1-844258195BA3}"/>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D43F7B6-0E26-4081-BF22-CEEE6B82AB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E1EADE-7388-4451-A6F2-93DB8FBDA0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9A7164-3D39-42F1-BF72-3B97CB92B3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E6D69F-D559-4D9A-B268-E7AA10B263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D1C1717-07EF-4B01-9F57-A272A1C519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90" name="楕円 189">
          <a:extLst>
            <a:ext uri="{FF2B5EF4-FFF2-40B4-BE49-F238E27FC236}">
              <a16:creationId xmlns:a16="http://schemas.microsoft.com/office/drawing/2014/main" id="{C5EEEE19-1988-42AD-B54E-DF9115D96141}"/>
            </a:ext>
          </a:extLst>
        </xdr:cNvPr>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E910E659-7825-44EB-9164-09B2F219CBBF}"/>
            </a:ext>
          </a:extLst>
        </xdr:cNvPr>
        <xdr:cNvSpPr txBox="1"/>
      </xdr:nvSpPr>
      <xdr:spPr>
        <a:xfrm>
          <a:off x="4673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92" name="楕円 191">
          <a:extLst>
            <a:ext uri="{FF2B5EF4-FFF2-40B4-BE49-F238E27FC236}">
              <a16:creationId xmlns:a16="http://schemas.microsoft.com/office/drawing/2014/main" id="{54761463-70CC-4A21-ADB1-DF3F8BD712AE}"/>
            </a:ext>
          </a:extLst>
        </xdr:cNvPr>
        <xdr:cNvSpPr/>
      </xdr:nvSpPr>
      <xdr:spPr>
        <a:xfrm>
          <a:off x="3746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42454</xdr:rowOff>
    </xdr:from>
    <xdr:to>
      <xdr:col>24</xdr:col>
      <xdr:colOff>63500</xdr:colOff>
      <xdr:row>63</xdr:row>
      <xdr:rowOff>57150</xdr:rowOff>
    </xdr:to>
    <xdr:cxnSp macro="">
      <xdr:nvCxnSpPr>
        <xdr:cNvPr id="193" name="直線コネクタ 192">
          <a:extLst>
            <a:ext uri="{FF2B5EF4-FFF2-40B4-BE49-F238E27FC236}">
              <a16:creationId xmlns:a16="http://schemas.microsoft.com/office/drawing/2014/main" id="{3065977A-F402-4A33-8546-C0856268CE1B}"/>
            </a:ext>
          </a:extLst>
        </xdr:cNvPr>
        <xdr:cNvCxnSpPr/>
      </xdr:nvCxnSpPr>
      <xdr:spPr>
        <a:xfrm>
          <a:off x="3797300" y="1084380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148409</xdr:rowOff>
    </xdr:from>
    <xdr:to>
      <xdr:col>15</xdr:col>
      <xdr:colOff>101600</xdr:colOff>
      <xdr:row>63</xdr:row>
      <xdr:rowOff>78559</xdr:rowOff>
    </xdr:to>
    <xdr:sp macro="" textlink="">
      <xdr:nvSpPr>
        <xdr:cNvPr id="194" name="楕円 193">
          <a:extLst>
            <a:ext uri="{FF2B5EF4-FFF2-40B4-BE49-F238E27FC236}">
              <a16:creationId xmlns:a16="http://schemas.microsoft.com/office/drawing/2014/main" id="{ADB8EE73-4DF8-46B7-8A3C-D083D017AC8A}"/>
            </a:ext>
          </a:extLst>
        </xdr:cNvPr>
        <xdr:cNvSpPr/>
      </xdr:nvSpPr>
      <xdr:spPr>
        <a:xfrm>
          <a:off x="2857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27759</xdr:rowOff>
    </xdr:from>
    <xdr:to>
      <xdr:col>19</xdr:col>
      <xdr:colOff>177800</xdr:colOff>
      <xdr:row>63</xdr:row>
      <xdr:rowOff>42454</xdr:rowOff>
    </xdr:to>
    <xdr:cxnSp macro="">
      <xdr:nvCxnSpPr>
        <xdr:cNvPr id="195" name="直線コネクタ 194">
          <a:extLst>
            <a:ext uri="{FF2B5EF4-FFF2-40B4-BE49-F238E27FC236}">
              <a16:creationId xmlns:a16="http://schemas.microsoft.com/office/drawing/2014/main" id="{37DAF142-C7EA-4C5F-A64D-5AF7982F4197}"/>
            </a:ext>
          </a:extLst>
        </xdr:cNvPr>
        <xdr:cNvCxnSpPr/>
      </xdr:nvCxnSpPr>
      <xdr:spPr>
        <a:xfrm>
          <a:off x="2908300" y="108291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96" name="楕円 195">
          <a:extLst>
            <a:ext uri="{FF2B5EF4-FFF2-40B4-BE49-F238E27FC236}">
              <a16:creationId xmlns:a16="http://schemas.microsoft.com/office/drawing/2014/main" id="{5BE978E3-22FE-41B4-B200-181C0F22D83D}"/>
            </a:ext>
          </a:extLst>
        </xdr:cNvPr>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27759</xdr:rowOff>
    </xdr:to>
    <xdr:cxnSp macro="">
      <xdr:nvCxnSpPr>
        <xdr:cNvPr id="197" name="直線コネクタ 196">
          <a:extLst>
            <a:ext uri="{FF2B5EF4-FFF2-40B4-BE49-F238E27FC236}">
              <a16:creationId xmlns:a16="http://schemas.microsoft.com/office/drawing/2014/main" id="{1E6ED2A9-BA77-476D-B296-8BDB8B5BF7FF}"/>
            </a:ext>
          </a:extLst>
        </xdr:cNvPr>
        <xdr:cNvCxnSpPr/>
      </xdr:nvCxnSpPr>
      <xdr:spPr>
        <a:xfrm>
          <a:off x="2019300" y="1081931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78196</xdr:rowOff>
    </xdr:from>
    <xdr:to>
      <xdr:col>6</xdr:col>
      <xdr:colOff>38100</xdr:colOff>
      <xdr:row>64</xdr:row>
      <xdr:rowOff>8346</xdr:rowOff>
    </xdr:to>
    <xdr:sp macro="" textlink="">
      <xdr:nvSpPr>
        <xdr:cNvPr id="198" name="楕円 197">
          <a:extLst>
            <a:ext uri="{FF2B5EF4-FFF2-40B4-BE49-F238E27FC236}">
              <a16:creationId xmlns:a16="http://schemas.microsoft.com/office/drawing/2014/main" id="{8F72F999-E2EB-41CE-94F4-66FB43A728E3}"/>
            </a:ext>
          </a:extLst>
        </xdr:cNvPr>
        <xdr:cNvSpPr/>
      </xdr:nvSpPr>
      <xdr:spPr>
        <a:xfrm>
          <a:off x="1079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128996</xdr:rowOff>
    </xdr:to>
    <xdr:cxnSp macro="">
      <xdr:nvCxnSpPr>
        <xdr:cNvPr id="199" name="直線コネクタ 198">
          <a:extLst>
            <a:ext uri="{FF2B5EF4-FFF2-40B4-BE49-F238E27FC236}">
              <a16:creationId xmlns:a16="http://schemas.microsoft.com/office/drawing/2014/main" id="{AD3BC1E4-92BE-4F60-80A2-A745C5D599AA}"/>
            </a:ext>
          </a:extLst>
        </xdr:cNvPr>
        <xdr:cNvCxnSpPr/>
      </xdr:nvCxnSpPr>
      <xdr:spPr>
        <a:xfrm flipV="1">
          <a:off x="1130300" y="1081931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CA67408-57AD-4897-821A-A949F740069B}"/>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ED90860-CAF0-41C2-B0B4-D096CB0BB058}"/>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113AEDF-8AE5-427C-B189-948A1F0E0E41}"/>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F6094DD-1C5C-4925-BD8D-AFB2B982719E}"/>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D32D110-6D21-42C0-AB7E-8C2F89C4FDFF}"/>
            </a:ext>
          </a:extLst>
        </xdr:cNvPr>
        <xdr:cNvSpPr txBox="1"/>
      </xdr:nvSpPr>
      <xdr:spPr>
        <a:xfrm>
          <a:off x="3582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69686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6068673-37B9-4433-B166-03BF9F8DDAD9}"/>
            </a:ext>
          </a:extLst>
        </xdr:cNvPr>
        <xdr:cNvSpPr txBox="1"/>
      </xdr:nvSpPr>
      <xdr:spPr>
        <a:xfrm>
          <a:off x="2705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D521B053-E573-455E-A580-E9D8236B0F1C}"/>
            </a:ext>
          </a:extLst>
        </xdr:cNvPr>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170923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4AAD727-389A-4F7D-BCC9-2881BDFBD461}"/>
            </a:ext>
          </a:extLst>
        </xdr:cNvPr>
        <xdr:cNvSpPr txBox="1"/>
      </xdr:nvSpPr>
      <xdr:spPr>
        <a:xfrm>
          <a:off x="927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3EED080-7302-4D44-8E91-67F28691FE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EC6E0D9-8673-4F3F-BE6A-3B8BCD4B4A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F7F7B34-B1D4-48B6-A4B5-90FF99D749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CB41816-F380-4AC3-BE0F-E7D5451772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4F80888-B05C-4DD0-A020-0E88C03067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B7C7BFC-9F1E-41D8-8AD7-E4E49001B51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5B38652-6FEF-4EA3-BC2C-1EE0D344D4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2AA000E-EE14-4D05-BE55-3188AA9FCA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E88576F-7807-4AE9-87EF-0A67091A8D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BE3B256-5FE6-46E6-83FF-F1DC928513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E74FFB8-0227-4156-B7CC-65181D5FA66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8D7292FD-CFB6-4F33-8127-6A6189BAA4F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9393EA67-41E1-4964-8823-18D7940BCC9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CF63DD1-F074-471E-8B1D-B3641BFB815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2F07898-1089-44EC-9FED-F67C49B84BD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EC704A9-252E-439B-9DC2-A9466508607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E212C7A-D1B2-4067-BB91-C7DDEB083B5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CE7F8AE-E092-4F7B-AD42-D070E30A47E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3F7DA44-8196-4E4E-90E3-781BB92600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89EDD26-4BCB-4D2D-84CF-706E0663E53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7A0CE64-61E9-4014-92E8-369CEC9D83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6524DBD8-6296-4FD2-8747-A13C22B126E1}"/>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871241A-C5E1-4EC1-9601-F066FDDE85AB}"/>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7A81D620-8B85-47A4-8146-5C3DAA2A00C3}"/>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A648F8E3-A6B4-4441-BFDA-C90D7D623ECF}"/>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65C93D01-B14E-414E-99FA-B1182C2943B8}"/>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18C2685-5298-4F7D-8787-720A3E0ECBC4}"/>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713C01AD-3F98-4628-854C-90035C7A3A17}"/>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CA75C07A-413C-42DD-BB78-87918B6B628E}"/>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BC42DE55-17A9-452E-8959-A890E51E9395}"/>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5A537A44-9C71-4DA0-9D1C-9CDF023445DE}"/>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19896094-8A3B-424D-ADFD-CBD1E2C52E1E}"/>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85C6CFB-83B2-46A0-94E2-6B1A7EB779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095886-3C5A-49A7-883A-F9C46DA89C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B8B32F-585F-43DD-A24E-549A0B574A7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795A1F-EF63-4EE1-94F7-A628623C53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51F680-66FC-4ECB-A316-2567A120470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125536</xdr:rowOff>
    </xdr:from>
    <xdr:to>
      <xdr:col>55</xdr:col>
      <xdr:colOff>50800</xdr:colOff>
      <xdr:row>63</xdr:row>
      <xdr:rowOff>55686</xdr:rowOff>
    </xdr:to>
    <xdr:sp macro="" textlink="">
      <xdr:nvSpPr>
        <xdr:cNvPr id="245" name="楕円 244">
          <a:extLst>
            <a:ext uri="{FF2B5EF4-FFF2-40B4-BE49-F238E27FC236}">
              <a16:creationId xmlns:a16="http://schemas.microsoft.com/office/drawing/2014/main" id="{F129EA8B-14EE-4B01-94FF-C7DD9737C314}"/>
            </a:ext>
          </a:extLst>
        </xdr:cNvPr>
        <xdr:cNvSpPr/>
      </xdr:nvSpPr>
      <xdr:spPr>
        <a:xfrm>
          <a:off x="10426700" y="107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103963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AB6F245-4BA8-41E0-9886-4E2A2A6B8915}"/>
            </a:ext>
          </a:extLst>
        </xdr:cNvPr>
        <xdr:cNvSpPr txBox="1"/>
      </xdr:nvSpPr>
      <xdr:spPr>
        <a:xfrm>
          <a:off x="10515600" y="107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127364</xdr:rowOff>
    </xdr:from>
    <xdr:to>
      <xdr:col>50</xdr:col>
      <xdr:colOff>165100</xdr:colOff>
      <xdr:row>63</xdr:row>
      <xdr:rowOff>57514</xdr:rowOff>
    </xdr:to>
    <xdr:sp macro="" textlink="">
      <xdr:nvSpPr>
        <xdr:cNvPr id="247" name="楕円 246">
          <a:extLst>
            <a:ext uri="{FF2B5EF4-FFF2-40B4-BE49-F238E27FC236}">
              <a16:creationId xmlns:a16="http://schemas.microsoft.com/office/drawing/2014/main" id="{D500D0E6-08B7-4463-8102-5C3DC0F26981}"/>
            </a:ext>
          </a:extLst>
        </xdr:cNvPr>
        <xdr:cNvSpPr/>
      </xdr:nvSpPr>
      <xdr:spPr>
        <a:xfrm>
          <a:off x="9588500" y="107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4886</xdr:rowOff>
    </xdr:from>
    <xdr:to>
      <xdr:col>55</xdr:col>
      <xdr:colOff>0</xdr:colOff>
      <xdr:row>63</xdr:row>
      <xdr:rowOff>6714</xdr:rowOff>
    </xdr:to>
    <xdr:cxnSp macro="">
      <xdr:nvCxnSpPr>
        <xdr:cNvPr id="248" name="直線コネクタ 247">
          <a:extLst>
            <a:ext uri="{FF2B5EF4-FFF2-40B4-BE49-F238E27FC236}">
              <a16:creationId xmlns:a16="http://schemas.microsoft.com/office/drawing/2014/main" id="{2DB3A16E-6913-4527-8D7C-913C53025203}"/>
            </a:ext>
          </a:extLst>
        </xdr:cNvPr>
        <xdr:cNvCxnSpPr/>
      </xdr:nvCxnSpPr>
      <xdr:spPr>
        <a:xfrm flipV="1">
          <a:off x="9639300" y="10806236"/>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130342</xdr:rowOff>
    </xdr:from>
    <xdr:to>
      <xdr:col>46</xdr:col>
      <xdr:colOff>38100</xdr:colOff>
      <xdr:row>63</xdr:row>
      <xdr:rowOff>60492</xdr:rowOff>
    </xdr:to>
    <xdr:sp macro="" textlink="">
      <xdr:nvSpPr>
        <xdr:cNvPr id="249" name="楕円 248">
          <a:extLst>
            <a:ext uri="{FF2B5EF4-FFF2-40B4-BE49-F238E27FC236}">
              <a16:creationId xmlns:a16="http://schemas.microsoft.com/office/drawing/2014/main" id="{7CCBAF92-0FE9-453D-B869-D1E8CB975D16}"/>
            </a:ext>
          </a:extLst>
        </xdr:cNvPr>
        <xdr:cNvSpPr/>
      </xdr:nvSpPr>
      <xdr:spPr>
        <a:xfrm>
          <a:off x="8699500" y="107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6714</xdr:rowOff>
    </xdr:from>
    <xdr:to>
      <xdr:col>50</xdr:col>
      <xdr:colOff>114300</xdr:colOff>
      <xdr:row>63</xdr:row>
      <xdr:rowOff>9692</xdr:rowOff>
    </xdr:to>
    <xdr:cxnSp macro="">
      <xdr:nvCxnSpPr>
        <xdr:cNvPr id="250" name="直線コネクタ 249">
          <a:extLst>
            <a:ext uri="{FF2B5EF4-FFF2-40B4-BE49-F238E27FC236}">
              <a16:creationId xmlns:a16="http://schemas.microsoft.com/office/drawing/2014/main" id="{1008CC0D-2C9D-4F33-92D1-4C7DBC15B316}"/>
            </a:ext>
          </a:extLst>
        </xdr:cNvPr>
        <xdr:cNvCxnSpPr/>
      </xdr:nvCxnSpPr>
      <xdr:spPr>
        <a:xfrm flipV="1">
          <a:off x="8750300" y="10808064"/>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133737</xdr:rowOff>
    </xdr:from>
    <xdr:to>
      <xdr:col>41</xdr:col>
      <xdr:colOff>101600</xdr:colOff>
      <xdr:row>63</xdr:row>
      <xdr:rowOff>63887</xdr:rowOff>
    </xdr:to>
    <xdr:sp macro="" textlink="">
      <xdr:nvSpPr>
        <xdr:cNvPr id="251" name="楕円 250">
          <a:extLst>
            <a:ext uri="{FF2B5EF4-FFF2-40B4-BE49-F238E27FC236}">
              <a16:creationId xmlns:a16="http://schemas.microsoft.com/office/drawing/2014/main" id="{2C4FA527-6E56-491F-A7AC-4B173B75E246}"/>
            </a:ext>
          </a:extLst>
        </xdr:cNvPr>
        <xdr:cNvSpPr/>
      </xdr:nvSpPr>
      <xdr:spPr>
        <a:xfrm>
          <a:off x="7810500" y="107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9692</xdr:rowOff>
    </xdr:from>
    <xdr:to>
      <xdr:col>45</xdr:col>
      <xdr:colOff>177800</xdr:colOff>
      <xdr:row>63</xdr:row>
      <xdr:rowOff>13087</xdr:rowOff>
    </xdr:to>
    <xdr:cxnSp macro="">
      <xdr:nvCxnSpPr>
        <xdr:cNvPr id="252" name="直線コネクタ 251">
          <a:extLst>
            <a:ext uri="{FF2B5EF4-FFF2-40B4-BE49-F238E27FC236}">
              <a16:creationId xmlns:a16="http://schemas.microsoft.com/office/drawing/2014/main" id="{A3BBE108-B7DC-4A26-AED2-A31D00B956E7}"/>
            </a:ext>
          </a:extLst>
        </xdr:cNvPr>
        <xdr:cNvCxnSpPr/>
      </xdr:nvCxnSpPr>
      <xdr:spPr>
        <a:xfrm flipV="1">
          <a:off x="7861300" y="10811042"/>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149696</xdr:rowOff>
    </xdr:from>
    <xdr:to>
      <xdr:col>36</xdr:col>
      <xdr:colOff>165100</xdr:colOff>
      <xdr:row>63</xdr:row>
      <xdr:rowOff>79846</xdr:rowOff>
    </xdr:to>
    <xdr:sp macro="" textlink="">
      <xdr:nvSpPr>
        <xdr:cNvPr id="253" name="楕円 252">
          <a:extLst>
            <a:ext uri="{FF2B5EF4-FFF2-40B4-BE49-F238E27FC236}">
              <a16:creationId xmlns:a16="http://schemas.microsoft.com/office/drawing/2014/main" id="{10FAEF8F-0295-4499-A6B3-661CC4BD7146}"/>
            </a:ext>
          </a:extLst>
        </xdr:cNvPr>
        <xdr:cNvSpPr/>
      </xdr:nvSpPr>
      <xdr:spPr>
        <a:xfrm>
          <a:off x="6921500" y="107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13087</xdr:rowOff>
    </xdr:from>
    <xdr:to>
      <xdr:col>41</xdr:col>
      <xdr:colOff>50800</xdr:colOff>
      <xdr:row>63</xdr:row>
      <xdr:rowOff>29046</xdr:rowOff>
    </xdr:to>
    <xdr:cxnSp macro="">
      <xdr:nvCxnSpPr>
        <xdr:cNvPr id="254" name="直線コネクタ 253">
          <a:extLst>
            <a:ext uri="{FF2B5EF4-FFF2-40B4-BE49-F238E27FC236}">
              <a16:creationId xmlns:a16="http://schemas.microsoft.com/office/drawing/2014/main" id="{1D3E2A83-E730-4C5D-AB06-561A4B87460C}"/>
            </a:ext>
          </a:extLst>
        </xdr:cNvPr>
        <xdr:cNvCxnSpPr/>
      </xdr:nvCxnSpPr>
      <xdr:spPr>
        <a:xfrm flipV="1">
          <a:off x="6972300" y="10814437"/>
          <a:ext cx="889000" cy="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67B7261-F6AD-43CC-B434-3959DA56B14C}"/>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A01E94C-6926-49EE-A908-388FB2E534C0}"/>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B3AD10C-D425-4DFA-B9C7-4447CC5A6A60}"/>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614CFCB-D702-4446-AC88-B0A32A98B3CD}"/>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48641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97C933B-6C06-4BED-8FB0-A5ADD4730EBF}"/>
            </a:ext>
          </a:extLst>
        </xdr:cNvPr>
        <xdr:cNvSpPr txBox="1"/>
      </xdr:nvSpPr>
      <xdr:spPr>
        <a:xfrm>
          <a:off x="9327095" y="1084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51619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4571A83-88AD-4D53-9867-FC1C57CBD97C}"/>
            </a:ext>
          </a:extLst>
        </xdr:cNvPr>
        <xdr:cNvSpPr txBox="1"/>
      </xdr:nvSpPr>
      <xdr:spPr>
        <a:xfrm>
          <a:off x="8450795" y="1085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55014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7A37F59-1949-45A9-84FC-1FFD5B2D2C70}"/>
            </a:ext>
          </a:extLst>
        </xdr:cNvPr>
        <xdr:cNvSpPr txBox="1"/>
      </xdr:nvSpPr>
      <xdr:spPr>
        <a:xfrm>
          <a:off x="7561795" y="1085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70973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D9E53E44-534D-47BA-8BF4-8CDCB70FF858}"/>
            </a:ext>
          </a:extLst>
        </xdr:cNvPr>
        <xdr:cNvSpPr txBox="1"/>
      </xdr:nvSpPr>
      <xdr:spPr>
        <a:xfrm>
          <a:off x="6672795" y="1087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FEE178C-6854-4BA9-99CC-3F68F8BDE07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5AE52B9-8C4E-483A-867E-D995B3E632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C227BF4-80F6-4776-B80A-1BB25D97A4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A1B8BCE-8796-4CEB-BE79-E57AFC9986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4AAED7F-1708-4266-B68A-EFD6EC7CCF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6DA2A07-4037-4F7E-9681-68E89F2176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ACF6758-FDAA-4D64-AC78-A6E712B542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190FFEC-62EB-49BA-A853-7E0A9CF3AC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31831C6-76F8-4BAB-A98C-47471B98C9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AC58CA7-2860-435E-80A9-3C003D48DB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26D1B26-592F-42A7-B4AF-069D929223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5CEB5F9-7DA0-48AB-AF0C-80EA27523A7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2134D02-A1F7-40BF-B1EE-E7EADFC7671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F3B463F-800D-438F-B873-429E987986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9797C03-249C-4D7E-9C96-47D34A359D0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24426DE-4B59-4E5C-91B8-1982A1E06E0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1EC11D8-96ED-4E6A-80FC-ADD7025C828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9C54B8D-2A8B-49D6-8015-84AB436D4F4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EC7DF1A0-CDD9-4FEB-8495-0477FFB89A3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349FFBF-E6F2-4730-99A6-A70FDAEE16F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9D54A57-69C9-493F-93D2-9C434ED9BC7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E440D3D-4815-473E-96C8-D1AE287CB2F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77E5AD4-B2DF-40EA-929A-062FC982CD5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8B5CE2C-7090-4681-809E-766085CD5C4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B2A21C3-7C11-402F-B8E2-063093DBD5E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24F5C1BB-D8AA-43EE-9647-65B5E3F573E1}"/>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439EC5D-0EFF-4D21-8C74-09BDF65B197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265B8432-71B3-499D-BE50-443E585C5F4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5916C34-902C-42F9-A363-34197A4FBD3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1A4FC5A6-84F7-4039-BBFA-67642D63A88A}"/>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9CDFDC5-3963-4EC0-A3CB-ADBF3E877F9D}"/>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CDE7A16C-DE2B-4A7F-86E8-19A97CABC316}"/>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AF2BD52D-7BC0-445C-B4A7-BB23F6721FC8}"/>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0982D65D-55D7-400E-9850-AC256FF630A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47A8B4CD-8F61-4366-8086-DB15717F3524}"/>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F1413353-95DA-4666-8D53-7D2813B0336F}"/>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C390EF0-E88D-4771-90D4-2ED9B827AA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39AE32-A931-4099-B5BB-8B0EB6972E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67F6DE-DE5B-462C-BA87-93819200A7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7E17AC-398E-4128-AF35-4031C19554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02ECED-278A-4FC2-B1EA-95797FC149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5262</xdr:rowOff>
    </xdr:from>
    <xdr:to>
      <xdr:col>24</xdr:col>
      <xdr:colOff>114300</xdr:colOff>
      <xdr:row>84</xdr:row>
      <xdr:rowOff>106862</xdr:rowOff>
    </xdr:to>
    <xdr:sp macro="" textlink="">
      <xdr:nvSpPr>
        <xdr:cNvPr id="304" name="楕円 303">
          <a:extLst>
            <a:ext uri="{FF2B5EF4-FFF2-40B4-BE49-F238E27FC236}">
              <a16:creationId xmlns:a16="http://schemas.microsoft.com/office/drawing/2014/main" id="{65781F75-B2B1-427C-B082-E4B8B04B4842}"/>
            </a:ext>
          </a:extLst>
        </xdr:cNvPr>
        <xdr:cNvSpPr/>
      </xdr:nvSpPr>
      <xdr:spPr>
        <a:xfrm>
          <a:off x="45847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155139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D2FDBD3-A151-4CE4-BAAA-EAFFBAC67BE9}"/>
            </a:ext>
          </a:extLst>
        </xdr:cNvPr>
        <xdr:cNvSpPr txBox="1"/>
      </xdr:nvSpPr>
      <xdr:spPr>
        <a:xfrm>
          <a:off x="4673600"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150586</xdr:rowOff>
    </xdr:from>
    <xdr:to>
      <xdr:col>20</xdr:col>
      <xdr:colOff>38100</xdr:colOff>
      <xdr:row>84</xdr:row>
      <xdr:rowOff>80736</xdr:rowOff>
    </xdr:to>
    <xdr:sp macro="" textlink="">
      <xdr:nvSpPr>
        <xdr:cNvPr id="306" name="楕円 305">
          <a:extLst>
            <a:ext uri="{FF2B5EF4-FFF2-40B4-BE49-F238E27FC236}">
              <a16:creationId xmlns:a16="http://schemas.microsoft.com/office/drawing/2014/main" id="{6F1530C3-D6C0-4E3B-B7C8-B21C463D71EA}"/>
            </a:ext>
          </a:extLst>
        </xdr:cNvPr>
        <xdr:cNvSpPr/>
      </xdr:nvSpPr>
      <xdr:spPr>
        <a:xfrm>
          <a:off x="3746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29936</xdr:rowOff>
    </xdr:from>
    <xdr:to>
      <xdr:col>24</xdr:col>
      <xdr:colOff>63500</xdr:colOff>
      <xdr:row>84</xdr:row>
      <xdr:rowOff>56062</xdr:rowOff>
    </xdr:to>
    <xdr:cxnSp macro="">
      <xdr:nvCxnSpPr>
        <xdr:cNvPr id="307" name="直線コネクタ 306">
          <a:extLst>
            <a:ext uri="{FF2B5EF4-FFF2-40B4-BE49-F238E27FC236}">
              <a16:creationId xmlns:a16="http://schemas.microsoft.com/office/drawing/2014/main" id="{E1FBC2BB-2678-4D9C-96A6-D66403102019}"/>
            </a:ext>
          </a:extLst>
        </xdr:cNvPr>
        <xdr:cNvCxnSpPr/>
      </xdr:nvCxnSpPr>
      <xdr:spPr>
        <a:xfrm>
          <a:off x="3797300" y="144317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308" name="楕円 307">
          <a:extLst>
            <a:ext uri="{FF2B5EF4-FFF2-40B4-BE49-F238E27FC236}">
              <a16:creationId xmlns:a16="http://schemas.microsoft.com/office/drawing/2014/main" id="{D139170A-1F8B-4EC1-B5AD-9C0BF25493F1}"/>
            </a:ext>
          </a:extLst>
        </xdr:cNvPr>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84</xdr:row>
      <xdr:rowOff>29936</xdr:rowOff>
    </xdr:to>
    <xdr:cxnSp macro="">
      <xdr:nvCxnSpPr>
        <xdr:cNvPr id="309" name="直線コネクタ 308">
          <a:extLst>
            <a:ext uri="{FF2B5EF4-FFF2-40B4-BE49-F238E27FC236}">
              <a16:creationId xmlns:a16="http://schemas.microsoft.com/office/drawing/2014/main" id="{F8A1BCDA-2501-4E72-A7B9-EB34078B485D}"/>
            </a:ext>
          </a:extLst>
        </xdr:cNvPr>
        <xdr:cNvCxnSpPr/>
      </xdr:nvCxnSpPr>
      <xdr:spPr>
        <a:xfrm>
          <a:off x="2908300" y="14245589"/>
          <a:ext cx="889000" cy="18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19957</xdr:rowOff>
    </xdr:from>
    <xdr:to>
      <xdr:col>10</xdr:col>
      <xdr:colOff>165100</xdr:colOff>
      <xdr:row>83</xdr:row>
      <xdr:rowOff>121557</xdr:rowOff>
    </xdr:to>
    <xdr:sp macro="" textlink="">
      <xdr:nvSpPr>
        <xdr:cNvPr id="310" name="楕円 309">
          <a:extLst>
            <a:ext uri="{FF2B5EF4-FFF2-40B4-BE49-F238E27FC236}">
              <a16:creationId xmlns:a16="http://schemas.microsoft.com/office/drawing/2014/main" id="{8624EA31-CA21-4148-89C8-1C947D55B90B}"/>
            </a:ext>
          </a:extLst>
        </xdr:cNvPr>
        <xdr:cNvSpPr/>
      </xdr:nvSpPr>
      <xdr:spPr>
        <a:xfrm>
          <a:off x="1968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70757</xdr:rowOff>
    </xdr:to>
    <xdr:cxnSp macro="">
      <xdr:nvCxnSpPr>
        <xdr:cNvPr id="311" name="直線コネクタ 310">
          <a:extLst>
            <a:ext uri="{FF2B5EF4-FFF2-40B4-BE49-F238E27FC236}">
              <a16:creationId xmlns:a16="http://schemas.microsoft.com/office/drawing/2014/main" id="{317E0B91-E4F6-4CE0-ACFC-067AFD211B6C}"/>
            </a:ext>
          </a:extLst>
        </xdr:cNvPr>
        <xdr:cNvCxnSpPr/>
      </xdr:nvCxnSpPr>
      <xdr:spPr>
        <a:xfrm flipV="1">
          <a:off x="2019300" y="1424558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163649</xdr:rowOff>
    </xdr:from>
    <xdr:to>
      <xdr:col>6</xdr:col>
      <xdr:colOff>38100</xdr:colOff>
      <xdr:row>84</xdr:row>
      <xdr:rowOff>93799</xdr:rowOff>
    </xdr:to>
    <xdr:sp macro="" textlink="">
      <xdr:nvSpPr>
        <xdr:cNvPr id="312" name="楕円 311">
          <a:extLst>
            <a:ext uri="{FF2B5EF4-FFF2-40B4-BE49-F238E27FC236}">
              <a16:creationId xmlns:a16="http://schemas.microsoft.com/office/drawing/2014/main" id="{0AB19C14-C228-4554-8D49-D48F29CCA443}"/>
            </a:ext>
          </a:extLst>
        </xdr:cNvPr>
        <xdr:cNvSpPr/>
      </xdr:nvSpPr>
      <xdr:spPr>
        <a:xfrm>
          <a:off x="1079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70757</xdr:rowOff>
    </xdr:from>
    <xdr:to>
      <xdr:col>10</xdr:col>
      <xdr:colOff>114300</xdr:colOff>
      <xdr:row>84</xdr:row>
      <xdr:rowOff>42999</xdr:rowOff>
    </xdr:to>
    <xdr:cxnSp macro="">
      <xdr:nvCxnSpPr>
        <xdr:cNvPr id="313" name="直線コネクタ 312">
          <a:extLst>
            <a:ext uri="{FF2B5EF4-FFF2-40B4-BE49-F238E27FC236}">
              <a16:creationId xmlns:a16="http://schemas.microsoft.com/office/drawing/2014/main" id="{E095D53F-F4E0-4B31-8999-2FA47E83B950}"/>
            </a:ext>
          </a:extLst>
        </xdr:cNvPr>
        <xdr:cNvCxnSpPr/>
      </xdr:nvCxnSpPr>
      <xdr:spPr>
        <a:xfrm flipV="1">
          <a:off x="1130300" y="1430110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A0175BF5-BBA5-49E9-8D3E-EEA7D87F11FF}"/>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a:extLst>
            <a:ext uri="{FF2B5EF4-FFF2-40B4-BE49-F238E27FC236}">
              <a16:creationId xmlns:a16="http://schemas.microsoft.com/office/drawing/2014/main" id="{81FBAA34-4424-4E35-9743-0CE37FDC4170}"/>
            </a:ext>
          </a:extLst>
        </xdr:cNvPr>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A0320722-7E32-48BA-8D8E-51DBD23E25DC}"/>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89FDA011-9EC3-4600-B3B0-D9C719928B95}"/>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71863</xdr:rowOff>
    </xdr:from>
    <xdr:ext cx="405111" cy="259045"/>
    <xdr:sp macro="" textlink="">
      <xdr:nvSpPr>
        <xdr:cNvPr id="318" name="n_1mainValue【公営住宅】&#10;有形固定資産減価償却率">
          <a:extLst>
            <a:ext uri="{FF2B5EF4-FFF2-40B4-BE49-F238E27FC236}">
              <a16:creationId xmlns:a16="http://schemas.microsoft.com/office/drawing/2014/main" id="{8DDCA34D-F24E-449B-9771-84C5943F0E50}"/>
            </a:ext>
          </a:extLst>
        </xdr:cNvPr>
        <xdr:cNvSpPr txBox="1"/>
      </xdr:nvSpPr>
      <xdr:spPr>
        <a:xfrm>
          <a:off x="35820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9" name="n_2mainValue【公営住宅】&#10;有形固定資産減価償却率">
          <a:extLst>
            <a:ext uri="{FF2B5EF4-FFF2-40B4-BE49-F238E27FC236}">
              <a16:creationId xmlns:a16="http://schemas.microsoft.com/office/drawing/2014/main" id="{D923BBAF-E3DD-408F-996D-343EF7F12541}"/>
            </a:ext>
          </a:extLst>
        </xdr:cNvPr>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112684</xdr:rowOff>
    </xdr:from>
    <xdr:ext cx="405111" cy="259045"/>
    <xdr:sp macro="" textlink="">
      <xdr:nvSpPr>
        <xdr:cNvPr id="320" name="n_3mainValue【公営住宅】&#10;有形固定資産減価償却率">
          <a:extLst>
            <a:ext uri="{FF2B5EF4-FFF2-40B4-BE49-F238E27FC236}">
              <a16:creationId xmlns:a16="http://schemas.microsoft.com/office/drawing/2014/main" id="{F9B30F00-1DFD-4CB4-8E3A-835DD16E18C9}"/>
            </a:ext>
          </a:extLst>
        </xdr:cNvPr>
        <xdr:cNvSpPr txBox="1"/>
      </xdr:nvSpPr>
      <xdr:spPr>
        <a:xfrm>
          <a:off x="1816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84926</xdr:rowOff>
    </xdr:from>
    <xdr:ext cx="405111" cy="259045"/>
    <xdr:sp macro="" textlink="">
      <xdr:nvSpPr>
        <xdr:cNvPr id="321" name="n_4mainValue【公営住宅】&#10;有形固定資産減価償却率">
          <a:extLst>
            <a:ext uri="{FF2B5EF4-FFF2-40B4-BE49-F238E27FC236}">
              <a16:creationId xmlns:a16="http://schemas.microsoft.com/office/drawing/2014/main" id="{C44C6898-D26E-43D2-8D21-DE8A5689CD18}"/>
            </a:ext>
          </a:extLst>
        </xdr:cNvPr>
        <xdr:cNvSpPr txBox="1"/>
      </xdr:nvSpPr>
      <xdr:spPr>
        <a:xfrm>
          <a:off x="927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6ABBB08-411E-4A52-9069-864C27267A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30A58E9-9CD2-421A-AF17-10803AEC1B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5565963-7CFF-4B3D-847F-53CB5E5F86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9551E53-9F0A-444A-ACEC-D08E4A6C5D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74A7FF7-FE84-4F11-8A3A-BEBC6F1D29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57A9E6B-E090-49B3-8A35-7001B6CDFE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E578C75-C2F5-4455-88CF-BC7DF9ECE2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729957-54E8-461A-BB3D-80081BCABF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F55EF99-12AD-4860-9082-B6CC75D7D76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540F7D-159D-4695-AC72-156D307425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4F2A5A3-9385-4ADB-AF83-3C7CCFB6A71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C3DC34E-416A-4143-B493-6EC7E38EAE5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6C4CD9A-75B4-4E31-B11D-183A89D44CB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E041795B-FC16-4264-B2CC-9F83AE5E2F3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F190D33-183D-4779-9E64-40DC575CC77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7CE22F69-9FD7-44FC-8FDD-067559F8C80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E1C6300-9D70-459B-ADD5-5AF840B76CE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7EFA589E-D77D-468C-BC6E-124151947A8E}"/>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8C3A35F-1484-4CA1-B64C-B2A63325D13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8E9FD5F-3561-4E95-9687-0E0BEB5EC34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9BA28B8-827D-4D3F-9103-2920E74DC4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4BFBA24-9CCE-446C-AC52-C5A9F990832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2276515-EFDF-4D71-A77C-3BC9375AB7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32E02C7A-AC9F-4BA6-BEBD-965846BDF5A3}"/>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A922CFEC-661F-4ABB-A180-BE040A1EFA85}"/>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D5C48671-4BB8-45A7-B255-2DC9D5554A1F}"/>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68358720-E4D6-4297-A66B-0C7822DC2326}"/>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5C176A0D-AC54-45EF-A42C-9F4E39A666F6}"/>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4CEDCACD-F47E-4AE7-A609-EDAF944C4C91}"/>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C0FFFA80-7C32-4900-BC57-B523EC08C262}"/>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3DEC348F-BC5C-4A19-9A61-F445DBF963AE}"/>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8CCC250B-5FB5-4E24-BDCB-4257F7EDA67C}"/>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B9C553FB-45EF-47A9-9600-0E9F9E75CDCF}"/>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BA8B77C2-6579-4338-9189-5D482952D7EF}"/>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EEE1CC1-A46D-451B-9491-CB03E10BA4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596E684-1329-4DE8-ADDF-9984C0DFB5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AB329FD-2E13-465A-883C-9281F3A0E5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C6DAF72-416C-4610-9854-2A0CDE4CCB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D43EF43-1D96-4638-891F-80390017802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70738</xdr:rowOff>
    </xdr:from>
    <xdr:to>
      <xdr:col>55</xdr:col>
      <xdr:colOff>50800</xdr:colOff>
      <xdr:row>86</xdr:row>
      <xdr:rowOff>888</xdr:rowOff>
    </xdr:to>
    <xdr:sp macro="" textlink="">
      <xdr:nvSpPr>
        <xdr:cNvPr id="361" name="楕円 360">
          <a:extLst>
            <a:ext uri="{FF2B5EF4-FFF2-40B4-BE49-F238E27FC236}">
              <a16:creationId xmlns:a16="http://schemas.microsoft.com/office/drawing/2014/main" id="{1667A253-CB35-485A-AE8C-B3E425787196}"/>
            </a:ext>
          </a:extLst>
        </xdr:cNvPr>
        <xdr:cNvSpPr/>
      </xdr:nvSpPr>
      <xdr:spPr>
        <a:xfrm>
          <a:off x="10426700" y="146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49165</xdr:rowOff>
    </xdr:from>
    <xdr:ext cx="469744" cy="259045"/>
    <xdr:sp macro="" textlink="">
      <xdr:nvSpPr>
        <xdr:cNvPr id="362" name="【公営住宅】&#10;一人当たり面積該当値テキスト">
          <a:extLst>
            <a:ext uri="{FF2B5EF4-FFF2-40B4-BE49-F238E27FC236}">
              <a16:creationId xmlns:a16="http://schemas.microsoft.com/office/drawing/2014/main" id="{CC465A4E-7682-4958-BF9D-ACC77A84DCA7}"/>
            </a:ext>
          </a:extLst>
        </xdr:cNvPr>
        <xdr:cNvSpPr txBox="1"/>
      </xdr:nvSpPr>
      <xdr:spPr>
        <a:xfrm>
          <a:off x="10515600" y="1462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70549</xdr:rowOff>
    </xdr:from>
    <xdr:to>
      <xdr:col>50</xdr:col>
      <xdr:colOff>165100</xdr:colOff>
      <xdr:row>86</xdr:row>
      <xdr:rowOff>699</xdr:rowOff>
    </xdr:to>
    <xdr:sp macro="" textlink="">
      <xdr:nvSpPr>
        <xdr:cNvPr id="363" name="楕円 362">
          <a:extLst>
            <a:ext uri="{FF2B5EF4-FFF2-40B4-BE49-F238E27FC236}">
              <a16:creationId xmlns:a16="http://schemas.microsoft.com/office/drawing/2014/main" id="{FDA9D653-9CF0-4517-BFF0-F7AFFFCFB01A}"/>
            </a:ext>
          </a:extLst>
        </xdr:cNvPr>
        <xdr:cNvSpPr/>
      </xdr:nvSpPr>
      <xdr:spPr>
        <a:xfrm>
          <a:off x="9588500" y="1464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121349</xdr:rowOff>
    </xdr:from>
    <xdr:to>
      <xdr:col>55</xdr:col>
      <xdr:colOff>0</xdr:colOff>
      <xdr:row>85</xdr:row>
      <xdr:rowOff>121538</xdr:rowOff>
    </xdr:to>
    <xdr:cxnSp macro="">
      <xdr:nvCxnSpPr>
        <xdr:cNvPr id="364" name="直線コネクタ 363">
          <a:extLst>
            <a:ext uri="{FF2B5EF4-FFF2-40B4-BE49-F238E27FC236}">
              <a16:creationId xmlns:a16="http://schemas.microsoft.com/office/drawing/2014/main" id="{D55B52F9-D93C-4E9F-8F4D-9F811C273558}"/>
            </a:ext>
          </a:extLst>
        </xdr:cNvPr>
        <xdr:cNvCxnSpPr/>
      </xdr:nvCxnSpPr>
      <xdr:spPr>
        <a:xfrm>
          <a:off x="9639300" y="14694599"/>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106744</xdr:rowOff>
    </xdr:from>
    <xdr:to>
      <xdr:col>46</xdr:col>
      <xdr:colOff>38100</xdr:colOff>
      <xdr:row>86</xdr:row>
      <xdr:rowOff>36894</xdr:rowOff>
    </xdr:to>
    <xdr:sp macro="" textlink="">
      <xdr:nvSpPr>
        <xdr:cNvPr id="365" name="楕円 364">
          <a:extLst>
            <a:ext uri="{FF2B5EF4-FFF2-40B4-BE49-F238E27FC236}">
              <a16:creationId xmlns:a16="http://schemas.microsoft.com/office/drawing/2014/main" id="{E8AA4410-3FD4-48D4-9148-7A5562B4B495}"/>
            </a:ext>
          </a:extLst>
        </xdr:cNvPr>
        <xdr:cNvSpPr/>
      </xdr:nvSpPr>
      <xdr:spPr>
        <a:xfrm>
          <a:off x="8699500" y="146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121349</xdr:rowOff>
    </xdr:from>
    <xdr:to>
      <xdr:col>50</xdr:col>
      <xdr:colOff>114300</xdr:colOff>
      <xdr:row>85</xdr:row>
      <xdr:rowOff>157544</xdr:rowOff>
    </xdr:to>
    <xdr:cxnSp macro="">
      <xdr:nvCxnSpPr>
        <xdr:cNvPr id="366" name="直線コネクタ 365">
          <a:extLst>
            <a:ext uri="{FF2B5EF4-FFF2-40B4-BE49-F238E27FC236}">
              <a16:creationId xmlns:a16="http://schemas.microsoft.com/office/drawing/2014/main" id="{BCD02862-2561-4778-AE80-616B6F92C734}"/>
            </a:ext>
          </a:extLst>
        </xdr:cNvPr>
        <xdr:cNvCxnSpPr/>
      </xdr:nvCxnSpPr>
      <xdr:spPr>
        <a:xfrm flipV="1">
          <a:off x="8750300" y="1469459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62471</xdr:rowOff>
    </xdr:from>
    <xdr:to>
      <xdr:col>41</xdr:col>
      <xdr:colOff>101600</xdr:colOff>
      <xdr:row>85</xdr:row>
      <xdr:rowOff>164071</xdr:rowOff>
    </xdr:to>
    <xdr:sp macro="" textlink="">
      <xdr:nvSpPr>
        <xdr:cNvPr id="367" name="楕円 366">
          <a:extLst>
            <a:ext uri="{FF2B5EF4-FFF2-40B4-BE49-F238E27FC236}">
              <a16:creationId xmlns:a16="http://schemas.microsoft.com/office/drawing/2014/main" id="{3F898BFF-7311-4D86-90D0-621D86AA788D}"/>
            </a:ext>
          </a:extLst>
        </xdr:cNvPr>
        <xdr:cNvSpPr/>
      </xdr:nvSpPr>
      <xdr:spPr>
        <a:xfrm>
          <a:off x="7810500" y="146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113271</xdr:rowOff>
    </xdr:from>
    <xdr:to>
      <xdr:col>45</xdr:col>
      <xdr:colOff>177800</xdr:colOff>
      <xdr:row>85</xdr:row>
      <xdr:rowOff>157544</xdr:rowOff>
    </xdr:to>
    <xdr:cxnSp macro="">
      <xdr:nvCxnSpPr>
        <xdr:cNvPr id="368" name="直線コネクタ 367">
          <a:extLst>
            <a:ext uri="{FF2B5EF4-FFF2-40B4-BE49-F238E27FC236}">
              <a16:creationId xmlns:a16="http://schemas.microsoft.com/office/drawing/2014/main" id="{C2416AF0-8BFF-44FF-933C-3C120B56456D}"/>
            </a:ext>
          </a:extLst>
        </xdr:cNvPr>
        <xdr:cNvCxnSpPr/>
      </xdr:nvCxnSpPr>
      <xdr:spPr>
        <a:xfrm>
          <a:off x="7861300" y="14686521"/>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113640</xdr:rowOff>
    </xdr:from>
    <xdr:to>
      <xdr:col>36</xdr:col>
      <xdr:colOff>165100</xdr:colOff>
      <xdr:row>86</xdr:row>
      <xdr:rowOff>43790</xdr:rowOff>
    </xdr:to>
    <xdr:sp macro="" textlink="">
      <xdr:nvSpPr>
        <xdr:cNvPr id="369" name="楕円 368">
          <a:extLst>
            <a:ext uri="{FF2B5EF4-FFF2-40B4-BE49-F238E27FC236}">
              <a16:creationId xmlns:a16="http://schemas.microsoft.com/office/drawing/2014/main" id="{94B05E58-EB4C-42D6-B2EF-7145F576EF74}"/>
            </a:ext>
          </a:extLst>
        </xdr:cNvPr>
        <xdr:cNvSpPr/>
      </xdr:nvSpPr>
      <xdr:spPr>
        <a:xfrm>
          <a:off x="6921500" y="146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113271</xdr:rowOff>
    </xdr:from>
    <xdr:to>
      <xdr:col>41</xdr:col>
      <xdr:colOff>50800</xdr:colOff>
      <xdr:row>85</xdr:row>
      <xdr:rowOff>164440</xdr:rowOff>
    </xdr:to>
    <xdr:cxnSp macro="">
      <xdr:nvCxnSpPr>
        <xdr:cNvPr id="370" name="直線コネクタ 369">
          <a:extLst>
            <a:ext uri="{FF2B5EF4-FFF2-40B4-BE49-F238E27FC236}">
              <a16:creationId xmlns:a16="http://schemas.microsoft.com/office/drawing/2014/main" id="{4C85AE8F-87E7-483F-8649-A9EF0A73A197}"/>
            </a:ext>
          </a:extLst>
        </xdr:cNvPr>
        <xdr:cNvCxnSpPr/>
      </xdr:nvCxnSpPr>
      <xdr:spPr>
        <a:xfrm flipV="1">
          <a:off x="6972300" y="14686521"/>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EC012433-5B11-4232-B776-88D600C8DADF}"/>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0969F58D-8147-486A-AFAF-E1A24E28AF4C}"/>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4C3140A6-2BFC-46B3-845A-C4D4698CAEA8}"/>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DB1155B2-DA2D-41CC-9DDE-9706D7C3AF1A}"/>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163276</xdr:rowOff>
    </xdr:from>
    <xdr:ext cx="469744" cy="259045"/>
    <xdr:sp macro="" textlink="">
      <xdr:nvSpPr>
        <xdr:cNvPr id="375" name="n_1mainValue【公営住宅】&#10;一人当たり面積">
          <a:extLst>
            <a:ext uri="{FF2B5EF4-FFF2-40B4-BE49-F238E27FC236}">
              <a16:creationId xmlns:a16="http://schemas.microsoft.com/office/drawing/2014/main" id="{4E77C12B-C7DB-4E60-877A-EC0E608BCD8C}"/>
            </a:ext>
          </a:extLst>
        </xdr:cNvPr>
        <xdr:cNvSpPr txBox="1"/>
      </xdr:nvSpPr>
      <xdr:spPr>
        <a:xfrm>
          <a:off x="9391727" y="1473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28021</xdr:rowOff>
    </xdr:from>
    <xdr:ext cx="469744" cy="259045"/>
    <xdr:sp macro="" textlink="">
      <xdr:nvSpPr>
        <xdr:cNvPr id="376" name="n_2mainValue【公営住宅】&#10;一人当たり面積">
          <a:extLst>
            <a:ext uri="{FF2B5EF4-FFF2-40B4-BE49-F238E27FC236}">
              <a16:creationId xmlns:a16="http://schemas.microsoft.com/office/drawing/2014/main" id="{F1768F47-F96D-480D-BA96-B806FD9C0911}"/>
            </a:ext>
          </a:extLst>
        </xdr:cNvPr>
        <xdr:cNvSpPr txBox="1"/>
      </xdr:nvSpPr>
      <xdr:spPr>
        <a:xfrm>
          <a:off x="8515427" y="147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155198</xdr:rowOff>
    </xdr:from>
    <xdr:ext cx="469744" cy="259045"/>
    <xdr:sp macro="" textlink="">
      <xdr:nvSpPr>
        <xdr:cNvPr id="377" name="n_3mainValue【公営住宅】&#10;一人当たり面積">
          <a:extLst>
            <a:ext uri="{FF2B5EF4-FFF2-40B4-BE49-F238E27FC236}">
              <a16:creationId xmlns:a16="http://schemas.microsoft.com/office/drawing/2014/main" id="{4A22217E-FAD8-43D8-9486-18CC004435F9}"/>
            </a:ext>
          </a:extLst>
        </xdr:cNvPr>
        <xdr:cNvSpPr txBox="1"/>
      </xdr:nvSpPr>
      <xdr:spPr>
        <a:xfrm>
          <a:off x="7626427" y="147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34917</xdr:rowOff>
    </xdr:from>
    <xdr:ext cx="469744" cy="259045"/>
    <xdr:sp macro="" textlink="">
      <xdr:nvSpPr>
        <xdr:cNvPr id="378" name="n_4mainValue【公営住宅】&#10;一人当たり面積">
          <a:extLst>
            <a:ext uri="{FF2B5EF4-FFF2-40B4-BE49-F238E27FC236}">
              <a16:creationId xmlns:a16="http://schemas.microsoft.com/office/drawing/2014/main" id="{DADF645B-DC78-42FB-8AE4-CCAA7D9AAACB}"/>
            </a:ext>
          </a:extLst>
        </xdr:cNvPr>
        <xdr:cNvSpPr txBox="1"/>
      </xdr:nvSpPr>
      <xdr:spPr>
        <a:xfrm>
          <a:off x="6737427" y="1477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CFE2D08-D62E-44F2-8BD3-69C4E36A44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C3EA4AE-D7B4-46F6-A356-C44001B63F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D68420F-12CC-4A72-A188-F79CB63F0A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757ADC3-4159-46B1-96FA-7B3D3BBD99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67BE75D-F114-4D3C-87E4-845CB76C46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B8F8E46-6698-44AB-B225-9A56F6074A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6A42928-58C3-4CF7-8680-98792742AC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EB327EA-3002-4CAD-A142-BC5F077ED2B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ED00B6C-A0F9-4B18-ACEE-9C12C86DDE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FE0A205-95D2-4A81-9B38-77789022AD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DC57155-6C4F-4E97-8761-488EC4B438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EA4B66F-20FF-409B-AB06-EC6F3276DE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2E42580-3E86-4A51-82F4-BDF56B88C2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81280AD-4B89-42F3-97C4-4CD5E84433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7A669D6-517B-43D1-95FF-04CC1834B2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C421CD5-F627-414A-94C8-6774C7F2AFC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CCDE4FC-DF62-487C-B3E9-A26FCD7BCE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B69A960-09BD-49F3-BA8C-D360017A3E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900F1EF-89D5-4C35-A3E4-842E63F7E4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0C4B342-E06E-4CCB-8C8A-300C7BE28E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5FDA22A-B5E0-4317-944D-A25FADF01C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B1181DE-3BAD-460F-9117-6E6A1DFA95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57198A9-FDF1-43BD-A03C-34A9028CD9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96EA242-2CF5-4DEF-8833-B07BB459FB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93EC7D6-ACE8-4ADC-B4E2-95CD3F1FFF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90E06AB-3458-4613-A705-B86C9990E0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D5512E2-4344-441E-ADA9-F9AA3FF3AB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EC33D6F0-FFFA-46D2-8B16-AF31AA2B26A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BC4B78A-7E0C-4123-89FF-DB8BCDCCA1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578EF4C-0AF4-41C3-AFC6-26C67B274F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B7021EB-9E41-40C1-9647-3F89F3EB67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549F508-2091-4C15-B597-F035C3120D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C5952C6-335D-4CDA-AE66-AC9D164B92A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573DCC5-ED27-4F9D-B04C-E2ED891648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23FA542-96A2-47C4-A1B3-0BC710642EB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77C9F3C5-0E0E-485B-A337-DFABE09E02B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D5869817-FE94-45A1-8403-9D03ECA685C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80B1CCD-8589-49BD-B612-27AD6382ED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AAA479AA-F94D-428E-8DC4-18226ADBE2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FDE4DB91-00BC-4474-9676-C20C7D72DA5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6F57123B-D638-4B94-A52B-8D8D2EFB0F0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51EE3E6A-A2C0-43F6-9D60-61FCC5587B6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E9FF826-FD69-437B-A64B-C5D4AB3FC5A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D3D9FC42-4E55-4B20-A365-EEEB94D5BE7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FCC2063-CD14-4C48-9312-D41E98135EF2}"/>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1DD0344C-12B4-4EFD-B09B-F842EE33DD86}"/>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59328B8E-B581-477D-BA52-5E987BC005C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2B56571E-7FF6-4FA0-893C-A764B9B7BC42}"/>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61DB2F00-8BA7-4016-918C-BCB6CC1EE51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572F6F7E-7FE0-454C-BD11-17C7D5512CBF}"/>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68CFFC8-7F2D-43CF-82B2-0F5F2C5073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5BD9D3B-9501-4D46-A01B-56A81D26B42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BD3AA45-A4BE-4EBF-A773-B197A78A4C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CC4D8B6-52CB-425C-8545-E1FB6E9C20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11A1D7F-F9A5-4612-8B25-8A2D80321B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123190</xdr:rowOff>
    </xdr:from>
    <xdr:to>
      <xdr:col>85</xdr:col>
      <xdr:colOff>177800</xdr:colOff>
      <xdr:row>40</xdr:row>
      <xdr:rowOff>53340</xdr:rowOff>
    </xdr:to>
    <xdr:sp macro="" textlink="">
      <xdr:nvSpPr>
        <xdr:cNvPr id="434" name="楕円 433">
          <a:extLst>
            <a:ext uri="{FF2B5EF4-FFF2-40B4-BE49-F238E27FC236}">
              <a16:creationId xmlns:a16="http://schemas.microsoft.com/office/drawing/2014/main" id="{14A31B66-D625-4879-B0EC-4DBE2B52A321}"/>
            </a:ext>
          </a:extLst>
        </xdr:cNvPr>
        <xdr:cNvSpPr/>
      </xdr:nvSpPr>
      <xdr:spPr>
        <a:xfrm>
          <a:off x="162687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7E55916D-64A9-422E-A4C8-EB89C0061E96}"/>
            </a:ext>
          </a:extLst>
        </xdr:cNvPr>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95250</xdr:rowOff>
    </xdr:from>
    <xdr:to>
      <xdr:col>81</xdr:col>
      <xdr:colOff>101600</xdr:colOff>
      <xdr:row>40</xdr:row>
      <xdr:rowOff>25400</xdr:rowOff>
    </xdr:to>
    <xdr:sp macro="" textlink="">
      <xdr:nvSpPr>
        <xdr:cNvPr id="436" name="楕円 435">
          <a:extLst>
            <a:ext uri="{FF2B5EF4-FFF2-40B4-BE49-F238E27FC236}">
              <a16:creationId xmlns:a16="http://schemas.microsoft.com/office/drawing/2014/main" id="{0E20B751-4D2D-4DBA-AA91-2B3043D5F4D2}"/>
            </a:ext>
          </a:extLst>
        </xdr:cNvPr>
        <xdr:cNvSpPr/>
      </xdr:nvSpPr>
      <xdr:spPr>
        <a:xfrm>
          <a:off x="1543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146050</xdr:rowOff>
    </xdr:from>
    <xdr:to>
      <xdr:col>85</xdr:col>
      <xdr:colOff>127000</xdr:colOff>
      <xdr:row>40</xdr:row>
      <xdr:rowOff>2540</xdr:rowOff>
    </xdr:to>
    <xdr:cxnSp macro="">
      <xdr:nvCxnSpPr>
        <xdr:cNvPr id="437" name="直線コネクタ 436">
          <a:extLst>
            <a:ext uri="{FF2B5EF4-FFF2-40B4-BE49-F238E27FC236}">
              <a16:creationId xmlns:a16="http://schemas.microsoft.com/office/drawing/2014/main" id="{2ABF7119-296F-44E2-9DA7-0D1648952647}"/>
            </a:ext>
          </a:extLst>
        </xdr:cNvPr>
        <xdr:cNvCxnSpPr/>
      </xdr:nvCxnSpPr>
      <xdr:spPr>
        <a:xfrm>
          <a:off x="15481300" y="68326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62230</xdr:rowOff>
    </xdr:from>
    <xdr:to>
      <xdr:col>76</xdr:col>
      <xdr:colOff>165100</xdr:colOff>
      <xdr:row>39</xdr:row>
      <xdr:rowOff>163830</xdr:rowOff>
    </xdr:to>
    <xdr:sp macro="" textlink="">
      <xdr:nvSpPr>
        <xdr:cNvPr id="438" name="楕円 437">
          <a:extLst>
            <a:ext uri="{FF2B5EF4-FFF2-40B4-BE49-F238E27FC236}">
              <a16:creationId xmlns:a16="http://schemas.microsoft.com/office/drawing/2014/main" id="{A184333A-EA31-4931-A3BB-BE7EA8BE31E5}"/>
            </a:ext>
          </a:extLst>
        </xdr:cNvPr>
        <xdr:cNvSpPr/>
      </xdr:nvSpPr>
      <xdr:spPr>
        <a:xfrm>
          <a:off x="14541500" y="67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113030</xdr:rowOff>
    </xdr:from>
    <xdr:to>
      <xdr:col>81</xdr:col>
      <xdr:colOff>50800</xdr:colOff>
      <xdr:row>39</xdr:row>
      <xdr:rowOff>146050</xdr:rowOff>
    </xdr:to>
    <xdr:cxnSp macro="">
      <xdr:nvCxnSpPr>
        <xdr:cNvPr id="439" name="直線コネクタ 438">
          <a:extLst>
            <a:ext uri="{FF2B5EF4-FFF2-40B4-BE49-F238E27FC236}">
              <a16:creationId xmlns:a16="http://schemas.microsoft.com/office/drawing/2014/main" id="{B5B6DBD2-E2F2-4ED3-83DC-1A59C565FF3C}"/>
            </a:ext>
          </a:extLst>
        </xdr:cNvPr>
        <xdr:cNvCxnSpPr/>
      </xdr:nvCxnSpPr>
      <xdr:spPr>
        <a:xfrm>
          <a:off x="14592300" y="67995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34290</xdr:rowOff>
    </xdr:from>
    <xdr:to>
      <xdr:col>72</xdr:col>
      <xdr:colOff>38100</xdr:colOff>
      <xdr:row>39</xdr:row>
      <xdr:rowOff>135890</xdr:rowOff>
    </xdr:to>
    <xdr:sp macro="" textlink="">
      <xdr:nvSpPr>
        <xdr:cNvPr id="440" name="楕円 439">
          <a:extLst>
            <a:ext uri="{FF2B5EF4-FFF2-40B4-BE49-F238E27FC236}">
              <a16:creationId xmlns:a16="http://schemas.microsoft.com/office/drawing/2014/main" id="{80448DFC-F9BE-41FD-AA31-1330C566A1A9}"/>
            </a:ext>
          </a:extLst>
        </xdr:cNvPr>
        <xdr:cNvSpPr/>
      </xdr:nvSpPr>
      <xdr:spPr>
        <a:xfrm>
          <a:off x="13652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85090</xdr:rowOff>
    </xdr:from>
    <xdr:to>
      <xdr:col>76</xdr:col>
      <xdr:colOff>114300</xdr:colOff>
      <xdr:row>39</xdr:row>
      <xdr:rowOff>113030</xdr:rowOff>
    </xdr:to>
    <xdr:cxnSp macro="">
      <xdr:nvCxnSpPr>
        <xdr:cNvPr id="441" name="直線コネクタ 440">
          <a:extLst>
            <a:ext uri="{FF2B5EF4-FFF2-40B4-BE49-F238E27FC236}">
              <a16:creationId xmlns:a16="http://schemas.microsoft.com/office/drawing/2014/main" id="{45BB8227-8945-40D4-AB26-408D84FC3918}"/>
            </a:ext>
          </a:extLst>
        </xdr:cNvPr>
        <xdr:cNvCxnSpPr/>
      </xdr:nvCxnSpPr>
      <xdr:spPr>
        <a:xfrm>
          <a:off x="13703300" y="67716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8890</xdr:rowOff>
    </xdr:from>
    <xdr:to>
      <xdr:col>67</xdr:col>
      <xdr:colOff>101600</xdr:colOff>
      <xdr:row>39</xdr:row>
      <xdr:rowOff>110490</xdr:rowOff>
    </xdr:to>
    <xdr:sp macro="" textlink="">
      <xdr:nvSpPr>
        <xdr:cNvPr id="442" name="楕円 441">
          <a:extLst>
            <a:ext uri="{FF2B5EF4-FFF2-40B4-BE49-F238E27FC236}">
              <a16:creationId xmlns:a16="http://schemas.microsoft.com/office/drawing/2014/main" id="{F948897B-E62B-46D1-89F8-F67FCCE9D9EB}"/>
            </a:ext>
          </a:extLst>
        </xdr:cNvPr>
        <xdr:cNvSpPr/>
      </xdr:nvSpPr>
      <xdr:spPr>
        <a:xfrm>
          <a:off x="12763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59690</xdr:rowOff>
    </xdr:from>
    <xdr:to>
      <xdr:col>71</xdr:col>
      <xdr:colOff>177800</xdr:colOff>
      <xdr:row>39</xdr:row>
      <xdr:rowOff>85090</xdr:rowOff>
    </xdr:to>
    <xdr:cxnSp macro="">
      <xdr:nvCxnSpPr>
        <xdr:cNvPr id="443" name="直線コネクタ 442">
          <a:extLst>
            <a:ext uri="{FF2B5EF4-FFF2-40B4-BE49-F238E27FC236}">
              <a16:creationId xmlns:a16="http://schemas.microsoft.com/office/drawing/2014/main" id="{2CDB2D6E-917F-425F-87E6-BF8E296671A1}"/>
            </a:ext>
          </a:extLst>
        </xdr:cNvPr>
        <xdr:cNvCxnSpPr/>
      </xdr:nvCxnSpPr>
      <xdr:spPr>
        <a:xfrm>
          <a:off x="12814300" y="67462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CD0AEA37-3628-4CE2-851F-045612B8AA39}"/>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67B7EB6-CEAD-4696-922D-DA82BBEEA9E1}"/>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90E43A6-8782-49CD-BD2E-C130CDBB2318}"/>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92B37E4-6664-4FDA-A0E5-9A052F12CACB}"/>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E5848C69-A5D6-487B-9CA3-24BAB9D4F377}"/>
            </a:ext>
          </a:extLst>
        </xdr:cNvPr>
        <xdr:cNvSpPr txBox="1"/>
      </xdr:nvSpPr>
      <xdr:spPr>
        <a:xfrm>
          <a:off x="152660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154957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96315DF2-20AC-49C7-936A-0843E662D669}"/>
            </a:ext>
          </a:extLst>
        </xdr:cNvPr>
        <xdr:cNvSpPr txBox="1"/>
      </xdr:nvSpPr>
      <xdr:spPr>
        <a:xfrm>
          <a:off x="14389744" y="684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127017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62F59331-0DE8-41BB-B725-CB390D976F48}"/>
            </a:ext>
          </a:extLst>
        </xdr:cNvPr>
        <xdr:cNvSpPr txBox="1"/>
      </xdr:nvSpPr>
      <xdr:spPr>
        <a:xfrm>
          <a:off x="135007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101617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E8AF24E7-104C-44A9-8737-6A17F2192EA9}"/>
            </a:ext>
          </a:extLst>
        </xdr:cNvPr>
        <xdr:cNvSpPr txBox="1"/>
      </xdr:nvSpPr>
      <xdr:spPr>
        <a:xfrm>
          <a:off x="12611744" y="678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BE29363D-F01E-4D02-9A65-A25AA06EC8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8CCCA30-25BD-4D7E-88D4-3235D03143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3BDFF98-97F5-4FA6-8021-DFBD72D336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3FD36128-845C-49E9-9028-9A35F987BC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48C82BD9-1CF9-4063-AFB6-E0C2C997E5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E416FDF-375F-472C-8025-B753AC5125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525D342-83E3-47BA-8DE4-1BCB6717BA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F711663-990A-46E9-B515-8C3480A3BC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333DC94-4F1B-4997-AC8D-4FAFD58EB4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7C4CB74-D3B4-4956-8137-7507F2FD467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B4E51A9C-4861-4771-B08B-03F891FE6E8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67C7B38-EE0A-4ECF-828A-38840D9AA82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F25CD59A-ADAC-49CB-B3F1-36D9339E0B1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5076FA1-3904-4C8D-8F55-048653476BB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71446DA8-8341-4642-8A61-107D13494FD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77C9F86F-CE85-4BD6-93DE-942281D8E82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BB7A9D7B-B4E3-4D5D-A312-61DB08A9DEE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7EA2D765-F1E4-4789-BFB7-A185A4DDA00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7FC44413-3905-444A-98B0-00C453B055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D5B92CF5-1D5B-4288-83FF-F25469927B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DF49FBEF-BE16-472A-9633-3B0D2BBCC0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8C2F9B78-2D71-482B-BCCA-BD828526A14D}"/>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1DB455C1-3BEE-4F21-A619-11D5F5323E91}"/>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AA0C890B-3B38-43CE-9E69-1C2DE6C87F32}"/>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CD34928-2B5E-4196-A53B-8E082CBF62ED}"/>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108B4108-3B0B-4CCB-8467-BF77EA17A6DE}"/>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CA256CEC-0CF2-4EA4-AB3B-DD05C8430D39}"/>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1CAE9EFC-24E3-4285-AC49-000FAEAED10D}"/>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1F3B9824-C961-4731-9557-4BF3066D4E42}"/>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90CA19E6-BDCF-43E8-8718-41E1DBFC827C}"/>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91643E39-4A99-4614-A5AB-C2D03BC1F0EC}"/>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E458C315-799F-43B9-9447-4FAE63BFD1E9}"/>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46CEB7D-95CB-40EA-9038-AEAC95158B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DE204B1-CEB7-46D9-9423-FBDB57496C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B97CC05-EE40-4712-9FA6-6B82E22DB8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21CB03C-7740-4B83-9646-24324BA20B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FC6427D-AC35-4EE9-ADBC-8D76E202AB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163932</xdr:rowOff>
    </xdr:from>
    <xdr:to>
      <xdr:col>116</xdr:col>
      <xdr:colOff>114300</xdr:colOff>
      <xdr:row>40</xdr:row>
      <xdr:rowOff>94082</xdr:rowOff>
    </xdr:to>
    <xdr:sp macro="" textlink="">
      <xdr:nvSpPr>
        <xdr:cNvPr id="489" name="楕円 488">
          <a:extLst>
            <a:ext uri="{FF2B5EF4-FFF2-40B4-BE49-F238E27FC236}">
              <a16:creationId xmlns:a16="http://schemas.microsoft.com/office/drawing/2014/main" id="{2693B81A-137A-4E72-82B3-39CAF7FFED55}"/>
            </a:ext>
          </a:extLst>
        </xdr:cNvPr>
        <xdr:cNvSpPr/>
      </xdr:nvSpPr>
      <xdr:spPr>
        <a:xfrm>
          <a:off x="22110700" y="68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142359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24597E29-70A8-4168-800F-116DD9F3A8B5}"/>
            </a:ext>
          </a:extLst>
        </xdr:cNvPr>
        <xdr:cNvSpPr txBox="1"/>
      </xdr:nvSpPr>
      <xdr:spPr>
        <a:xfrm>
          <a:off x="22199600" y="68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166675</xdr:rowOff>
    </xdr:from>
    <xdr:to>
      <xdr:col>112</xdr:col>
      <xdr:colOff>38100</xdr:colOff>
      <xdr:row>40</xdr:row>
      <xdr:rowOff>96825</xdr:rowOff>
    </xdr:to>
    <xdr:sp macro="" textlink="">
      <xdr:nvSpPr>
        <xdr:cNvPr id="491" name="楕円 490">
          <a:extLst>
            <a:ext uri="{FF2B5EF4-FFF2-40B4-BE49-F238E27FC236}">
              <a16:creationId xmlns:a16="http://schemas.microsoft.com/office/drawing/2014/main" id="{916514EC-AA6A-4344-A7F1-6BB0B340D66C}"/>
            </a:ext>
          </a:extLst>
        </xdr:cNvPr>
        <xdr:cNvSpPr/>
      </xdr:nvSpPr>
      <xdr:spPr>
        <a:xfrm>
          <a:off x="21272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43282</xdr:rowOff>
    </xdr:from>
    <xdr:to>
      <xdr:col>116</xdr:col>
      <xdr:colOff>63500</xdr:colOff>
      <xdr:row>40</xdr:row>
      <xdr:rowOff>46025</xdr:rowOff>
    </xdr:to>
    <xdr:cxnSp macro="">
      <xdr:nvCxnSpPr>
        <xdr:cNvPr id="492" name="直線コネクタ 491">
          <a:extLst>
            <a:ext uri="{FF2B5EF4-FFF2-40B4-BE49-F238E27FC236}">
              <a16:creationId xmlns:a16="http://schemas.microsoft.com/office/drawing/2014/main" id="{1BBCCE38-D2B1-4520-A874-5F107A30D063}"/>
            </a:ext>
          </a:extLst>
        </xdr:cNvPr>
        <xdr:cNvCxnSpPr/>
      </xdr:nvCxnSpPr>
      <xdr:spPr>
        <a:xfrm flipV="1">
          <a:off x="21323300" y="690128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163932</xdr:rowOff>
    </xdr:from>
    <xdr:to>
      <xdr:col>107</xdr:col>
      <xdr:colOff>101600</xdr:colOff>
      <xdr:row>40</xdr:row>
      <xdr:rowOff>94082</xdr:rowOff>
    </xdr:to>
    <xdr:sp macro="" textlink="">
      <xdr:nvSpPr>
        <xdr:cNvPr id="493" name="楕円 492">
          <a:extLst>
            <a:ext uri="{FF2B5EF4-FFF2-40B4-BE49-F238E27FC236}">
              <a16:creationId xmlns:a16="http://schemas.microsoft.com/office/drawing/2014/main" id="{8FD4113B-66D3-4A3E-84F9-042A9B3E9E23}"/>
            </a:ext>
          </a:extLst>
        </xdr:cNvPr>
        <xdr:cNvSpPr/>
      </xdr:nvSpPr>
      <xdr:spPr>
        <a:xfrm>
          <a:off x="20383500" y="68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43282</xdr:rowOff>
    </xdr:from>
    <xdr:to>
      <xdr:col>111</xdr:col>
      <xdr:colOff>177800</xdr:colOff>
      <xdr:row>40</xdr:row>
      <xdr:rowOff>46025</xdr:rowOff>
    </xdr:to>
    <xdr:cxnSp macro="">
      <xdr:nvCxnSpPr>
        <xdr:cNvPr id="494" name="直線コネクタ 493">
          <a:extLst>
            <a:ext uri="{FF2B5EF4-FFF2-40B4-BE49-F238E27FC236}">
              <a16:creationId xmlns:a16="http://schemas.microsoft.com/office/drawing/2014/main" id="{DEBC34D9-EDA7-4DC5-BA8F-F7FF4C593B2E}"/>
            </a:ext>
          </a:extLst>
        </xdr:cNvPr>
        <xdr:cNvCxnSpPr/>
      </xdr:nvCxnSpPr>
      <xdr:spPr>
        <a:xfrm>
          <a:off x="20434300" y="69012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168504</xdr:rowOff>
    </xdr:from>
    <xdr:to>
      <xdr:col>102</xdr:col>
      <xdr:colOff>165100</xdr:colOff>
      <xdr:row>40</xdr:row>
      <xdr:rowOff>98654</xdr:rowOff>
    </xdr:to>
    <xdr:sp macro="" textlink="">
      <xdr:nvSpPr>
        <xdr:cNvPr id="495" name="楕円 494">
          <a:extLst>
            <a:ext uri="{FF2B5EF4-FFF2-40B4-BE49-F238E27FC236}">
              <a16:creationId xmlns:a16="http://schemas.microsoft.com/office/drawing/2014/main" id="{7F45A534-7CC0-479E-8C11-6526F7A643DE}"/>
            </a:ext>
          </a:extLst>
        </xdr:cNvPr>
        <xdr:cNvSpPr/>
      </xdr:nvSpPr>
      <xdr:spPr>
        <a:xfrm>
          <a:off x="194945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43282</xdr:rowOff>
    </xdr:from>
    <xdr:to>
      <xdr:col>107</xdr:col>
      <xdr:colOff>50800</xdr:colOff>
      <xdr:row>40</xdr:row>
      <xdr:rowOff>47854</xdr:rowOff>
    </xdr:to>
    <xdr:cxnSp macro="">
      <xdr:nvCxnSpPr>
        <xdr:cNvPr id="496" name="直線コネクタ 495">
          <a:extLst>
            <a:ext uri="{FF2B5EF4-FFF2-40B4-BE49-F238E27FC236}">
              <a16:creationId xmlns:a16="http://schemas.microsoft.com/office/drawing/2014/main" id="{D93A2FDA-D1D1-4ADD-9017-E2AA36B84B2B}"/>
            </a:ext>
          </a:extLst>
        </xdr:cNvPr>
        <xdr:cNvCxnSpPr/>
      </xdr:nvCxnSpPr>
      <xdr:spPr>
        <a:xfrm flipV="1">
          <a:off x="19545300" y="69012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712</xdr:rowOff>
    </xdr:from>
    <xdr:to>
      <xdr:col>98</xdr:col>
      <xdr:colOff>38100</xdr:colOff>
      <xdr:row>40</xdr:row>
      <xdr:rowOff>102312</xdr:rowOff>
    </xdr:to>
    <xdr:sp macro="" textlink="">
      <xdr:nvSpPr>
        <xdr:cNvPr id="497" name="楕円 496">
          <a:extLst>
            <a:ext uri="{FF2B5EF4-FFF2-40B4-BE49-F238E27FC236}">
              <a16:creationId xmlns:a16="http://schemas.microsoft.com/office/drawing/2014/main" id="{79AC5236-4B8D-41A4-B871-4DCDF0F1C4B5}"/>
            </a:ext>
          </a:extLst>
        </xdr:cNvPr>
        <xdr:cNvSpPr/>
      </xdr:nvSpPr>
      <xdr:spPr>
        <a:xfrm>
          <a:off x="186055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47854</xdr:rowOff>
    </xdr:from>
    <xdr:to>
      <xdr:col>102</xdr:col>
      <xdr:colOff>114300</xdr:colOff>
      <xdr:row>40</xdr:row>
      <xdr:rowOff>51512</xdr:rowOff>
    </xdr:to>
    <xdr:cxnSp macro="">
      <xdr:nvCxnSpPr>
        <xdr:cNvPr id="498" name="直線コネクタ 497">
          <a:extLst>
            <a:ext uri="{FF2B5EF4-FFF2-40B4-BE49-F238E27FC236}">
              <a16:creationId xmlns:a16="http://schemas.microsoft.com/office/drawing/2014/main" id="{0448D601-38D0-4A74-A317-320526AF75A5}"/>
            </a:ext>
          </a:extLst>
        </xdr:cNvPr>
        <xdr:cNvCxnSpPr/>
      </xdr:nvCxnSpPr>
      <xdr:spPr>
        <a:xfrm flipV="1">
          <a:off x="18656300" y="690585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390401A0-A837-4709-8778-C09ACD691AC8}"/>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D8A25373-59CF-457F-B41B-EA35173B49F5}"/>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F2A2DD55-ABBD-4C5F-91DA-DD0683C6A0EA}"/>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C755A1E2-5249-4A33-8274-565922C1CACC}"/>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87952</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DA0DAC37-A8BC-43AF-B3A8-5C812A73D5E5}"/>
            </a:ext>
          </a:extLst>
        </xdr:cNvPr>
        <xdr:cNvSpPr txBox="1"/>
      </xdr:nvSpPr>
      <xdr:spPr>
        <a:xfrm>
          <a:off x="21075727" y="69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85209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1B3D3056-146E-485A-B4CC-B500C5FF0CEB}"/>
            </a:ext>
          </a:extLst>
        </xdr:cNvPr>
        <xdr:cNvSpPr txBox="1"/>
      </xdr:nvSpPr>
      <xdr:spPr>
        <a:xfrm>
          <a:off x="20199427" y="69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89781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B1736E1E-2FB1-4177-8C25-BCEDDBAB278B}"/>
            </a:ext>
          </a:extLst>
        </xdr:cNvPr>
        <xdr:cNvSpPr txBox="1"/>
      </xdr:nvSpPr>
      <xdr:spPr>
        <a:xfrm>
          <a:off x="19310427" y="69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93439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66307FB5-7A8E-4D38-BC6C-F1E0C76C70CC}"/>
            </a:ext>
          </a:extLst>
        </xdr:cNvPr>
        <xdr:cNvSpPr txBox="1"/>
      </xdr:nvSpPr>
      <xdr:spPr>
        <a:xfrm>
          <a:off x="18421427" y="69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F3984068-9859-4491-A0B8-CCF702A58E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F957D3A2-7E32-4154-B99F-E42D90E0B6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D971AED-44F6-492B-98FC-F40143F375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6CF79F3-09A5-4C45-A11F-EA6DAAD788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611EB961-F450-4331-9213-ACD30B9937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984CEB7-5425-467D-82E6-7584C1251B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C5757940-AB00-4E69-9621-A1DC7967F3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973EF880-808C-4B24-B65C-200A0FD7BA7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45D0285-386A-4F00-B732-645F1149E4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10ED63A-792D-4DEF-8C59-37FD4E3442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C795C754-BFA2-4864-865A-36FC414CE19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973EF8C3-CBED-4F2F-B9DB-66D0303999B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14847048-2954-4C6D-93FD-5E7B4D5ECAC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878436D-C61C-4A35-951D-1107B755895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2EF646F-0BE7-4939-87C9-7E3177D4F3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317B7D5E-A9BC-4664-A9B1-29F2EDF6E78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5FD1F0BC-6BBC-4F98-9768-33A274171DA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95E6B360-86BF-491C-B95E-A949F83B3D3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79D7F898-55E7-425E-8E6E-47E0015EDF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DC0919A-6839-4209-A78A-E204783BA52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E586C1BA-6F01-4F08-9D69-1EA3AE5277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AFE6F3C2-9586-45EC-A057-FE5C19BB691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8F4CA6FE-9F7F-4506-8858-8B987883A62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92738AF-3D2C-4269-8488-9C5CF7B2095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A89D76C-8B1D-4DDC-B859-769274D75A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9E10BBFE-F46D-4421-BD7C-200DB2718F94}"/>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38AF2CAB-2B06-4F44-A4A4-C85B7C29AC2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F45B0DAD-9375-4F1B-95A4-B3FB935C322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AD954D44-E0E3-47F4-8C57-69B911AF5FA7}"/>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D7ED86D8-4ED4-45CF-8ECB-A46AB074A135}"/>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C0C37A78-EC89-43DB-949C-E687DAAAB281}"/>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A7AB2FFC-C1D9-49CF-A428-27C89B4A483B}"/>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ED8B84E0-F51E-487C-9105-743D0290D337}"/>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A393E6FB-6A3C-4CD1-9F26-7B59A1AEDB47}"/>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F425540B-EBFE-4BBE-A050-915FA4229343}"/>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4FABC4C4-9CF7-46AE-9A92-04541A6310A4}"/>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B3A5344-4BAF-4246-9430-13336F3BF05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7894C5E-F3BC-4555-BC8A-B82405B6CD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DC1F59B-CDE9-43CF-9EA3-BFBD01868A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B076378-615F-4AB6-B1E3-25CA29B3EA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B44BC50-D25C-45AA-A9DB-1A4C0341D6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548" name="楕円 547">
          <a:extLst>
            <a:ext uri="{FF2B5EF4-FFF2-40B4-BE49-F238E27FC236}">
              <a16:creationId xmlns:a16="http://schemas.microsoft.com/office/drawing/2014/main" id="{5415188F-E903-470C-8324-1013725297BC}"/>
            </a:ext>
          </a:extLst>
        </xdr:cNvPr>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6703363B-1304-42E9-B05E-259B1C901F23}"/>
            </a:ext>
          </a:extLst>
        </xdr:cNvPr>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11249</xdr:rowOff>
    </xdr:from>
    <xdr:to>
      <xdr:col>81</xdr:col>
      <xdr:colOff>101600</xdr:colOff>
      <xdr:row>62</xdr:row>
      <xdr:rowOff>112849</xdr:rowOff>
    </xdr:to>
    <xdr:sp macro="" textlink="">
      <xdr:nvSpPr>
        <xdr:cNvPr id="550" name="楕円 549">
          <a:extLst>
            <a:ext uri="{FF2B5EF4-FFF2-40B4-BE49-F238E27FC236}">
              <a16:creationId xmlns:a16="http://schemas.microsoft.com/office/drawing/2014/main" id="{4307D331-9ADA-4BA8-8971-5E0C0DBB66F4}"/>
            </a:ext>
          </a:extLst>
        </xdr:cNvPr>
        <xdr:cNvSpPr/>
      </xdr:nvSpPr>
      <xdr:spPr>
        <a:xfrm>
          <a:off x="15430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62049</xdr:rowOff>
    </xdr:from>
    <xdr:to>
      <xdr:col>85</xdr:col>
      <xdr:colOff>127000</xdr:colOff>
      <xdr:row>62</xdr:row>
      <xdr:rowOff>107769</xdr:rowOff>
    </xdr:to>
    <xdr:cxnSp macro="">
      <xdr:nvCxnSpPr>
        <xdr:cNvPr id="551" name="直線コネクタ 550">
          <a:extLst>
            <a:ext uri="{FF2B5EF4-FFF2-40B4-BE49-F238E27FC236}">
              <a16:creationId xmlns:a16="http://schemas.microsoft.com/office/drawing/2014/main" id="{86B1ABA6-716A-42F1-BEB9-DCA73FBD6EF8}"/>
            </a:ext>
          </a:extLst>
        </xdr:cNvPr>
        <xdr:cNvCxnSpPr/>
      </xdr:nvCxnSpPr>
      <xdr:spPr>
        <a:xfrm>
          <a:off x="15481300" y="106919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86360</xdr:rowOff>
    </xdr:from>
    <xdr:to>
      <xdr:col>76</xdr:col>
      <xdr:colOff>165100</xdr:colOff>
      <xdr:row>62</xdr:row>
      <xdr:rowOff>16510</xdr:rowOff>
    </xdr:to>
    <xdr:sp macro="" textlink="">
      <xdr:nvSpPr>
        <xdr:cNvPr id="552" name="楕円 551">
          <a:extLst>
            <a:ext uri="{FF2B5EF4-FFF2-40B4-BE49-F238E27FC236}">
              <a16:creationId xmlns:a16="http://schemas.microsoft.com/office/drawing/2014/main" id="{80571115-0E76-46AA-AC6F-BB5E0C9A36B0}"/>
            </a:ext>
          </a:extLst>
        </xdr:cNvPr>
        <xdr:cNvSpPr/>
      </xdr:nvSpPr>
      <xdr:spPr>
        <a:xfrm>
          <a:off x="14541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62</xdr:row>
      <xdr:rowOff>62049</xdr:rowOff>
    </xdr:to>
    <xdr:cxnSp macro="">
      <xdr:nvCxnSpPr>
        <xdr:cNvPr id="553" name="直線コネクタ 552">
          <a:extLst>
            <a:ext uri="{FF2B5EF4-FFF2-40B4-BE49-F238E27FC236}">
              <a16:creationId xmlns:a16="http://schemas.microsoft.com/office/drawing/2014/main" id="{4CD80F3B-9F57-45BA-A526-F822D599634C}"/>
            </a:ext>
          </a:extLst>
        </xdr:cNvPr>
        <xdr:cNvCxnSpPr/>
      </xdr:nvCxnSpPr>
      <xdr:spPr>
        <a:xfrm>
          <a:off x="14592300" y="10595610"/>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54" name="楕円 553">
          <a:extLst>
            <a:ext uri="{FF2B5EF4-FFF2-40B4-BE49-F238E27FC236}">
              <a16:creationId xmlns:a16="http://schemas.microsoft.com/office/drawing/2014/main" id="{A135211E-8750-40D7-A5D1-F21894C71746}"/>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137160</xdr:rowOff>
    </xdr:to>
    <xdr:cxnSp macro="">
      <xdr:nvCxnSpPr>
        <xdr:cNvPr id="555" name="直線コネクタ 554">
          <a:extLst>
            <a:ext uri="{FF2B5EF4-FFF2-40B4-BE49-F238E27FC236}">
              <a16:creationId xmlns:a16="http://schemas.microsoft.com/office/drawing/2014/main" id="{03574E34-B0D8-4B6D-AE3A-8E456B18FADB}"/>
            </a:ext>
          </a:extLst>
        </xdr:cNvPr>
        <xdr:cNvCxnSpPr/>
      </xdr:nvCxnSpPr>
      <xdr:spPr>
        <a:xfrm>
          <a:off x="13703300" y="105498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169635</xdr:rowOff>
    </xdr:from>
    <xdr:to>
      <xdr:col>67</xdr:col>
      <xdr:colOff>101600</xdr:colOff>
      <xdr:row>61</xdr:row>
      <xdr:rowOff>99785</xdr:rowOff>
    </xdr:to>
    <xdr:sp macro="" textlink="">
      <xdr:nvSpPr>
        <xdr:cNvPr id="556" name="楕円 555">
          <a:extLst>
            <a:ext uri="{FF2B5EF4-FFF2-40B4-BE49-F238E27FC236}">
              <a16:creationId xmlns:a16="http://schemas.microsoft.com/office/drawing/2014/main" id="{C6C91CD0-255F-409B-83AA-3B6570F05B51}"/>
            </a:ext>
          </a:extLst>
        </xdr:cNvPr>
        <xdr:cNvSpPr/>
      </xdr:nvSpPr>
      <xdr:spPr>
        <a:xfrm>
          <a:off x="12763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48985</xdr:rowOff>
    </xdr:from>
    <xdr:to>
      <xdr:col>71</xdr:col>
      <xdr:colOff>177800</xdr:colOff>
      <xdr:row>61</xdr:row>
      <xdr:rowOff>91440</xdr:rowOff>
    </xdr:to>
    <xdr:cxnSp macro="">
      <xdr:nvCxnSpPr>
        <xdr:cNvPr id="557" name="直線コネクタ 556">
          <a:extLst>
            <a:ext uri="{FF2B5EF4-FFF2-40B4-BE49-F238E27FC236}">
              <a16:creationId xmlns:a16="http://schemas.microsoft.com/office/drawing/2014/main" id="{BC0538F4-B58D-4008-85DB-99D334A9D1F0}"/>
            </a:ext>
          </a:extLst>
        </xdr:cNvPr>
        <xdr:cNvCxnSpPr/>
      </xdr:nvCxnSpPr>
      <xdr:spPr>
        <a:xfrm>
          <a:off x="12814300" y="1050743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a:extLst>
            <a:ext uri="{FF2B5EF4-FFF2-40B4-BE49-F238E27FC236}">
              <a16:creationId xmlns:a16="http://schemas.microsoft.com/office/drawing/2014/main" id="{F92D206F-1D28-4EC2-B646-7E0CDBD36870}"/>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a:extLst>
            <a:ext uri="{FF2B5EF4-FFF2-40B4-BE49-F238E27FC236}">
              <a16:creationId xmlns:a16="http://schemas.microsoft.com/office/drawing/2014/main" id="{B2A45B48-45F0-4110-8436-ED02AF50CF0C}"/>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a:extLst>
            <a:ext uri="{FF2B5EF4-FFF2-40B4-BE49-F238E27FC236}">
              <a16:creationId xmlns:a16="http://schemas.microsoft.com/office/drawing/2014/main" id="{82C68770-41AB-448C-9A91-9DA607B8C403}"/>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a:extLst>
            <a:ext uri="{FF2B5EF4-FFF2-40B4-BE49-F238E27FC236}">
              <a16:creationId xmlns:a16="http://schemas.microsoft.com/office/drawing/2014/main" id="{D9F0E3AB-36F4-49B5-B883-9661684EC6F0}"/>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103976</xdr:rowOff>
    </xdr:from>
    <xdr:ext cx="405111" cy="259045"/>
    <xdr:sp macro="" textlink="">
      <xdr:nvSpPr>
        <xdr:cNvPr id="562" name="n_1mainValue【学校施設】&#10;有形固定資産減価償却率">
          <a:extLst>
            <a:ext uri="{FF2B5EF4-FFF2-40B4-BE49-F238E27FC236}">
              <a16:creationId xmlns:a16="http://schemas.microsoft.com/office/drawing/2014/main" id="{0661095B-0FEE-470F-B9F4-9F7CD367822F}"/>
            </a:ext>
          </a:extLst>
        </xdr:cNvPr>
        <xdr:cNvSpPr txBox="1"/>
      </xdr:nvSpPr>
      <xdr:spPr>
        <a:xfrm>
          <a:off x="15266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7637</xdr:rowOff>
    </xdr:from>
    <xdr:ext cx="405111" cy="259045"/>
    <xdr:sp macro="" textlink="">
      <xdr:nvSpPr>
        <xdr:cNvPr id="563" name="n_2mainValue【学校施設】&#10;有形固定資産減価償却率">
          <a:extLst>
            <a:ext uri="{FF2B5EF4-FFF2-40B4-BE49-F238E27FC236}">
              <a16:creationId xmlns:a16="http://schemas.microsoft.com/office/drawing/2014/main" id="{0D7CF186-0FD7-4A3E-BCCE-9F92B39CF637}"/>
            </a:ext>
          </a:extLst>
        </xdr:cNvPr>
        <xdr:cNvSpPr txBox="1"/>
      </xdr:nvSpPr>
      <xdr:spPr>
        <a:xfrm>
          <a:off x="14389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564" name="n_3mainValue【学校施設】&#10;有形固定資産減価償却率">
          <a:extLst>
            <a:ext uri="{FF2B5EF4-FFF2-40B4-BE49-F238E27FC236}">
              <a16:creationId xmlns:a16="http://schemas.microsoft.com/office/drawing/2014/main" id="{8991AAF1-B002-4713-98F2-4A57B247B208}"/>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90912</xdr:rowOff>
    </xdr:from>
    <xdr:ext cx="405111" cy="259045"/>
    <xdr:sp macro="" textlink="">
      <xdr:nvSpPr>
        <xdr:cNvPr id="565" name="n_4mainValue【学校施設】&#10;有形固定資産減価償却率">
          <a:extLst>
            <a:ext uri="{FF2B5EF4-FFF2-40B4-BE49-F238E27FC236}">
              <a16:creationId xmlns:a16="http://schemas.microsoft.com/office/drawing/2014/main" id="{2756D9CA-3940-4844-9BF8-98B78854C281}"/>
            </a:ext>
          </a:extLst>
        </xdr:cNvPr>
        <xdr:cNvSpPr txBox="1"/>
      </xdr:nvSpPr>
      <xdr:spPr>
        <a:xfrm>
          <a:off x="12611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9CF0F75-6047-4FA2-9F50-586FC72957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EAFCE0B9-EA20-4590-B363-7B6B34A6A5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2B3477D-B528-459E-B539-53FB469750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9C60EEEE-1A47-4020-990F-4EE3184A10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CC03F8BE-69C2-46FE-B4DE-F9FE60B633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884F1A5E-7726-4E46-B1C0-B9BA5D3C6C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B8C6F525-B98F-4383-9F45-553A25B626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E5CE425E-69E9-4DC8-9CED-772B36C1EB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D2CD0EE6-A680-4CE8-99E2-D9D7F131AA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F0F2CCE-0515-449B-963A-C66CFFCB64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72978F8A-20D1-4C78-BA62-CC0239E552F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70FE5857-B7B9-4190-9D66-3E43839FB9E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BD03DD2A-A8C4-4490-ADCF-F2043F39749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1EB0FE1E-C3C1-46A1-9B8B-14C5E0B831F4}"/>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16C5187-1335-4446-8E96-9A523313D7D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697592B1-8FB1-4BC9-8275-E0C3CDD8F45F}"/>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DB16231D-2C19-455D-A3D4-3ADD8D69D7C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0A9AB7DE-83BB-499F-AD4D-41D4A7E1E51C}"/>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ED230AEC-96B8-482D-904D-5B687BEB81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CA71C2E3-6711-4F4E-9F4E-E114095C42D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EF6AA252-2FF6-492F-8B56-9F484D0CF3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D5798DFC-F881-4C96-BF49-C9BEB6B06FB8}"/>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12DA0231-806C-4AC9-8948-EE95641F731A}"/>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DE238DBB-0216-4200-9DAB-43DE7DFBCFC4}"/>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913E30AA-098E-4685-8D79-1621254DEF4A}"/>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663935E2-8FA0-4DFC-8CA7-A54CE746A615}"/>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C831C932-0EA9-4A70-A2B5-E6F2A787EE1B}"/>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564284F4-B146-480C-984C-033DC2200BEC}"/>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3E4EAE7A-2C38-4CF4-825B-AFF10C88BED1}"/>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16017F85-DE63-4D57-8F74-DAD61DB4670B}"/>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74C959C0-A3D3-4703-94C1-EEBD7EEE486E}"/>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162D1546-0C63-4456-8F7D-11CA35466D82}"/>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F159361-700E-423A-A2B4-D7E01EC381B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4073761-559E-477A-8840-D61E3C0BC7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FADBF37-BB70-4F65-8BB8-608FF96CB6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25B8D91-3CDD-45B7-96DB-644B352015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F71B873-2228-48CF-9AA9-475E3A2D11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78313</xdr:rowOff>
    </xdr:from>
    <xdr:to>
      <xdr:col>116</xdr:col>
      <xdr:colOff>114300</xdr:colOff>
      <xdr:row>64</xdr:row>
      <xdr:rowOff>8463</xdr:rowOff>
    </xdr:to>
    <xdr:sp macro="" textlink="">
      <xdr:nvSpPr>
        <xdr:cNvPr id="603" name="楕円 602">
          <a:extLst>
            <a:ext uri="{FF2B5EF4-FFF2-40B4-BE49-F238E27FC236}">
              <a16:creationId xmlns:a16="http://schemas.microsoft.com/office/drawing/2014/main" id="{AE6A2524-13B1-4276-BD81-CCCEFDB7B502}"/>
            </a:ext>
          </a:extLst>
        </xdr:cNvPr>
        <xdr:cNvSpPr/>
      </xdr:nvSpPr>
      <xdr:spPr>
        <a:xfrm>
          <a:off x="22110700" y="108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164690</xdr:rowOff>
    </xdr:from>
    <xdr:ext cx="469744" cy="259045"/>
    <xdr:sp macro="" textlink="">
      <xdr:nvSpPr>
        <xdr:cNvPr id="604" name="【学校施設】&#10;一人当たり面積該当値テキスト">
          <a:extLst>
            <a:ext uri="{FF2B5EF4-FFF2-40B4-BE49-F238E27FC236}">
              <a16:creationId xmlns:a16="http://schemas.microsoft.com/office/drawing/2014/main" id="{4047C74F-9BB5-48D7-93D6-5C3F17218958}"/>
            </a:ext>
          </a:extLst>
        </xdr:cNvPr>
        <xdr:cNvSpPr txBox="1"/>
      </xdr:nvSpPr>
      <xdr:spPr>
        <a:xfrm>
          <a:off x="22199600" y="1079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78770</xdr:rowOff>
    </xdr:from>
    <xdr:to>
      <xdr:col>112</xdr:col>
      <xdr:colOff>38100</xdr:colOff>
      <xdr:row>64</xdr:row>
      <xdr:rowOff>8920</xdr:rowOff>
    </xdr:to>
    <xdr:sp macro="" textlink="">
      <xdr:nvSpPr>
        <xdr:cNvPr id="605" name="楕円 604">
          <a:extLst>
            <a:ext uri="{FF2B5EF4-FFF2-40B4-BE49-F238E27FC236}">
              <a16:creationId xmlns:a16="http://schemas.microsoft.com/office/drawing/2014/main" id="{D0DBAAF6-0339-4877-9846-BF12CDD87002}"/>
            </a:ext>
          </a:extLst>
        </xdr:cNvPr>
        <xdr:cNvSpPr/>
      </xdr:nvSpPr>
      <xdr:spPr>
        <a:xfrm>
          <a:off x="21272500" y="1088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129113</xdr:rowOff>
    </xdr:from>
    <xdr:to>
      <xdr:col>116</xdr:col>
      <xdr:colOff>63500</xdr:colOff>
      <xdr:row>63</xdr:row>
      <xdr:rowOff>129570</xdr:rowOff>
    </xdr:to>
    <xdr:cxnSp macro="">
      <xdr:nvCxnSpPr>
        <xdr:cNvPr id="606" name="直線コネクタ 605">
          <a:extLst>
            <a:ext uri="{FF2B5EF4-FFF2-40B4-BE49-F238E27FC236}">
              <a16:creationId xmlns:a16="http://schemas.microsoft.com/office/drawing/2014/main" id="{7031BB82-FE99-4AA7-9B33-4871846001FB}"/>
            </a:ext>
          </a:extLst>
        </xdr:cNvPr>
        <xdr:cNvCxnSpPr/>
      </xdr:nvCxnSpPr>
      <xdr:spPr>
        <a:xfrm flipV="1">
          <a:off x="21323300" y="1093046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57602</xdr:rowOff>
    </xdr:from>
    <xdr:to>
      <xdr:col>107</xdr:col>
      <xdr:colOff>101600</xdr:colOff>
      <xdr:row>63</xdr:row>
      <xdr:rowOff>159202</xdr:rowOff>
    </xdr:to>
    <xdr:sp macro="" textlink="">
      <xdr:nvSpPr>
        <xdr:cNvPr id="607" name="楕円 606">
          <a:extLst>
            <a:ext uri="{FF2B5EF4-FFF2-40B4-BE49-F238E27FC236}">
              <a16:creationId xmlns:a16="http://schemas.microsoft.com/office/drawing/2014/main" id="{3F248C19-71BA-482B-B506-DA97F95CEA26}"/>
            </a:ext>
          </a:extLst>
        </xdr:cNvPr>
        <xdr:cNvSpPr/>
      </xdr:nvSpPr>
      <xdr:spPr>
        <a:xfrm>
          <a:off x="20383500" y="108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108402</xdr:rowOff>
    </xdr:from>
    <xdr:to>
      <xdr:col>111</xdr:col>
      <xdr:colOff>177800</xdr:colOff>
      <xdr:row>63</xdr:row>
      <xdr:rowOff>129570</xdr:rowOff>
    </xdr:to>
    <xdr:cxnSp macro="">
      <xdr:nvCxnSpPr>
        <xdr:cNvPr id="608" name="直線コネクタ 607">
          <a:extLst>
            <a:ext uri="{FF2B5EF4-FFF2-40B4-BE49-F238E27FC236}">
              <a16:creationId xmlns:a16="http://schemas.microsoft.com/office/drawing/2014/main" id="{57D4F306-BBBF-4F8E-B8C5-83998C9CFDC2}"/>
            </a:ext>
          </a:extLst>
        </xdr:cNvPr>
        <xdr:cNvCxnSpPr/>
      </xdr:nvCxnSpPr>
      <xdr:spPr>
        <a:xfrm>
          <a:off x="20434300" y="10909752"/>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58700</xdr:rowOff>
    </xdr:from>
    <xdr:to>
      <xdr:col>102</xdr:col>
      <xdr:colOff>165100</xdr:colOff>
      <xdr:row>63</xdr:row>
      <xdr:rowOff>160300</xdr:rowOff>
    </xdr:to>
    <xdr:sp macro="" textlink="">
      <xdr:nvSpPr>
        <xdr:cNvPr id="609" name="楕円 608">
          <a:extLst>
            <a:ext uri="{FF2B5EF4-FFF2-40B4-BE49-F238E27FC236}">
              <a16:creationId xmlns:a16="http://schemas.microsoft.com/office/drawing/2014/main" id="{6EBA561D-24EB-460B-B803-A88EBD9427D7}"/>
            </a:ext>
          </a:extLst>
        </xdr:cNvPr>
        <xdr:cNvSpPr/>
      </xdr:nvSpPr>
      <xdr:spPr>
        <a:xfrm>
          <a:off x="19494500" y="108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108402</xdr:rowOff>
    </xdr:from>
    <xdr:to>
      <xdr:col>107</xdr:col>
      <xdr:colOff>50800</xdr:colOff>
      <xdr:row>63</xdr:row>
      <xdr:rowOff>109500</xdr:rowOff>
    </xdr:to>
    <xdr:cxnSp macro="">
      <xdr:nvCxnSpPr>
        <xdr:cNvPr id="610" name="直線コネクタ 609">
          <a:extLst>
            <a:ext uri="{FF2B5EF4-FFF2-40B4-BE49-F238E27FC236}">
              <a16:creationId xmlns:a16="http://schemas.microsoft.com/office/drawing/2014/main" id="{8D33F7AA-E799-4985-AB84-1D70159D800D}"/>
            </a:ext>
          </a:extLst>
        </xdr:cNvPr>
        <xdr:cNvCxnSpPr/>
      </xdr:nvCxnSpPr>
      <xdr:spPr>
        <a:xfrm flipV="1">
          <a:off x="19545300" y="10909752"/>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58700</xdr:rowOff>
    </xdr:from>
    <xdr:to>
      <xdr:col>98</xdr:col>
      <xdr:colOff>38100</xdr:colOff>
      <xdr:row>63</xdr:row>
      <xdr:rowOff>160300</xdr:rowOff>
    </xdr:to>
    <xdr:sp macro="" textlink="">
      <xdr:nvSpPr>
        <xdr:cNvPr id="611" name="楕円 610">
          <a:extLst>
            <a:ext uri="{FF2B5EF4-FFF2-40B4-BE49-F238E27FC236}">
              <a16:creationId xmlns:a16="http://schemas.microsoft.com/office/drawing/2014/main" id="{5B1D6F0E-FA77-421B-A2C8-CD2DFB3FDEAD}"/>
            </a:ext>
          </a:extLst>
        </xdr:cNvPr>
        <xdr:cNvSpPr/>
      </xdr:nvSpPr>
      <xdr:spPr>
        <a:xfrm>
          <a:off x="18605500" y="108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109500</xdr:rowOff>
    </xdr:from>
    <xdr:to>
      <xdr:col>102</xdr:col>
      <xdr:colOff>114300</xdr:colOff>
      <xdr:row>63</xdr:row>
      <xdr:rowOff>109500</xdr:rowOff>
    </xdr:to>
    <xdr:cxnSp macro="">
      <xdr:nvCxnSpPr>
        <xdr:cNvPr id="612" name="直線コネクタ 611">
          <a:extLst>
            <a:ext uri="{FF2B5EF4-FFF2-40B4-BE49-F238E27FC236}">
              <a16:creationId xmlns:a16="http://schemas.microsoft.com/office/drawing/2014/main" id="{74761690-A376-4163-B740-49CB3DF45969}"/>
            </a:ext>
          </a:extLst>
        </xdr:cNvPr>
        <xdr:cNvCxnSpPr/>
      </xdr:nvCxnSpPr>
      <xdr:spPr>
        <a:xfrm>
          <a:off x="18656300" y="1091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E24449A2-730B-43FB-A935-9C97F71B2D52}"/>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B8C84917-734C-4EC5-98F1-415D7F2B68D8}"/>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D18D7F1A-1AD4-4DFF-9462-D6503838D561}"/>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07AE64F3-04AD-4542-A3DC-7B7587349559}"/>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47</xdr:rowOff>
    </xdr:from>
    <xdr:ext cx="469744" cy="259045"/>
    <xdr:sp macro="" textlink="">
      <xdr:nvSpPr>
        <xdr:cNvPr id="617" name="n_1mainValue【学校施設】&#10;一人当たり面積">
          <a:extLst>
            <a:ext uri="{FF2B5EF4-FFF2-40B4-BE49-F238E27FC236}">
              <a16:creationId xmlns:a16="http://schemas.microsoft.com/office/drawing/2014/main" id="{B5B2F47B-3ACF-4E02-B66A-CA5C43486D1D}"/>
            </a:ext>
          </a:extLst>
        </xdr:cNvPr>
        <xdr:cNvSpPr txBox="1"/>
      </xdr:nvSpPr>
      <xdr:spPr>
        <a:xfrm>
          <a:off x="21075727" y="1097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150329</xdr:rowOff>
    </xdr:from>
    <xdr:ext cx="469744" cy="259045"/>
    <xdr:sp macro="" textlink="">
      <xdr:nvSpPr>
        <xdr:cNvPr id="618" name="n_2mainValue【学校施設】&#10;一人当たり面積">
          <a:extLst>
            <a:ext uri="{FF2B5EF4-FFF2-40B4-BE49-F238E27FC236}">
              <a16:creationId xmlns:a16="http://schemas.microsoft.com/office/drawing/2014/main" id="{63EF65B0-A3EC-4833-BD3B-EC2501CFB789}"/>
            </a:ext>
          </a:extLst>
        </xdr:cNvPr>
        <xdr:cNvSpPr txBox="1"/>
      </xdr:nvSpPr>
      <xdr:spPr>
        <a:xfrm>
          <a:off x="20199427" y="1095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151427</xdr:rowOff>
    </xdr:from>
    <xdr:ext cx="469744" cy="259045"/>
    <xdr:sp macro="" textlink="">
      <xdr:nvSpPr>
        <xdr:cNvPr id="619" name="n_3mainValue【学校施設】&#10;一人当たり面積">
          <a:extLst>
            <a:ext uri="{FF2B5EF4-FFF2-40B4-BE49-F238E27FC236}">
              <a16:creationId xmlns:a16="http://schemas.microsoft.com/office/drawing/2014/main" id="{C5080983-704B-4AC0-AAB9-1DC44095B62A}"/>
            </a:ext>
          </a:extLst>
        </xdr:cNvPr>
        <xdr:cNvSpPr txBox="1"/>
      </xdr:nvSpPr>
      <xdr:spPr>
        <a:xfrm>
          <a:off x="19310427" y="109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151427</xdr:rowOff>
    </xdr:from>
    <xdr:ext cx="469744" cy="259045"/>
    <xdr:sp macro="" textlink="">
      <xdr:nvSpPr>
        <xdr:cNvPr id="620" name="n_4mainValue【学校施設】&#10;一人当たり面積">
          <a:extLst>
            <a:ext uri="{FF2B5EF4-FFF2-40B4-BE49-F238E27FC236}">
              <a16:creationId xmlns:a16="http://schemas.microsoft.com/office/drawing/2014/main" id="{AA3E5EB0-29C4-4AA0-A4D2-1456830762B0}"/>
            </a:ext>
          </a:extLst>
        </xdr:cNvPr>
        <xdr:cNvSpPr txBox="1"/>
      </xdr:nvSpPr>
      <xdr:spPr>
        <a:xfrm>
          <a:off x="18421427" y="109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8CF2BFBD-BF17-46D2-B280-63A6AD7C12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F04E6A45-B081-4399-B04F-8E13163618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3EC6E16E-4774-4F08-81B8-B9910CFFD7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8822F1CD-FE3F-4205-A3A6-6D4AC1A946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DD34902-3891-4748-8601-A7AB943D81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B192FBF3-DF3D-4B57-A59C-CD830FEF13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F077DBF-AAB9-494B-9A2A-87749DA82E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3F4610ED-D5E5-4AFE-AF3C-8D23A25FC3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CE1EB8F5-4E34-4493-9C88-E10EE4AA4EC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5055EEE6-3890-41FE-BECF-5976B96E48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1AC1B4DC-8973-41C3-B646-4A489EF61A7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B0642AB8-493C-4B08-B52E-E01392B075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65279DA9-AA25-4449-B8B6-8E72702B5F0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1B69F860-0604-4C5D-92BE-E54BB566952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DA44AF84-2EBD-432B-BA3A-CF0CE47C16A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6D3B5B1E-F3DC-4F2C-BFFD-2D59F66D9C4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E2168855-AE50-4CB4-8539-8DBD022782C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7B0EF625-9081-4672-A31E-00FD1FE1573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D120C645-D58E-45CC-845E-CB578F14C31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94915617-145C-4BC4-A45D-52BA51F9450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46F95CF7-8C11-486F-B352-4B5CF60C8D0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A8AC68C0-A685-414A-BEF1-63CF0B09573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128FD9B4-F5D3-44A0-97AB-E5C5466997E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2BF48796-9A60-42DD-889C-3F6A38AA7B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61E08DF7-E89A-487C-A91D-09C41ED9DF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D9B03F96-4A27-410D-AFC6-FFA1B0EB6724}"/>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a:extLst>
            <a:ext uri="{FF2B5EF4-FFF2-40B4-BE49-F238E27FC236}">
              <a16:creationId xmlns:a16="http://schemas.microsoft.com/office/drawing/2014/main" id="{27DB8331-7834-4EF7-A299-2704B7DC8FE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A6381A77-0580-435B-B512-C5CB8375FBE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9" name="【児童館】&#10;有形固定資産減価償却率最大値テキスト">
          <a:extLst>
            <a:ext uri="{FF2B5EF4-FFF2-40B4-BE49-F238E27FC236}">
              <a16:creationId xmlns:a16="http://schemas.microsoft.com/office/drawing/2014/main" id="{46A603FA-43EF-4B67-8EA4-8AE0311D2919}"/>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0" name="直線コネクタ 649">
          <a:extLst>
            <a:ext uri="{FF2B5EF4-FFF2-40B4-BE49-F238E27FC236}">
              <a16:creationId xmlns:a16="http://schemas.microsoft.com/office/drawing/2014/main" id="{312E3DAA-3F1B-4EF3-8968-0D0A1971C505}"/>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10177</xdr:rowOff>
    </xdr:from>
    <xdr:ext cx="405111" cy="259045"/>
    <xdr:sp macro="" textlink="">
      <xdr:nvSpPr>
        <xdr:cNvPr id="651" name="【児童館】&#10;有形固定資産減価償却率平均値テキスト">
          <a:extLst>
            <a:ext uri="{FF2B5EF4-FFF2-40B4-BE49-F238E27FC236}">
              <a16:creationId xmlns:a16="http://schemas.microsoft.com/office/drawing/2014/main" id="{019016E9-8EE2-42DA-89C0-97B98C3E976D}"/>
            </a:ext>
          </a:extLst>
        </xdr:cNvPr>
        <xdr:cNvSpPr txBox="1"/>
      </xdr:nvSpPr>
      <xdr:spPr>
        <a:xfrm>
          <a:off x="16357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2" name="フローチャート: 判断 651">
          <a:extLst>
            <a:ext uri="{FF2B5EF4-FFF2-40B4-BE49-F238E27FC236}">
              <a16:creationId xmlns:a16="http://schemas.microsoft.com/office/drawing/2014/main" id="{0BB06DB4-354E-404B-A760-476DA4627AE3}"/>
            </a:ext>
          </a:extLst>
        </xdr:cNvPr>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653" name="フローチャート: 判断 652">
          <a:extLst>
            <a:ext uri="{FF2B5EF4-FFF2-40B4-BE49-F238E27FC236}">
              <a16:creationId xmlns:a16="http://schemas.microsoft.com/office/drawing/2014/main" id="{7EC585AE-8247-4A43-AF74-965B3BA48BAA}"/>
            </a:ext>
          </a:extLst>
        </xdr:cNvPr>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4" name="フローチャート: 判断 653">
          <a:extLst>
            <a:ext uri="{FF2B5EF4-FFF2-40B4-BE49-F238E27FC236}">
              <a16:creationId xmlns:a16="http://schemas.microsoft.com/office/drawing/2014/main" id="{8F2DCFA7-028F-43BE-94FE-99EE1A90532C}"/>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5" name="フローチャート: 判断 654">
          <a:extLst>
            <a:ext uri="{FF2B5EF4-FFF2-40B4-BE49-F238E27FC236}">
              <a16:creationId xmlns:a16="http://schemas.microsoft.com/office/drawing/2014/main" id="{E572B7BE-7E37-4D21-9377-1996E23A73FA}"/>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56" name="フローチャート: 判断 655">
          <a:extLst>
            <a:ext uri="{FF2B5EF4-FFF2-40B4-BE49-F238E27FC236}">
              <a16:creationId xmlns:a16="http://schemas.microsoft.com/office/drawing/2014/main" id="{4AB48209-B001-4163-AF16-1AD62F2FC268}"/>
            </a:ext>
          </a:extLst>
        </xdr:cNvPr>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0CDB37E-8A14-4AFB-93F7-EF7092F108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2662A60F-A1B3-471B-BB68-38C247F019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97EE372-52C3-41C4-89C0-FA51001332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C8691F0-0F21-4861-BCCA-F9D726C1518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0B2B209-E7B9-4237-A4DF-FF5B9C65C5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662" name="楕円 661">
          <a:extLst>
            <a:ext uri="{FF2B5EF4-FFF2-40B4-BE49-F238E27FC236}">
              <a16:creationId xmlns:a16="http://schemas.microsoft.com/office/drawing/2014/main" id="{362AF1B5-D6EF-4445-BBA6-BF70A8AA86FD}"/>
            </a:ext>
          </a:extLst>
        </xdr:cNvPr>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663" name="【児童館】&#10;有形固定資産減価償却率該当値テキスト">
          <a:extLst>
            <a:ext uri="{FF2B5EF4-FFF2-40B4-BE49-F238E27FC236}">
              <a16:creationId xmlns:a16="http://schemas.microsoft.com/office/drawing/2014/main" id="{754E4EFE-0BDB-471D-A60B-30A2BD7BE597}"/>
            </a:ext>
          </a:extLst>
        </xdr:cNvPr>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13426</xdr:rowOff>
    </xdr:from>
    <xdr:to>
      <xdr:col>81</xdr:col>
      <xdr:colOff>101600</xdr:colOff>
      <xdr:row>84</xdr:row>
      <xdr:rowOff>115026</xdr:rowOff>
    </xdr:to>
    <xdr:sp macro="" textlink="">
      <xdr:nvSpPr>
        <xdr:cNvPr id="664" name="楕円 663">
          <a:extLst>
            <a:ext uri="{FF2B5EF4-FFF2-40B4-BE49-F238E27FC236}">
              <a16:creationId xmlns:a16="http://schemas.microsoft.com/office/drawing/2014/main" id="{F6A612C5-1A64-4B99-B250-21E388F155B9}"/>
            </a:ext>
          </a:extLst>
        </xdr:cNvPr>
        <xdr:cNvSpPr/>
      </xdr:nvSpPr>
      <xdr:spPr>
        <a:xfrm>
          <a:off x="15430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64226</xdr:rowOff>
    </xdr:from>
    <xdr:to>
      <xdr:col>85</xdr:col>
      <xdr:colOff>127000</xdr:colOff>
      <xdr:row>84</xdr:row>
      <xdr:rowOff>100149</xdr:rowOff>
    </xdr:to>
    <xdr:cxnSp macro="">
      <xdr:nvCxnSpPr>
        <xdr:cNvPr id="665" name="直線コネクタ 664">
          <a:extLst>
            <a:ext uri="{FF2B5EF4-FFF2-40B4-BE49-F238E27FC236}">
              <a16:creationId xmlns:a16="http://schemas.microsoft.com/office/drawing/2014/main" id="{BE1C0644-2BCF-415C-AC5D-8A5745CD6083}"/>
            </a:ext>
          </a:extLst>
        </xdr:cNvPr>
        <xdr:cNvCxnSpPr/>
      </xdr:nvCxnSpPr>
      <xdr:spPr>
        <a:xfrm>
          <a:off x="15481300" y="144660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666" name="楕円 665">
          <a:extLst>
            <a:ext uri="{FF2B5EF4-FFF2-40B4-BE49-F238E27FC236}">
              <a16:creationId xmlns:a16="http://schemas.microsoft.com/office/drawing/2014/main" id="{455394FF-735D-4B26-AA2A-F981AE0C24D6}"/>
            </a:ext>
          </a:extLst>
        </xdr:cNvPr>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64226</xdr:rowOff>
    </xdr:to>
    <xdr:cxnSp macro="">
      <xdr:nvCxnSpPr>
        <xdr:cNvPr id="667" name="直線コネクタ 666">
          <a:extLst>
            <a:ext uri="{FF2B5EF4-FFF2-40B4-BE49-F238E27FC236}">
              <a16:creationId xmlns:a16="http://schemas.microsoft.com/office/drawing/2014/main" id="{9CF3E8D9-5502-4316-A11D-C56BD98AA2BD}"/>
            </a:ext>
          </a:extLst>
        </xdr:cNvPr>
        <xdr:cNvCxnSpPr/>
      </xdr:nvCxnSpPr>
      <xdr:spPr>
        <a:xfrm>
          <a:off x="14592300" y="144301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668" name="楕円 667">
          <a:extLst>
            <a:ext uri="{FF2B5EF4-FFF2-40B4-BE49-F238E27FC236}">
              <a16:creationId xmlns:a16="http://schemas.microsoft.com/office/drawing/2014/main" id="{91C7D9EA-1E15-44BC-B154-73169A6444AC}"/>
            </a:ext>
          </a:extLst>
        </xdr:cNvPr>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28302</xdr:rowOff>
    </xdr:to>
    <xdr:cxnSp macro="">
      <xdr:nvCxnSpPr>
        <xdr:cNvPr id="669" name="直線コネクタ 668">
          <a:extLst>
            <a:ext uri="{FF2B5EF4-FFF2-40B4-BE49-F238E27FC236}">
              <a16:creationId xmlns:a16="http://schemas.microsoft.com/office/drawing/2014/main" id="{BF680FE0-F8DB-4F50-9336-C859E0A78B3B}"/>
            </a:ext>
          </a:extLst>
        </xdr:cNvPr>
        <xdr:cNvCxnSpPr/>
      </xdr:nvCxnSpPr>
      <xdr:spPr>
        <a:xfrm>
          <a:off x="13703300" y="143941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670" name="楕円 669">
          <a:extLst>
            <a:ext uri="{FF2B5EF4-FFF2-40B4-BE49-F238E27FC236}">
              <a16:creationId xmlns:a16="http://schemas.microsoft.com/office/drawing/2014/main" id="{C65BC2F0-75E8-403C-A6D8-A481F6EE5BC0}"/>
            </a:ext>
          </a:extLst>
        </xdr:cNvPr>
        <xdr:cNvSpPr/>
      </xdr:nvSpPr>
      <xdr:spPr>
        <a:xfrm>
          <a:off x="1276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83</xdr:row>
      <xdr:rowOff>163830</xdr:rowOff>
    </xdr:to>
    <xdr:cxnSp macro="">
      <xdr:nvCxnSpPr>
        <xdr:cNvPr id="671" name="直線コネクタ 670">
          <a:extLst>
            <a:ext uri="{FF2B5EF4-FFF2-40B4-BE49-F238E27FC236}">
              <a16:creationId xmlns:a16="http://schemas.microsoft.com/office/drawing/2014/main" id="{3AA29503-A297-4F2D-A78B-3E5F580CFE33}"/>
            </a:ext>
          </a:extLst>
        </xdr:cNvPr>
        <xdr:cNvCxnSpPr/>
      </xdr:nvCxnSpPr>
      <xdr:spPr>
        <a:xfrm>
          <a:off x="12814300" y="1435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672" name="n_1aveValue【児童館】&#10;有形固定資産減価償却率">
          <a:extLst>
            <a:ext uri="{FF2B5EF4-FFF2-40B4-BE49-F238E27FC236}">
              <a16:creationId xmlns:a16="http://schemas.microsoft.com/office/drawing/2014/main" id="{2D3E911D-D781-4E5D-B46C-27CA5D69E0F8}"/>
            </a:ext>
          </a:extLst>
        </xdr:cNvPr>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73" name="n_2aveValue【児童館】&#10;有形固定資産減価償却率">
          <a:extLst>
            <a:ext uri="{FF2B5EF4-FFF2-40B4-BE49-F238E27FC236}">
              <a16:creationId xmlns:a16="http://schemas.microsoft.com/office/drawing/2014/main" id="{97423F81-8765-4701-BD8C-6D39D00BD492}"/>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674" name="n_3aveValue【児童館】&#10;有形固定資産減価償却率">
          <a:extLst>
            <a:ext uri="{FF2B5EF4-FFF2-40B4-BE49-F238E27FC236}">
              <a16:creationId xmlns:a16="http://schemas.microsoft.com/office/drawing/2014/main" id="{8860585A-2823-454D-AF11-32D61C1B5968}"/>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675" name="n_4aveValue【児童館】&#10;有形固定資産減価償却率">
          <a:extLst>
            <a:ext uri="{FF2B5EF4-FFF2-40B4-BE49-F238E27FC236}">
              <a16:creationId xmlns:a16="http://schemas.microsoft.com/office/drawing/2014/main" id="{1D85928F-C3E5-49A7-8A07-928E5EC2874F}"/>
            </a:ext>
          </a:extLst>
        </xdr:cNvPr>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106153</xdr:rowOff>
    </xdr:from>
    <xdr:ext cx="405111" cy="259045"/>
    <xdr:sp macro="" textlink="">
      <xdr:nvSpPr>
        <xdr:cNvPr id="676" name="n_1mainValue【児童館】&#10;有形固定資産減価償却率">
          <a:extLst>
            <a:ext uri="{FF2B5EF4-FFF2-40B4-BE49-F238E27FC236}">
              <a16:creationId xmlns:a16="http://schemas.microsoft.com/office/drawing/2014/main" id="{4E948B20-8945-4818-A1C9-58994360B7EE}"/>
            </a:ext>
          </a:extLst>
        </xdr:cNvPr>
        <xdr:cNvSpPr txBox="1"/>
      </xdr:nvSpPr>
      <xdr:spPr>
        <a:xfrm>
          <a:off x="15266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677" name="n_2mainValue【児童館】&#10;有形固定資産減価償却率">
          <a:extLst>
            <a:ext uri="{FF2B5EF4-FFF2-40B4-BE49-F238E27FC236}">
              <a16:creationId xmlns:a16="http://schemas.microsoft.com/office/drawing/2014/main" id="{3B95F369-2849-45A1-9CDE-279669E6225F}"/>
            </a:ext>
          </a:extLst>
        </xdr:cNvPr>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678" name="n_3mainValue【児童館】&#10;有形固定資産減価償却率">
          <a:extLst>
            <a:ext uri="{FF2B5EF4-FFF2-40B4-BE49-F238E27FC236}">
              <a16:creationId xmlns:a16="http://schemas.microsoft.com/office/drawing/2014/main" id="{57936DF1-3063-48DE-978E-CC4BDCCD14AA}"/>
            </a:ext>
          </a:extLst>
        </xdr:cNvPr>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169834</xdr:rowOff>
    </xdr:from>
    <xdr:ext cx="405111" cy="259045"/>
    <xdr:sp macro="" textlink="">
      <xdr:nvSpPr>
        <xdr:cNvPr id="679" name="n_4mainValue【児童館】&#10;有形固定資産減価償却率">
          <a:extLst>
            <a:ext uri="{FF2B5EF4-FFF2-40B4-BE49-F238E27FC236}">
              <a16:creationId xmlns:a16="http://schemas.microsoft.com/office/drawing/2014/main" id="{355C2522-7E34-4AA7-AC5B-941A6002A621}"/>
            </a:ext>
          </a:extLst>
        </xdr:cNvPr>
        <xdr:cNvSpPr txBox="1"/>
      </xdr:nvSpPr>
      <xdr:spPr>
        <a:xfrm>
          <a:off x="12611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83644BE4-1469-45B6-B5D2-2182E4774EE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1ECA413C-DC1B-472F-914C-669EEABBB3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5817C332-46D8-41F0-BEC6-0C01560ED9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A0A19167-F0B4-494D-9A15-FC2AB43CA5B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A186DD5E-5B27-434E-BBCE-32F8060DA6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58CFBA91-ABD8-4A15-AF57-96FF8BD265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21CBAD90-87FE-476E-B426-FF91E1B9EE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DAF4C69F-34B4-4465-823F-E9255A5682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EF63FACF-33B1-45A5-A9AC-F7A738B96E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70627248-8923-46B8-AAC3-7D6D492679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6EE8F44E-714A-4862-A67B-142F5051664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9AC4D0CA-9F2F-4365-9F90-3AA5AB24850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6B4592DF-2B55-474F-9617-DBB10671670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8CC15EB-DE8E-497D-9A2D-5D17D7D6CC6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2B8F19F4-58A5-41DD-9D94-C05ABE3062B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F9203A18-1691-4EAC-9059-79CB535303D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7DD2A092-D4E4-4F54-BF0D-33427BB35D3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DC1044E6-28E8-48AD-920C-6C39814FE51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8857FA4F-E595-4BBD-AB1E-03675459E90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F5D0A2CF-1622-4CFE-837F-6118CEAF3E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8A6201EC-3346-4879-A28E-1E41C133515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43AC0971-D8CC-4F34-9644-8459EAB64E9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8537C1AB-590F-4985-873E-6119B30B57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3" name="直線コネクタ 702">
          <a:extLst>
            <a:ext uri="{FF2B5EF4-FFF2-40B4-BE49-F238E27FC236}">
              <a16:creationId xmlns:a16="http://schemas.microsoft.com/office/drawing/2014/main" id="{659F7DBB-4AF8-4CE5-9737-E0850D71C5F8}"/>
            </a:ext>
          </a:extLst>
        </xdr:cNvPr>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4" name="【児童館】&#10;一人当たり面積最小値テキスト">
          <a:extLst>
            <a:ext uri="{FF2B5EF4-FFF2-40B4-BE49-F238E27FC236}">
              <a16:creationId xmlns:a16="http://schemas.microsoft.com/office/drawing/2014/main" id="{5AE97CCD-0BD8-40F8-B1F7-C444BCC6268B}"/>
            </a:ext>
          </a:extLst>
        </xdr:cNvPr>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5" name="直線コネクタ 704">
          <a:extLst>
            <a:ext uri="{FF2B5EF4-FFF2-40B4-BE49-F238E27FC236}">
              <a16:creationId xmlns:a16="http://schemas.microsoft.com/office/drawing/2014/main" id="{22E4B320-9B43-4C27-9DAC-5B4DFA001051}"/>
            </a:ext>
          </a:extLst>
        </xdr:cNvPr>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6" name="【児童館】&#10;一人当たり面積最大値テキスト">
          <a:extLst>
            <a:ext uri="{FF2B5EF4-FFF2-40B4-BE49-F238E27FC236}">
              <a16:creationId xmlns:a16="http://schemas.microsoft.com/office/drawing/2014/main" id="{3B954EE7-4C0E-44D7-8860-480B3B901346}"/>
            </a:ext>
          </a:extLst>
        </xdr:cNvPr>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7" name="直線コネクタ 706">
          <a:extLst>
            <a:ext uri="{FF2B5EF4-FFF2-40B4-BE49-F238E27FC236}">
              <a16:creationId xmlns:a16="http://schemas.microsoft.com/office/drawing/2014/main" id="{BDA98EE8-39F2-425D-8567-DDA8BF5EB114}"/>
            </a:ext>
          </a:extLst>
        </xdr:cNvPr>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08" name="【児童館】&#10;一人当たり面積平均値テキスト">
          <a:extLst>
            <a:ext uri="{FF2B5EF4-FFF2-40B4-BE49-F238E27FC236}">
              <a16:creationId xmlns:a16="http://schemas.microsoft.com/office/drawing/2014/main" id="{5D9C2F26-A1DB-4E25-8BE9-D7967F1C0C38}"/>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9" name="フローチャート: 判断 708">
          <a:extLst>
            <a:ext uri="{FF2B5EF4-FFF2-40B4-BE49-F238E27FC236}">
              <a16:creationId xmlns:a16="http://schemas.microsoft.com/office/drawing/2014/main" id="{12E56DD0-40CB-4A19-9A0A-191493E8CFDC}"/>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10" name="フローチャート: 判断 709">
          <a:extLst>
            <a:ext uri="{FF2B5EF4-FFF2-40B4-BE49-F238E27FC236}">
              <a16:creationId xmlns:a16="http://schemas.microsoft.com/office/drawing/2014/main" id="{2D00DEAC-6D08-440F-8BD8-F9ADA5DA7BA0}"/>
            </a:ext>
          </a:extLst>
        </xdr:cNvPr>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a:extLst>
            <a:ext uri="{FF2B5EF4-FFF2-40B4-BE49-F238E27FC236}">
              <a16:creationId xmlns:a16="http://schemas.microsoft.com/office/drawing/2014/main" id="{F5C58D70-DD61-4E7C-9AC5-765969E1077D}"/>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712" name="フローチャート: 判断 711">
          <a:extLst>
            <a:ext uri="{FF2B5EF4-FFF2-40B4-BE49-F238E27FC236}">
              <a16:creationId xmlns:a16="http://schemas.microsoft.com/office/drawing/2014/main" id="{F9733493-C1E6-41E1-8ADD-864D4D36EDB1}"/>
            </a:ext>
          </a:extLst>
        </xdr:cNvPr>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a:extLst>
            <a:ext uri="{FF2B5EF4-FFF2-40B4-BE49-F238E27FC236}">
              <a16:creationId xmlns:a16="http://schemas.microsoft.com/office/drawing/2014/main" id="{C0AB91D3-3E65-4806-8A3E-E198A717053F}"/>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ED91641-BC35-4F8F-8175-60A440BD348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F49E29A-014B-4E1E-8A37-BE48CF484D2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AA52748-6363-4967-9886-8615BFB312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256DCC6-B931-4E81-BA66-DC9FA4A77E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9209270-D04C-4865-81A7-A815387CE3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9" name="楕円 718">
          <a:extLst>
            <a:ext uri="{FF2B5EF4-FFF2-40B4-BE49-F238E27FC236}">
              <a16:creationId xmlns:a16="http://schemas.microsoft.com/office/drawing/2014/main" id="{2BFAD45E-D560-4BF4-A94C-B7D266DBC879}"/>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20" name="【児童館】&#10;一人当たり面積該当値テキスト">
          <a:extLst>
            <a:ext uri="{FF2B5EF4-FFF2-40B4-BE49-F238E27FC236}">
              <a16:creationId xmlns:a16="http://schemas.microsoft.com/office/drawing/2014/main" id="{63FC2D78-EE38-4856-9CCA-2D2DD28D8D77}"/>
            </a:ext>
          </a:extLst>
        </xdr:cNvPr>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721" name="楕円 720">
          <a:extLst>
            <a:ext uri="{FF2B5EF4-FFF2-40B4-BE49-F238E27FC236}">
              <a16:creationId xmlns:a16="http://schemas.microsoft.com/office/drawing/2014/main" id="{A41871AE-99D6-4F69-9867-1646A124FD33}"/>
            </a:ext>
          </a:extLst>
        </xdr:cNvPr>
        <xdr:cNvSpPr/>
      </xdr:nvSpPr>
      <xdr:spPr>
        <a:xfrm>
          <a:off x="2127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99061</xdr:rowOff>
    </xdr:to>
    <xdr:cxnSp macro="">
      <xdr:nvCxnSpPr>
        <xdr:cNvPr id="722" name="直線コネクタ 721">
          <a:extLst>
            <a:ext uri="{FF2B5EF4-FFF2-40B4-BE49-F238E27FC236}">
              <a16:creationId xmlns:a16="http://schemas.microsoft.com/office/drawing/2014/main" id="{B57C1238-9BC0-406D-864D-8371F65AABB4}"/>
            </a:ext>
          </a:extLst>
        </xdr:cNvPr>
        <xdr:cNvCxnSpPr/>
      </xdr:nvCxnSpPr>
      <xdr:spPr>
        <a:xfrm flipV="1">
          <a:off x="21323300" y="146685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723" name="楕円 722">
          <a:extLst>
            <a:ext uri="{FF2B5EF4-FFF2-40B4-BE49-F238E27FC236}">
              <a16:creationId xmlns:a16="http://schemas.microsoft.com/office/drawing/2014/main" id="{008109E8-A05F-4C25-ABE5-0FF63585CFC5}"/>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102870</xdr:rowOff>
    </xdr:to>
    <xdr:cxnSp macro="">
      <xdr:nvCxnSpPr>
        <xdr:cNvPr id="724" name="直線コネクタ 723">
          <a:extLst>
            <a:ext uri="{FF2B5EF4-FFF2-40B4-BE49-F238E27FC236}">
              <a16:creationId xmlns:a16="http://schemas.microsoft.com/office/drawing/2014/main" id="{495B678B-69DC-4412-AADD-0214014D7E86}"/>
            </a:ext>
          </a:extLst>
        </xdr:cNvPr>
        <xdr:cNvCxnSpPr/>
      </xdr:nvCxnSpPr>
      <xdr:spPr>
        <a:xfrm flipV="1">
          <a:off x="20434300" y="14672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25" name="楕円 724">
          <a:extLst>
            <a:ext uri="{FF2B5EF4-FFF2-40B4-BE49-F238E27FC236}">
              <a16:creationId xmlns:a16="http://schemas.microsoft.com/office/drawing/2014/main" id="{2CF6C4D1-6653-4788-8CA0-2F0E20BC0DDD}"/>
            </a:ext>
          </a:extLst>
        </xdr:cNvPr>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106680</xdr:rowOff>
    </xdr:to>
    <xdr:cxnSp macro="">
      <xdr:nvCxnSpPr>
        <xdr:cNvPr id="726" name="直線コネクタ 725">
          <a:extLst>
            <a:ext uri="{FF2B5EF4-FFF2-40B4-BE49-F238E27FC236}">
              <a16:creationId xmlns:a16="http://schemas.microsoft.com/office/drawing/2014/main" id="{97A0EF98-CB41-4235-9715-17FA3881D5D1}"/>
            </a:ext>
          </a:extLst>
        </xdr:cNvPr>
        <xdr:cNvCxnSpPr/>
      </xdr:nvCxnSpPr>
      <xdr:spPr>
        <a:xfrm flipV="1">
          <a:off x="19545300" y="1467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55880</xdr:rowOff>
    </xdr:from>
    <xdr:to>
      <xdr:col>98</xdr:col>
      <xdr:colOff>38100</xdr:colOff>
      <xdr:row>85</xdr:row>
      <xdr:rowOff>157480</xdr:rowOff>
    </xdr:to>
    <xdr:sp macro="" textlink="">
      <xdr:nvSpPr>
        <xdr:cNvPr id="727" name="楕円 726">
          <a:extLst>
            <a:ext uri="{FF2B5EF4-FFF2-40B4-BE49-F238E27FC236}">
              <a16:creationId xmlns:a16="http://schemas.microsoft.com/office/drawing/2014/main" id="{56E67AA9-3659-4353-A708-17BF543B97C6}"/>
            </a:ext>
          </a:extLst>
        </xdr:cNvPr>
        <xdr:cNvSpPr/>
      </xdr:nvSpPr>
      <xdr:spPr>
        <a:xfrm>
          <a:off x="18605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106680</xdr:rowOff>
    </xdr:from>
    <xdr:to>
      <xdr:col>102</xdr:col>
      <xdr:colOff>114300</xdr:colOff>
      <xdr:row>85</xdr:row>
      <xdr:rowOff>106680</xdr:rowOff>
    </xdr:to>
    <xdr:cxnSp macro="">
      <xdr:nvCxnSpPr>
        <xdr:cNvPr id="728" name="直線コネクタ 727">
          <a:extLst>
            <a:ext uri="{FF2B5EF4-FFF2-40B4-BE49-F238E27FC236}">
              <a16:creationId xmlns:a16="http://schemas.microsoft.com/office/drawing/2014/main" id="{8443CA68-923C-41D8-BE38-AD10D560E35A}"/>
            </a:ext>
          </a:extLst>
        </xdr:cNvPr>
        <xdr:cNvCxnSpPr/>
      </xdr:nvCxnSpPr>
      <xdr:spPr>
        <a:xfrm>
          <a:off x="18656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729" name="n_1aveValue【児童館】&#10;一人当たり面積">
          <a:extLst>
            <a:ext uri="{FF2B5EF4-FFF2-40B4-BE49-F238E27FC236}">
              <a16:creationId xmlns:a16="http://schemas.microsoft.com/office/drawing/2014/main" id="{DA31D09B-2CC6-45A9-881C-A2E06F0221CB}"/>
            </a:ext>
          </a:extLst>
        </xdr:cNvPr>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0" name="n_2aveValue【児童館】&#10;一人当たり面積">
          <a:extLst>
            <a:ext uri="{FF2B5EF4-FFF2-40B4-BE49-F238E27FC236}">
              <a16:creationId xmlns:a16="http://schemas.microsoft.com/office/drawing/2014/main" id="{F01E2084-8DC1-4FE4-AA5E-2F6C161C168C}"/>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731" name="n_3aveValue【児童館】&#10;一人当たり面積">
          <a:extLst>
            <a:ext uri="{FF2B5EF4-FFF2-40B4-BE49-F238E27FC236}">
              <a16:creationId xmlns:a16="http://schemas.microsoft.com/office/drawing/2014/main" id="{DF9F381F-80F2-41A1-862E-4EBD82B93306}"/>
            </a:ext>
          </a:extLst>
        </xdr:cNvPr>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2" name="n_4aveValue【児童館】&#10;一人当たり面積">
          <a:extLst>
            <a:ext uri="{FF2B5EF4-FFF2-40B4-BE49-F238E27FC236}">
              <a16:creationId xmlns:a16="http://schemas.microsoft.com/office/drawing/2014/main" id="{25EA80B5-3509-44DA-828D-DC3B8C9E58C4}"/>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140988</xdr:rowOff>
    </xdr:from>
    <xdr:ext cx="469744" cy="259045"/>
    <xdr:sp macro="" textlink="">
      <xdr:nvSpPr>
        <xdr:cNvPr id="733" name="n_1mainValue【児童館】&#10;一人当たり面積">
          <a:extLst>
            <a:ext uri="{FF2B5EF4-FFF2-40B4-BE49-F238E27FC236}">
              <a16:creationId xmlns:a16="http://schemas.microsoft.com/office/drawing/2014/main" id="{D1973932-D3E1-4464-95B1-FFFC8117F53B}"/>
            </a:ext>
          </a:extLst>
        </xdr:cNvPr>
        <xdr:cNvSpPr txBox="1"/>
      </xdr:nvSpPr>
      <xdr:spPr>
        <a:xfrm>
          <a:off x="21075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734" name="n_2mainValue【児童館】&#10;一人当たり面積">
          <a:extLst>
            <a:ext uri="{FF2B5EF4-FFF2-40B4-BE49-F238E27FC236}">
              <a16:creationId xmlns:a16="http://schemas.microsoft.com/office/drawing/2014/main" id="{D73B87B3-DDAE-4889-B810-415D3799459F}"/>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mainValue【児童館】&#10;一人当たり面積">
          <a:extLst>
            <a:ext uri="{FF2B5EF4-FFF2-40B4-BE49-F238E27FC236}">
              <a16:creationId xmlns:a16="http://schemas.microsoft.com/office/drawing/2014/main" id="{4C2D659E-EE6D-4431-AFF2-D3156D9C5AA3}"/>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148607</xdr:rowOff>
    </xdr:from>
    <xdr:ext cx="469744" cy="259045"/>
    <xdr:sp macro="" textlink="">
      <xdr:nvSpPr>
        <xdr:cNvPr id="736" name="n_4mainValue【児童館】&#10;一人当たり面積">
          <a:extLst>
            <a:ext uri="{FF2B5EF4-FFF2-40B4-BE49-F238E27FC236}">
              <a16:creationId xmlns:a16="http://schemas.microsoft.com/office/drawing/2014/main" id="{097441F8-54D5-4430-BF82-15321714CE2F}"/>
            </a:ext>
          </a:extLst>
        </xdr:cNvPr>
        <xdr:cNvSpPr txBox="1"/>
      </xdr:nvSpPr>
      <xdr:spPr>
        <a:xfrm>
          <a:off x="18421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92A5202E-B937-4414-B918-C3E1D8F43D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FB8C1D59-6961-4CD0-BC04-0B91FB0194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550C062C-0C15-4B6C-9CC0-ABEADA3C17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544378FB-AFA9-4B9F-8A8E-9A1D37BD21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AAA6434-46AF-4A62-BD91-A5518F025E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F7F21980-5B9A-4090-BF69-8D41B96E55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C0831444-5249-49DB-A3A9-75A552D550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F4536C0-7269-4F7F-B60C-572488A02A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CCC12587-9E50-48D0-B608-CC6C5557F8F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4AE7CDB-CCD8-40A9-833E-D7E737970A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BA69CFC7-A9D4-4579-92B3-7FE933D89E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1D977E58-7008-4FAE-86A9-A077DC07B9D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5EB608DD-9FC5-405C-BC3F-990BFF1B52C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9941C36F-0C69-4597-892A-CD64DB8615C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805AF1F6-7091-4CE3-81E7-C98465E44E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48B86E05-0F38-4BD3-8216-15574923CC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0645C172-3879-4AB7-99C5-2A5985C42A3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7B76A37E-C200-49FB-BF19-CF235E0625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8979361F-3E49-43C7-88F0-B76F860CD92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59CB1B62-088F-405B-88E8-8F7E2575E9D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637F6999-9679-4F4A-8FB1-7FBB8A78130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C0FE6A4D-FA56-43DE-8BBE-3EB1A75437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1DDB7192-007C-44C7-8104-A64A3B3DDD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1FAACD11-447A-4C7F-A959-6D2D1A85816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a:extLst>
            <a:ext uri="{FF2B5EF4-FFF2-40B4-BE49-F238E27FC236}">
              <a16:creationId xmlns:a16="http://schemas.microsoft.com/office/drawing/2014/main" id="{3B526E42-90E8-4160-A545-2ED5D1A55BB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8BEF2612-B434-47E6-BEC6-08DA79E59D9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a:extLst>
            <a:ext uri="{FF2B5EF4-FFF2-40B4-BE49-F238E27FC236}">
              <a16:creationId xmlns:a16="http://schemas.microsoft.com/office/drawing/2014/main" id="{695077A3-2ED4-4B5B-B71C-2B9440019879}"/>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8D630982-C181-4877-9AD6-642C9A2BCEB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5" name="【公民館】&#10;有形固定資産減価償却率平均値テキスト">
          <a:extLst>
            <a:ext uri="{FF2B5EF4-FFF2-40B4-BE49-F238E27FC236}">
              <a16:creationId xmlns:a16="http://schemas.microsoft.com/office/drawing/2014/main" id="{52846813-B6C1-4658-B664-678F87D9C1B8}"/>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6" name="フローチャート: 判断 765">
          <a:extLst>
            <a:ext uri="{FF2B5EF4-FFF2-40B4-BE49-F238E27FC236}">
              <a16:creationId xmlns:a16="http://schemas.microsoft.com/office/drawing/2014/main" id="{D3485190-E3FD-4437-970C-680A3E454B4E}"/>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67" name="フローチャート: 判断 766">
          <a:extLst>
            <a:ext uri="{FF2B5EF4-FFF2-40B4-BE49-F238E27FC236}">
              <a16:creationId xmlns:a16="http://schemas.microsoft.com/office/drawing/2014/main" id="{9C5A2DBC-D084-44CC-BD9A-8822449A166A}"/>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68" name="フローチャート: 判断 767">
          <a:extLst>
            <a:ext uri="{FF2B5EF4-FFF2-40B4-BE49-F238E27FC236}">
              <a16:creationId xmlns:a16="http://schemas.microsoft.com/office/drawing/2014/main" id="{13EE968F-6158-4D7B-AA3B-57F530FF7744}"/>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69" name="フローチャート: 判断 768">
          <a:extLst>
            <a:ext uri="{FF2B5EF4-FFF2-40B4-BE49-F238E27FC236}">
              <a16:creationId xmlns:a16="http://schemas.microsoft.com/office/drawing/2014/main" id="{340DCAA8-B7DA-4DA4-876C-ACD7DECF166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70" name="フローチャート: 判断 769">
          <a:extLst>
            <a:ext uri="{FF2B5EF4-FFF2-40B4-BE49-F238E27FC236}">
              <a16:creationId xmlns:a16="http://schemas.microsoft.com/office/drawing/2014/main" id="{C7769183-64E9-4476-8F66-DEEC042CBBEA}"/>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A5BD43B-E9F6-4339-B2C9-07DF91FD62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E5C93A8-3C2F-49BB-B5B8-A95430453F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B16338A-E223-4A5D-9E28-4CB4DF9899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F148C09-687F-4386-BF12-BD072A1EA3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058566B-1C18-4CE9-AAC7-8F6BEE034E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19050</xdr:rowOff>
    </xdr:from>
    <xdr:to>
      <xdr:col>85</xdr:col>
      <xdr:colOff>177800</xdr:colOff>
      <xdr:row>107</xdr:row>
      <xdr:rowOff>120650</xdr:rowOff>
    </xdr:to>
    <xdr:sp macro="" textlink="">
      <xdr:nvSpPr>
        <xdr:cNvPr id="776" name="楕円 775">
          <a:extLst>
            <a:ext uri="{FF2B5EF4-FFF2-40B4-BE49-F238E27FC236}">
              <a16:creationId xmlns:a16="http://schemas.microsoft.com/office/drawing/2014/main" id="{CF44B2DB-ECB7-45CA-B126-BE1BDF280A9C}"/>
            </a:ext>
          </a:extLst>
        </xdr:cNvPr>
        <xdr:cNvSpPr/>
      </xdr:nvSpPr>
      <xdr:spPr>
        <a:xfrm>
          <a:off x="16268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105427</xdr:rowOff>
    </xdr:from>
    <xdr:ext cx="469744" cy="259045"/>
    <xdr:sp macro="" textlink="">
      <xdr:nvSpPr>
        <xdr:cNvPr id="777" name="【公民館】&#10;有形固定資産減価償却率該当値テキスト">
          <a:extLst>
            <a:ext uri="{FF2B5EF4-FFF2-40B4-BE49-F238E27FC236}">
              <a16:creationId xmlns:a16="http://schemas.microsoft.com/office/drawing/2014/main" id="{1F98F30A-C904-40E5-B6F4-4C99696EF8E2}"/>
            </a:ext>
          </a:extLst>
        </xdr:cNvPr>
        <xdr:cNvSpPr txBox="1"/>
      </xdr:nvSpPr>
      <xdr:spPr>
        <a:xfrm>
          <a:off x="16357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778" name="楕円 777">
          <a:extLst>
            <a:ext uri="{FF2B5EF4-FFF2-40B4-BE49-F238E27FC236}">
              <a16:creationId xmlns:a16="http://schemas.microsoft.com/office/drawing/2014/main" id="{47281845-2B50-4FB6-9143-EFA5643CD035}"/>
            </a:ext>
          </a:extLst>
        </xdr:cNvPr>
        <xdr:cNvSpPr/>
      </xdr:nvSpPr>
      <xdr:spPr>
        <a:xfrm>
          <a:off x="15430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69850</xdr:rowOff>
    </xdr:from>
    <xdr:to>
      <xdr:col>85</xdr:col>
      <xdr:colOff>127000</xdr:colOff>
      <xdr:row>107</xdr:row>
      <xdr:rowOff>69850</xdr:rowOff>
    </xdr:to>
    <xdr:cxnSp macro="">
      <xdr:nvCxnSpPr>
        <xdr:cNvPr id="779" name="直線コネクタ 778">
          <a:extLst>
            <a:ext uri="{FF2B5EF4-FFF2-40B4-BE49-F238E27FC236}">
              <a16:creationId xmlns:a16="http://schemas.microsoft.com/office/drawing/2014/main" id="{80C49F9F-60E1-4A76-B446-43D91C6897B7}"/>
            </a:ext>
          </a:extLst>
        </xdr:cNvPr>
        <xdr:cNvCxnSpPr/>
      </xdr:nvCxnSpPr>
      <xdr:spPr>
        <a:xfrm>
          <a:off x="15481300" y="184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780" name="楕円 779">
          <a:extLst>
            <a:ext uri="{FF2B5EF4-FFF2-40B4-BE49-F238E27FC236}">
              <a16:creationId xmlns:a16="http://schemas.microsoft.com/office/drawing/2014/main" id="{634AEAAC-B084-4B3E-A0CA-B2CD492F4364}"/>
            </a:ext>
          </a:extLst>
        </xdr:cNvPr>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781" name="直線コネクタ 780">
          <a:extLst>
            <a:ext uri="{FF2B5EF4-FFF2-40B4-BE49-F238E27FC236}">
              <a16:creationId xmlns:a16="http://schemas.microsoft.com/office/drawing/2014/main" id="{05A77C43-D104-428C-AAAB-2C6EC956337D}"/>
            </a:ext>
          </a:extLst>
        </xdr:cNvPr>
        <xdr:cNvCxnSpPr/>
      </xdr:nvCxnSpPr>
      <xdr:spPr>
        <a:xfrm>
          <a:off x="14592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82" name="楕円 781">
          <a:extLst>
            <a:ext uri="{FF2B5EF4-FFF2-40B4-BE49-F238E27FC236}">
              <a16:creationId xmlns:a16="http://schemas.microsoft.com/office/drawing/2014/main" id="{BF173EB7-72E9-4331-8E2F-E4BCDA7E73F9}"/>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783" name="直線コネクタ 782">
          <a:extLst>
            <a:ext uri="{FF2B5EF4-FFF2-40B4-BE49-F238E27FC236}">
              <a16:creationId xmlns:a16="http://schemas.microsoft.com/office/drawing/2014/main" id="{21483D9A-E8F1-4B0D-9BBF-92C7D5FAEA0C}"/>
            </a:ext>
          </a:extLst>
        </xdr:cNvPr>
        <xdr:cNvCxnSpPr/>
      </xdr:nvCxnSpPr>
      <xdr:spPr>
        <a:xfrm>
          <a:off x="13703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784" name="楕円 783">
          <a:extLst>
            <a:ext uri="{FF2B5EF4-FFF2-40B4-BE49-F238E27FC236}">
              <a16:creationId xmlns:a16="http://schemas.microsoft.com/office/drawing/2014/main" id="{46F107BF-5F6C-411F-BCFC-0F3901DD04C5}"/>
            </a:ext>
          </a:extLst>
        </xdr:cNvPr>
        <xdr:cNvSpPr/>
      </xdr:nvSpPr>
      <xdr:spPr>
        <a:xfrm>
          <a:off x="12763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69850</xdr:rowOff>
    </xdr:from>
    <xdr:to>
      <xdr:col>71</xdr:col>
      <xdr:colOff>177800</xdr:colOff>
      <xdr:row>107</xdr:row>
      <xdr:rowOff>69850</xdr:rowOff>
    </xdr:to>
    <xdr:cxnSp macro="">
      <xdr:nvCxnSpPr>
        <xdr:cNvPr id="785" name="直線コネクタ 784">
          <a:extLst>
            <a:ext uri="{FF2B5EF4-FFF2-40B4-BE49-F238E27FC236}">
              <a16:creationId xmlns:a16="http://schemas.microsoft.com/office/drawing/2014/main" id="{AB4CC703-B7FE-4C05-B871-50B2F5E50ACD}"/>
            </a:ext>
          </a:extLst>
        </xdr:cNvPr>
        <xdr:cNvCxnSpPr/>
      </xdr:nvCxnSpPr>
      <xdr:spPr>
        <a:xfrm>
          <a:off x="12814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86" name="n_1aveValue【公民館】&#10;有形固定資産減価償却率">
          <a:extLst>
            <a:ext uri="{FF2B5EF4-FFF2-40B4-BE49-F238E27FC236}">
              <a16:creationId xmlns:a16="http://schemas.microsoft.com/office/drawing/2014/main" id="{98FA9C94-A163-4C24-B8BD-94156C4396C6}"/>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787" name="n_2aveValue【公民館】&#10;有形固定資産減価償却率">
          <a:extLst>
            <a:ext uri="{FF2B5EF4-FFF2-40B4-BE49-F238E27FC236}">
              <a16:creationId xmlns:a16="http://schemas.microsoft.com/office/drawing/2014/main" id="{F778DD0A-B808-4190-ACBD-52D6F7122993}"/>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788" name="n_3aveValue【公民館】&#10;有形固定資産減価償却率">
          <a:extLst>
            <a:ext uri="{FF2B5EF4-FFF2-40B4-BE49-F238E27FC236}">
              <a16:creationId xmlns:a16="http://schemas.microsoft.com/office/drawing/2014/main" id="{7E57DAB4-51F6-4B83-BB5C-590626DEC34B}"/>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9" name="n_4aveValue【公民館】&#10;有形固定資産減価償却率">
          <a:extLst>
            <a:ext uri="{FF2B5EF4-FFF2-40B4-BE49-F238E27FC236}">
              <a16:creationId xmlns:a16="http://schemas.microsoft.com/office/drawing/2014/main" id="{3BB347B0-8D61-457F-8325-1715C9F8A2A1}"/>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790" name="n_1mainValue【公民館】&#10;有形固定資産減価償却率">
          <a:extLst>
            <a:ext uri="{FF2B5EF4-FFF2-40B4-BE49-F238E27FC236}">
              <a16:creationId xmlns:a16="http://schemas.microsoft.com/office/drawing/2014/main" id="{AE8FC8CA-A521-4864-8052-49F3B9FE20A4}"/>
            </a:ext>
          </a:extLst>
        </xdr:cNvPr>
        <xdr:cNvSpPr txBox="1"/>
      </xdr:nvSpPr>
      <xdr:spPr>
        <a:xfrm>
          <a:off x="15233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791" name="n_2mainValue【公民館】&#10;有形固定資産減価償却率">
          <a:extLst>
            <a:ext uri="{FF2B5EF4-FFF2-40B4-BE49-F238E27FC236}">
              <a16:creationId xmlns:a16="http://schemas.microsoft.com/office/drawing/2014/main" id="{AEC58BE3-9BE1-4E52-A332-AE37CE21FADB}"/>
            </a:ext>
          </a:extLst>
        </xdr:cNvPr>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92" name="n_3mainValue【公民館】&#10;有形固定資産減価償却率">
          <a:extLst>
            <a:ext uri="{FF2B5EF4-FFF2-40B4-BE49-F238E27FC236}">
              <a16:creationId xmlns:a16="http://schemas.microsoft.com/office/drawing/2014/main" id="{BC249147-649C-428B-B3A2-70D8C343DF01}"/>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793" name="n_4mainValue【公民館】&#10;有形固定資産減価償却率">
          <a:extLst>
            <a:ext uri="{FF2B5EF4-FFF2-40B4-BE49-F238E27FC236}">
              <a16:creationId xmlns:a16="http://schemas.microsoft.com/office/drawing/2014/main" id="{B434C00B-75B8-4AB3-978F-8B54798F9142}"/>
            </a:ext>
          </a:extLst>
        </xdr:cNvPr>
        <xdr:cNvSpPr txBox="1"/>
      </xdr:nvSpPr>
      <xdr:spPr>
        <a:xfrm>
          <a:off x="12579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F912F854-F468-4D89-8BF0-FDC2754777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E6F87CD3-DF28-4D86-8C74-F6B25485F2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43BA4182-BC25-425D-8D81-1837942349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70F859F4-64A5-42CA-92B1-8B7E5E87CA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A9756D2E-9B2E-4309-8591-1FC6535B5F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45D4B54E-5E29-412E-A676-5A2D2ADAD3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2FD349C0-9AC4-4514-B976-1E89ADA0C9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F4EB8061-B364-4C82-8F19-9C457F6E34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64E447F7-FA96-4272-9157-27C3F764EB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159B727A-4273-499A-91C0-9843D0A10C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6CA954D6-EB7A-4783-ADC4-41980B8253C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F79B5FB9-2802-4E10-AF3F-66E71F40FD6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CAC8F92F-5714-484F-8A2F-CDB241B973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8964E1AA-E46A-44E8-81ED-6C23DC68776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CFAAE1C5-66DD-4C12-98CD-A4F9896B08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9" name="テキスト ボックス 808">
          <a:extLst>
            <a:ext uri="{FF2B5EF4-FFF2-40B4-BE49-F238E27FC236}">
              <a16:creationId xmlns:a16="http://schemas.microsoft.com/office/drawing/2014/main" id="{601B2195-913B-4A1C-889F-43C2874C8105}"/>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7D1270AA-2EB8-4E58-8F4F-C4CCE380572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1" name="テキスト ボックス 810">
          <a:extLst>
            <a:ext uri="{FF2B5EF4-FFF2-40B4-BE49-F238E27FC236}">
              <a16:creationId xmlns:a16="http://schemas.microsoft.com/office/drawing/2014/main" id="{4803EC2F-23DB-443D-A336-0400B5BFF8F4}"/>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99789DF8-4B09-4647-9519-10E10CE0E87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6D4D602A-4AB5-459C-89F6-48C716A1BFD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69385A6-802C-4E19-96BE-7F093E3786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BACBAA23-FB1A-44F2-AE43-D0F5CAE85B7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C38EFD2C-183D-46AD-9B57-0CD5EED1F0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7" name="直線コネクタ 816">
          <a:extLst>
            <a:ext uri="{FF2B5EF4-FFF2-40B4-BE49-F238E27FC236}">
              <a16:creationId xmlns:a16="http://schemas.microsoft.com/office/drawing/2014/main" id="{6BE575D3-AE27-4662-8915-C9CB65937533}"/>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8" name="【公民館】&#10;一人当たり面積最小値テキスト">
          <a:extLst>
            <a:ext uri="{FF2B5EF4-FFF2-40B4-BE49-F238E27FC236}">
              <a16:creationId xmlns:a16="http://schemas.microsoft.com/office/drawing/2014/main" id="{711998C4-8A26-4AD3-AC4A-E2ECD9BCBBAE}"/>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9" name="直線コネクタ 818">
          <a:extLst>
            <a:ext uri="{FF2B5EF4-FFF2-40B4-BE49-F238E27FC236}">
              <a16:creationId xmlns:a16="http://schemas.microsoft.com/office/drawing/2014/main" id="{CAEFFD26-71DE-4E80-843B-0B13D81F918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20" name="【公民館】&#10;一人当たり面積最大値テキスト">
          <a:extLst>
            <a:ext uri="{FF2B5EF4-FFF2-40B4-BE49-F238E27FC236}">
              <a16:creationId xmlns:a16="http://schemas.microsoft.com/office/drawing/2014/main" id="{A3B62969-33EB-49FA-A48E-65C39039028E}"/>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21" name="直線コネクタ 820">
          <a:extLst>
            <a:ext uri="{FF2B5EF4-FFF2-40B4-BE49-F238E27FC236}">
              <a16:creationId xmlns:a16="http://schemas.microsoft.com/office/drawing/2014/main" id="{180906B7-26B0-455B-B55E-AAF341CD339F}"/>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822" name="【公民館】&#10;一人当たり面積平均値テキスト">
          <a:extLst>
            <a:ext uri="{FF2B5EF4-FFF2-40B4-BE49-F238E27FC236}">
              <a16:creationId xmlns:a16="http://schemas.microsoft.com/office/drawing/2014/main" id="{960F1240-0F52-4E30-827E-0BD6F1830669}"/>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3" name="フローチャート: 判断 822">
          <a:extLst>
            <a:ext uri="{FF2B5EF4-FFF2-40B4-BE49-F238E27FC236}">
              <a16:creationId xmlns:a16="http://schemas.microsoft.com/office/drawing/2014/main" id="{2E1F1CE4-E48F-48F3-9301-D52C6E3E33D8}"/>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824" name="フローチャート: 判断 823">
          <a:extLst>
            <a:ext uri="{FF2B5EF4-FFF2-40B4-BE49-F238E27FC236}">
              <a16:creationId xmlns:a16="http://schemas.microsoft.com/office/drawing/2014/main" id="{16B6014F-6185-4BFB-91A5-8C3D79FCE00E}"/>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825" name="フローチャート: 判断 824">
          <a:extLst>
            <a:ext uri="{FF2B5EF4-FFF2-40B4-BE49-F238E27FC236}">
              <a16:creationId xmlns:a16="http://schemas.microsoft.com/office/drawing/2014/main" id="{DF426AD1-2ED2-41E0-9E1A-9452A738D920}"/>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826" name="フローチャート: 判断 825">
          <a:extLst>
            <a:ext uri="{FF2B5EF4-FFF2-40B4-BE49-F238E27FC236}">
              <a16:creationId xmlns:a16="http://schemas.microsoft.com/office/drawing/2014/main" id="{BDA9B54E-5A5D-4A86-A30E-188B73E39F34}"/>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827" name="フローチャート: 判断 826">
          <a:extLst>
            <a:ext uri="{FF2B5EF4-FFF2-40B4-BE49-F238E27FC236}">
              <a16:creationId xmlns:a16="http://schemas.microsoft.com/office/drawing/2014/main" id="{8CCD45D2-9654-4C2D-B234-51BC5DE51EFC}"/>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726A594-83CF-4A31-80ED-8364C18874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5E91107-E68E-40E1-9A1A-960317AD76E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3CB140B-FC74-4BF4-897F-5376776DFD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81896B0-13C3-464B-83A2-C72F6D504D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06BBCDF-0884-47E2-B0DA-0ED65A4C5C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93371</xdr:rowOff>
    </xdr:from>
    <xdr:to>
      <xdr:col>116</xdr:col>
      <xdr:colOff>114300</xdr:colOff>
      <xdr:row>109</xdr:row>
      <xdr:rowOff>23521</xdr:rowOff>
    </xdr:to>
    <xdr:sp macro="" textlink="">
      <xdr:nvSpPr>
        <xdr:cNvPr id="833" name="楕円 832">
          <a:extLst>
            <a:ext uri="{FF2B5EF4-FFF2-40B4-BE49-F238E27FC236}">
              <a16:creationId xmlns:a16="http://schemas.microsoft.com/office/drawing/2014/main" id="{7BE20CD1-6ED3-42C0-9AC7-87F173DC2DA9}"/>
            </a:ext>
          </a:extLst>
        </xdr:cNvPr>
        <xdr:cNvSpPr/>
      </xdr:nvSpPr>
      <xdr:spPr>
        <a:xfrm>
          <a:off x="22110700" y="186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8298</xdr:rowOff>
    </xdr:from>
    <xdr:ext cx="469744" cy="259045"/>
    <xdr:sp macro="" textlink="">
      <xdr:nvSpPr>
        <xdr:cNvPr id="834" name="【公民館】&#10;一人当たり面積該当値テキスト">
          <a:extLst>
            <a:ext uri="{FF2B5EF4-FFF2-40B4-BE49-F238E27FC236}">
              <a16:creationId xmlns:a16="http://schemas.microsoft.com/office/drawing/2014/main" id="{5041C6DA-B850-41C5-AF89-494F8672C8CB}"/>
            </a:ext>
          </a:extLst>
        </xdr:cNvPr>
        <xdr:cNvSpPr txBox="1"/>
      </xdr:nvSpPr>
      <xdr:spPr>
        <a:xfrm>
          <a:off x="22199600" y="1852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93447</xdr:rowOff>
    </xdr:from>
    <xdr:to>
      <xdr:col>112</xdr:col>
      <xdr:colOff>38100</xdr:colOff>
      <xdr:row>109</xdr:row>
      <xdr:rowOff>23597</xdr:rowOff>
    </xdr:to>
    <xdr:sp macro="" textlink="">
      <xdr:nvSpPr>
        <xdr:cNvPr id="835" name="楕円 834">
          <a:extLst>
            <a:ext uri="{FF2B5EF4-FFF2-40B4-BE49-F238E27FC236}">
              <a16:creationId xmlns:a16="http://schemas.microsoft.com/office/drawing/2014/main" id="{84917F7D-C907-41B5-B2DB-33DB5C2E9338}"/>
            </a:ext>
          </a:extLst>
        </xdr:cNvPr>
        <xdr:cNvSpPr/>
      </xdr:nvSpPr>
      <xdr:spPr>
        <a:xfrm>
          <a:off x="21272500" y="18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144171</xdr:rowOff>
    </xdr:from>
    <xdr:to>
      <xdr:col>116</xdr:col>
      <xdr:colOff>63500</xdr:colOff>
      <xdr:row>108</xdr:row>
      <xdr:rowOff>144247</xdr:rowOff>
    </xdr:to>
    <xdr:cxnSp macro="">
      <xdr:nvCxnSpPr>
        <xdr:cNvPr id="836" name="直線コネクタ 835">
          <a:extLst>
            <a:ext uri="{FF2B5EF4-FFF2-40B4-BE49-F238E27FC236}">
              <a16:creationId xmlns:a16="http://schemas.microsoft.com/office/drawing/2014/main" id="{3D2AF301-8FD3-48A8-BEC1-E8264BF406F7}"/>
            </a:ext>
          </a:extLst>
        </xdr:cNvPr>
        <xdr:cNvCxnSpPr/>
      </xdr:nvCxnSpPr>
      <xdr:spPr>
        <a:xfrm flipV="1">
          <a:off x="21323300" y="1866077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93599</xdr:rowOff>
    </xdr:from>
    <xdr:to>
      <xdr:col>107</xdr:col>
      <xdr:colOff>101600</xdr:colOff>
      <xdr:row>109</xdr:row>
      <xdr:rowOff>23749</xdr:rowOff>
    </xdr:to>
    <xdr:sp macro="" textlink="">
      <xdr:nvSpPr>
        <xdr:cNvPr id="837" name="楕円 836">
          <a:extLst>
            <a:ext uri="{FF2B5EF4-FFF2-40B4-BE49-F238E27FC236}">
              <a16:creationId xmlns:a16="http://schemas.microsoft.com/office/drawing/2014/main" id="{C73099F3-63E3-437E-A72C-2DD80CA60084}"/>
            </a:ext>
          </a:extLst>
        </xdr:cNvPr>
        <xdr:cNvSpPr/>
      </xdr:nvSpPr>
      <xdr:spPr>
        <a:xfrm>
          <a:off x="20383500" y="186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144247</xdr:rowOff>
    </xdr:from>
    <xdr:to>
      <xdr:col>111</xdr:col>
      <xdr:colOff>177800</xdr:colOff>
      <xdr:row>108</xdr:row>
      <xdr:rowOff>144399</xdr:rowOff>
    </xdr:to>
    <xdr:cxnSp macro="">
      <xdr:nvCxnSpPr>
        <xdr:cNvPr id="838" name="直線コネクタ 837">
          <a:extLst>
            <a:ext uri="{FF2B5EF4-FFF2-40B4-BE49-F238E27FC236}">
              <a16:creationId xmlns:a16="http://schemas.microsoft.com/office/drawing/2014/main" id="{0541526E-A03A-48B6-848D-E2BD45AE85C7}"/>
            </a:ext>
          </a:extLst>
        </xdr:cNvPr>
        <xdr:cNvCxnSpPr/>
      </xdr:nvCxnSpPr>
      <xdr:spPr>
        <a:xfrm flipV="1">
          <a:off x="20434300" y="1866084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93751</xdr:rowOff>
    </xdr:from>
    <xdr:to>
      <xdr:col>102</xdr:col>
      <xdr:colOff>165100</xdr:colOff>
      <xdr:row>109</xdr:row>
      <xdr:rowOff>23901</xdr:rowOff>
    </xdr:to>
    <xdr:sp macro="" textlink="">
      <xdr:nvSpPr>
        <xdr:cNvPr id="839" name="楕円 838">
          <a:extLst>
            <a:ext uri="{FF2B5EF4-FFF2-40B4-BE49-F238E27FC236}">
              <a16:creationId xmlns:a16="http://schemas.microsoft.com/office/drawing/2014/main" id="{FF3A7DD5-D2BF-44AC-BEF2-63041B31CEDF}"/>
            </a:ext>
          </a:extLst>
        </xdr:cNvPr>
        <xdr:cNvSpPr/>
      </xdr:nvSpPr>
      <xdr:spPr>
        <a:xfrm>
          <a:off x="19494500" y="186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144399</xdr:rowOff>
    </xdr:from>
    <xdr:to>
      <xdr:col>107</xdr:col>
      <xdr:colOff>50800</xdr:colOff>
      <xdr:row>108</xdr:row>
      <xdr:rowOff>144551</xdr:rowOff>
    </xdr:to>
    <xdr:cxnSp macro="">
      <xdr:nvCxnSpPr>
        <xdr:cNvPr id="840" name="直線コネクタ 839">
          <a:extLst>
            <a:ext uri="{FF2B5EF4-FFF2-40B4-BE49-F238E27FC236}">
              <a16:creationId xmlns:a16="http://schemas.microsoft.com/office/drawing/2014/main" id="{D9312C14-29BB-4761-8232-631777D97AFF}"/>
            </a:ext>
          </a:extLst>
        </xdr:cNvPr>
        <xdr:cNvCxnSpPr/>
      </xdr:nvCxnSpPr>
      <xdr:spPr>
        <a:xfrm flipV="1">
          <a:off x="19545300" y="1866099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93827</xdr:rowOff>
    </xdr:from>
    <xdr:to>
      <xdr:col>98</xdr:col>
      <xdr:colOff>38100</xdr:colOff>
      <xdr:row>109</xdr:row>
      <xdr:rowOff>23977</xdr:rowOff>
    </xdr:to>
    <xdr:sp macro="" textlink="">
      <xdr:nvSpPr>
        <xdr:cNvPr id="841" name="楕円 840">
          <a:extLst>
            <a:ext uri="{FF2B5EF4-FFF2-40B4-BE49-F238E27FC236}">
              <a16:creationId xmlns:a16="http://schemas.microsoft.com/office/drawing/2014/main" id="{2B3F17F8-80B2-45CD-9B4C-AF918793FC3F}"/>
            </a:ext>
          </a:extLst>
        </xdr:cNvPr>
        <xdr:cNvSpPr/>
      </xdr:nvSpPr>
      <xdr:spPr>
        <a:xfrm>
          <a:off x="18605500" y="186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144551</xdr:rowOff>
    </xdr:from>
    <xdr:to>
      <xdr:col>102</xdr:col>
      <xdr:colOff>114300</xdr:colOff>
      <xdr:row>108</xdr:row>
      <xdr:rowOff>144627</xdr:rowOff>
    </xdr:to>
    <xdr:cxnSp macro="">
      <xdr:nvCxnSpPr>
        <xdr:cNvPr id="842" name="直線コネクタ 841">
          <a:extLst>
            <a:ext uri="{FF2B5EF4-FFF2-40B4-BE49-F238E27FC236}">
              <a16:creationId xmlns:a16="http://schemas.microsoft.com/office/drawing/2014/main" id="{EEC82AC6-96E4-474A-9C31-6CCEB010093F}"/>
            </a:ext>
          </a:extLst>
        </xdr:cNvPr>
        <xdr:cNvCxnSpPr/>
      </xdr:nvCxnSpPr>
      <xdr:spPr>
        <a:xfrm flipV="1">
          <a:off x="18656300" y="1866115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843" name="n_1aveValue【公民館】&#10;一人当たり面積">
          <a:extLst>
            <a:ext uri="{FF2B5EF4-FFF2-40B4-BE49-F238E27FC236}">
              <a16:creationId xmlns:a16="http://schemas.microsoft.com/office/drawing/2014/main" id="{63A3B280-AAA3-4683-B406-71263866A315}"/>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844" name="n_2aveValue【公民館】&#10;一人当たり面積">
          <a:extLst>
            <a:ext uri="{FF2B5EF4-FFF2-40B4-BE49-F238E27FC236}">
              <a16:creationId xmlns:a16="http://schemas.microsoft.com/office/drawing/2014/main" id="{A245DF2A-25D0-4655-869B-BFA67C6DDFFC}"/>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845" name="n_3aveValue【公民館】&#10;一人当たり面積">
          <a:extLst>
            <a:ext uri="{FF2B5EF4-FFF2-40B4-BE49-F238E27FC236}">
              <a16:creationId xmlns:a16="http://schemas.microsoft.com/office/drawing/2014/main" id="{B23B22E1-DDDB-40B8-BED2-D416D7835DE7}"/>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846" name="n_4aveValue【公民館】&#10;一人当たり面積">
          <a:extLst>
            <a:ext uri="{FF2B5EF4-FFF2-40B4-BE49-F238E27FC236}">
              <a16:creationId xmlns:a16="http://schemas.microsoft.com/office/drawing/2014/main" id="{08899CA3-C69E-4234-B300-BB0B2EAF112C}"/>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14724</xdr:rowOff>
    </xdr:from>
    <xdr:ext cx="469744" cy="259045"/>
    <xdr:sp macro="" textlink="">
      <xdr:nvSpPr>
        <xdr:cNvPr id="847" name="n_1mainValue【公民館】&#10;一人当たり面積">
          <a:extLst>
            <a:ext uri="{FF2B5EF4-FFF2-40B4-BE49-F238E27FC236}">
              <a16:creationId xmlns:a16="http://schemas.microsoft.com/office/drawing/2014/main" id="{811415E7-A1DA-449E-8B76-93A0948BEE85}"/>
            </a:ext>
          </a:extLst>
        </xdr:cNvPr>
        <xdr:cNvSpPr txBox="1"/>
      </xdr:nvSpPr>
      <xdr:spPr>
        <a:xfrm>
          <a:off x="21075727" y="187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14876</xdr:rowOff>
    </xdr:from>
    <xdr:ext cx="469744" cy="259045"/>
    <xdr:sp macro="" textlink="">
      <xdr:nvSpPr>
        <xdr:cNvPr id="848" name="n_2mainValue【公民館】&#10;一人当たり面積">
          <a:extLst>
            <a:ext uri="{FF2B5EF4-FFF2-40B4-BE49-F238E27FC236}">
              <a16:creationId xmlns:a16="http://schemas.microsoft.com/office/drawing/2014/main" id="{45AD363B-B140-41E7-BCB4-F5E72ABDCAA5}"/>
            </a:ext>
          </a:extLst>
        </xdr:cNvPr>
        <xdr:cNvSpPr txBox="1"/>
      </xdr:nvSpPr>
      <xdr:spPr>
        <a:xfrm>
          <a:off x="20199427" y="187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15028</xdr:rowOff>
    </xdr:from>
    <xdr:ext cx="469744" cy="259045"/>
    <xdr:sp macro="" textlink="">
      <xdr:nvSpPr>
        <xdr:cNvPr id="849" name="n_3mainValue【公民館】&#10;一人当たり面積">
          <a:extLst>
            <a:ext uri="{FF2B5EF4-FFF2-40B4-BE49-F238E27FC236}">
              <a16:creationId xmlns:a16="http://schemas.microsoft.com/office/drawing/2014/main" id="{2D81E3D9-E0B6-4286-8DA2-A99120400A36}"/>
            </a:ext>
          </a:extLst>
        </xdr:cNvPr>
        <xdr:cNvSpPr txBox="1"/>
      </xdr:nvSpPr>
      <xdr:spPr>
        <a:xfrm>
          <a:off x="19310427" y="187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15104</xdr:rowOff>
    </xdr:from>
    <xdr:ext cx="469744" cy="259045"/>
    <xdr:sp macro="" textlink="">
      <xdr:nvSpPr>
        <xdr:cNvPr id="850" name="n_4mainValue【公民館】&#10;一人当たり面積">
          <a:extLst>
            <a:ext uri="{FF2B5EF4-FFF2-40B4-BE49-F238E27FC236}">
              <a16:creationId xmlns:a16="http://schemas.microsoft.com/office/drawing/2014/main" id="{7C3E5413-4D24-474F-929C-DF45FB1F8A5B}"/>
            </a:ext>
          </a:extLst>
        </xdr:cNvPr>
        <xdr:cNvSpPr txBox="1"/>
      </xdr:nvSpPr>
      <xdr:spPr>
        <a:xfrm>
          <a:off x="18421427" y="187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DD1EE4A1-34F0-42DD-BEA0-F6FF5CB6AB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91D7D92-034F-4244-8AF3-8630E8CAAAA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043DAF5-E06D-400D-9FD9-E915F0DBD1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類似団体と比較して特に有形固定資産減価償却率が高くなっている施設は、保育所、公民館、橋りょうである。</a:t>
          </a:r>
        </a:p>
        <a:p>
          <a:r>
            <a:rPr kumimoji="1" lang="ja-JP" altLang="en-US" sz="1300">
              <a:latin typeface="ＭＳ Ｐゴシック" panose="020B0600070205080204" pitchFamily="50" charset="-128"/>
              <a:ea typeface="ＭＳ Ｐゴシック" panose="020B0600070205080204" pitchFamily="50" charset="-128"/>
            </a:rPr>
            <a:t>橋りょうについては</a:t>
          </a:r>
          <a:r>
            <a:rPr kumimoji="1" lang="en-US" altLang="ja-JP" sz="1300">
              <a:latin typeface="ＭＳ Ｐゴシック" panose="020B0600070205080204" pitchFamily="50" charset="-128"/>
              <a:ea typeface="ＭＳ Ｐゴシック" panose="020B0600070205080204" pitchFamily="50" charset="-128"/>
            </a:rPr>
            <a:t>85.0</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％となっており、今後個別施設計画に基づき、取壊しも含めた老朽化対策に取り組んでいくこととしている。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D2066F-674E-415F-9AD3-F68A3E00FD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ED3351-036A-440C-9380-7EDC93A254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7E438A-7086-4E60-B779-5B08B03A0C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716F14-0167-4B97-B0A1-0C41DD9B7E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905EE1-24B2-4A33-A35A-B5BBD961B3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44B478-8BBD-430D-AE47-88E8E05D56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DCC8F3-2B2F-4982-A6E1-6276C1B61D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B06F74-BD3C-45B4-8464-B0F8C777F7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86F066-22FA-4923-87BC-897DD72141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A41FA3-3754-4AC7-A613-7BF7FDB1AE3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38D442-9AA5-4CD0-814D-CB5B14C540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FA314F-9C91-467B-B8C3-47A49FF514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C8581B-8417-494B-B4C4-6866949809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DE6B99-23D5-46E8-AA64-5AB75F14AC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C43B6F-4547-4DDD-A96A-3E426CD212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8C03A2D-87C1-4DE0-B458-04AEFC93AF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F30EA7-3E55-4F48-B63E-B83549CF63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43AF24-930E-4259-983A-216F47A2BE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488643-0614-40CD-89F7-C1EA51DE55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1C6F59-38E9-4AE7-9AB8-52C15D39FB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1EADF9-1F1E-4A6F-8038-40B976C461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10D70A-BC3A-40E3-AF16-FFF4CFDAFF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E8F862-4684-493F-B0A4-3F9537E373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45A2AD-5783-44BB-8F11-F4D34C84A0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13D814-86C3-4940-8D40-88FE2D0EA0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FD0407-2DEE-4D19-92CB-F56239C144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AC516E-C72D-4D5E-A0EC-F5BF7598E8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3107D9-475D-4BE9-B1EE-82F41451DA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FE88E5-0CB7-4FB0-A227-0F8A758571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51B7F5-621F-4856-9FC3-23D163C669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4A2FCE-7037-4CF0-8377-57AFB8F98A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827837-5659-47D2-A0A4-4B838966FA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498479-505C-4CDB-80C2-659892B810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727DDB-70AC-46D3-BCBA-3FBC375254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E9404F-437A-4A34-802E-FBAA9DA8660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67F8CA-3640-4CE3-B3DE-67D47436CF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17FFA6-B1F0-4A8A-B89D-70ACA532DA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A3331D-EEDE-4A24-8156-F9AD040539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A9CDD4-45AD-4774-A970-07D91C1B7C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056FDA-0CE4-4952-8903-A183EAE7CC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2E012A-41F1-4E37-883B-20A36A08A3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D21DBC2-B013-4019-803B-1A95C8A281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4E5E01-B17F-404E-9EF0-35C64C3ACA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BAA273-02DB-4F88-B7F4-2BFC61E69D4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98F7656-29E7-4F7E-B3FB-05A06CB7418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1F3B132-EC84-4FB2-9E5B-33406686A8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7264A47-C6B3-4636-ACB5-D120DAFB870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ADDB01-B6F3-4B84-A1DC-C54E148F976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EE7946B-F5D5-4B08-848D-F059E47E405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B1311DF-7A8C-432C-BABC-293E1616ED1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7397EF0-53F6-41D1-BABF-4A696FAF75E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D1960C0-173E-4DE9-B1A3-E0F6130CAE7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F952F3-378E-4654-8A16-8124F989A06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7330438-D158-406E-94A6-AC5F280EF9D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4199138-B504-49BD-946D-645AD7E3136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31C6E6C-4B11-405F-BBEE-AB9D1EB0AEF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4B6973C-4AB4-4F9A-9280-8E3A7C34967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AE1544B-4062-4C94-B201-D603E53CE635}"/>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93AABA6-7FCB-4E85-956A-4AFE0CD0E45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a:extLst>
            <a:ext uri="{FF2B5EF4-FFF2-40B4-BE49-F238E27FC236}">
              <a16:creationId xmlns:a16="http://schemas.microsoft.com/office/drawing/2014/main" id="{30CA1E05-7769-4E4F-B6C9-164FE9F0EE53}"/>
            </a:ext>
          </a:extLst>
        </xdr:cNvPr>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CCDFBCDC-CE37-4B60-9772-A6347F9855A3}"/>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48F08425-23DC-4680-A9D4-C86AF343B6AD}"/>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FE3F460A-8BC2-4141-857F-25DB1C997321}"/>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0129144D-DC21-4691-BCE1-9BDB981AE5AA}"/>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9E63BFC5-8553-4C3C-ADF1-4DCB110D07D0}"/>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7449A54-09CC-4F96-86C6-320975C658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DD0F77-1265-4FFB-AFD4-90AA01FEAD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D63EE2-6650-45ED-AFF1-B6E037D7C2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887825-EF86-41BD-A543-4947E483FE5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E857A9-A3D2-461A-AE2A-458FDA5E22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50800</xdr:rowOff>
    </xdr:from>
    <xdr:to>
      <xdr:col>24</xdr:col>
      <xdr:colOff>114300</xdr:colOff>
      <xdr:row>40</xdr:row>
      <xdr:rowOff>152400</xdr:rowOff>
    </xdr:to>
    <xdr:sp macro="" textlink="">
      <xdr:nvSpPr>
        <xdr:cNvPr id="72" name="楕円 71">
          <a:extLst>
            <a:ext uri="{FF2B5EF4-FFF2-40B4-BE49-F238E27FC236}">
              <a16:creationId xmlns:a16="http://schemas.microsoft.com/office/drawing/2014/main" id="{96125ED5-22A3-4EBD-AF27-35F2CCBE7CAE}"/>
            </a:ext>
          </a:extLst>
        </xdr:cNvPr>
        <xdr:cNvSpPr/>
      </xdr:nvSpPr>
      <xdr:spPr>
        <a:xfrm>
          <a:off x="4584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137177</xdr:rowOff>
    </xdr:from>
    <xdr:ext cx="405111" cy="259045"/>
    <xdr:sp macro="" textlink="">
      <xdr:nvSpPr>
        <xdr:cNvPr id="73" name="【図書館】&#10;有形固定資産減価償却率該当値テキスト">
          <a:extLst>
            <a:ext uri="{FF2B5EF4-FFF2-40B4-BE49-F238E27FC236}">
              <a16:creationId xmlns:a16="http://schemas.microsoft.com/office/drawing/2014/main" id="{479647C9-6AD3-4FE4-90E6-3F406EBBD605}"/>
            </a:ext>
          </a:extLst>
        </xdr:cNvPr>
        <xdr:cNvSpPr txBox="1"/>
      </xdr:nvSpPr>
      <xdr:spPr>
        <a:xfrm>
          <a:off x="467360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4" name="楕円 73">
          <a:extLst>
            <a:ext uri="{FF2B5EF4-FFF2-40B4-BE49-F238E27FC236}">
              <a16:creationId xmlns:a16="http://schemas.microsoft.com/office/drawing/2014/main" id="{8B714209-3296-4E79-95F0-E2EABE600891}"/>
            </a:ext>
          </a:extLst>
        </xdr:cNvPr>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101600</xdr:rowOff>
    </xdr:to>
    <xdr:cxnSp macro="">
      <xdr:nvCxnSpPr>
        <xdr:cNvPr id="75" name="直線コネクタ 74">
          <a:extLst>
            <a:ext uri="{FF2B5EF4-FFF2-40B4-BE49-F238E27FC236}">
              <a16:creationId xmlns:a16="http://schemas.microsoft.com/office/drawing/2014/main" id="{16000777-E95E-4168-A709-363244679930}"/>
            </a:ext>
          </a:extLst>
        </xdr:cNvPr>
        <xdr:cNvCxnSpPr/>
      </xdr:nvCxnSpPr>
      <xdr:spPr>
        <a:xfrm>
          <a:off x="3797300" y="6934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0</xdr:rowOff>
    </xdr:from>
    <xdr:to>
      <xdr:col>15</xdr:col>
      <xdr:colOff>101600</xdr:colOff>
      <xdr:row>40</xdr:row>
      <xdr:rowOff>101600</xdr:rowOff>
    </xdr:to>
    <xdr:sp macro="" textlink="">
      <xdr:nvSpPr>
        <xdr:cNvPr id="76" name="楕円 75">
          <a:extLst>
            <a:ext uri="{FF2B5EF4-FFF2-40B4-BE49-F238E27FC236}">
              <a16:creationId xmlns:a16="http://schemas.microsoft.com/office/drawing/2014/main" id="{2982090E-7D6B-45FC-96F2-157F1A5ECB70}"/>
            </a:ext>
          </a:extLst>
        </xdr:cNvPr>
        <xdr:cNvSpPr/>
      </xdr:nvSpPr>
      <xdr:spPr>
        <a:xfrm>
          <a:off x="2857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50800</xdr:rowOff>
    </xdr:from>
    <xdr:to>
      <xdr:col>19</xdr:col>
      <xdr:colOff>177800</xdr:colOff>
      <xdr:row>40</xdr:row>
      <xdr:rowOff>76200</xdr:rowOff>
    </xdr:to>
    <xdr:cxnSp macro="">
      <xdr:nvCxnSpPr>
        <xdr:cNvPr id="77" name="直線コネクタ 76">
          <a:extLst>
            <a:ext uri="{FF2B5EF4-FFF2-40B4-BE49-F238E27FC236}">
              <a16:creationId xmlns:a16="http://schemas.microsoft.com/office/drawing/2014/main" id="{F13B0F29-8D02-415C-B149-C4599ADF3DFB}"/>
            </a:ext>
          </a:extLst>
        </xdr:cNvPr>
        <xdr:cNvCxnSpPr/>
      </xdr:nvCxnSpPr>
      <xdr:spPr>
        <a:xfrm>
          <a:off x="2908300" y="690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146050</xdr:rowOff>
    </xdr:from>
    <xdr:to>
      <xdr:col>10</xdr:col>
      <xdr:colOff>165100</xdr:colOff>
      <xdr:row>40</xdr:row>
      <xdr:rowOff>76200</xdr:rowOff>
    </xdr:to>
    <xdr:sp macro="" textlink="">
      <xdr:nvSpPr>
        <xdr:cNvPr id="78" name="楕円 77">
          <a:extLst>
            <a:ext uri="{FF2B5EF4-FFF2-40B4-BE49-F238E27FC236}">
              <a16:creationId xmlns:a16="http://schemas.microsoft.com/office/drawing/2014/main" id="{C881D433-CCC4-4FFB-B7D8-BE15342319E1}"/>
            </a:ext>
          </a:extLst>
        </xdr:cNvPr>
        <xdr:cNvSpPr/>
      </xdr:nvSpPr>
      <xdr:spPr>
        <a:xfrm>
          <a:off x="196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25400</xdr:rowOff>
    </xdr:from>
    <xdr:to>
      <xdr:col>15</xdr:col>
      <xdr:colOff>50800</xdr:colOff>
      <xdr:row>40</xdr:row>
      <xdr:rowOff>50800</xdr:rowOff>
    </xdr:to>
    <xdr:cxnSp macro="">
      <xdr:nvCxnSpPr>
        <xdr:cNvPr id="79" name="直線コネクタ 78">
          <a:extLst>
            <a:ext uri="{FF2B5EF4-FFF2-40B4-BE49-F238E27FC236}">
              <a16:creationId xmlns:a16="http://schemas.microsoft.com/office/drawing/2014/main" id="{95D26AFD-6CAE-4D19-8357-C9430D2B8033}"/>
            </a:ext>
          </a:extLst>
        </xdr:cNvPr>
        <xdr:cNvCxnSpPr/>
      </xdr:nvCxnSpPr>
      <xdr:spPr>
        <a:xfrm>
          <a:off x="2019300" y="688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120650</xdr:rowOff>
    </xdr:from>
    <xdr:to>
      <xdr:col>6</xdr:col>
      <xdr:colOff>38100</xdr:colOff>
      <xdr:row>40</xdr:row>
      <xdr:rowOff>50800</xdr:rowOff>
    </xdr:to>
    <xdr:sp macro="" textlink="">
      <xdr:nvSpPr>
        <xdr:cNvPr id="80" name="楕円 79">
          <a:extLst>
            <a:ext uri="{FF2B5EF4-FFF2-40B4-BE49-F238E27FC236}">
              <a16:creationId xmlns:a16="http://schemas.microsoft.com/office/drawing/2014/main" id="{0850C0DB-A9DE-4AE3-8D5C-89F5988365A9}"/>
            </a:ext>
          </a:extLst>
        </xdr:cNvPr>
        <xdr:cNvSpPr/>
      </xdr:nvSpPr>
      <xdr:spPr>
        <a:xfrm>
          <a:off x="107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0</xdr:rowOff>
    </xdr:from>
    <xdr:to>
      <xdr:col>10</xdr:col>
      <xdr:colOff>114300</xdr:colOff>
      <xdr:row>40</xdr:row>
      <xdr:rowOff>25400</xdr:rowOff>
    </xdr:to>
    <xdr:cxnSp macro="">
      <xdr:nvCxnSpPr>
        <xdr:cNvPr id="81" name="直線コネクタ 80">
          <a:extLst>
            <a:ext uri="{FF2B5EF4-FFF2-40B4-BE49-F238E27FC236}">
              <a16:creationId xmlns:a16="http://schemas.microsoft.com/office/drawing/2014/main" id="{2C6D0E67-2F02-41D0-99F1-FBB7CA3A394D}"/>
            </a:ext>
          </a:extLst>
        </xdr:cNvPr>
        <xdr:cNvCxnSpPr/>
      </xdr:nvCxnSpPr>
      <xdr:spPr>
        <a:xfrm>
          <a:off x="1130300" y="685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21607</xdr:rowOff>
    </xdr:from>
    <xdr:ext cx="405111" cy="259045"/>
    <xdr:sp macro="" textlink="">
      <xdr:nvSpPr>
        <xdr:cNvPr id="82" name="n_1aveValue【図書館】&#10;有形固定資産減価償却率">
          <a:extLst>
            <a:ext uri="{FF2B5EF4-FFF2-40B4-BE49-F238E27FC236}">
              <a16:creationId xmlns:a16="http://schemas.microsoft.com/office/drawing/2014/main" id="{5CB82136-42D2-4915-9CC3-3512655ABC88}"/>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144797</xdr:rowOff>
    </xdr:from>
    <xdr:ext cx="405111" cy="259045"/>
    <xdr:sp macro="" textlink="">
      <xdr:nvSpPr>
        <xdr:cNvPr id="83" name="n_2aveValue【図書館】&#10;有形固定資産減価償却率">
          <a:extLst>
            <a:ext uri="{FF2B5EF4-FFF2-40B4-BE49-F238E27FC236}">
              <a16:creationId xmlns:a16="http://schemas.microsoft.com/office/drawing/2014/main" id="{E5B8D6AD-14B0-4484-880B-429344BCF82C}"/>
            </a:ext>
          </a:extLst>
        </xdr:cNvPr>
        <xdr:cNvSpPr txBox="1"/>
      </xdr:nvSpPr>
      <xdr:spPr>
        <a:xfrm>
          <a:off x="2705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4" name="n_3aveValue【図書館】&#10;有形固定資産減価償却率">
          <a:extLst>
            <a:ext uri="{FF2B5EF4-FFF2-40B4-BE49-F238E27FC236}">
              <a16:creationId xmlns:a16="http://schemas.microsoft.com/office/drawing/2014/main" id="{9A3884F7-1137-4238-908E-3DF50D57B002}"/>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F2A8CD20-4477-4E66-B255-E9A2B34FA3B3}"/>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6" name="n_1mainValue【図書館】&#10;有形固定資産減価償却率">
          <a:extLst>
            <a:ext uri="{FF2B5EF4-FFF2-40B4-BE49-F238E27FC236}">
              <a16:creationId xmlns:a16="http://schemas.microsoft.com/office/drawing/2014/main" id="{BC035255-2C3C-4716-96FE-9E1EDF168A07}"/>
            </a:ext>
          </a:extLst>
        </xdr:cNvPr>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92727</xdr:rowOff>
    </xdr:from>
    <xdr:ext cx="405111" cy="259045"/>
    <xdr:sp macro="" textlink="">
      <xdr:nvSpPr>
        <xdr:cNvPr id="87" name="n_2mainValue【図書館】&#10;有形固定資産減価償却率">
          <a:extLst>
            <a:ext uri="{FF2B5EF4-FFF2-40B4-BE49-F238E27FC236}">
              <a16:creationId xmlns:a16="http://schemas.microsoft.com/office/drawing/2014/main" id="{1861028C-468D-4ABF-8051-5CBD2E3D7899}"/>
            </a:ext>
          </a:extLst>
        </xdr:cNvPr>
        <xdr:cNvSpPr txBox="1"/>
      </xdr:nvSpPr>
      <xdr:spPr>
        <a:xfrm>
          <a:off x="2705744"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67327</xdr:rowOff>
    </xdr:from>
    <xdr:ext cx="405111" cy="259045"/>
    <xdr:sp macro="" textlink="">
      <xdr:nvSpPr>
        <xdr:cNvPr id="88" name="n_3mainValue【図書館】&#10;有形固定資産減価償却率">
          <a:extLst>
            <a:ext uri="{FF2B5EF4-FFF2-40B4-BE49-F238E27FC236}">
              <a16:creationId xmlns:a16="http://schemas.microsoft.com/office/drawing/2014/main" id="{958B8B62-68DB-4D31-B92E-FDD31865EFF8}"/>
            </a:ext>
          </a:extLst>
        </xdr:cNvPr>
        <xdr:cNvSpPr txBox="1"/>
      </xdr:nvSpPr>
      <xdr:spPr>
        <a:xfrm>
          <a:off x="1816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41927</xdr:rowOff>
    </xdr:from>
    <xdr:ext cx="405111" cy="259045"/>
    <xdr:sp macro="" textlink="">
      <xdr:nvSpPr>
        <xdr:cNvPr id="89" name="n_4mainValue【図書館】&#10;有形固定資産減価償却率">
          <a:extLst>
            <a:ext uri="{FF2B5EF4-FFF2-40B4-BE49-F238E27FC236}">
              <a16:creationId xmlns:a16="http://schemas.microsoft.com/office/drawing/2014/main" id="{FF1C19C0-17E1-4161-A4AA-88B534AE8695}"/>
            </a:ext>
          </a:extLst>
        </xdr:cNvPr>
        <xdr:cNvSpPr txBox="1"/>
      </xdr:nvSpPr>
      <xdr:spPr>
        <a:xfrm>
          <a:off x="927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5134D4A-3C1A-4F21-A2EB-68B40468CD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BBF902D-171F-4D19-9F72-FE7B6670D2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0FD0CB7-9378-47DD-BB4F-9A3C70ACED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5780C6F-D5B5-4BB0-843D-8D0B54E67B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2A67331-F91D-4BBE-9BCC-2C3991A77E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FDE4B03-BA15-4E4B-8034-4337FBFFDA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B1DB413-7F54-4111-8412-6BBDF1B2B71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D5DA413-E138-480C-8C9B-D4D9825269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08756A6-4804-40CF-AC60-74C6D80395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B2BBC71-EA04-4049-BDDE-7C4FC27329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B634B4A-344C-4DF9-BD09-D3E08C38CD4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AD9B421-2E09-4A65-AA37-B08FBC93E56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BAAB815-FEFA-4A73-B36B-70B2E5DE3F1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5AD5AC32-F81F-4D88-A5A7-9ED8E233303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8829339-B667-4D18-97CD-654F4992107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E1E8D62-B79D-48FF-9AFC-5DC2613FFDF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AFB0319-EC0A-428C-8072-755B58EE47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435D65E-939F-410A-B5C3-240610328D7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CD93A4B-3A14-467D-A7D5-D57FC736CFB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25BA60F-3D54-40DB-B762-D4DD3BB4F71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A2FAB0B-328A-47F8-BA2E-8181E6B685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F9406E2-D1B5-4314-9B55-46CCFD1C84E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6AC0669-A6C8-4BEB-A85F-38CB41ECB4E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3E59C03A-1876-4D34-B5A4-EB55D8D576C5}"/>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EC06CDD2-C20E-419A-9610-436B5A3623B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49C27F77-4D09-43BD-97DF-C5F68992338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23968770-06A9-4BA8-81A0-A7D05354DEF6}"/>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A0F9CF62-7ED6-4ABC-9052-EFB70A2A8838}"/>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a:extLst>
            <a:ext uri="{FF2B5EF4-FFF2-40B4-BE49-F238E27FC236}">
              <a16:creationId xmlns:a16="http://schemas.microsoft.com/office/drawing/2014/main" id="{8593CD14-244E-44D8-9A18-5FA6192D56DD}"/>
            </a:ext>
          </a:extLst>
        </xdr:cNvPr>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886B16FA-5560-4A3C-8CCE-44B065448A60}"/>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a:extLst>
            <a:ext uri="{FF2B5EF4-FFF2-40B4-BE49-F238E27FC236}">
              <a16:creationId xmlns:a16="http://schemas.microsoft.com/office/drawing/2014/main" id="{6DA38A6D-6409-40E4-A6B3-35DB2E91B919}"/>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a:extLst>
            <a:ext uri="{FF2B5EF4-FFF2-40B4-BE49-F238E27FC236}">
              <a16:creationId xmlns:a16="http://schemas.microsoft.com/office/drawing/2014/main" id="{235459CC-3C7B-4B82-B9EA-0C4009969C5C}"/>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a:extLst>
            <a:ext uri="{FF2B5EF4-FFF2-40B4-BE49-F238E27FC236}">
              <a16:creationId xmlns:a16="http://schemas.microsoft.com/office/drawing/2014/main" id="{E1E984CB-47B8-4D43-AD92-0E48235B16A3}"/>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a:extLst>
            <a:ext uri="{FF2B5EF4-FFF2-40B4-BE49-F238E27FC236}">
              <a16:creationId xmlns:a16="http://schemas.microsoft.com/office/drawing/2014/main" id="{A22B8E7E-F7F8-4908-877B-6CF731FB4C85}"/>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330A52-B45A-449A-AA47-7F98D66DC7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FA41A30-9808-4D8C-8CEB-12B660D3E7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C9EF6B2-FE7B-444D-8832-A9AA3E4D0E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AE2C95-5EB5-4FF9-962E-1F99CCFF4C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561618-1E1B-4774-951E-A7E5C04968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67310</xdr:rowOff>
    </xdr:from>
    <xdr:to>
      <xdr:col>55</xdr:col>
      <xdr:colOff>50800</xdr:colOff>
      <xdr:row>41</xdr:row>
      <xdr:rowOff>168910</xdr:rowOff>
    </xdr:to>
    <xdr:sp macro="" textlink="">
      <xdr:nvSpPr>
        <xdr:cNvPr id="129" name="楕円 128">
          <a:extLst>
            <a:ext uri="{FF2B5EF4-FFF2-40B4-BE49-F238E27FC236}">
              <a16:creationId xmlns:a16="http://schemas.microsoft.com/office/drawing/2014/main" id="{EC6D28EF-9D72-4279-A4FC-B05A118200C9}"/>
            </a:ext>
          </a:extLst>
        </xdr:cNvPr>
        <xdr:cNvSpPr/>
      </xdr:nvSpPr>
      <xdr:spPr>
        <a:xfrm>
          <a:off x="10426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153687</xdr:rowOff>
    </xdr:from>
    <xdr:ext cx="469744" cy="259045"/>
    <xdr:sp macro="" textlink="">
      <xdr:nvSpPr>
        <xdr:cNvPr id="130" name="【図書館】&#10;一人当たり面積該当値テキスト">
          <a:extLst>
            <a:ext uri="{FF2B5EF4-FFF2-40B4-BE49-F238E27FC236}">
              <a16:creationId xmlns:a16="http://schemas.microsoft.com/office/drawing/2014/main" id="{3E62B206-C295-4CCB-8449-019049831DE9}"/>
            </a:ext>
          </a:extLst>
        </xdr:cNvPr>
        <xdr:cNvSpPr txBox="1"/>
      </xdr:nvSpPr>
      <xdr:spPr>
        <a:xfrm>
          <a:off x="10515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69215</xdr:rowOff>
    </xdr:from>
    <xdr:to>
      <xdr:col>50</xdr:col>
      <xdr:colOff>165100</xdr:colOff>
      <xdr:row>41</xdr:row>
      <xdr:rowOff>170815</xdr:rowOff>
    </xdr:to>
    <xdr:sp macro="" textlink="">
      <xdr:nvSpPr>
        <xdr:cNvPr id="131" name="楕円 130">
          <a:extLst>
            <a:ext uri="{FF2B5EF4-FFF2-40B4-BE49-F238E27FC236}">
              <a16:creationId xmlns:a16="http://schemas.microsoft.com/office/drawing/2014/main" id="{DD966116-754F-451A-A688-6A0191057513}"/>
            </a:ext>
          </a:extLst>
        </xdr:cNvPr>
        <xdr:cNvSpPr/>
      </xdr:nvSpPr>
      <xdr:spPr>
        <a:xfrm>
          <a:off x="9588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118110</xdr:rowOff>
    </xdr:from>
    <xdr:to>
      <xdr:col>55</xdr:col>
      <xdr:colOff>0</xdr:colOff>
      <xdr:row>41</xdr:row>
      <xdr:rowOff>120015</xdr:rowOff>
    </xdr:to>
    <xdr:cxnSp macro="">
      <xdr:nvCxnSpPr>
        <xdr:cNvPr id="132" name="直線コネクタ 131">
          <a:extLst>
            <a:ext uri="{FF2B5EF4-FFF2-40B4-BE49-F238E27FC236}">
              <a16:creationId xmlns:a16="http://schemas.microsoft.com/office/drawing/2014/main" id="{7E0C26E4-E398-4CA9-81B7-F5D78961A792}"/>
            </a:ext>
          </a:extLst>
        </xdr:cNvPr>
        <xdr:cNvCxnSpPr/>
      </xdr:nvCxnSpPr>
      <xdr:spPr>
        <a:xfrm flipV="1">
          <a:off x="9639300" y="71475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3" name="楕円 132">
          <a:extLst>
            <a:ext uri="{FF2B5EF4-FFF2-40B4-BE49-F238E27FC236}">
              <a16:creationId xmlns:a16="http://schemas.microsoft.com/office/drawing/2014/main" id="{243B8D53-4155-4250-8D99-20836E6E2D59}"/>
            </a:ext>
          </a:extLst>
        </xdr:cNvPr>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120015</xdr:rowOff>
    </xdr:from>
    <xdr:to>
      <xdr:col>50</xdr:col>
      <xdr:colOff>114300</xdr:colOff>
      <xdr:row>41</xdr:row>
      <xdr:rowOff>121920</xdr:rowOff>
    </xdr:to>
    <xdr:cxnSp macro="">
      <xdr:nvCxnSpPr>
        <xdr:cNvPr id="134" name="直線コネクタ 133">
          <a:extLst>
            <a:ext uri="{FF2B5EF4-FFF2-40B4-BE49-F238E27FC236}">
              <a16:creationId xmlns:a16="http://schemas.microsoft.com/office/drawing/2014/main" id="{5DF793FF-D9F8-4834-9A94-3A53AF1AFB99}"/>
            </a:ext>
          </a:extLst>
        </xdr:cNvPr>
        <xdr:cNvCxnSpPr/>
      </xdr:nvCxnSpPr>
      <xdr:spPr>
        <a:xfrm flipV="1">
          <a:off x="8750300" y="71494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73025</xdr:rowOff>
    </xdr:from>
    <xdr:to>
      <xdr:col>41</xdr:col>
      <xdr:colOff>101600</xdr:colOff>
      <xdr:row>42</xdr:row>
      <xdr:rowOff>3175</xdr:rowOff>
    </xdr:to>
    <xdr:sp macro="" textlink="">
      <xdr:nvSpPr>
        <xdr:cNvPr id="135" name="楕円 134">
          <a:extLst>
            <a:ext uri="{FF2B5EF4-FFF2-40B4-BE49-F238E27FC236}">
              <a16:creationId xmlns:a16="http://schemas.microsoft.com/office/drawing/2014/main" id="{9AE1BA7C-CEA4-4B22-AD72-72297AA57BAF}"/>
            </a:ext>
          </a:extLst>
        </xdr:cNvPr>
        <xdr:cNvSpPr/>
      </xdr:nvSpPr>
      <xdr:spPr>
        <a:xfrm>
          <a:off x="7810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123825</xdr:rowOff>
    </xdr:to>
    <xdr:cxnSp macro="">
      <xdr:nvCxnSpPr>
        <xdr:cNvPr id="136" name="直線コネクタ 135">
          <a:extLst>
            <a:ext uri="{FF2B5EF4-FFF2-40B4-BE49-F238E27FC236}">
              <a16:creationId xmlns:a16="http://schemas.microsoft.com/office/drawing/2014/main" id="{668E2983-C7FF-46AC-BE58-1A4951BCF137}"/>
            </a:ext>
          </a:extLst>
        </xdr:cNvPr>
        <xdr:cNvCxnSpPr/>
      </xdr:nvCxnSpPr>
      <xdr:spPr>
        <a:xfrm flipV="1">
          <a:off x="7861300" y="71513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73025</xdr:rowOff>
    </xdr:from>
    <xdr:to>
      <xdr:col>36</xdr:col>
      <xdr:colOff>165100</xdr:colOff>
      <xdr:row>42</xdr:row>
      <xdr:rowOff>3175</xdr:rowOff>
    </xdr:to>
    <xdr:sp macro="" textlink="">
      <xdr:nvSpPr>
        <xdr:cNvPr id="137" name="楕円 136">
          <a:extLst>
            <a:ext uri="{FF2B5EF4-FFF2-40B4-BE49-F238E27FC236}">
              <a16:creationId xmlns:a16="http://schemas.microsoft.com/office/drawing/2014/main" id="{106612A5-2E48-4133-B7B2-043A501A34C1}"/>
            </a:ext>
          </a:extLst>
        </xdr:cNvPr>
        <xdr:cNvSpPr/>
      </xdr:nvSpPr>
      <xdr:spPr>
        <a:xfrm>
          <a:off x="6921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123825</xdr:rowOff>
    </xdr:from>
    <xdr:to>
      <xdr:col>41</xdr:col>
      <xdr:colOff>50800</xdr:colOff>
      <xdr:row>41</xdr:row>
      <xdr:rowOff>123825</xdr:rowOff>
    </xdr:to>
    <xdr:cxnSp macro="">
      <xdr:nvCxnSpPr>
        <xdr:cNvPr id="138" name="直線コネクタ 137">
          <a:extLst>
            <a:ext uri="{FF2B5EF4-FFF2-40B4-BE49-F238E27FC236}">
              <a16:creationId xmlns:a16="http://schemas.microsoft.com/office/drawing/2014/main" id="{B7AA079B-8F1B-40A5-8F9B-09857177CF46}"/>
            </a:ext>
          </a:extLst>
        </xdr:cNvPr>
        <xdr:cNvCxnSpPr/>
      </xdr:nvCxnSpPr>
      <xdr:spPr>
        <a:xfrm>
          <a:off x="6972300" y="7153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9" name="n_1aveValue【図書館】&#10;一人当たり面積">
          <a:extLst>
            <a:ext uri="{FF2B5EF4-FFF2-40B4-BE49-F238E27FC236}">
              <a16:creationId xmlns:a16="http://schemas.microsoft.com/office/drawing/2014/main" id="{065EDA03-5F4F-4C14-9875-1FB92C712D45}"/>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0" name="n_2aveValue【図書館】&#10;一人当たり面積">
          <a:extLst>
            <a:ext uri="{FF2B5EF4-FFF2-40B4-BE49-F238E27FC236}">
              <a16:creationId xmlns:a16="http://schemas.microsoft.com/office/drawing/2014/main" id="{D334B561-DE0D-4544-B98A-A0EB11531100}"/>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41" name="n_3aveValue【図書館】&#10;一人当たり面積">
          <a:extLst>
            <a:ext uri="{FF2B5EF4-FFF2-40B4-BE49-F238E27FC236}">
              <a16:creationId xmlns:a16="http://schemas.microsoft.com/office/drawing/2014/main" id="{EEA5245B-B998-40A0-BDE6-500AE1BC8CE9}"/>
            </a:ext>
          </a:extLst>
        </xdr:cNvPr>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42" name="n_4aveValue【図書館】&#10;一人当たり面積">
          <a:extLst>
            <a:ext uri="{FF2B5EF4-FFF2-40B4-BE49-F238E27FC236}">
              <a16:creationId xmlns:a16="http://schemas.microsoft.com/office/drawing/2014/main" id="{6C548532-7A55-4456-8401-9614184B655F}"/>
            </a:ext>
          </a:extLst>
        </xdr:cNvPr>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161942</xdr:rowOff>
    </xdr:from>
    <xdr:ext cx="469744" cy="259045"/>
    <xdr:sp macro="" textlink="">
      <xdr:nvSpPr>
        <xdr:cNvPr id="143" name="n_1mainValue【図書館】&#10;一人当たり面積">
          <a:extLst>
            <a:ext uri="{FF2B5EF4-FFF2-40B4-BE49-F238E27FC236}">
              <a16:creationId xmlns:a16="http://schemas.microsoft.com/office/drawing/2014/main" id="{8F366BEF-94FE-4021-A970-2CE76E241C78}"/>
            </a:ext>
          </a:extLst>
        </xdr:cNvPr>
        <xdr:cNvSpPr txBox="1"/>
      </xdr:nvSpPr>
      <xdr:spPr>
        <a:xfrm>
          <a:off x="9391727"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44" name="n_2mainValue【図書館】&#10;一人当たり面積">
          <a:extLst>
            <a:ext uri="{FF2B5EF4-FFF2-40B4-BE49-F238E27FC236}">
              <a16:creationId xmlns:a16="http://schemas.microsoft.com/office/drawing/2014/main" id="{46DB8F09-5A88-48AE-A3B1-90A7DA601363}"/>
            </a:ext>
          </a:extLst>
        </xdr:cNvPr>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165752</xdr:rowOff>
    </xdr:from>
    <xdr:ext cx="469744" cy="259045"/>
    <xdr:sp macro="" textlink="">
      <xdr:nvSpPr>
        <xdr:cNvPr id="145" name="n_3mainValue【図書館】&#10;一人当たり面積">
          <a:extLst>
            <a:ext uri="{FF2B5EF4-FFF2-40B4-BE49-F238E27FC236}">
              <a16:creationId xmlns:a16="http://schemas.microsoft.com/office/drawing/2014/main" id="{2743D6D4-ACCE-4235-AF3D-6FBEFFAFE4D5}"/>
            </a:ext>
          </a:extLst>
        </xdr:cNvPr>
        <xdr:cNvSpPr txBox="1"/>
      </xdr:nvSpPr>
      <xdr:spPr>
        <a:xfrm>
          <a:off x="7626427"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165752</xdr:rowOff>
    </xdr:from>
    <xdr:ext cx="469744" cy="259045"/>
    <xdr:sp macro="" textlink="">
      <xdr:nvSpPr>
        <xdr:cNvPr id="146" name="n_4mainValue【図書館】&#10;一人当たり面積">
          <a:extLst>
            <a:ext uri="{FF2B5EF4-FFF2-40B4-BE49-F238E27FC236}">
              <a16:creationId xmlns:a16="http://schemas.microsoft.com/office/drawing/2014/main" id="{7A5465CC-E457-4289-8CF8-9B9FEEF7B2B9}"/>
            </a:ext>
          </a:extLst>
        </xdr:cNvPr>
        <xdr:cNvSpPr txBox="1"/>
      </xdr:nvSpPr>
      <xdr:spPr>
        <a:xfrm>
          <a:off x="6737427"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0483028-EDD2-4E68-B773-E43A64BE7A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3C5AE4E-4169-4452-B51E-9AD9021818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ED9A654-F2D7-4EE8-94E3-C8986CE32AB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7526CCA-C9B5-48B8-A7EB-7C00D744C6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790E924-CBEF-4E89-A70E-C58CBBD9D8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44C6295-8A43-44E6-A0BD-00C06A5295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D478943-12EB-40A6-8FC4-937696ACF2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5CAB020-0502-4143-A6BE-0A805EF343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FAB2199-A3C3-4077-9892-5FB0DD174C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6EBE103-D3E2-4FBF-96D3-2A650C7E45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29B5802-E878-4CBA-9537-3115AC35B2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4B56AA6-5B76-47B2-927F-9B20E324031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4095A68-785F-491C-80CD-54AB97D5024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C8EF3A8-D4A6-4BEE-8147-140530EC447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37EB9B1-22AC-4555-AFA0-63CB04E729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EB49EA8-B9A1-496D-A13C-2B5F245DB9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7CFFA6E-CF84-4914-8E27-04C2B0954E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9AC2C9E-7BAC-4CB3-A253-FB117B13DC5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74A86EF-8D26-4254-8F90-BC5BAF739A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687F5D7-6347-49D1-892C-1884DC3BEB7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672BE22-5DDA-472A-BA10-2ED36B0D59D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9AB53F7-DE4D-44DD-8D25-60791BC3B2E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B6F56BD3-3D01-4B9B-A3CB-C53F1949B1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5197CDB-7662-4DAE-8450-99550E686C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A8A0881-B03F-45E0-9EA8-07F614C327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5B4E5DD2-1BC6-45B1-B04A-0D02E6797EAE}"/>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BF1E53EA-23F9-4BD5-B9CC-74F2C46D21E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D535FDB1-09A2-424B-8207-1DA27A37481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63B3A4A-C14C-411E-BF8D-AE67983E0AED}"/>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4FAFA592-CB8D-454B-96F3-F5DA03C2A341}"/>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B04E9F9B-3BC1-4183-B08C-B926E63B0B44}"/>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604C3029-5F4A-42E7-AC9A-D09DDF129203}"/>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a:extLst>
            <a:ext uri="{FF2B5EF4-FFF2-40B4-BE49-F238E27FC236}">
              <a16:creationId xmlns:a16="http://schemas.microsoft.com/office/drawing/2014/main" id="{91AD18D3-3C8B-4244-A26F-2300C9647A42}"/>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a:extLst>
            <a:ext uri="{FF2B5EF4-FFF2-40B4-BE49-F238E27FC236}">
              <a16:creationId xmlns:a16="http://schemas.microsoft.com/office/drawing/2014/main" id="{F85105AB-7445-462A-8CE9-2DD9E14DFBA4}"/>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a:extLst>
            <a:ext uri="{FF2B5EF4-FFF2-40B4-BE49-F238E27FC236}">
              <a16:creationId xmlns:a16="http://schemas.microsoft.com/office/drawing/2014/main" id="{69CB4BF0-BB74-494E-B14B-5C4D1F58D981}"/>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a:extLst>
            <a:ext uri="{FF2B5EF4-FFF2-40B4-BE49-F238E27FC236}">
              <a16:creationId xmlns:a16="http://schemas.microsoft.com/office/drawing/2014/main" id="{3D6A4170-DA75-4A5C-9347-F436BE449FFD}"/>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190E23-59A3-446C-A95C-A3B3C7A206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541972-4D4E-4A06-8083-544435471A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0771729-CB94-4040-BBA7-F041636880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E0C703E-7CFE-49C9-9F1C-9A6E325AA7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4EB0CB9-AC38-4034-AB49-921195B4B3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43906</xdr:rowOff>
    </xdr:from>
    <xdr:to>
      <xdr:col>24</xdr:col>
      <xdr:colOff>114300</xdr:colOff>
      <xdr:row>63</xdr:row>
      <xdr:rowOff>145506</xdr:rowOff>
    </xdr:to>
    <xdr:sp macro="" textlink="">
      <xdr:nvSpPr>
        <xdr:cNvPr id="188" name="楕円 187">
          <a:extLst>
            <a:ext uri="{FF2B5EF4-FFF2-40B4-BE49-F238E27FC236}">
              <a16:creationId xmlns:a16="http://schemas.microsoft.com/office/drawing/2014/main" id="{C96C16AA-352B-4557-869F-061B78F81EF7}"/>
            </a:ext>
          </a:extLst>
        </xdr:cNvPr>
        <xdr:cNvSpPr/>
      </xdr:nvSpPr>
      <xdr:spPr>
        <a:xfrm>
          <a:off x="4584700" y="10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22333</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CCCE88F-3366-440C-A4AD-48F34F9F868E}"/>
            </a:ext>
          </a:extLst>
        </xdr:cNvPr>
        <xdr:cNvSpPr txBox="1"/>
      </xdr:nvSpPr>
      <xdr:spPr>
        <a:xfrm>
          <a:off x="4673600"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27577</xdr:rowOff>
    </xdr:from>
    <xdr:to>
      <xdr:col>20</xdr:col>
      <xdr:colOff>38100</xdr:colOff>
      <xdr:row>63</xdr:row>
      <xdr:rowOff>129177</xdr:rowOff>
    </xdr:to>
    <xdr:sp macro="" textlink="">
      <xdr:nvSpPr>
        <xdr:cNvPr id="190" name="楕円 189">
          <a:extLst>
            <a:ext uri="{FF2B5EF4-FFF2-40B4-BE49-F238E27FC236}">
              <a16:creationId xmlns:a16="http://schemas.microsoft.com/office/drawing/2014/main" id="{2E16D32D-6304-439F-B867-9173AD870E01}"/>
            </a:ext>
          </a:extLst>
        </xdr:cNvPr>
        <xdr:cNvSpPr/>
      </xdr:nvSpPr>
      <xdr:spPr>
        <a:xfrm>
          <a:off x="3746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78377</xdr:rowOff>
    </xdr:from>
    <xdr:to>
      <xdr:col>24</xdr:col>
      <xdr:colOff>63500</xdr:colOff>
      <xdr:row>63</xdr:row>
      <xdr:rowOff>94706</xdr:rowOff>
    </xdr:to>
    <xdr:cxnSp macro="">
      <xdr:nvCxnSpPr>
        <xdr:cNvPr id="191" name="直線コネクタ 190">
          <a:extLst>
            <a:ext uri="{FF2B5EF4-FFF2-40B4-BE49-F238E27FC236}">
              <a16:creationId xmlns:a16="http://schemas.microsoft.com/office/drawing/2014/main" id="{F7FE2117-6E25-451F-9FFC-519A76CD8C2E}"/>
            </a:ext>
          </a:extLst>
        </xdr:cNvPr>
        <xdr:cNvCxnSpPr/>
      </xdr:nvCxnSpPr>
      <xdr:spPr>
        <a:xfrm>
          <a:off x="3797300" y="1087972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158206</xdr:rowOff>
    </xdr:from>
    <xdr:to>
      <xdr:col>15</xdr:col>
      <xdr:colOff>101600</xdr:colOff>
      <xdr:row>63</xdr:row>
      <xdr:rowOff>88356</xdr:rowOff>
    </xdr:to>
    <xdr:sp macro="" textlink="">
      <xdr:nvSpPr>
        <xdr:cNvPr id="192" name="楕円 191">
          <a:extLst>
            <a:ext uri="{FF2B5EF4-FFF2-40B4-BE49-F238E27FC236}">
              <a16:creationId xmlns:a16="http://schemas.microsoft.com/office/drawing/2014/main" id="{E087B601-822F-42F9-B618-87BC00B03485}"/>
            </a:ext>
          </a:extLst>
        </xdr:cNvPr>
        <xdr:cNvSpPr/>
      </xdr:nvSpPr>
      <xdr:spPr>
        <a:xfrm>
          <a:off x="2857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37556</xdr:rowOff>
    </xdr:from>
    <xdr:to>
      <xdr:col>19</xdr:col>
      <xdr:colOff>177800</xdr:colOff>
      <xdr:row>63</xdr:row>
      <xdr:rowOff>78377</xdr:rowOff>
    </xdr:to>
    <xdr:cxnSp macro="">
      <xdr:nvCxnSpPr>
        <xdr:cNvPr id="193" name="直線コネクタ 192">
          <a:extLst>
            <a:ext uri="{FF2B5EF4-FFF2-40B4-BE49-F238E27FC236}">
              <a16:creationId xmlns:a16="http://schemas.microsoft.com/office/drawing/2014/main" id="{26063B65-DAA8-483A-8C38-92E688F76057}"/>
            </a:ext>
          </a:extLst>
        </xdr:cNvPr>
        <xdr:cNvCxnSpPr/>
      </xdr:nvCxnSpPr>
      <xdr:spPr>
        <a:xfrm>
          <a:off x="2908300" y="108389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143510</xdr:rowOff>
    </xdr:from>
    <xdr:to>
      <xdr:col>10</xdr:col>
      <xdr:colOff>165100</xdr:colOff>
      <xdr:row>63</xdr:row>
      <xdr:rowOff>73660</xdr:rowOff>
    </xdr:to>
    <xdr:sp macro="" textlink="">
      <xdr:nvSpPr>
        <xdr:cNvPr id="194" name="楕円 193">
          <a:extLst>
            <a:ext uri="{FF2B5EF4-FFF2-40B4-BE49-F238E27FC236}">
              <a16:creationId xmlns:a16="http://schemas.microsoft.com/office/drawing/2014/main" id="{4CECD586-802C-4EFD-A59A-E83B50866CB3}"/>
            </a:ext>
          </a:extLst>
        </xdr:cNvPr>
        <xdr:cNvSpPr/>
      </xdr:nvSpPr>
      <xdr:spPr>
        <a:xfrm>
          <a:off x="196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22860</xdr:rowOff>
    </xdr:from>
    <xdr:to>
      <xdr:col>15</xdr:col>
      <xdr:colOff>50800</xdr:colOff>
      <xdr:row>63</xdr:row>
      <xdr:rowOff>37556</xdr:rowOff>
    </xdr:to>
    <xdr:cxnSp macro="">
      <xdr:nvCxnSpPr>
        <xdr:cNvPr id="195" name="直線コネクタ 194">
          <a:extLst>
            <a:ext uri="{FF2B5EF4-FFF2-40B4-BE49-F238E27FC236}">
              <a16:creationId xmlns:a16="http://schemas.microsoft.com/office/drawing/2014/main" id="{A791755C-1ABF-420E-B1EE-E023A757EF75}"/>
            </a:ext>
          </a:extLst>
        </xdr:cNvPr>
        <xdr:cNvCxnSpPr/>
      </xdr:nvCxnSpPr>
      <xdr:spPr>
        <a:xfrm>
          <a:off x="2019300" y="1082421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128815</xdr:rowOff>
    </xdr:from>
    <xdr:to>
      <xdr:col>6</xdr:col>
      <xdr:colOff>38100</xdr:colOff>
      <xdr:row>63</xdr:row>
      <xdr:rowOff>58965</xdr:rowOff>
    </xdr:to>
    <xdr:sp macro="" textlink="">
      <xdr:nvSpPr>
        <xdr:cNvPr id="196" name="楕円 195">
          <a:extLst>
            <a:ext uri="{FF2B5EF4-FFF2-40B4-BE49-F238E27FC236}">
              <a16:creationId xmlns:a16="http://schemas.microsoft.com/office/drawing/2014/main" id="{53CF4DF1-D030-408A-9A9B-601BA3EF52BF}"/>
            </a:ext>
          </a:extLst>
        </xdr:cNvPr>
        <xdr:cNvSpPr/>
      </xdr:nvSpPr>
      <xdr:spPr>
        <a:xfrm>
          <a:off x="1079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8165</xdr:rowOff>
    </xdr:from>
    <xdr:to>
      <xdr:col>10</xdr:col>
      <xdr:colOff>114300</xdr:colOff>
      <xdr:row>63</xdr:row>
      <xdr:rowOff>22860</xdr:rowOff>
    </xdr:to>
    <xdr:cxnSp macro="">
      <xdr:nvCxnSpPr>
        <xdr:cNvPr id="197" name="直線コネクタ 196">
          <a:extLst>
            <a:ext uri="{FF2B5EF4-FFF2-40B4-BE49-F238E27FC236}">
              <a16:creationId xmlns:a16="http://schemas.microsoft.com/office/drawing/2014/main" id="{35F59C0A-4085-4EDD-9A81-422F8827B075}"/>
            </a:ext>
          </a:extLst>
        </xdr:cNvPr>
        <xdr:cNvCxnSpPr/>
      </xdr:nvCxnSpPr>
      <xdr:spPr>
        <a:xfrm>
          <a:off x="1130300" y="108095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98" name="n_1aveValue【体育館・プール】&#10;有形固定資産減価償却率">
          <a:extLst>
            <a:ext uri="{FF2B5EF4-FFF2-40B4-BE49-F238E27FC236}">
              <a16:creationId xmlns:a16="http://schemas.microsoft.com/office/drawing/2014/main" id="{61FEF195-74A7-4999-8611-DAA940FC594B}"/>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99" name="n_2aveValue【体育館・プール】&#10;有形固定資産減価償却率">
          <a:extLst>
            <a:ext uri="{FF2B5EF4-FFF2-40B4-BE49-F238E27FC236}">
              <a16:creationId xmlns:a16="http://schemas.microsoft.com/office/drawing/2014/main" id="{70F89C5F-B46D-45A1-8D2A-65D7EADFEA06}"/>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200" name="n_3aveValue【体育館・プール】&#10;有形固定資産減価償却率">
          <a:extLst>
            <a:ext uri="{FF2B5EF4-FFF2-40B4-BE49-F238E27FC236}">
              <a16:creationId xmlns:a16="http://schemas.microsoft.com/office/drawing/2014/main" id="{86E64675-B8D2-4FAA-B5FC-16A965B4FCFC}"/>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201" name="n_4aveValue【体育館・プール】&#10;有形固定資産減価償却率">
          <a:extLst>
            <a:ext uri="{FF2B5EF4-FFF2-40B4-BE49-F238E27FC236}">
              <a16:creationId xmlns:a16="http://schemas.microsoft.com/office/drawing/2014/main" id="{CDFCC322-E223-4A0D-9D29-CC3BD7B6C93B}"/>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120304</xdr:rowOff>
    </xdr:from>
    <xdr:ext cx="405111" cy="259045"/>
    <xdr:sp macro="" textlink="">
      <xdr:nvSpPr>
        <xdr:cNvPr id="202" name="n_1mainValue【体育館・プール】&#10;有形固定資産減価償却率">
          <a:extLst>
            <a:ext uri="{FF2B5EF4-FFF2-40B4-BE49-F238E27FC236}">
              <a16:creationId xmlns:a16="http://schemas.microsoft.com/office/drawing/2014/main" id="{7154514C-A422-4365-8D0D-663C271C179B}"/>
            </a:ext>
          </a:extLst>
        </xdr:cNvPr>
        <xdr:cNvSpPr txBox="1"/>
      </xdr:nvSpPr>
      <xdr:spPr>
        <a:xfrm>
          <a:off x="35820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79483</xdr:rowOff>
    </xdr:from>
    <xdr:ext cx="405111" cy="259045"/>
    <xdr:sp macro="" textlink="">
      <xdr:nvSpPr>
        <xdr:cNvPr id="203" name="n_2mainValue【体育館・プール】&#10;有形固定資産減価償却率">
          <a:extLst>
            <a:ext uri="{FF2B5EF4-FFF2-40B4-BE49-F238E27FC236}">
              <a16:creationId xmlns:a16="http://schemas.microsoft.com/office/drawing/2014/main" id="{AA268346-FA18-46D3-B86D-754DA74D45E2}"/>
            </a:ext>
          </a:extLst>
        </xdr:cNvPr>
        <xdr:cNvSpPr txBox="1"/>
      </xdr:nvSpPr>
      <xdr:spPr>
        <a:xfrm>
          <a:off x="2705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64787</xdr:rowOff>
    </xdr:from>
    <xdr:ext cx="405111" cy="259045"/>
    <xdr:sp macro="" textlink="">
      <xdr:nvSpPr>
        <xdr:cNvPr id="204" name="n_3mainValue【体育館・プール】&#10;有形固定資産減価償却率">
          <a:extLst>
            <a:ext uri="{FF2B5EF4-FFF2-40B4-BE49-F238E27FC236}">
              <a16:creationId xmlns:a16="http://schemas.microsoft.com/office/drawing/2014/main" id="{CE4CFE27-9BFE-49BA-8BF2-F38E799E72CD}"/>
            </a:ext>
          </a:extLst>
        </xdr:cNvPr>
        <xdr:cNvSpPr txBox="1"/>
      </xdr:nvSpPr>
      <xdr:spPr>
        <a:xfrm>
          <a:off x="1816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50092</xdr:rowOff>
    </xdr:from>
    <xdr:ext cx="405111" cy="259045"/>
    <xdr:sp macro="" textlink="">
      <xdr:nvSpPr>
        <xdr:cNvPr id="205" name="n_4mainValue【体育館・プール】&#10;有形固定資産減価償却率">
          <a:extLst>
            <a:ext uri="{FF2B5EF4-FFF2-40B4-BE49-F238E27FC236}">
              <a16:creationId xmlns:a16="http://schemas.microsoft.com/office/drawing/2014/main" id="{520E095C-DA60-491D-B55E-2BFADFBC92E5}"/>
            </a:ext>
          </a:extLst>
        </xdr:cNvPr>
        <xdr:cNvSpPr txBox="1"/>
      </xdr:nvSpPr>
      <xdr:spPr>
        <a:xfrm>
          <a:off x="927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4604640-FF11-4C37-94FB-98CB5CF393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A0D76DC-6335-460A-82A8-20937A82A4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4427C95-0BB3-4DEA-A122-67C94CBE8E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5FDBF1F-6A92-486E-81A4-0AF597AE29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A77BA76-6EA8-4CDC-9A07-E42A54D30B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6AB3472-6170-43C4-B8C4-4BDDBFF318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850C2DB-2569-4ED3-A077-99C57DCDD3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19C2601-14B2-41BD-B985-8FA9274816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BD355BF-0B4B-4C96-8645-0FA2BCB7DA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CF26D3A-11B9-49F5-B326-5937A76351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7D020E7F-3020-4127-89E0-3E67EC72F4E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EE9890E9-9A76-4FFC-8D53-97DA6CACE3F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4F7C761A-7439-4F89-AC70-0D236E45ACF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6304D262-BED4-40D5-917C-3BF9705DA0C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AB0B3AFF-7C65-415F-879A-3D7EBA1A2E9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A2F3F4AA-15F5-4C5B-B2C5-2954D44D1542}"/>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642D3F58-2FBD-4BDB-9E69-24FCC50683F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568C45C0-3E33-4080-B42C-72F092CECC05}"/>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4CD8BB6D-E385-43C4-9398-B14B5D34A8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C7C2C4E9-646D-4C57-9575-DE8C5790009B}"/>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A6C04D03-B560-4193-80E9-3EC089C8C5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C0D95C24-8410-487B-858D-79AA18CD02E9}"/>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1702A7CC-63BC-4B93-B1CA-A3FF58554BE3}"/>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7B919A52-B8CC-41B9-B6B5-60CCEC5919CE}"/>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24C65E03-249D-4C9D-95D0-BD7843C7BC9C}"/>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8ACC4A0E-8C37-4279-A461-90F24ACA49BC}"/>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232" name="【体育館・プール】&#10;一人当たり面積平均値テキスト">
          <a:extLst>
            <a:ext uri="{FF2B5EF4-FFF2-40B4-BE49-F238E27FC236}">
              <a16:creationId xmlns:a16="http://schemas.microsoft.com/office/drawing/2014/main" id="{B5E1F68D-FAC4-4657-A31E-32741E27834A}"/>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800A2874-29AD-443F-BE1C-1A4D37C5813C}"/>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a:extLst>
            <a:ext uri="{FF2B5EF4-FFF2-40B4-BE49-F238E27FC236}">
              <a16:creationId xmlns:a16="http://schemas.microsoft.com/office/drawing/2014/main" id="{E3272F5A-3A0F-440C-9419-4D0226357919}"/>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a:extLst>
            <a:ext uri="{FF2B5EF4-FFF2-40B4-BE49-F238E27FC236}">
              <a16:creationId xmlns:a16="http://schemas.microsoft.com/office/drawing/2014/main" id="{6A14EA1A-8035-4368-AB87-DE2C0410EAE0}"/>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a:extLst>
            <a:ext uri="{FF2B5EF4-FFF2-40B4-BE49-F238E27FC236}">
              <a16:creationId xmlns:a16="http://schemas.microsoft.com/office/drawing/2014/main" id="{1EBA6C5E-5B4E-45C2-916D-15FFB6A6148E}"/>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a:extLst>
            <a:ext uri="{FF2B5EF4-FFF2-40B4-BE49-F238E27FC236}">
              <a16:creationId xmlns:a16="http://schemas.microsoft.com/office/drawing/2014/main" id="{D2944F09-9A27-4F81-8679-5BC1D432CBFA}"/>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2A14A32-4B90-4727-9042-56064C4493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D3BFD64-E0FB-4509-920E-343DC3D4C0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09E75CF-D818-43CE-BEF4-315D4AD6812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525586-64BA-4C96-A5D0-080265CCE4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8BB45F-C339-4968-A3EF-CC2F533119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147259</xdr:rowOff>
    </xdr:from>
    <xdr:to>
      <xdr:col>55</xdr:col>
      <xdr:colOff>50800</xdr:colOff>
      <xdr:row>63</xdr:row>
      <xdr:rowOff>77409</xdr:rowOff>
    </xdr:to>
    <xdr:sp macro="" textlink="">
      <xdr:nvSpPr>
        <xdr:cNvPr id="243" name="楕円 242">
          <a:extLst>
            <a:ext uri="{FF2B5EF4-FFF2-40B4-BE49-F238E27FC236}">
              <a16:creationId xmlns:a16="http://schemas.microsoft.com/office/drawing/2014/main" id="{6E106EFF-0721-405D-A9C0-E773D8583C75}"/>
            </a:ext>
          </a:extLst>
        </xdr:cNvPr>
        <xdr:cNvSpPr/>
      </xdr:nvSpPr>
      <xdr:spPr>
        <a:xfrm>
          <a:off x="10426700" y="1077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170136</xdr:rowOff>
    </xdr:from>
    <xdr:ext cx="469744" cy="259045"/>
    <xdr:sp macro="" textlink="">
      <xdr:nvSpPr>
        <xdr:cNvPr id="244" name="【体育館・プール】&#10;一人当たり面積該当値テキスト">
          <a:extLst>
            <a:ext uri="{FF2B5EF4-FFF2-40B4-BE49-F238E27FC236}">
              <a16:creationId xmlns:a16="http://schemas.microsoft.com/office/drawing/2014/main" id="{4442021B-1D20-4274-8EE4-473106DBC447}"/>
            </a:ext>
          </a:extLst>
        </xdr:cNvPr>
        <xdr:cNvSpPr txBox="1"/>
      </xdr:nvSpPr>
      <xdr:spPr>
        <a:xfrm>
          <a:off x="10515600" y="1062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148082</xdr:rowOff>
    </xdr:from>
    <xdr:to>
      <xdr:col>50</xdr:col>
      <xdr:colOff>165100</xdr:colOff>
      <xdr:row>63</xdr:row>
      <xdr:rowOff>78232</xdr:rowOff>
    </xdr:to>
    <xdr:sp macro="" textlink="">
      <xdr:nvSpPr>
        <xdr:cNvPr id="245" name="楕円 244">
          <a:extLst>
            <a:ext uri="{FF2B5EF4-FFF2-40B4-BE49-F238E27FC236}">
              <a16:creationId xmlns:a16="http://schemas.microsoft.com/office/drawing/2014/main" id="{48395F7E-78AC-42EE-B18E-740A3426AAE5}"/>
            </a:ext>
          </a:extLst>
        </xdr:cNvPr>
        <xdr:cNvSpPr/>
      </xdr:nvSpPr>
      <xdr:spPr>
        <a:xfrm>
          <a:off x="9588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26609</xdr:rowOff>
    </xdr:from>
    <xdr:to>
      <xdr:col>55</xdr:col>
      <xdr:colOff>0</xdr:colOff>
      <xdr:row>63</xdr:row>
      <xdr:rowOff>27432</xdr:rowOff>
    </xdr:to>
    <xdr:cxnSp macro="">
      <xdr:nvCxnSpPr>
        <xdr:cNvPr id="246" name="直線コネクタ 245">
          <a:extLst>
            <a:ext uri="{FF2B5EF4-FFF2-40B4-BE49-F238E27FC236}">
              <a16:creationId xmlns:a16="http://schemas.microsoft.com/office/drawing/2014/main" id="{51068EB7-888C-4B51-A80E-BCC9AB90B321}"/>
            </a:ext>
          </a:extLst>
        </xdr:cNvPr>
        <xdr:cNvCxnSpPr/>
      </xdr:nvCxnSpPr>
      <xdr:spPr>
        <a:xfrm flipV="1">
          <a:off x="9639300" y="10827959"/>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138298</xdr:rowOff>
    </xdr:from>
    <xdr:to>
      <xdr:col>46</xdr:col>
      <xdr:colOff>38100</xdr:colOff>
      <xdr:row>63</xdr:row>
      <xdr:rowOff>68448</xdr:rowOff>
    </xdr:to>
    <xdr:sp macro="" textlink="">
      <xdr:nvSpPr>
        <xdr:cNvPr id="247" name="楕円 246">
          <a:extLst>
            <a:ext uri="{FF2B5EF4-FFF2-40B4-BE49-F238E27FC236}">
              <a16:creationId xmlns:a16="http://schemas.microsoft.com/office/drawing/2014/main" id="{AAC4CDA5-E086-4316-9BAE-5C63CA6D6D7D}"/>
            </a:ext>
          </a:extLst>
        </xdr:cNvPr>
        <xdr:cNvSpPr/>
      </xdr:nvSpPr>
      <xdr:spPr>
        <a:xfrm>
          <a:off x="8699500" y="107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17648</xdr:rowOff>
    </xdr:from>
    <xdr:to>
      <xdr:col>50</xdr:col>
      <xdr:colOff>114300</xdr:colOff>
      <xdr:row>63</xdr:row>
      <xdr:rowOff>27432</xdr:rowOff>
    </xdr:to>
    <xdr:cxnSp macro="">
      <xdr:nvCxnSpPr>
        <xdr:cNvPr id="248" name="直線コネクタ 247">
          <a:extLst>
            <a:ext uri="{FF2B5EF4-FFF2-40B4-BE49-F238E27FC236}">
              <a16:creationId xmlns:a16="http://schemas.microsoft.com/office/drawing/2014/main" id="{9AFA0930-E5EB-4B31-9AB2-3414777E3941}"/>
            </a:ext>
          </a:extLst>
        </xdr:cNvPr>
        <xdr:cNvCxnSpPr/>
      </xdr:nvCxnSpPr>
      <xdr:spPr>
        <a:xfrm>
          <a:off x="8750300" y="10818998"/>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142047</xdr:rowOff>
    </xdr:from>
    <xdr:to>
      <xdr:col>41</xdr:col>
      <xdr:colOff>101600</xdr:colOff>
      <xdr:row>63</xdr:row>
      <xdr:rowOff>72197</xdr:rowOff>
    </xdr:to>
    <xdr:sp macro="" textlink="">
      <xdr:nvSpPr>
        <xdr:cNvPr id="249" name="楕円 248">
          <a:extLst>
            <a:ext uri="{FF2B5EF4-FFF2-40B4-BE49-F238E27FC236}">
              <a16:creationId xmlns:a16="http://schemas.microsoft.com/office/drawing/2014/main" id="{14E69895-7145-4296-ABB6-AB7CDDE1168E}"/>
            </a:ext>
          </a:extLst>
        </xdr:cNvPr>
        <xdr:cNvSpPr/>
      </xdr:nvSpPr>
      <xdr:spPr>
        <a:xfrm>
          <a:off x="7810500" y="1077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17648</xdr:rowOff>
    </xdr:from>
    <xdr:to>
      <xdr:col>45</xdr:col>
      <xdr:colOff>177800</xdr:colOff>
      <xdr:row>63</xdr:row>
      <xdr:rowOff>21397</xdr:rowOff>
    </xdr:to>
    <xdr:cxnSp macro="">
      <xdr:nvCxnSpPr>
        <xdr:cNvPr id="250" name="直線コネクタ 249">
          <a:extLst>
            <a:ext uri="{FF2B5EF4-FFF2-40B4-BE49-F238E27FC236}">
              <a16:creationId xmlns:a16="http://schemas.microsoft.com/office/drawing/2014/main" id="{EEF3098F-253A-4695-A023-D5B50859FAC9}"/>
            </a:ext>
          </a:extLst>
        </xdr:cNvPr>
        <xdr:cNvCxnSpPr/>
      </xdr:nvCxnSpPr>
      <xdr:spPr>
        <a:xfrm flipV="1">
          <a:off x="7861300" y="1081899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146070</xdr:rowOff>
    </xdr:from>
    <xdr:to>
      <xdr:col>36</xdr:col>
      <xdr:colOff>165100</xdr:colOff>
      <xdr:row>63</xdr:row>
      <xdr:rowOff>76220</xdr:rowOff>
    </xdr:to>
    <xdr:sp macro="" textlink="">
      <xdr:nvSpPr>
        <xdr:cNvPr id="251" name="楕円 250">
          <a:extLst>
            <a:ext uri="{FF2B5EF4-FFF2-40B4-BE49-F238E27FC236}">
              <a16:creationId xmlns:a16="http://schemas.microsoft.com/office/drawing/2014/main" id="{DABBEF34-E711-4884-A97E-EE1C5686A102}"/>
            </a:ext>
          </a:extLst>
        </xdr:cNvPr>
        <xdr:cNvSpPr/>
      </xdr:nvSpPr>
      <xdr:spPr>
        <a:xfrm>
          <a:off x="6921500" y="107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21397</xdr:rowOff>
    </xdr:from>
    <xdr:to>
      <xdr:col>41</xdr:col>
      <xdr:colOff>50800</xdr:colOff>
      <xdr:row>63</xdr:row>
      <xdr:rowOff>25420</xdr:rowOff>
    </xdr:to>
    <xdr:cxnSp macro="">
      <xdr:nvCxnSpPr>
        <xdr:cNvPr id="252" name="直線コネクタ 251">
          <a:extLst>
            <a:ext uri="{FF2B5EF4-FFF2-40B4-BE49-F238E27FC236}">
              <a16:creationId xmlns:a16="http://schemas.microsoft.com/office/drawing/2014/main" id="{0228A63B-F7EC-4496-98E4-EBEBB1F1F5B0}"/>
            </a:ext>
          </a:extLst>
        </xdr:cNvPr>
        <xdr:cNvCxnSpPr/>
      </xdr:nvCxnSpPr>
      <xdr:spPr>
        <a:xfrm flipV="1">
          <a:off x="6972300" y="1082274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253" name="n_1aveValue【体育館・プール】&#10;一人当たり面積">
          <a:extLst>
            <a:ext uri="{FF2B5EF4-FFF2-40B4-BE49-F238E27FC236}">
              <a16:creationId xmlns:a16="http://schemas.microsoft.com/office/drawing/2014/main" id="{CDD243C3-D9FF-402C-A37F-727C2F8A6568}"/>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254" name="n_2aveValue【体育館・プール】&#10;一人当たり面積">
          <a:extLst>
            <a:ext uri="{FF2B5EF4-FFF2-40B4-BE49-F238E27FC236}">
              <a16:creationId xmlns:a16="http://schemas.microsoft.com/office/drawing/2014/main" id="{F8F83739-8329-4B3C-A66E-CFA73FF1C7B0}"/>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255" name="n_3aveValue【体育館・プール】&#10;一人当たり面積">
          <a:extLst>
            <a:ext uri="{FF2B5EF4-FFF2-40B4-BE49-F238E27FC236}">
              <a16:creationId xmlns:a16="http://schemas.microsoft.com/office/drawing/2014/main" id="{17302DB0-63CE-45B0-9FA3-6E3D45EE3381}"/>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256" name="n_4aveValue【体育館・プール】&#10;一人当たり面積">
          <a:extLst>
            <a:ext uri="{FF2B5EF4-FFF2-40B4-BE49-F238E27FC236}">
              <a16:creationId xmlns:a16="http://schemas.microsoft.com/office/drawing/2014/main" id="{E60C4C58-E35D-498F-9B45-938B7939D710}"/>
            </a:ext>
          </a:extLst>
        </xdr:cNvPr>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94759</xdr:rowOff>
    </xdr:from>
    <xdr:ext cx="469744" cy="259045"/>
    <xdr:sp macro="" textlink="">
      <xdr:nvSpPr>
        <xdr:cNvPr id="257" name="n_1mainValue【体育館・プール】&#10;一人当たり面積">
          <a:extLst>
            <a:ext uri="{FF2B5EF4-FFF2-40B4-BE49-F238E27FC236}">
              <a16:creationId xmlns:a16="http://schemas.microsoft.com/office/drawing/2014/main" id="{F44EE4F9-89A0-45E2-BED2-7E660923309B}"/>
            </a:ext>
          </a:extLst>
        </xdr:cNvPr>
        <xdr:cNvSpPr txBox="1"/>
      </xdr:nvSpPr>
      <xdr:spPr>
        <a:xfrm>
          <a:off x="9391727" y="105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84975</xdr:rowOff>
    </xdr:from>
    <xdr:ext cx="469744" cy="259045"/>
    <xdr:sp macro="" textlink="">
      <xdr:nvSpPr>
        <xdr:cNvPr id="258" name="n_2mainValue【体育館・プール】&#10;一人当たり面積">
          <a:extLst>
            <a:ext uri="{FF2B5EF4-FFF2-40B4-BE49-F238E27FC236}">
              <a16:creationId xmlns:a16="http://schemas.microsoft.com/office/drawing/2014/main" id="{9AED41BA-E622-4958-BAE1-C2DD93925F5A}"/>
            </a:ext>
          </a:extLst>
        </xdr:cNvPr>
        <xdr:cNvSpPr txBox="1"/>
      </xdr:nvSpPr>
      <xdr:spPr>
        <a:xfrm>
          <a:off x="8515427" y="1054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88724</xdr:rowOff>
    </xdr:from>
    <xdr:ext cx="469744" cy="259045"/>
    <xdr:sp macro="" textlink="">
      <xdr:nvSpPr>
        <xdr:cNvPr id="259" name="n_3mainValue【体育館・プール】&#10;一人当たり面積">
          <a:extLst>
            <a:ext uri="{FF2B5EF4-FFF2-40B4-BE49-F238E27FC236}">
              <a16:creationId xmlns:a16="http://schemas.microsoft.com/office/drawing/2014/main" id="{6144F781-6C20-40CA-91E5-2BC72C5165A7}"/>
            </a:ext>
          </a:extLst>
        </xdr:cNvPr>
        <xdr:cNvSpPr txBox="1"/>
      </xdr:nvSpPr>
      <xdr:spPr>
        <a:xfrm>
          <a:off x="7626427" y="1054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92747</xdr:rowOff>
    </xdr:from>
    <xdr:ext cx="469744" cy="259045"/>
    <xdr:sp macro="" textlink="">
      <xdr:nvSpPr>
        <xdr:cNvPr id="260" name="n_4mainValue【体育館・プール】&#10;一人当たり面積">
          <a:extLst>
            <a:ext uri="{FF2B5EF4-FFF2-40B4-BE49-F238E27FC236}">
              <a16:creationId xmlns:a16="http://schemas.microsoft.com/office/drawing/2014/main" id="{354AA724-20C4-4E3C-B398-67DD0A9A0E6A}"/>
            </a:ext>
          </a:extLst>
        </xdr:cNvPr>
        <xdr:cNvSpPr txBox="1"/>
      </xdr:nvSpPr>
      <xdr:spPr>
        <a:xfrm>
          <a:off x="6737427" y="105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C45FC461-C5B2-4BE1-BB8D-DDFB8AC891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BD21050-DC60-46D4-85B6-95B79C3C21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1A6D1BD8-E7DB-495E-A44B-E3C8F48EE1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1E694AB-1242-4969-A939-400B738D402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33E5871-D076-4C25-BF3B-E44F0D7EF4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8B136F13-021B-45D2-957D-456EC1C1E7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7F97045-50C5-497D-AADE-DA3E8FD845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56E61132-6D47-4CC6-974C-9264C8B2A89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96A42300-8314-4D59-9D5E-0CCA869ECA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CAF6B3FE-C317-4462-AEDE-14C9A42EF9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9641BCF3-7851-4D87-9E1C-FF996EA185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8E25F927-535C-425F-AE51-BB365D977D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C824D3DD-F91C-40CD-9825-E83E3E5F5F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89C2E044-91A9-45DC-A5F5-3BC314FB41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796715E3-95AD-4EB9-86ED-963EBBD4F7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52CA591C-BB29-4B77-A79D-CB9E5D9B877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A5CAF35D-D370-4049-ABA2-42F89343E3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62840198-F078-412C-9FF1-1EB5219A5D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76CF2576-C499-4A8A-8CAE-9B3980EAB6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587B25D-56FE-4C75-BCBB-11F05C16AA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65F61860-434A-454C-96AC-D81A7F63AB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EE86E7F5-9D17-43C3-AD9D-2B9350EE0A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9C0A683B-350E-4553-B505-3B6C6438B1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AEC58ADE-5FDD-4853-A4BB-B9E2F16D28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69E7BD85-5401-49A1-876C-38EC391B6B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1496D2F-9009-48FC-BF53-92799408EA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2D40DB44-917F-4F02-98C4-2CC9687439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411D446D-6956-4B08-A263-3F150C3898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F742EDCF-7DEC-4816-9016-475F7512AA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1421C515-A2C2-4686-AF60-8B60D52DB6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25B83A09-4B76-428A-A298-EA1360DBB7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BA74FF06-8732-43D9-9C1B-B6D5496F4D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A35827C-E1C9-43AF-813F-A166A5EE05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3A05479A-1D10-43D1-9C6F-E40592F7B1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9C71C47B-879F-4006-8FF9-D3917668CC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6D944F23-5B74-42C7-AA22-DF45E53A91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42C7C806-8160-4566-8534-F03D8E41AF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E40E301A-2D24-416B-B715-7BC8D36D5C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C0B6256A-F798-45DE-ADDD-493F0B6932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B922E46A-ED29-40E4-9FC2-FA9ECF815D4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FFA4B788-9BC7-4CD2-A9F2-9D189D9BF3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3DF6411C-11B9-4635-A1FA-51B19AADA3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3EBB28CF-554B-4E8E-84E0-A94F919CC7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45411235-894D-45BA-B367-4A1B15485E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E9B1426C-DE3A-4CE7-948B-D1CA0B8B28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F5FF1A8F-5513-4269-AD23-FF7E074285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5825DDF4-A461-4B6C-9831-AE11A5DC62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241CEEE8-CDB7-4423-9DEE-BB005325E75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039BA657-C7A6-494B-BC52-2AF2262A49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F2429A56-B0CA-42CB-86F3-B4B8755600C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5927ECC8-84CA-481D-B590-317CAED1AF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BCF2AB9F-1617-41A6-ABBA-41C19034EA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9E6B804A-DA5F-47DB-A7AF-9195AD09D3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2BC228BF-B31F-4F05-93B6-69391452AF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6B3AB5EC-E5EA-46C6-86F6-48F424FB0A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44DA9FDC-45D0-4A4D-B5E7-D1ED3706C1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9E53EF89-DA94-4F44-B183-1BF8414B44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14D02CC5-C21F-451D-BBDD-1A5CBAB180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FCAFB236-8EF6-4385-90DC-0BBB5E0A5B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a:extLst>
            <a:ext uri="{FF2B5EF4-FFF2-40B4-BE49-F238E27FC236}">
              <a16:creationId xmlns:a16="http://schemas.microsoft.com/office/drawing/2014/main" id="{B40907D7-F2D3-41A0-81F2-391F2B12A6A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1" name="テキスト ボックス 320">
          <a:extLst>
            <a:ext uri="{FF2B5EF4-FFF2-40B4-BE49-F238E27FC236}">
              <a16:creationId xmlns:a16="http://schemas.microsoft.com/office/drawing/2014/main" id="{2720CA0F-CFBD-4636-8C5A-E260037C56B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a:extLst>
            <a:ext uri="{FF2B5EF4-FFF2-40B4-BE49-F238E27FC236}">
              <a16:creationId xmlns:a16="http://schemas.microsoft.com/office/drawing/2014/main" id="{2508EF14-70FF-4706-8BA1-43992FF1437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a:extLst>
            <a:ext uri="{FF2B5EF4-FFF2-40B4-BE49-F238E27FC236}">
              <a16:creationId xmlns:a16="http://schemas.microsoft.com/office/drawing/2014/main" id="{2BBEB9AB-8C69-413F-ACB9-5F522389F6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a:extLst>
            <a:ext uri="{FF2B5EF4-FFF2-40B4-BE49-F238E27FC236}">
              <a16:creationId xmlns:a16="http://schemas.microsoft.com/office/drawing/2014/main" id="{49269BFD-CC2B-4D80-8471-7CBB00B7616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a:extLst>
            <a:ext uri="{FF2B5EF4-FFF2-40B4-BE49-F238E27FC236}">
              <a16:creationId xmlns:a16="http://schemas.microsoft.com/office/drawing/2014/main" id="{86D355FB-97A3-4DA1-8E43-2A0D563AA19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a:extLst>
            <a:ext uri="{FF2B5EF4-FFF2-40B4-BE49-F238E27FC236}">
              <a16:creationId xmlns:a16="http://schemas.microsoft.com/office/drawing/2014/main" id="{38D82238-1DAA-4E28-B9DD-49598D8E75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a:extLst>
            <a:ext uri="{FF2B5EF4-FFF2-40B4-BE49-F238E27FC236}">
              <a16:creationId xmlns:a16="http://schemas.microsoft.com/office/drawing/2014/main" id="{3E8B9632-1E0A-419C-8DFA-EFF774CE8D6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a:extLst>
            <a:ext uri="{FF2B5EF4-FFF2-40B4-BE49-F238E27FC236}">
              <a16:creationId xmlns:a16="http://schemas.microsoft.com/office/drawing/2014/main" id="{BCC8501B-0E9A-48F9-A32F-801F9AA9F61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a:extLst>
            <a:ext uri="{FF2B5EF4-FFF2-40B4-BE49-F238E27FC236}">
              <a16:creationId xmlns:a16="http://schemas.microsoft.com/office/drawing/2014/main" id="{43FCAA32-5B54-4295-8381-7201ADB59B3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a:extLst>
            <a:ext uri="{FF2B5EF4-FFF2-40B4-BE49-F238E27FC236}">
              <a16:creationId xmlns:a16="http://schemas.microsoft.com/office/drawing/2014/main" id="{24A8DB18-806C-4ADE-9CCE-D290D7EB481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1" name="テキスト ボックス 330">
          <a:extLst>
            <a:ext uri="{FF2B5EF4-FFF2-40B4-BE49-F238E27FC236}">
              <a16:creationId xmlns:a16="http://schemas.microsoft.com/office/drawing/2014/main" id="{FABD13BC-E6FE-48E3-9D60-51FF473BB16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C83F737A-70EE-4C59-8F0A-B7AE02DF40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B3535425-3D23-4E0D-947C-C9F3E0F78B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334" name="直線コネクタ 333">
          <a:extLst>
            <a:ext uri="{FF2B5EF4-FFF2-40B4-BE49-F238E27FC236}">
              <a16:creationId xmlns:a16="http://schemas.microsoft.com/office/drawing/2014/main" id="{17408527-CF24-497F-BB73-351959B4F1D6}"/>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5" name="【保健センター・保健所】&#10;有形固定資産減価償却率最小値テキスト">
          <a:extLst>
            <a:ext uri="{FF2B5EF4-FFF2-40B4-BE49-F238E27FC236}">
              <a16:creationId xmlns:a16="http://schemas.microsoft.com/office/drawing/2014/main" id="{5B50E343-66BA-4786-995B-C50F9012A08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6" name="直線コネクタ 335">
          <a:extLst>
            <a:ext uri="{FF2B5EF4-FFF2-40B4-BE49-F238E27FC236}">
              <a16:creationId xmlns:a16="http://schemas.microsoft.com/office/drawing/2014/main" id="{257383D3-52B3-47E8-B8B8-B12446A8AB5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37" name="【保健センター・保健所】&#10;有形固定資産減価償却率最大値テキスト">
          <a:extLst>
            <a:ext uri="{FF2B5EF4-FFF2-40B4-BE49-F238E27FC236}">
              <a16:creationId xmlns:a16="http://schemas.microsoft.com/office/drawing/2014/main" id="{41A87ACE-12B3-4377-AA33-008E0EC86469}"/>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38" name="直線コネクタ 337">
          <a:extLst>
            <a:ext uri="{FF2B5EF4-FFF2-40B4-BE49-F238E27FC236}">
              <a16:creationId xmlns:a16="http://schemas.microsoft.com/office/drawing/2014/main" id="{903C1612-3EF6-49F2-A6D9-F7493B0053FF}"/>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DC1DCF0D-039F-42C9-90A3-FFC2487F1746}"/>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340" name="フローチャート: 判断 339">
          <a:extLst>
            <a:ext uri="{FF2B5EF4-FFF2-40B4-BE49-F238E27FC236}">
              <a16:creationId xmlns:a16="http://schemas.microsoft.com/office/drawing/2014/main" id="{53DF785F-11D9-4F84-B464-BC14B7BA6995}"/>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341" name="フローチャート: 判断 340">
          <a:extLst>
            <a:ext uri="{FF2B5EF4-FFF2-40B4-BE49-F238E27FC236}">
              <a16:creationId xmlns:a16="http://schemas.microsoft.com/office/drawing/2014/main" id="{0364CDCD-169C-4E33-86B0-C1C96FBDA25C}"/>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342" name="フローチャート: 判断 341">
          <a:extLst>
            <a:ext uri="{FF2B5EF4-FFF2-40B4-BE49-F238E27FC236}">
              <a16:creationId xmlns:a16="http://schemas.microsoft.com/office/drawing/2014/main" id="{2848C523-17B3-4149-89A0-D44B556439FA}"/>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343" name="フローチャート: 判断 342">
          <a:extLst>
            <a:ext uri="{FF2B5EF4-FFF2-40B4-BE49-F238E27FC236}">
              <a16:creationId xmlns:a16="http://schemas.microsoft.com/office/drawing/2014/main" id="{BE5854F2-A5BF-43F7-AC36-8A2115E3DDAA}"/>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344" name="フローチャート: 判断 343">
          <a:extLst>
            <a:ext uri="{FF2B5EF4-FFF2-40B4-BE49-F238E27FC236}">
              <a16:creationId xmlns:a16="http://schemas.microsoft.com/office/drawing/2014/main" id="{07D6BE60-43FA-4692-AC89-F666F6E2987A}"/>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190F9C4E-3561-492E-A3B3-2B9F95A9E9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48113D45-E4FF-46E1-A1A0-ACE4DB8376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D130E298-6A06-4351-9F7D-29CE60E807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FE3B78A2-E575-4612-8236-7C48102391B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8561AEC7-C680-42AC-BFEB-FA3A97342D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350" name="楕円 349">
          <a:extLst>
            <a:ext uri="{FF2B5EF4-FFF2-40B4-BE49-F238E27FC236}">
              <a16:creationId xmlns:a16="http://schemas.microsoft.com/office/drawing/2014/main" id="{7531CAAE-4C3D-4C9E-BE91-9D770B4CBBF6}"/>
            </a:ext>
          </a:extLst>
        </xdr:cNvPr>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27A380FA-D9CF-4BCE-AABA-8BB9AB10D8C9}"/>
            </a:ext>
          </a:extLst>
        </xdr:cNvPr>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352" name="楕円 351">
          <a:extLst>
            <a:ext uri="{FF2B5EF4-FFF2-40B4-BE49-F238E27FC236}">
              <a16:creationId xmlns:a16="http://schemas.microsoft.com/office/drawing/2014/main" id="{4FAE0B07-BB59-4063-819C-5257A896BADB}"/>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9797</xdr:rowOff>
    </xdr:to>
    <xdr:cxnSp macro="">
      <xdr:nvCxnSpPr>
        <xdr:cNvPr id="353" name="直線コネクタ 352">
          <a:extLst>
            <a:ext uri="{FF2B5EF4-FFF2-40B4-BE49-F238E27FC236}">
              <a16:creationId xmlns:a16="http://schemas.microsoft.com/office/drawing/2014/main" id="{DE23F098-8EF3-441C-A2B7-0352E9585CED}"/>
            </a:ext>
          </a:extLst>
        </xdr:cNvPr>
        <xdr:cNvCxnSpPr/>
      </xdr:nvCxnSpPr>
      <xdr:spPr>
        <a:xfrm>
          <a:off x="15481300" y="102608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354" name="楕円 353">
          <a:extLst>
            <a:ext uri="{FF2B5EF4-FFF2-40B4-BE49-F238E27FC236}">
              <a16:creationId xmlns:a16="http://schemas.microsoft.com/office/drawing/2014/main" id="{228C89AE-9744-4AA2-83E4-79C1007A96D5}"/>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145324</xdr:rowOff>
    </xdr:to>
    <xdr:cxnSp macro="">
      <xdr:nvCxnSpPr>
        <xdr:cNvPr id="355" name="直線コネクタ 354">
          <a:extLst>
            <a:ext uri="{FF2B5EF4-FFF2-40B4-BE49-F238E27FC236}">
              <a16:creationId xmlns:a16="http://schemas.microsoft.com/office/drawing/2014/main" id="{8B75BED7-DF2F-46A8-8B16-9B12BC47B85F}"/>
            </a:ext>
          </a:extLst>
        </xdr:cNvPr>
        <xdr:cNvCxnSpPr/>
      </xdr:nvCxnSpPr>
      <xdr:spPr>
        <a:xfrm>
          <a:off x="14592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21046</xdr:rowOff>
    </xdr:from>
    <xdr:to>
      <xdr:col>72</xdr:col>
      <xdr:colOff>38100</xdr:colOff>
      <xdr:row>59</xdr:row>
      <xdr:rowOff>122646</xdr:rowOff>
    </xdr:to>
    <xdr:sp macro="" textlink="">
      <xdr:nvSpPr>
        <xdr:cNvPr id="356" name="楕円 355">
          <a:extLst>
            <a:ext uri="{FF2B5EF4-FFF2-40B4-BE49-F238E27FC236}">
              <a16:creationId xmlns:a16="http://schemas.microsoft.com/office/drawing/2014/main" id="{62B0077B-7649-4C74-8730-BF8DEE8D68BD}"/>
            </a:ext>
          </a:extLst>
        </xdr:cNvPr>
        <xdr:cNvSpPr/>
      </xdr:nvSpPr>
      <xdr:spPr>
        <a:xfrm>
          <a:off x="13652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71846</xdr:rowOff>
    </xdr:from>
    <xdr:to>
      <xdr:col>76</xdr:col>
      <xdr:colOff>114300</xdr:colOff>
      <xdr:row>59</xdr:row>
      <xdr:rowOff>109401</xdr:rowOff>
    </xdr:to>
    <xdr:cxnSp macro="">
      <xdr:nvCxnSpPr>
        <xdr:cNvPr id="357" name="直線コネクタ 356">
          <a:extLst>
            <a:ext uri="{FF2B5EF4-FFF2-40B4-BE49-F238E27FC236}">
              <a16:creationId xmlns:a16="http://schemas.microsoft.com/office/drawing/2014/main" id="{40C0B5DA-58AD-4C65-A48B-CBCAB7C2A9C9}"/>
            </a:ext>
          </a:extLst>
        </xdr:cNvPr>
        <xdr:cNvCxnSpPr/>
      </xdr:nvCxnSpPr>
      <xdr:spPr>
        <a:xfrm>
          <a:off x="13703300" y="101873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156573</xdr:rowOff>
    </xdr:from>
    <xdr:to>
      <xdr:col>67</xdr:col>
      <xdr:colOff>101600</xdr:colOff>
      <xdr:row>59</xdr:row>
      <xdr:rowOff>86723</xdr:rowOff>
    </xdr:to>
    <xdr:sp macro="" textlink="">
      <xdr:nvSpPr>
        <xdr:cNvPr id="358" name="楕円 357">
          <a:extLst>
            <a:ext uri="{FF2B5EF4-FFF2-40B4-BE49-F238E27FC236}">
              <a16:creationId xmlns:a16="http://schemas.microsoft.com/office/drawing/2014/main" id="{0BCC0BBF-090D-4FA8-8B75-120D33F5CF44}"/>
            </a:ext>
          </a:extLst>
        </xdr:cNvPr>
        <xdr:cNvSpPr/>
      </xdr:nvSpPr>
      <xdr:spPr>
        <a:xfrm>
          <a:off x="12763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35923</xdr:rowOff>
    </xdr:from>
    <xdr:to>
      <xdr:col>71</xdr:col>
      <xdr:colOff>177800</xdr:colOff>
      <xdr:row>59</xdr:row>
      <xdr:rowOff>71846</xdr:rowOff>
    </xdr:to>
    <xdr:cxnSp macro="">
      <xdr:nvCxnSpPr>
        <xdr:cNvPr id="359" name="直線コネクタ 358">
          <a:extLst>
            <a:ext uri="{FF2B5EF4-FFF2-40B4-BE49-F238E27FC236}">
              <a16:creationId xmlns:a16="http://schemas.microsoft.com/office/drawing/2014/main" id="{ECBA3A5C-7556-4294-934F-67AF81646D28}"/>
            </a:ext>
          </a:extLst>
        </xdr:cNvPr>
        <xdr:cNvCxnSpPr/>
      </xdr:nvCxnSpPr>
      <xdr:spPr>
        <a:xfrm>
          <a:off x="12814300" y="101514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B95CE62C-E129-4C7A-B7DC-F80635137501}"/>
            </a:ext>
          </a:extLst>
        </xdr:cNvPr>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43560</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1DF877EB-4856-4333-B83A-D5C2E06F4E7A}"/>
            </a:ext>
          </a:extLst>
        </xdr:cNvPr>
        <xdr:cNvSpPr txBox="1"/>
      </xdr:nvSpPr>
      <xdr:spPr>
        <a:xfrm>
          <a:off x="14389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CD750639-808A-4B75-B5F9-1C9C9072189A}"/>
            </a:ext>
          </a:extLst>
        </xdr:cNvPr>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9F46A3BB-DC60-4CED-A777-1390736E149E}"/>
            </a:ext>
          </a:extLst>
        </xdr:cNvPr>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747D58AB-6BEC-447E-B6CE-8650D5FA253F}"/>
            </a:ext>
          </a:extLst>
        </xdr:cNvPr>
        <xdr:cNvSpPr txBox="1"/>
      </xdr:nvSpPr>
      <xdr:spPr>
        <a:xfrm>
          <a:off x="152660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1AC27F9A-698C-41D7-B0FB-503544AE8463}"/>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139173</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5DB72128-85F7-42CA-8AFB-88FEB3B1BE0C}"/>
            </a:ext>
          </a:extLst>
        </xdr:cNvPr>
        <xdr:cNvSpPr txBox="1"/>
      </xdr:nvSpPr>
      <xdr:spPr>
        <a:xfrm>
          <a:off x="13500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103250</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76B650AC-7772-419A-A0D2-1520907B94A9}"/>
            </a:ext>
          </a:extLst>
        </xdr:cNvPr>
        <xdr:cNvSpPr txBox="1"/>
      </xdr:nvSpPr>
      <xdr:spPr>
        <a:xfrm>
          <a:off x="12611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02CD4712-D514-423F-A29C-B67C28A09E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66E2EDC4-25E3-42B0-9FA4-7DF4705718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3EFE9D40-28BA-4930-AADA-256111091F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A9772D0E-4022-4FDE-BC46-62A8BFB021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B37DF474-B532-4C23-B60B-E0FFEC6375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77427D08-8047-4098-AA84-AD977044AB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87D5648A-835E-4E55-927A-669538C85B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E8BF2254-FC20-45DC-B141-A3B5C97157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66DF2A75-AD53-4343-8A90-6EC4BE4DBE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4CB2B273-0F58-4469-BECA-7C6F02FB27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78" name="直線コネクタ 377">
          <a:extLst>
            <a:ext uri="{FF2B5EF4-FFF2-40B4-BE49-F238E27FC236}">
              <a16:creationId xmlns:a16="http://schemas.microsoft.com/office/drawing/2014/main" id="{D273DB5E-BBD0-4F16-A4F5-8BBCADB1DA7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79" name="テキスト ボックス 378">
          <a:extLst>
            <a:ext uri="{FF2B5EF4-FFF2-40B4-BE49-F238E27FC236}">
              <a16:creationId xmlns:a16="http://schemas.microsoft.com/office/drawing/2014/main" id="{427FF9E4-FD0A-4861-80DB-0E8D619B096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0" name="直線コネクタ 379">
          <a:extLst>
            <a:ext uri="{FF2B5EF4-FFF2-40B4-BE49-F238E27FC236}">
              <a16:creationId xmlns:a16="http://schemas.microsoft.com/office/drawing/2014/main" id="{008FC57D-4F5E-464A-8B1C-470B66C450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1" name="テキスト ボックス 380">
          <a:extLst>
            <a:ext uri="{FF2B5EF4-FFF2-40B4-BE49-F238E27FC236}">
              <a16:creationId xmlns:a16="http://schemas.microsoft.com/office/drawing/2014/main" id="{7BDA185A-2C8A-4C27-8A3D-BBD0FB0C7D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2" name="直線コネクタ 381">
          <a:extLst>
            <a:ext uri="{FF2B5EF4-FFF2-40B4-BE49-F238E27FC236}">
              <a16:creationId xmlns:a16="http://schemas.microsoft.com/office/drawing/2014/main" id="{12425484-98B7-4ED0-8727-A4D19CF8AAA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3" name="テキスト ボックス 382">
          <a:extLst>
            <a:ext uri="{FF2B5EF4-FFF2-40B4-BE49-F238E27FC236}">
              <a16:creationId xmlns:a16="http://schemas.microsoft.com/office/drawing/2014/main" id="{659E1D53-6ACB-4891-85E8-1E8F1D387EA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33D7B1C0-940D-4486-A8C2-1A46837606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833DB6DA-A90B-43BB-A694-D4F4095D4C8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0F943BB4-A11F-426A-BF9D-75179E51E6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387" name="直線コネクタ 386">
          <a:extLst>
            <a:ext uri="{FF2B5EF4-FFF2-40B4-BE49-F238E27FC236}">
              <a16:creationId xmlns:a16="http://schemas.microsoft.com/office/drawing/2014/main" id="{4F130E40-14D5-4FDC-A193-AD9ACBF42E82}"/>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99EC0EE4-C69D-420E-8526-068C8AC72C66}"/>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389" name="直線コネクタ 388">
          <a:extLst>
            <a:ext uri="{FF2B5EF4-FFF2-40B4-BE49-F238E27FC236}">
              <a16:creationId xmlns:a16="http://schemas.microsoft.com/office/drawing/2014/main" id="{F7CC2D36-7560-4FEE-9927-6186E94200C8}"/>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556A014A-AD5A-48EA-963B-4F28DD4D3435}"/>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391" name="直線コネクタ 390">
          <a:extLst>
            <a:ext uri="{FF2B5EF4-FFF2-40B4-BE49-F238E27FC236}">
              <a16:creationId xmlns:a16="http://schemas.microsoft.com/office/drawing/2014/main" id="{7E16B049-01E0-4E8A-A3DA-A034D7ECD25B}"/>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87075</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DF57DA50-A7F9-4EB7-AA85-7C209E1B3BB8}"/>
            </a:ext>
          </a:extLst>
        </xdr:cNvPr>
        <xdr:cNvSpPr txBox="1"/>
      </xdr:nvSpPr>
      <xdr:spPr>
        <a:xfrm>
          <a:off x="22199600" y="1054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393" name="フローチャート: 判断 392">
          <a:extLst>
            <a:ext uri="{FF2B5EF4-FFF2-40B4-BE49-F238E27FC236}">
              <a16:creationId xmlns:a16="http://schemas.microsoft.com/office/drawing/2014/main" id="{DDD42704-07D7-4FED-A2F5-400B422AA4D3}"/>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394" name="フローチャート: 判断 393">
          <a:extLst>
            <a:ext uri="{FF2B5EF4-FFF2-40B4-BE49-F238E27FC236}">
              <a16:creationId xmlns:a16="http://schemas.microsoft.com/office/drawing/2014/main" id="{F549C47B-A197-4760-84C9-3686451AF87D}"/>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395" name="フローチャート: 判断 394">
          <a:extLst>
            <a:ext uri="{FF2B5EF4-FFF2-40B4-BE49-F238E27FC236}">
              <a16:creationId xmlns:a16="http://schemas.microsoft.com/office/drawing/2014/main" id="{813F247A-ED89-45EB-9651-9AAD1C845526}"/>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396" name="フローチャート: 判断 395">
          <a:extLst>
            <a:ext uri="{FF2B5EF4-FFF2-40B4-BE49-F238E27FC236}">
              <a16:creationId xmlns:a16="http://schemas.microsoft.com/office/drawing/2014/main" id="{A5368C27-351F-44EC-8B1E-3FCB052E5BCE}"/>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397" name="フローチャート: 判断 396">
          <a:extLst>
            <a:ext uri="{FF2B5EF4-FFF2-40B4-BE49-F238E27FC236}">
              <a16:creationId xmlns:a16="http://schemas.microsoft.com/office/drawing/2014/main" id="{4F6B0762-4E6A-47B8-9605-38AF3ABDC3A1}"/>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510FDC33-A9BD-4638-BA78-F24393399B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3A87A255-9E09-4497-9341-6A475B1AAB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B6E86FC4-EB47-402F-BD0B-C82FB26351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17873ECF-8DC8-418E-B6B3-93FF533FAF3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E503FDAE-E463-4FB2-8F52-F4E2677D23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xdr:rowOff>
    </xdr:from>
    <xdr:to>
      <xdr:col>116</xdr:col>
      <xdr:colOff>114300</xdr:colOff>
      <xdr:row>61</xdr:row>
      <xdr:rowOff>118237</xdr:rowOff>
    </xdr:to>
    <xdr:sp macro="" textlink="">
      <xdr:nvSpPr>
        <xdr:cNvPr id="403" name="楕円 402">
          <a:extLst>
            <a:ext uri="{FF2B5EF4-FFF2-40B4-BE49-F238E27FC236}">
              <a16:creationId xmlns:a16="http://schemas.microsoft.com/office/drawing/2014/main" id="{E1B21FB2-9ABF-4B62-A6BD-7E6CC121B41F}"/>
            </a:ext>
          </a:extLst>
        </xdr:cNvPr>
        <xdr:cNvSpPr/>
      </xdr:nvSpPr>
      <xdr:spPr>
        <a:xfrm>
          <a:off x="22110700" y="104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39514</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39AC9948-40FA-4D88-BC55-8E88ADC22C62}"/>
            </a:ext>
          </a:extLst>
        </xdr:cNvPr>
        <xdr:cNvSpPr txBox="1"/>
      </xdr:nvSpPr>
      <xdr:spPr>
        <a:xfrm>
          <a:off x="22199600" y="103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405" name="楕円 404">
          <a:extLst>
            <a:ext uri="{FF2B5EF4-FFF2-40B4-BE49-F238E27FC236}">
              <a16:creationId xmlns:a16="http://schemas.microsoft.com/office/drawing/2014/main" id="{2C3FCD64-EE6D-4C96-AB30-762655D7A91D}"/>
            </a:ext>
          </a:extLst>
        </xdr:cNvPr>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67437</xdr:rowOff>
    </xdr:from>
    <xdr:to>
      <xdr:col>116</xdr:col>
      <xdr:colOff>63500</xdr:colOff>
      <xdr:row>61</xdr:row>
      <xdr:rowOff>70866</xdr:rowOff>
    </xdr:to>
    <xdr:cxnSp macro="">
      <xdr:nvCxnSpPr>
        <xdr:cNvPr id="406" name="直線コネクタ 405">
          <a:extLst>
            <a:ext uri="{FF2B5EF4-FFF2-40B4-BE49-F238E27FC236}">
              <a16:creationId xmlns:a16="http://schemas.microsoft.com/office/drawing/2014/main" id="{64D8788A-F534-437F-8396-5E9B3B4A6F8D}"/>
            </a:ext>
          </a:extLst>
        </xdr:cNvPr>
        <xdr:cNvCxnSpPr/>
      </xdr:nvCxnSpPr>
      <xdr:spPr>
        <a:xfrm flipV="1">
          <a:off x="21323300" y="1052588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26353</xdr:rowOff>
    </xdr:from>
    <xdr:to>
      <xdr:col>107</xdr:col>
      <xdr:colOff>101600</xdr:colOff>
      <xdr:row>61</xdr:row>
      <xdr:rowOff>127953</xdr:rowOff>
    </xdr:to>
    <xdr:sp macro="" textlink="">
      <xdr:nvSpPr>
        <xdr:cNvPr id="407" name="楕円 406">
          <a:extLst>
            <a:ext uri="{FF2B5EF4-FFF2-40B4-BE49-F238E27FC236}">
              <a16:creationId xmlns:a16="http://schemas.microsoft.com/office/drawing/2014/main" id="{F6D281C8-7EB5-4759-B906-F71E1B136A25}"/>
            </a:ext>
          </a:extLst>
        </xdr:cNvPr>
        <xdr:cNvSpPr/>
      </xdr:nvSpPr>
      <xdr:spPr>
        <a:xfrm>
          <a:off x="203835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70866</xdr:rowOff>
    </xdr:from>
    <xdr:to>
      <xdr:col>111</xdr:col>
      <xdr:colOff>177800</xdr:colOff>
      <xdr:row>61</xdr:row>
      <xdr:rowOff>77153</xdr:rowOff>
    </xdr:to>
    <xdr:cxnSp macro="">
      <xdr:nvCxnSpPr>
        <xdr:cNvPr id="408" name="直線コネクタ 407">
          <a:extLst>
            <a:ext uri="{FF2B5EF4-FFF2-40B4-BE49-F238E27FC236}">
              <a16:creationId xmlns:a16="http://schemas.microsoft.com/office/drawing/2014/main" id="{F871F761-36A0-4373-9C39-01ECBF899254}"/>
            </a:ext>
          </a:extLst>
        </xdr:cNvPr>
        <xdr:cNvCxnSpPr/>
      </xdr:nvCxnSpPr>
      <xdr:spPr>
        <a:xfrm flipV="1">
          <a:off x="20434300" y="10529316"/>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32068</xdr:rowOff>
    </xdr:from>
    <xdr:to>
      <xdr:col>102</xdr:col>
      <xdr:colOff>165100</xdr:colOff>
      <xdr:row>61</xdr:row>
      <xdr:rowOff>133668</xdr:rowOff>
    </xdr:to>
    <xdr:sp macro="" textlink="">
      <xdr:nvSpPr>
        <xdr:cNvPr id="409" name="楕円 408">
          <a:extLst>
            <a:ext uri="{FF2B5EF4-FFF2-40B4-BE49-F238E27FC236}">
              <a16:creationId xmlns:a16="http://schemas.microsoft.com/office/drawing/2014/main" id="{25C26485-DAF2-40AB-AFE6-AE5A3E236393}"/>
            </a:ext>
          </a:extLst>
        </xdr:cNvPr>
        <xdr:cNvSpPr/>
      </xdr:nvSpPr>
      <xdr:spPr>
        <a:xfrm>
          <a:off x="19494500" y="104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77153</xdr:rowOff>
    </xdr:from>
    <xdr:to>
      <xdr:col>107</xdr:col>
      <xdr:colOff>50800</xdr:colOff>
      <xdr:row>61</xdr:row>
      <xdr:rowOff>82868</xdr:rowOff>
    </xdr:to>
    <xdr:cxnSp macro="">
      <xdr:nvCxnSpPr>
        <xdr:cNvPr id="410" name="直線コネクタ 409">
          <a:extLst>
            <a:ext uri="{FF2B5EF4-FFF2-40B4-BE49-F238E27FC236}">
              <a16:creationId xmlns:a16="http://schemas.microsoft.com/office/drawing/2014/main" id="{4F9502B8-4001-44E8-8CE5-D207EC96AADE}"/>
            </a:ext>
          </a:extLst>
        </xdr:cNvPr>
        <xdr:cNvCxnSpPr/>
      </xdr:nvCxnSpPr>
      <xdr:spPr>
        <a:xfrm flipV="1">
          <a:off x="19545300" y="105356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36640</xdr:rowOff>
    </xdr:from>
    <xdr:to>
      <xdr:col>98</xdr:col>
      <xdr:colOff>38100</xdr:colOff>
      <xdr:row>61</xdr:row>
      <xdr:rowOff>138240</xdr:rowOff>
    </xdr:to>
    <xdr:sp macro="" textlink="">
      <xdr:nvSpPr>
        <xdr:cNvPr id="411" name="楕円 410">
          <a:extLst>
            <a:ext uri="{FF2B5EF4-FFF2-40B4-BE49-F238E27FC236}">
              <a16:creationId xmlns:a16="http://schemas.microsoft.com/office/drawing/2014/main" id="{43AEAD6E-EB50-4D6A-9F45-662AE3CC0638}"/>
            </a:ext>
          </a:extLst>
        </xdr:cNvPr>
        <xdr:cNvSpPr/>
      </xdr:nvSpPr>
      <xdr:spPr>
        <a:xfrm>
          <a:off x="18605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82868</xdr:rowOff>
    </xdr:from>
    <xdr:to>
      <xdr:col>102</xdr:col>
      <xdr:colOff>114300</xdr:colOff>
      <xdr:row>61</xdr:row>
      <xdr:rowOff>87440</xdr:rowOff>
    </xdr:to>
    <xdr:cxnSp macro="">
      <xdr:nvCxnSpPr>
        <xdr:cNvPr id="412" name="直線コネクタ 411">
          <a:extLst>
            <a:ext uri="{FF2B5EF4-FFF2-40B4-BE49-F238E27FC236}">
              <a16:creationId xmlns:a16="http://schemas.microsoft.com/office/drawing/2014/main" id="{19E6714A-7956-4340-B47E-10D053F55A4F}"/>
            </a:ext>
          </a:extLst>
        </xdr:cNvPr>
        <xdr:cNvCxnSpPr/>
      </xdr:nvCxnSpPr>
      <xdr:spPr>
        <a:xfrm flipV="1">
          <a:off x="18656300" y="105413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51643</xdr:rowOff>
    </xdr:from>
    <xdr:ext cx="469744" cy="259045"/>
    <xdr:sp macro="" textlink="">
      <xdr:nvSpPr>
        <xdr:cNvPr id="413" name="n_1aveValue【保健センター・保健所】&#10;一人当たり面積">
          <a:extLst>
            <a:ext uri="{FF2B5EF4-FFF2-40B4-BE49-F238E27FC236}">
              <a16:creationId xmlns:a16="http://schemas.microsoft.com/office/drawing/2014/main" id="{E2FBA624-2A38-47DA-8497-9E791C976E1D}"/>
            </a:ext>
          </a:extLst>
        </xdr:cNvPr>
        <xdr:cNvSpPr txBox="1"/>
      </xdr:nvSpPr>
      <xdr:spPr>
        <a:xfrm>
          <a:off x="210757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32783</xdr:rowOff>
    </xdr:from>
    <xdr:ext cx="469744" cy="259045"/>
    <xdr:sp macro="" textlink="">
      <xdr:nvSpPr>
        <xdr:cNvPr id="414" name="n_2aveValue【保健センター・保健所】&#10;一人当たり面積">
          <a:extLst>
            <a:ext uri="{FF2B5EF4-FFF2-40B4-BE49-F238E27FC236}">
              <a16:creationId xmlns:a16="http://schemas.microsoft.com/office/drawing/2014/main" id="{A04A74FA-FFF1-44F1-B477-FA42CEC8A058}"/>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415" name="n_3aveValue【保健センター・保健所】&#10;一人当たり面積">
          <a:extLst>
            <a:ext uri="{FF2B5EF4-FFF2-40B4-BE49-F238E27FC236}">
              <a16:creationId xmlns:a16="http://schemas.microsoft.com/office/drawing/2014/main" id="{D96F0322-9FC0-418B-A076-EC788CB4A722}"/>
            </a:ext>
          </a:extLst>
        </xdr:cNvPr>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51643</xdr:rowOff>
    </xdr:from>
    <xdr:ext cx="469744" cy="259045"/>
    <xdr:sp macro="" textlink="">
      <xdr:nvSpPr>
        <xdr:cNvPr id="416" name="n_4aveValue【保健センター・保健所】&#10;一人当たり面積">
          <a:extLst>
            <a:ext uri="{FF2B5EF4-FFF2-40B4-BE49-F238E27FC236}">
              <a16:creationId xmlns:a16="http://schemas.microsoft.com/office/drawing/2014/main" id="{0A6E514F-F4BF-4667-9DD5-83CCC4BD75DA}"/>
            </a:ext>
          </a:extLst>
        </xdr:cNvPr>
        <xdr:cNvSpPr txBox="1"/>
      </xdr:nvSpPr>
      <xdr:spPr>
        <a:xfrm>
          <a:off x="18421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417" name="n_1mainValue【保健センター・保健所】&#10;一人当たり面積">
          <a:extLst>
            <a:ext uri="{FF2B5EF4-FFF2-40B4-BE49-F238E27FC236}">
              <a16:creationId xmlns:a16="http://schemas.microsoft.com/office/drawing/2014/main" id="{FDEF3B86-74BE-4D49-9908-ABCCDAACB147}"/>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144480</xdr:rowOff>
    </xdr:from>
    <xdr:ext cx="469744" cy="259045"/>
    <xdr:sp macro="" textlink="">
      <xdr:nvSpPr>
        <xdr:cNvPr id="418" name="n_2mainValue【保健センター・保健所】&#10;一人当たり面積">
          <a:extLst>
            <a:ext uri="{FF2B5EF4-FFF2-40B4-BE49-F238E27FC236}">
              <a16:creationId xmlns:a16="http://schemas.microsoft.com/office/drawing/2014/main" id="{37419CB4-F433-4E37-B9D4-48D36CC4E769}"/>
            </a:ext>
          </a:extLst>
        </xdr:cNvPr>
        <xdr:cNvSpPr txBox="1"/>
      </xdr:nvSpPr>
      <xdr:spPr>
        <a:xfrm>
          <a:off x="20199427" y="1026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150195</xdr:rowOff>
    </xdr:from>
    <xdr:ext cx="469744" cy="259045"/>
    <xdr:sp macro="" textlink="">
      <xdr:nvSpPr>
        <xdr:cNvPr id="419" name="n_3mainValue【保健センター・保健所】&#10;一人当たり面積">
          <a:extLst>
            <a:ext uri="{FF2B5EF4-FFF2-40B4-BE49-F238E27FC236}">
              <a16:creationId xmlns:a16="http://schemas.microsoft.com/office/drawing/2014/main" id="{2979B796-64AB-4671-B9B6-89635ACC17F4}"/>
            </a:ext>
          </a:extLst>
        </xdr:cNvPr>
        <xdr:cNvSpPr txBox="1"/>
      </xdr:nvSpPr>
      <xdr:spPr>
        <a:xfrm>
          <a:off x="19310427" y="102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154767</xdr:rowOff>
    </xdr:from>
    <xdr:ext cx="469744" cy="259045"/>
    <xdr:sp macro="" textlink="">
      <xdr:nvSpPr>
        <xdr:cNvPr id="420" name="n_4mainValue【保健センター・保健所】&#10;一人当たり面積">
          <a:extLst>
            <a:ext uri="{FF2B5EF4-FFF2-40B4-BE49-F238E27FC236}">
              <a16:creationId xmlns:a16="http://schemas.microsoft.com/office/drawing/2014/main" id="{5A5B1A3C-36EE-426B-89B7-78F9ADE9F30A}"/>
            </a:ext>
          </a:extLst>
        </xdr:cNvPr>
        <xdr:cNvSpPr txBox="1"/>
      </xdr:nvSpPr>
      <xdr:spPr>
        <a:xfrm>
          <a:off x="184214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436A6AFF-1376-4329-86DE-7198BA2E6A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16980389-987B-4324-B1B4-51C16A9CBC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719E1A9C-542A-429D-B030-A0C1EE28F3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C4FC3809-42C8-498E-906D-1ED4EC0070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FABB3F7E-55BE-44A8-93F6-A466F8EDA5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FA667A95-83B4-42B2-AB72-3E79F5B25FF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4DC8398A-7803-43DB-8DD2-8E2D7FD48E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56425E69-1326-4D05-A9D7-63FAD532A3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8A1ED3AD-0209-49DB-B3B0-396374B4A2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3B65DB19-F123-4B07-8FA4-FD2BECABC4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DAEDBB0A-CB3C-416D-A587-B815A3ACD83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a:extLst>
            <a:ext uri="{FF2B5EF4-FFF2-40B4-BE49-F238E27FC236}">
              <a16:creationId xmlns:a16="http://schemas.microsoft.com/office/drawing/2014/main" id="{28397FE1-14AA-4CF9-8516-8E510F2B1A3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3" name="テキスト ボックス 432">
          <a:extLst>
            <a:ext uri="{FF2B5EF4-FFF2-40B4-BE49-F238E27FC236}">
              <a16:creationId xmlns:a16="http://schemas.microsoft.com/office/drawing/2014/main" id="{9309E2A5-AFF9-48F5-A529-0A43AEFD534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a:extLst>
            <a:ext uri="{FF2B5EF4-FFF2-40B4-BE49-F238E27FC236}">
              <a16:creationId xmlns:a16="http://schemas.microsoft.com/office/drawing/2014/main" id="{AD7AE266-7D8B-44AC-B2CC-E722C93420C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a:extLst>
            <a:ext uri="{FF2B5EF4-FFF2-40B4-BE49-F238E27FC236}">
              <a16:creationId xmlns:a16="http://schemas.microsoft.com/office/drawing/2014/main" id="{051BCEE9-DD23-4015-8B38-C6DA3C98319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a:extLst>
            <a:ext uri="{FF2B5EF4-FFF2-40B4-BE49-F238E27FC236}">
              <a16:creationId xmlns:a16="http://schemas.microsoft.com/office/drawing/2014/main" id="{D7A1E869-6B1B-4823-BE97-61783C42815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a:extLst>
            <a:ext uri="{FF2B5EF4-FFF2-40B4-BE49-F238E27FC236}">
              <a16:creationId xmlns:a16="http://schemas.microsoft.com/office/drawing/2014/main" id="{BF1BC9E0-4513-447F-811F-030A1CAE111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a:extLst>
            <a:ext uri="{FF2B5EF4-FFF2-40B4-BE49-F238E27FC236}">
              <a16:creationId xmlns:a16="http://schemas.microsoft.com/office/drawing/2014/main" id="{62C5D6A3-B5E6-436B-95D1-393F1CE619A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a:extLst>
            <a:ext uri="{FF2B5EF4-FFF2-40B4-BE49-F238E27FC236}">
              <a16:creationId xmlns:a16="http://schemas.microsoft.com/office/drawing/2014/main" id="{B186CB03-7AED-489B-894E-8B6386CE05F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a:extLst>
            <a:ext uri="{FF2B5EF4-FFF2-40B4-BE49-F238E27FC236}">
              <a16:creationId xmlns:a16="http://schemas.microsoft.com/office/drawing/2014/main" id="{F2776DF5-E49F-4C98-AC72-B87088D277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a:extLst>
            <a:ext uri="{FF2B5EF4-FFF2-40B4-BE49-F238E27FC236}">
              <a16:creationId xmlns:a16="http://schemas.microsoft.com/office/drawing/2014/main" id="{E840C30B-DEFF-41C4-8EBC-F5263FC4A78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a:extLst>
            <a:ext uri="{FF2B5EF4-FFF2-40B4-BE49-F238E27FC236}">
              <a16:creationId xmlns:a16="http://schemas.microsoft.com/office/drawing/2014/main" id="{58F1B9EA-5E22-4D66-B8E0-53A777D3A02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3" name="テキスト ボックス 442">
          <a:extLst>
            <a:ext uri="{FF2B5EF4-FFF2-40B4-BE49-F238E27FC236}">
              <a16:creationId xmlns:a16="http://schemas.microsoft.com/office/drawing/2014/main" id="{DD3F5E54-98C6-4224-A1B7-45F147A87AE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2D6F4368-9559-46ED-87E1-5B1E9D88DBD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A12ADFAB-EFFE-45FC-8BBC-55DAF14EA5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46" name="直線コネクタ 445">
          <a:extLst>
            <a:ext uri="{FF2B5EF4-FFF2-40B4-BE49-F238E27FC236}">
              <a16:creationId xmlns:a16="http://schemas.microsoft.com/office/drawing/2014/main" id="{67DCD730-F380-4147-92A6-ECCF6153A09C}"/>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2F6CBDD3-157C-4D61-AE7A-36A2A6F90DF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8" name="直線コネクタ 447">
          <a:extLst>
            <a:ext uri="{FF2B5EF4-FFF2-40B4-BE49-F238E27FC236}">
              <a16:creationId xmlns:a16="http://schemas.microsoft.com/office/drawing/2014/main" id="{F9286BC7-3286-484D-B582-96206200D24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3281A850-B57D-4F6E-9E1F-22AE599B39AF}"/>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50" name="直線コネクタ 449">
          <a:extLst>
            <a:ext uri="{FF2B5EF4-FFF2-40B4-BE49-F238E27FC236}">
              <a16:creationId xmlns:a16="http://schemas.microsoft.com/office/drawing/2014/main" id="{3716D5E4-FD54-4F53-91F9-BE18919B4EA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625B184D-D828-4A2E-8BEF-2A73A4D68834}"/>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52" name="フローチャート: 判断 451">
          <a:extLst>
            <a:ext uri="{FF2B5EF4-FFF2-40B4-BE49-F238E27FC236}">
              <a16:creationId xmlns:a16="http://schemas.microsoft.com/office/drawing/2014/main" id="{D94D3C38-E1A0-41CF-85FB-ECF393B4AE44}"/>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53" name="フローチャート: 判断 452">
          <a:extLst>
            <a:ext uri="{FF2B5EF4-FFF2-40B4-BE49-F238E27FC236}">
              <a16:creationId xmlns:a16="http://schemas.microsoft.com/office/drawing/2014/main" id="{523A3741-CA3D-4A9B-B02C-40979C86A758}"/>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54" name="フローチャート: 判断 453">
          <a:extLst>
            <a:ext uri="{FF2B5EF4-FFF2-40B4-BE49-F238E27FC236}">
              <a16:creationId xmlns:a16="http://schemas.microsoft.com/office/drawing/2014/main" id="{3A3389EF-E19D-4D5B-AD91-144C106D9AB7}"/>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55" name="フローチャート: 判断 454">
          <a:extLst>
            <a:ext uri="{FF2B5EF4-FFF2-40B4-BE49-F238E27FC236}">
              <a16:creationId xmlns:a16="http://schemas.microsoft.com/office/drawing/2014/main" id="{3736B424-CA6D-41DC-BCDE-11D1F3E86955}"/>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56" name="フローチャート: 判断 455">
          <a:extLst>
            <a:ext uri="{FF2B5EF4-FFF2-40B4-BE49-F238E27FC236}">
              <a16:creationId xmlns:a16="http://schemas.microsoft.com/office/drawing/2014/main" id="{116A0A63-7C8F-4761-9DAA-D4E66F6BB339}"/>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6562C862-07F4-4A5F-B1F5-A32FF6B91E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1F61D7BC-5115-48E0-B11E-8533F581C4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CC6A215F-10FD-4EED-929A-9ACA3CC9FB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807EAAD-9A5A-4FED-ABA8-847677A59E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B178FD08-6C26-4397-80BC-931ABC3C5C4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462" name="楕円 461">
          <a:extLst>
            <a:ext uri="{FF2B5EF4-FFF2-40B4-BE49-F238E27FC236}">
              <a16:creationId xmlns:a16="http://schemas.microsoft.com/office/drawing/2014/main" id="{7FF6DABA-E860-4321-84E1-D6630B4AC508}"/>
            </a:ext>
          </a:extLst>
        </xdr:cNvPr>
        <xdr:cNvSpPr/>
      </xdr:nvSpPr>
      <xdr:spPr>
        <a:xfrm>
          <a:off x="16268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13079</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95A203AB-D08D-4B47-8FF2-3628686EF0C7}"/>
            </a:ext>
          </a:extLst>
        </xdr:cNvPr>
        <xdr:cNvSpPr txBox="1"/>
      </xdr:nvSpPr>
      <xdr:spPr>
        <a:xfrm>
          <a:off x="16357600"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xdr:rowOff>
    </xdr:from>
    <xdr:to>
      <xdr:col>81</xdr:col>
      <xdr:colOff>101600</xdr:colOff>
      <xdr:row>83</xdr:row>
      <xdr:rowOff>103595</xdr:rowOff>
    </xdr:to>
    <xdr:sp macro="" textlink="">
      <xdr:nvSpPr>
        <xdr:cNvPr id="464" name="楕円 463">
          <a:extLst>
            <a:ext uri="{FF2B5EF4-FFF2-40B4-BE49-F238E27FC236}">
              <a16:creationId xmlns:a16="http://schemas.microsoft.com/office/drawing/2014/main" id="{675D9B64-3872-4477-985B-B4DE32DA24A9}"/>
            </a:ext>
          </a:extLst>
        </xdr:cNvPr>
        <xdr:cNvSpPr/>
      </xdr:nvSpPr>
      <xdr:spPr>
        <a:xfrm>
          <a:off x="15430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52795</xdr:rowOff>
    </xdr:from>
    <xdr:to>
      <xdr:col>85</xdr:col>
      <xdr:colOff>127000</xdr:colOff>
      <xdr:row>83</xdr:row>
      <xdr:rowOff>85452</xdr:rowOff>
    </xdr:to>
    <xdr:cxnSp macro="">
      <xdr:nvCxnSpPr>
        <xdr:cNvPr id="465" name="直線コネクタ 464">
          <a:extLst>
            <a:ext uri="{FF2B5EF4-FFF2-40B4-BE49-F238E27FC236}">
              <a16:creationId xmlns:a16="http://schemas.microsoft.com/office/drawing/2014/main" id="{E87AC1D4-7E03-4F3F-84E8-B936A40AE14D}"/>
            </a:ext>
          </a:extLst>
        </xdr:cNvPr>
        <xdr:cNvCxnSpPr/>
      </xdr:nvCxnSpPr>
      <xdr:spPr>
        <a:xfrm>
          <a:off x="15481300" y="142831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139156</xdr:rowOff>
    </xdr:from>
    <xdr:to>
      <xdr:col>76</xdr:col>
      <xdr:colOff>165100</xdr:colOff>
      <xdr:row>83</xdr:row>
      <xdr:rowOff>69306</xdr:rowOff>
    </xdr:to>
    <xdr:sp macro="" textlink="">
      <xdr:nvSpPr>
        <xdr:cNvPr id="466" name="楕円 465">
          <a:extLst>
            <a:ext uri="{FF2B5EF4-FFF2-40B4-BE49-F238E27FC236}">
              <a16:creationId xmlns:a16="http://schemas.microsoft.com/office/drawing/2014/main" id="{5A827724-F50B-4F20-9414-E1E62D9BB62F}"/>
            </a:ext>
          </a:extLst>
        </xdr:cNvPr>
        <xdr:cNvSpPr/>
      </xdr:nvSpPr>
      <xdr:spPr>
        <a:xfrm>
          <a:off x="14541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18506</xdr:rowOff>
    </xdr:from>
    <xdr:to>
      <xdr:col>81</xdr:col>
      <xdr:colOff>50800</xdr:colOff>
      <xdr:row>83</xdr:row>
      <xdr:rowOff>52795</xdr:rowOff>
    </xdr:to>
    <xdr:cxnSp macro="">
      <xdr:nvCxnSpPr>
        <xdr:cNvPr id="467" name="直線コネクタ 466">
          <a:extLst>
            <a:ext uri="{FF2B5EF4-FFF2-40B4-BE49-F238E27FC236}">
              <a16:creationId xmlns:a16="http://schemas.microsoft.com/office/drawing/2014/main" id="{6FC1176A-CBB8-4A49-9EBD-F627F1D19A99}"/>
            </a:ext>
          </a:extLst>
        </xdr:cNvPr>
        <xdr:cNvCxnSpPr/>
      </xdr:nvCxnSpPr>
      <xdr:spPr>
        <a:xfrm>
          <a:off x="14592300" y="1424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106499</xdr:rowOff>
    </xdr:from>
    <xdr:to>
      <xdr:col>72</xdr:col>
      <xdr:colOff>38100</xdr:colOff>
      <xdr:row>83</xdr:row>
      <xdr:rowOff>36649</xdr:rowOff>
    </xdr:to>
    <xdr:sp macro="" textlink="">
      <xdr:nvSpPr>
        <xdr:cNvPr id="468" name="楕円 467">
          <a:extLst>
            <a:ext uri="{FF2B5EF4-FFF2-40B4-BE49-F238E27FC236}">
              <a16:creationId xmlns:a16="http://schemas.microsoft.com/office/drawing/2014/main" id="{EEB24FB7-93D8-4F74-9B6E-5603F4132B57}"/>
            </a:ext>
          </a:extLst>
        </xdr:cNvPr>
        <xdr:cNvSpPr/>
      </xdr:nvSpPr>
      <xdr:spPr>
        <a:xfrm>
          <a:off x="13652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157299</xdr:rowOff>
    </xdr:from>
    <xdr:to>
      <xdr:col>76</xdr:col>
      <xdr:colOff>114300</xdr:colOff>
      <xdr:row>83</xdr:row>
      <xdr:rowOff>18506</xdr:rowOff>
    </xdr:to>
    <xdr:cxnSp macro="">
      <xdr:nvCxnSpPr>
        <xdr:cNvPr id="469" name="直線コネクタ 468">
          <a:extLst>
            <a:ext uri="{FF2B5EF4-FFF2-40B4-BE49-F238E27FC236}">
              <a16:creationId xmlns:a16="http://schemas.microsoft.com/office/drawing/2014/main" id="{10A23ADD-2F90-48D6-A67D-598814C5A063}"/>
            </a:ext>
          </a:extLst>
        </xdr:cNvPr>
        <xdr:cNvCxnSpPr/>
      </xdr:nvCxnSpPr>
      <xdr:spPr>
        <a:xfrm>
          <a:off x="13703300" y="1421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62412</xdr:rowOff>
    </xdr:from>
    <xdr:to>
      <xdr:col>67</xdr:col>
      <xdr:colOff>101600</xdr:colOff>
      <xdr:row>82</xdr:row>
      <xdr:rowOff>164012</xdr:rowOff>
    </xdr:to>
    <xdr:sp macro="" textlink="">
      <xdr:nvSpPr>
        <xdr:cNvPr id="470" name="楕円 469">
          <a:extLst>
            <a:ext uri="{FF2B5EF4-FFF2-40B4-BE49-F238E27FC236}">
              <a16:creationId xmlns:a16="http://schemas.microsoft.com/office/drawing/2014/main" id="{4CD2D30E-4978-41B9-8EB2-91879779FCA3}"/>
            </a:ext>
          </a:extLst>
        </xdr:cNvPr>
        <xdr:cNvSpPr/>
      </xdr:nvSpPr>
      <xdr:spPr>
        <a:xfrm>
          <a:off x="12763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113212</xdr:rowOff>
    </xdr:from>
    <xdr:to>
      <xdr:col>71</xdr:col>
      <xdr:colOff>177800</xdr:colOff>
      <xdr:row>82</xdr:row>
      <xdr:rowOff>157299</xdr:rowOff>
    </xdr:to>
    <xdr:cxnSp macro="">
      <xdr:nvCxnSpPr>
        <xdr:cNvPr id="471" name="直線コネクタ 470">
          <a:extLst>
            <a:ext uri="{FF2B5EF4-FFF2-40B4-BE49-F238E27FC236}">
              <a16:creationId xmlns:a16="http://schemas.microsoft.com/office/drawing/2014/main" id="{26F1E9FB-FBC1-4626-B20F-0D997B89E520}"/>
            </a:ext>
          </a:extLst>
        </xdr:cNvPr>
        <xdr:cNvCxnSpPr/>
      </xdr:nvCxnSpPr>
      <xdr:spPr>
        <a:xfrm>
          <a:off x="12814300" y="141721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472" name="n_1aveValue【消防施設】&#10;有形固定資産減価償却率">
          <a:extLst>
            <a:ext uri="{FF2B5EF4-FFF2-40B4-BE49-F238E27FC236}">
              <a16:creationId xmlns:a16="http://schemas.microsoft.com/office/drawing/2014/main" id="{5B317FEC-0A56-4F59-8CF5-6EC14D668977}"/>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73" name="n_2aveValue【消防施設】&#10;有形固定資産減価償却率">
          <a:extLst>
            <a:ext uri="{FF2B5EF4-FFF2-40B4-BE49-F238E27FC236}">
              <a16:creationId xmlns:a16="http://schemas.microsoft.com/office/drawing/2014/main" id="{47377A0E-C265-4BC1-B35E-8F1A2FF7A956}"/>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474" name="n_3aveValue【消防施設】&#10;有形固定資産減価償却率">
          <a:extLst>
            <a:ext uri="{FF2B5EF4-FFF2-40B4-BE49-F238E27FC236}">
              <a16:creationId xmlns:a16="http://schemas.microsoft.com/office/drawing/2014/main" id="{7A7CA90F-4D10-4631-91DB-4BC8C8FBDBB1}"/>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475" name="n_4aveValue【消防施設】&#10;有形固定資産減価償却率">
          <a:extLst>
            <a:ext uri="{FF2B5EF4-FFF2-40B4-BE49-F238E27FC236}">
              <a16:creationId xmlns:a16="http://schemas.microsoft.com/office/drawing/2014/main" id="{311F449E-E61D-45E3-8F73-EA78A90ECAF8}"/>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120122</xdr:rowOff>
    </xdr:from>
    <xdr:ext cx="405111" cy="259045"/>
    <xdr:sp macro="" textlink="">
      <xdr:nvSpPr>
        <xdr:cNvPr id="476" name="n_1mainValue【消防施設】&#10;有形固定資産減価償却率">
          <a:extLst>
            <a:ext uri="{FF2B5EF4-FFF2-40B4-BE49-F238E27FC236}">
              <a16:creationId xmlns:a16="http://schemas.microsoft.com/office/drawing/2014/main" id="{CAEA12A2-0023-42E3-9153-5FE95DAD916C}"/>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85833</xdr:rowOff>
    </xdr:from>
    <xdr:ext cx="405111" cy="259045"/>
    <xdr:sp macro="" textlink="">
      <xdr:nvSpPr>
        <xdr:cNvPr id="477" name="n_2mainValue【消防施設】&#10;有形固定資産減価償却率">
          <a:extLst>
            <a:ext uri="{FF2B5EF4-FFF2-40B4-BE49-F238E27FC236}">
              <a16:creationId xmlns:a16="http://schemas.microsoft.com/office/drawing/2014/main" id="{D88B646D-679F-460C-96E5-EB89A41786A4}"/>
            </a:ext>
          </a:extLst>
        </xdr:cNvPr>
        <xdr:cNvSpPr txBox="1"/>
      </xdr:nvSpPr>
      <xdr:spPr>
        <a:xfrm>
          <a:off x="14389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53176</xdr:rowOff>
    </xdr:from>
    <xdr:ext cx="405111" cy="259045"/>
    <xdr:sp macro="" textlink="">
      <xdr:nvSpPr>
        <xdr:cNvPr id="478" name="n_3mainValue【消防施設】&#10;有形固定資産減価償却率">
          <a:extLst>
            <a:ext uri="{FF2B5EF4-FFF2-40B4-BE49-F238E27FC236}">
              <a16:creationId xmlns:a16="http://schemas.microsoft.com/office/drawing/2014/main" id="{FA9CE9B7-6286-4107-BD0D-51E559F875CF}"/>
            </a:ext>
          </a:extLst>
        </xdr:cNvPr>
        <xdr:cNvSpPr txBox="1"/>
      </xdr:nvSpPr>
      <xdr:spPr>
        <a:xfrm>
          <a:off x="13500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479" name="n_4mainValue【消防施設】&#10;有形固定資産減価償却率">
          <a:extLst>
            <a:ext uri="{FF2B5EF4-FFF2-40B4-BE49-F238E27FC236}">
              <a16:creationId xmlns:a16="http://schemas.microsoft.com/office/drawing/2014/main" id="{8F4B2C4C-FCD4-47F6-B4F1-694565791D19}"/>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3DCCD541-B12E-406D-BE48-D26F549647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94FC336C-1A5F-4896-9714-86BBB10CD0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E211F8EA-8605-42B1-B551-9189C9C54B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DB0DB78E-4C0A-471C-A111-C99A62A4EE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B7528700-AE2B-4934-9D67-B47271FF8A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822E9B3B-D2B9-4421-B20C-B73150160D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2A52B4EA-22DA-4E94-9C62-8134D09388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6F1ACA72-84EE-459B-A394-D0E320034BF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23B2CC9D-C6B9-4DB5-9E7F-71AE57623E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0A2F2026-120F-4BB0-B908-8FDBF2ADC1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90" name="直線コネクタ 489">
          <a:extLst>
            <a:ext uri="{FF2B5EF4-FFF2-40B4-BE49-F238E27FC236}">
              <a16:creationId xmlns:a16="http://schemas.microsoft.com/office/drawing/2014/main" id="{63DF1C22-B9CA-4282-859D-E5DCC01C7FF7}"/>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91" name="テキスト ボックス 490">
          <a:extLst>
            <a:ext uri="{FF2B5EF4-FFF2-40B4-BE49-F238E27FC236}">
              <a16:creationId xmlns:a16="http://schemas.microsoft.com/office/drawing/2014/main" id="{0621A2F8-6BB4-4BA1-952E-E915DE426B5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2" name="直線コネクタ 491">
          <a:extLst>
            <a:ext uri="{FF2B5EF4-FFF2-40B4-BE49-F238E27FC236}">
              <a16:creationId xmlns:a16="http://schemas.microsoft.com/office/drawing/2014/main" id="{FB052372-672E-499C-9EF0-A69EEF662B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3" name="テキスト ボックス 492">
          <a:extLst>
            <a:ext uri="{FF2B5EF4-FFF2-40B4-BE49-F238E27FC236}">
              <a16:creationId xmlns:a16="http://schemas.microsoft.com/office/drawing/2014/main" id="{70926F67-4652-4C1B-8B1F-B6945CE6F1D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494" name="直線コネクタ 493">
          <a:extLst>
            <a:ext uri="{FF2B5EF4-FFF2-40B4-BE49-F238E27FC236}">
              <a16:creationId xmlns:a16="http://schemas.microsoft.com/office/drawing/2014/main" id="{40E9FFAF-CEE0-4C84-B9CB-4279C041F16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495" name="テキスト ボックス 494">
          <a:extLst>
            <a:ext uri="{FF2B5EF4-FFF2-40B4-BE49-F238E27FC236}">
              <a16:creationId xmlns:a16="http://schemas.microsoft.com/office/drawing/2014/main" id="{535B99D7-C316-4B8B-9DD5-2816B626FF4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a:extLst>
            <a:ext uri="{FF2B5EF4-FFF2-40B4-BE49-F238E27FC236}">
              <a16:creationId xmlns:a16="http://schemas.microsoft.com/office/drawing/2014/main" id="{A07D0935-05F9-4A28-841C-F1175C0E0F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id="{22128C62-B78D-44EF-8918-989EE588DB2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a:extLst>
            <a:ext uri="{FF2B5EF4-FFF2-40B4-BE49-F238E27FC236}">
              <a16:creationId xmlns:a16="http://schemas.microsoft.com/office/drawing/2014/main" id="{BF969B82-FB12-4D2B-99DD-71D38188B3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499" name="直線コネクタ 498">
          <a:extLst>
            <a:ext uri="{FF2B5EF4-FFF2-40B4-BE49-F238E27FC236}">
              <a16:creationId xmlns:a16="http://schemas.microsoft.com/office/drawing/2014/main" id="{7866D848-3E11-49A6-9EE2-12044AAD3611}"/>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00" name="【消防施設】&#10;一人当たり面積最小値テキスト">
          <a:extLst>
            <a:ext uri="{FF2B5EF4-FFF2-40B4-BE49-F238E27FC236}">
              <a16:creationId xmlns:a16="http://schemas.microsoft.com/office/drawing/2014/main" id="{B70FA921-DFB3-4984-9AFA-CDF1C51DDD7E}"/>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01" name="直線コネクタ 500">
          <a:extLst>
            <a:ext uri="{FF2B5EF4-FFF2-40B4-BE49-F238E27FC236}">
              <a16:creationId xmlns:a16="http://schemas.microsoft.com/office/drawing/2014/main" id="{7EA33DE5-0444-4888-9FEE-7890B9ACF5AF}"/>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02" name="【消防施設】&#10;一人当たり面積最大値テキスト">
          <a:extLst>
            <a:ext uri="{FF2B5EF4-FFF2-40B4-BE49-F238E27FC236}">
              <a16:creationId xmlns:a16="http://schemas.microsoft.com/office/drawing/2014/main" id="{D86F0BD3-806C-4E0A-85B0-AC8307E4161E}"/>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03" name="直線コネクタ 502">
          <a:extLst>
            <a:ext uri="{FF2B5EF4-FFF2-40B4-BE49-F238E27FC236}">
              <a16:creationId xmlns:a16="http://schemas.microsoft.com/office/drawing/2014/main" id="{6E2AE13F-BBD5-4046-A281-4F342BBADE8C}"/>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504" name="【消防施設】&#10;一人当たり面積平均値テキスト">
          <a:extLst>
            <a:ext uri="{FF2B5EF4-FFF2-40B4-BE49-F238E27FC236}">
              <a16:creationId xmlns:a16="http://schemas.microsoft.com/office/drawing/2014/main" id="{5DBFF495-86BF-4300-A829-1A9CC4CE63CE}"/>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05" name="フローチャート: 判断 504">
          <a:extLst>
            <a:ext uri="{FF2B5EF4-FFF2-40B4-BE49-F238E27FC236}">
              <a16:creationId xmlns:a16="http://schemas.microsoft.com/office/drawing/2014/main" id="{B2EBE628-2A03-4763-91DD-0D85C14D6861}"/>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06" name="フローチャート: 判断 505">
          <a:extLst>
            <a:ext uri="{FF2B5EF4-FFF2-40B4-BE49-F238E27FC236}">
              <a16:creationId xmlns:a16="http://schemas.microsoft.com/office/drawing/2014/main" id="{902F38B5-35B3-460F-B7BE-2BB24CA7E36A}"/>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07" name="フローチャート: 判断 506">
          <a:extLst>
            <a:ext uri="{FF2B5EF4-FFF2-40B4-BE49-F238E27FC236}">
              <a16:creationId xmlns:a16="http://schemas.microsoft.com/office/drawing/2014/main" id="{BD6D9563-E0C8-4B93-837B-5385DAD28560}"/>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08" name="フローチャート: 判断 507">
          <a:extLst>
            <a:ext uri="{FF2B5EF4-FFF2-40B4-BE49-F238E27FC236}">
              <a16:creationId xmlns:a16="http://schemas.microsoft.com/office/drawing/2014/main" id="{E7CFE80C-DCD5-4C89-A39E-2C53E3DF83BA}"/>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09" name="フローチャート: 判断 508">
          <a:extLst>
            <a:ext uri="{FF2B5EF4-FFF2-40B4-BE49-F238E27FC236}">
              <a16:creationId xmlns:a16="http://schemas.microsoft.com/office/drawing/2014/main" id="{1E1B7F6B-26C6-4FEB-B48E-E8E0C9348DC1}"/>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BDE7433C-74CA-4285-AF52-9BF01A6740E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2B4D83C0-AE89-47DB-BE86-C469775206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6183921C-CF39-4F72-ACEA-779AFDF5DA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E53BECBB-31B5-4EEC-B953-74356BC2E2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2CEE3414-E3DD-4F0B-9337-C288CC8575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78739</xdr:rowOff>
    </xdr:from>
    <xdr:to>
      <xdr:col>116</xdr:col>
      <xdr:colOff>114300</xdr:colOff>
      <xdr:row>80</xdr:row>
      <xdr:rowOff>8889</xdr:rowOff>
    </xdr:to>
    <xdr:sp macro="" textlink="">
      <xdr:nvSpPr>
        <xdr:cNvPr id="515" name="楕円 514">
          <a:extLst>
            <a:ext uri="{FF2B5EF4-FFF2-40B4-BE49-F238E27FC236}">
              <a16:creationId xmlns:a16="http://schemas.microsoft.com/office/drawing/2014/main" id="{4281D6A5-4043-486A-86B8-40B435496CCA}"/>
            </a:ext>
          </a:extLst>
        </xdr:cNvPr>
        <xdr:cNvSpPr/>
      </xdr:nvSpPr>
      <xdr:spPr>
        <a:xfrm>
          <a:off x="221107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101616</xdr:rowOff>
    </xdr:from>
    <xdr:ext cx="469744" cy="259045"/>
    <xdr:sp macro="" textlink="">
      <xdr:nvSpPr>
        <xdr:cNvPr id="516" name="【消防施設】&#10;一人当たり面積該当値テキスト">
          <a:extLst>
            <a:ext uri="{FF2B5EF4-FFF2-40B4-BE49-F238E27FC236}">
              <a16:creationId xmlns:a16="http://schemas.microsoft.com/office/drawing/2014/main" id="{2FB27D75-AD97-418C-B7F7-7B2DAA0F5E21}"/>
            </a:ext>
          </a:extLst>
        </xdr:cNvPr>
        <xdr:cNvSpPr txBox="1"/>
      </xdr:nvSpPr>
      <xdr:spPr>
        <a:xfrm>
          <a:off x="22199600"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89599</xdr:rowOff>
    </xdr:from>
    <xdr:to>
      <xdr:col>112</xdr:col>
      <xdr:colOff>38100</xdr:colOff>
      <xdr:row>80</xdr:row>
      <xdr:rowOff>19749</xdr:rowOff>
    </xdr:to>
    <xdr:sp macro="" textlink="">
      <xdr:nvSpPr>
        <xdr:cNvPr id="517" name="楕円 516">
          <a:extLst>
            <a:ext uri="{FF2B5EF4-FFF2-40B4-BE49-F238E27FC236}">
              <a16:creationId xmlns:a16="http://schemas.microsoft.com/office/drawing/2014/main" id="{4A583C4E-5A59-418C-A4CC-6164865A2A18}"/>
            </a:ext>
          </a:extLst>
        </xdr:cNvPr>
        <xdr:cNvSpPr/>
      </xdr:nvSpPr>
      <xdr:spPr>
        <a:xfrm>
          <a:off x="21272500" y="136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129539</xdr:rowOff>
    </xdr:from>
    <xdr:to>
      <xdr:col>116</xdr:col>
      <xdr:colOff>63500</xdr:colOff>
      <xdr:row>79</xdr:row>
      <xdr:rowOff>140399</xdr:rowOff>
    </xdr:to>
    <xdr:cxnSp macro="">
      <xdr:nvCxnSpPr>
        <xdr:cNvPr id="518" name="直線コネクタ 517">
          <a:extLst>
            <a:ext uri="{FF2B5EF4-FFF2-40B4-BE49-F238E27FC236}">
              <a16:creationId xmlns:a16="http://schemas.microsoft.com/office/drawing/2014/main" id="{30EF5A67-86FF-4C73-ADCF-E4647DEEEC70}"/>
            </a:ext>
          </a:extLst>
        </xdr:cNvPr>
        <xdr:cNvCxnSpPr/>
      </xdr:nvCxnSpPr>
      <xdr:spPr>
        <a:xfrm flipV="1">
          <a:off x="21323300" y="13674089"/>
          <a:ext cx="8382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101600</xdr:rowOff>
    </xdr:from>
    <xdr:to>
      <xdr:col>107</xdr:col>
      <xdr:colOff>101600</xdr:colOff>
      <xdr:row>80</xdr:row>
      <xdr:rowOff>31750</xdr:rowOff>
    </xdr:to>
    <xdr:sp macro="" textlink="">
      <xdr:nvSpPr>
        <xdr:cNvPr id="519" name="楕円 518">
          <a:extLst>
            <a:ext uri="{FF2B5EF4-FFF2-40B4-BE49-F238E27FC236}">
              <a16:creationId xmlns:a16="http://schemas.microsoft.com/office/drawing/2014/main" id="{FE42C195-63D6-4F0D-AB57-89E60C6DF939}"/>
            </a:ext>
          </a:extLst>
        </xdr:cNvPr>
        <xdr:cNvSpPr/>
      </xdr:nvSpPr>
      <xdr:spPr>
        <a:xfrm>
          <a:off x="20383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140399</xdr:rowOff>
    </xdr:from>
    <xdr:to>
      <xdr:col>111</xdr:col>
      <xdr:colOff>177800</xdr:colOff>
      <xdr:row>79</xdr:row>
      <xdr:rowOff>152400</xdr:rowOff>
    </xdr:to>
    <xdr:cxnSp macro="">
      <xdr:nvCxnSpPr>
        <xdr:cNvPr id="520" name="直線コネクタ 519">
          <a:extLst>
            <a:ext uri="{FF2B5EF4-FFF2-40B4-BE49-F238E27FC236}">
              <a16:creationId xmlns:a16="http://schemas.microsoft.com/office/drawing/2014/main" id="{80FF7986-51AF-4117-A039-7817FC2B922D}"/>
            </a:ext>
          </a:extLst>
        </xdr:cNvPr>
        <xdr:cNvCxnSpPr/>
      </xdr:nvCxnSpPr>
      <xdr:spPr>
        <a:xfrm flipV="1">
          <a:off x="20434300" y="13684949"/>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110744</xdr:rowOff>
    </xdr:from>
    <xdr:to>
      <xdr:col>102</xdr:col>
      <xdr:colOff>165100</xdr:colOff>
      <xdr:row>80</xdr:row>
      <xdr:rowOff>40894</xdr:rowOff>
    </xdr:to>
    <xdr:sp macro="" textlink="">
      <xdr:nvSpPr>
        <xdr:cNvPr id="521" name="楕円 520">
          <a:extLst>
            <a:ext uri="{FF2B5EF4-FFF2-40B4-BE49-F238E27FC236}">
              <a16:creationId xmlns:a16="http://schemas.microsoft.com/office/drawing/2014/main" id="{B38F7399-4036-42F3-8422-438600D51EF9}"/>
            </a:ext>
          </a:extLst>
        </xdr:cNvPr>
        <xdr:cNvSpPr/>
      </xdr:nvSpPr>
      <xdr:spPr>
        <a:xfrm>
          <a:off x="19494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152400</xdr:rowOff>
    </xdr:from>
    <xdr:to>
      <xdr:col>107</xdr:col>
      <xdr:colOff>50800</xdr:colOff>
      <xdr:row>79</xdr:row>
      <xdr:rowOff>161544</xdr:rowOff>
    </xdr:to>
    <xdr:cxnSp macro="">
      <xdr:nvCxnSpPr>
        <xdr:cNvPr id="522" name="直線コネクタ 521">
          <a:extLst>
            <a:ext uri="{FF2B5EF4-FFF2-40B4-BE49-F238E27FC236}">
              <a16:creationId xmlns:a16="http://schemas.microsoft.com/office/drawing/2014/main" id="{831411C3-5AC1-48CE-A052-1500DD431B98}"/>
            </a:ext>
          </a:extLst>
        </xdr:cNvPr>
        <xdr:cNvCxnSpPr/>
      </xdr:nvCxnSpPr>
      <xdr:spPr>
        <a:xfrm flipV="1">
          <a:off x="19545300" y="136969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138176</xdr:rowOff>
    </xdr:from>
    <xdr:to>
      <xdr:col>98</xdr:col>
      <xdr:colOff>38100</xdr:colOff>
      <xdr:row>80</xdr:row>
      <xdr:rowOff>68326</xdr:rowOff>
    </xdr:to>
    <xdr:sp macro="" textlink="">
      <xdr:nvSpPr>
        <xdr:cNvPr id="523" name="楕円 522">
          <a:extLst>
            <a:ext uri="{FF2B5EF4-FFF2-40B4-BE49-F238E27FC236}">
              <a16:creationId xmlns:a16="http://schemas.microsoft.com/office/drawing/2014/main" id="{C7677BD0-EBE1-47BC-8907-E028BBFC6B8B}"/>
            </a:ext>
          </a:extLst>
        </xdr:cNvPr>
        <xdr:cNvSpPr/>
      </xdr:nvSpPr>
      <xdr:spPr>
        <a:xfrm>
          <a:off x="18605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161544</xdr:rowOff>
    </xdr:from>
    <xdr:to>
      <xdr:col>102</xdr:col>
      <xdr:colOff>114300</xdr:colOff>
      <xdr:row>80</xdr:row>
      <xdr:rowOff>17526</xdr:rowOff>
    </xdr:to>
    <xdr:cxnSp macro="">
      <xdr:nvCxnSpPr>
        <xdr:cNvPr id="524" name="直線コネクタ 523">
          <a:extLst>
            <a:ext uri="{FF2B5EF4-FFF2-40B4-BE49-F238E27FC236}">
              <a16:creationId xmlns:a16="http://schemas.microsoft.com/office/drawing/2014/main" id="{31B8CE9A-ACFC-408A-B29F-753C6CFE3099}"/>
            </a:ext>
          </a:extLst>
        </xdr:cNvPr>
        <xdr:cNvCxnSpPr/>
      </xdr:nvCxnSpPr>
      <xdr:spPr>
        <a:xfrm flipV="1">
          <a:off x="18656300" y="137060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525" name="n_1aveValue【消防施設】&#10;一人当たり面積">
          <a:extLst>
            <a:ext uri="{FF2B5EF4-FFF2-40B4-BE49-F238E27FC236}">
              <a16:creationId xmlns:a16="http://schemas.microsoft.com/office/drawing/2014/main" id="{721B2C73-0702-4E40-B449-E919740DE130}"/>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526" name="n_2aveValue【消防施設】&#10;一人当たり面積">
          <a:extLst>
            <a:ext uri="{FF2B5EF4-FFF2-40B4-BE49-F238E27FC236}">
              <a16:creationId xmlns:a16="http://schemas.microsoft.com/office/drawing/2014/main" id="{1172A02B-80D4-40B1-B001-D7AE1FDF17F5}"/>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527" name="n_3aveValue【消防施設】&#10;一人当たり面積">
          <a:extLst>
            <a:ext uri="{FF2B5EF4-FFF2-40B4-BE49-F238E27FC236}">
              <a16:creationId xmlns:a16="http://schemas.microsoft.com/office/drawing/2014/main" id="{3470DB35-9133-4891-9B58-4E5DD4385E34}"/>
            </a:ext>
          </a:extLst>
        </xdr:cNvPr>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528" name="n_4aveValue【消防施設】&#10;一人当たり面積">
          <a:extLst>
            <a:ext uri="{FF2B5EF4-FFF2-40B4-BE49-F238E27FC236}">
              <a16:creationId xmlns:a16="http://schemas.microsoft.com/office/drawing/2014/main" id="{030DCD1F-7291-4400-975D-DEFA89C39F8D}"/>
            </a:ext>
          </a:extLst>
        </xdr:cNvPr>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36276</xdr:rowOff>
    </xdr:from>
    <xdr:ext cx="469744" cy="259045"/>
    <xdr:sp macro="" textlink="">
      <xdr:nvSpPr>
        <xdr:cNvPr id="529" name="n_1mainValue【消防施設】&#10;一人当たり面積">
          <a:extLst>
            <a:ext uri="{FF2B5EF4-FFF2-40B4-BE49-F238E27FC236}">
              <a16:creationId xmlns:a16="http://schemas.microsoft.com/office/drawing/2014/main" id="{2F61EF2B-1351-44C9-BFA0-AD94163BCAE0}"/>
            </a:ext>
          </a:extLst>
        </xdr:cNvPr>
        <xdr:cNvSpPr txBox="1"/>
      </xdr:nvSpPr>
      <xdr:spPr>
        <a:xfrm>
          <a:off x="21075727" y="1340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48277</xdr:rowOff>
    </xdr:from>
    <xdr:ext cx="469744" cy="259045"/>
    <xdr:sp macro="" textlink="">
      <xdr:nvSpPr>
        <xdr:cNvPr id="530" name="n_2mainValue【消防施設】&#10;一人当たり面積">
          <a:extLst>
            <a:ext uri="{FF2B5EF4-FFF2-40B4-BE49-F238E27FC236}">
              <a16:creationId xmlns:a16="http://schemas.microsoft.com/office/drawing/2014/main" id="{8E1C6357-88CA-4B48-A498-CBF428685BF3}"/>
            </a:ext>
          </a:extLst>
        </xdr:cNvPr>
        <xdr:cNvSpPr txBox="1"/>
      </xdr:nvSpPr>
      <xdr:spPr>
        <a:xfrm>
          <a:off x="201994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57421</xdr:rowOff>
    </xdr:from>
    <xdr:ext cx="469744" cy="259045"/>
    <xdr:sp macro="" textlink="">
      <xdr:nvSpPr>
        <xdr:cNvPr id="531" name="n_3mainValue【消防施設】&#10;一人当たり面積">
          <a:extLst>
            <a:ext uri="{FF2B5EF4-FFF2-40B4-BE49-F238E27FC236}">
              <a16:creationId xmlns:a16="http://schemas.microsoft.com/office/drawing/2014/main" id="{84A0BA94-556F-41D9-9B37-C80F0B3FF867}"/>
            </a:ext>
          </a:extLst>
        </xdr:cNvPr>
        <xdr:cNvSpPr txBox="1"/>
      </xdr:nvSpPr>
      <xdr:spPr>
        <a:xfrm>
          <a:off x="19310427" y="134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84853</xdr:rowOff>
    </xdr:from>
    <xdr:ext cx="469744" cy="259045"/>
    <xdr:sp macro="" textlink="">
      <xdr:nvSpPr>
        <xdr:cNvPr id="532" name="n_4mainValue【消防施設】&#10;一人当たり面積">
          <a:extLst>
            <a:ext uri="{FF2B5EF4-FFF2-40B4-BE49-F238E27FC236}">
              <a16:creationId xmlns:a16="http://schemas.microsoft.com/office/drawing/2014/main" id="{656645A3-3D5A-4D36-904E-4811CC842A61}"/>
            </a:ext>
          </a:extLst>
        </xdr:cNvPr>
        <xdr:cNvSpPr txBox="1"/>
      </xdr:nvSpPr>
      <xdr:spPr>
        <a:xfrm>
          <a:off x="18421427" y="134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0B99077A-3213-4AA5-A5A2-4B2F0A5786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DB9EC59D-76F9-4EFD-B218-B91540F954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F7310814-52F7-49B7-A3C5-A412D8FA71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3353B195-A895-4A41-8C73-6B265A3435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511857A8-FA05-409B-92CE-A9CC451A15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07803E3C-8A2D-42DB-B517-55D954D296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A5187A7A-1353-48B7-BB73-35ED30BC2F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B2CFAE29-D046-47B2-A0FD-A8E29EF753E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5DA74419-6471-4D56-97FC-A43BC60A54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4A3F9FA3-E159-4D25-98D2-4F03831665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2A9F02ED-ABD8-438A-8419-37F5C4FCFD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a:extLst>
            <a:ext uri="{FF2B5EF4-FFF2-40B4-BE49-F238E27FC236}">
              <a16:creationId xmlns:a16="http://schemas.microsoft.com/office/drawing/2014/main" id="{1E20DDB2-9C2E-4835-984B-5ED8A364F2C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5" name="テキスト ボックス 544">
          <a:extLst>
            <a:ext uri="{FF2B5EF4-FFF2-40B4-BE49-F238E27FC236}">
              <a16:creationId xmlns:a16="http://schemas.microsoft.com/office/drawing/2014/main" id="{F22BF083-168B-4D6A-91BC-18BE38C9508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a:extLst>
            <a:ext uri="{FF2B5EF4-FFF2-40B4-BE49-F238E27FC236}">
              <a16:creationId xmlns:a16="http://schemas.microsoft.com/office/drawing/2014/main" id="{5F22BDA3-F5D1-4E9A-A827-21A0D9C82D6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a:extLst>
            <a:ext uri="{FF2B5EF4-FFF2-40B4-BE49-F238E27FC236}">
              <a16:creationId xmlns:a16="http://schemas.microsoft.com/office/drawing/2014/main" id="{E841EFAE-25DE-4783-A128-9691487246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a:extLst>
            <a:ext uri="{FF2B5EF4-FFF2-40B4-BE49-F238E27FC236}">
              <a16:creationId xmlns:a16="http://schemas.microsoft.com/office/drawing/2014/main" id="{D3477078-67E4-4B54-A99A-FD507A4DC3B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a:extLst>
            <a:ext uri="{FF2B5EF4-FFF2-40B4-BE49-F238E27FC236}">
              <a16:creationId xmlns:a16="http://schemas.microsoft.com/office/drawing/2014/main" id="{40B4677F-D12B-48A2-90A0-1512E5D0FDA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a:extLst>
            <a:ext uri="{FF2B5EF4-FFF2-40B4-BE49-F238E27FC236}">
              <a16:creationId xmlns:a16="http://schemas.microsoft.com/office/drawing/2014/main" id="{01DF16D4-AAEB-4E76-88FB-940341FE107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a:extLst>
            <a:ext uri="{FF2B5EF4-FFF2-40B4-BE49-F238E27FC236}">
              <a16:creationId xmlns:a16="http://schemas.microsoft.com/office/drawing/2014/main" id="{71C1E9E9-B4F6-43EA-ACBB-B1B35D19B8B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a:extLst>
            <a:ext uri="{FF2B5EF4-FFF2-40B4-BE49-F238E27FC236}">
              <a16:creationId xmlns:a16="http://schemas.microsoft.com/office/drawing/2014/main" id="{1F73A44D-F92D-43DF-A5F0-C19BFB9FD40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3" name="テキスト ボックス 552">
          <a:extLst>
            <a:ext uri="{FF2B5EF4-FFF2-40B4-BE49-F238E27FC236}">
              <a16:creationId xmlns:a16="http://schemas.microsoft.com/office/drawing/2014/main" id="{CDD1AD3D-4ED5-4577-8BAB-6474526976A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a16="http://schemas.microsoft.com/office/drawing/2014/main" id="{E4128505-A506-456E-9863-7B80983784F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庁舎】&#10;有形固定資産減価償却率グラフ枠">
          <a:extLst>
            <a:ext uri="{FF2B5EF4-FFF2-40B4-BE49-F238E27FC236}">
              <a16:creationId xmlns:a16="http://schemas.microsoft.com/office/drawing/2014/main" id="{9A07AEF0-F5F1-46D9-84B2-930E8C214E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6" name="直線コネクタ 555">
          <a:extLst>
            <a:ext uri="{FF2B5EF4-FFF2-40B4-BE49-F238E27FC236}">
              <a16:creationId xmlns:a16="http://schemas.microsoft.com/office/drawing/2014/main" id="{B9B4709E-99F9-43B4-AD7B-451FA6048CF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7" name="【庁舎】&#10;有形固定資産減価償却率最小値テキスト">
          <a:extLst>
            <a:ext uri="{FF2B5EF4-FFF2-40B4-BE49-F238E27FC236}">
              <a16:creationId xmlns:a16="http://schemas.microsoft.com/office/drawing/2014/main" id="{D6CFE87D-0846-447D-8304-B1910EB91E0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8" name="直線コネクタ 557">
          <a:extLst>
            <a:ext uri="{FF2B5EF4-FFF2-40B4-BE49-F238E27FC236}">
              <a16:creationId xmlns:a16="http://schemas.microsoft.com/office/drawing/2014/main" id="{E73E5770-236C-4820-A1EC-BD7B4D7F2C6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9" name="【庁舎】&#10;有形固定資産減価償却率最大値テキスト">
          <a:extLst>
            <a:ext uri="{FF2B5EF4-FFF2-40B4-BE49-F238E27FC236}">
              <a16:creationId xmlns:a16="http://schemas.microsoft.com/office/drawing/2014/main" id="{0C83C870-6721-40EB-9FC0-84941DCB334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0" name="直線コネクタ 559">
          <a:extLst>
            <a:ext uri="{FF2B5EF4-FFF2-40B4-BE49-F238E27FC236}">
              <a16:creationId xmlns:a16="http://schemas.microsoft.com/office/drawing/2014/main" id="{A1B9BB5A-B281-4C7D-8294-C0A1F28E7E6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61" name="【庁舎】&#10;有形固定資産減価償却率平均値テキスト">
          <a:extLst>
            <a:ext uri="{FF2B5EF4-FFF2-40B4-BE49-F238E27FC236}">
              <a16:creationId xmlns:a16="http://schemas.microsoft.com/office/drawing/2014/main" id="{A8448F73-B950-4954-BE99-30F306C508AB}"/>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62" name="フローチャート: 判断 561">
          <a:extLst>
            <a:ext uri="{FF2B5EF4-FFF2-40B4-BE49-F238E27FC236}">
              <a16:creationId xmlns:a16="http://schemas.microsoft.com/office/drawing/2014/main" id="{EA67C5C0-001A-4314-8F85-4C3A5F2F830C}"/>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63" name="フローチャート: 判断 562">
          <a:extLst>
            <a:ext uri="{FF2B5EF4-FFF2-40B4-BE49-F238E27FC236}">
              <a16:creationId xmlns:a16="http://schemas.microsoft.com/office/drawing/2014/main" id="{CFC2F2C1-192D-4B96-AB02-DCA6238C39EE}"/>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64" name="フローチャート: 判断 563">
          <a:extLst>
            <a:ext uri="{FF2B5EF4-FFF2-40B4-BE49-F238E27FC236}">
              <a16:creationId xmlns:a16="http://schemas.microsoft.com/office/drawing/2014/main" id="{92B21A95-30B4-4962-95E9-792159435BF5}"/>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65" name="フローチャート: 判断 564">
          <a:extLst>
            <a:ext uri="{FF2B5EF4-FFF2-40B4-BE49-F238E27FC236}">
              <a16:creationId xmlns:a16="http://schemas.microsoft.com/office/drawing/2014/main" id="{85A9FBB4-E0F9-416E-9794-B112586FF7A1}"/>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66" name="フローチャート: 判断 565">
          <a:extLst>
            <a:ext uri="{FF2B5EF4-FFF2-40B4-BE49-F238E27FC236}">
              <a16:creationId xmlns:a16="http://schemas.microsoft.com/office/drawing/2014/main" id="{46486B67-AB03-43E7-8C92-D9D7997E9CC4}"/>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F6F3BFD0-A71E-428C-BE39-44124F38B9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96B8F71E-1733-4878-AB61-BA71A21F44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F0CB6F00-B791-44A3-8ACA-C5A9209C13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B9B3BBCA-75C7-4AD3-AD63-A5D3958FA5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ECC74DC9-2D22-47D0-B484-45F890FB7A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2" name="楕円 571">
          <a:extLst>
            <a:ext uri="{FF2B5EF4-FFF2-40B4-BE49-F238E27FC236}">
              <a16:creationId xmlns:a16="http://schemas.microsoft.com/office/drawing/2014/main" id="{CBBB702C-8201-4DC0-8C9A-474A086FBF37}"/>
            </a:ext>
          </a:extLst>
        </xdr:cNvPr>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71138</xdr:rowOff>
    </xdr:from>
    <xdr:ext cx="405111" cy="259045"/>
    <xdr:sp macro="" textlink="">
      <xdr:nvSpPr>
        <xdr:cNvPr id="573" name="【庁舎】&#10;有形固定資産減価償却率該当値テキスト">
          <a:extLst>
            <a:ext uri="{FF2B5EF4-FFF2-40B4-BE49-F238E27FC236}">
              <a16:creationId xmlns:a16="http://schemas.microsoft.com/office/drawing/2014/main" id="{90D8D662-3FD3-4270-921C-FED0662448BD}"/>
            </a:ext>
          </a:extLst>
        </xdr:cNvPr>
        <xdr:cNvSpPr txBox="1"/>
      </xdr:nvSpPr>
      <xdr:spPr>
        <a:xfrm>
          <a:off x="163576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20320</xdr:rowOff>
    </xdr:from>
    <xdr:to>
      <xdr:col>81</xdr:col>
      <xdr:colOff>101600</xdr:colOff>
      <xdr:row>104</xdr:row>
      <xdr:rowOff>121920</xdr:rowOff>
    </xdr:to>
    <xdr:sp macro="" textlink="">
      <xdr:nvSpPr>
        <xdr:cNvPr id="574" name="楕円 573">
          <a:extLst>
            <a:ext uri="{FF2B5EF4-FFF2-40B4-BE49-F238E27FC236}">
              <a16:creationId xmlns:a16="http://schemas.microsoft.com/office/drawing/2014/main" id="{296A929D-C591-4630-9E2F-71099189AEF3}"/>
            </a:ext>
          </a:extLst>
        </xdr:cNvPr>
        <xdr:cNvSpPr/>
      </xdr:nvSpPr>
      <xdr:spPr>
        <a:xfrm>
          <a:off x="15430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71120</xdr:rowOff>
    </xdr:from>
    <xdr:to>
      <xdr:col>85</xdr:col>
      <xdr:colOff>127000</xdr:colOff>
      <xdr:row>104</xdr:row>
      <xdr:rowOff>99061</xdr:rowOff>
    </xdr:to>
    <xdr:cxnSp macro="">
      <xdr:nvCxnSpPr>
        <xdr:cNvPr id="575" name="直線コネクタ 574">
          <a:extLst>
            <a:ext uri="{FF2B5EF4-FFF2-40B4-BE49-F238E27FC236}">
              <a16:creationId xmlns:a16="http://schemas.microsoft.com/office/drawing/2014/main" id="{D26FAF7F-8E34-4CD5-A7ED-01137527A317}"/>
            </a:ext>
          </a:extLst>
        </xdr:cNvPr>
        <xdr:cNvCxnSpPr/>
      </xdr:nvCxnSpPr>
      <xdr:spPr>
        <a:xfrm>
          <a:off x="15481300" y="1790192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161289</xdr:rowOff>
    </xdr:from>
    <xdr:to>
      <xdr:col>76</xdr:col>
      <xdr:colOff>165100</xdr:colOff>
      <xdr:row>104</xdr:row>
      <xdr:rowOff>91439</xdr:rowOff>
    </xdr:to>
    <xdr:sp macro="" textlink="">
      <xdr:nvSpPr>
        <xdr:cNvPr id="576" name="楕円 575">
          <a:extLst>
            <a:ext uri="{FF2B5EF4-FFF2-40B4-BE49-F238E27FC236}">
              <a16:creationId xmlns:a16="http://schemas.microsoft.com/office/drawing/2014/main" id="{10461D70-5304-4180-873A-D3801358E58B}"/>
            </a:ext>
          </a:extLst>
        </xdr:cNvPr>
        <xdr:cNvSpPr/>
      </xdr:nvSpPr>
      <xdr:spPr>
        <a:xfrm>
          <a:off x="14541500" y="178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40639</xdr:rowOff>
    </xdr:from>
    <xdr:to>
      <xdr:col>81</xdr:col>
      <xdr:colOff>50800</xdr:colOff>
      <xdr:row>104</xdr:row>
      <xdr:rowOff>71120</xdr:rowOff>
    </xdr:to>
    <xdr:cxnSp macro="">
      <xdr:nvCxnSpPr>
        <xdr:cNvPr id="577" name="直線コネクタ 576">
          <a:extLst>
            <a:ext uri="{FF2B5EF4-FFF2-40B4-BE49-F238E27FC236}">
              <a16:creationId xmlns:a16="http://schemas.microsoft.com/office/drawing/2014/main" id="{6280204C-F1E4-4581-8B3A-AA62CF6033C0}"/>
            </a:ext>
          </a:extLst>
        </xdr:cNvPr>
        <xdr:cNvCxnSpPr/>
      </xdr:nvCxnSpPr>
      <xdr:spPr>
        <a:xfrm>
          <a:off x="14592300" y="17871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578" name="楕円 577">
          <a:extLst>
            <a:ext uri="{FF2B5EF4-FFF2-40B4-BE49-F238E27FC236}">
              <a16:creationId xmlns:a16="http://schemas.microsoft.com/office/drawing/2014/main" id="{740436E9-96CB-4A4F-BAE9-9A45F1947215}"/>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40639</xdr:rowOff>
    </xdr:to>
    <xdr:cxnSp macro="">
      <xdr:nvCxnSpPr>
        <xdr:cNvPr id="579" name="直線コネクタ 578">
          <a:extLst>
            <a:ext uri="{FF2B5EF4-FFF2-40B4-BE49-F238E27FC236}">
              <a16:creationId xmlns:a16="http://schemas.microsoft.com/office/drawing/2014/main" id="{8998AE1D-3CF6-4A31-AB2B-BD310484EAD5}"/>
            </a:ext>
          </a:extLst>
        </xdr:cNvPr>
        <xdr:cNvCxnSpPr/>
      </xdr:nvCxnSpPr>
      <xdr:spPr>
        <a:xfrm>
          <a:off x="13703300" y="178384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95250</xdr:rowOff>
    </xdr:from>
    <xdr:to>
      <xdr:col>67</xdr:col>
      <xdr:colOff>101600</xdr:colOff>
      <xdr:row>104</xdr:row>
      <xdr:rowOff>25400</xdr:rowOff>
    </xdr:to>
    <xdr:sp macro="" textlink="">
      <xdr:nvSpPr>
        <xdr:cNvPr id="580" name="楕円 579">
          <a:extLst>
            <a:ext uri="{FF2B5EF4-FFF2-40B4-BE49-F238E27FC236}">
              <a16:creationId xmlns:a16="http://schemas.microsoft.com/office/drawing/2014/main" id="{4D0E647A-9E98-4AF9-9B45-8F5971D80699}"/>
            </a:ext>
          </a:extLst>
        </xdr:cNvPr>
        <xdr:cNvSpPr/>
      </xdr:nvSpPr>
      <xdr:spPr>
        <a:xfrm>
          <a:off x="12763500" y="177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146050</xdr:rowOff>
    </xdr:from>
    <xdr:to>
      <xdr:col>71</xdr:col>
      <xdr:colOff>177800</xdr:colOff>
      <xdr:row>104</xdr:row>
      <xdr:rowOff>7620</xdr:rowOff>
    </xdr:to>
    <xdr:cxnSp macro="">
      <xdr:nvCxnSpPr>
        <xdr:cNvPr id="581" name="直線コネクタ 580">
          <a:extLst>
            <a:ext uri="{FF2B5EF4-FFF2-40B4-BE49-F238E27FC236}">
              <a16:creationId xmlns:a16="http://schemas.microsoft.com/office/drawing/2014/main" id="{560B2572-9DAF-4B78-9106-235E5789F76B}"/>
            </a:ext>
          </a:extLst>
        </xdr:cNvPr>
        <xdr:cNvCxnSpPr/>
      </xdr:nvCxnSpPr>
      <xdr:spPr>
        <a:xfrm>
          <a:off x="12814300" y="178054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582" name="n_1aveValue【庁舎】&#10;有形固定資産減価償却率">
          <a:extLst>
            <a:ext uri="{FF2B5EF4-FFF2-40B4-BE49-F238E27FC236}">
              <a16:creationId xmlns:a16="http://schemas.microsoft.com/office/drawing/2014/main" id="{4B9E8804-D9B6-4B83-AA95-6A1256EA2A79}"/>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583" name="n_2aveValue【庁舎】&#10;有形固定資産減価償却率">
          <a:extLst>
            <a:ext uri="{FF2B5EF4-FFF2-40B4-BE49-F238E27FC236}">
              <a16:creationId xmlns:a16="http://schemas.microsoft.com/office/drawing/2014/main" id="{4C35DD8D-FCBD-41D1-BE15-F4C8B4299CBA}"/>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584" name="n_3aveValue【庁舎】&#10;有形固定資産減価償却率">
          <a:extLst>
            <a:ext uri="{FF2B5EF4-FFF2-40B4-BE49-F238E27FC236}">
              <a16:creationId xmlns:a16="http://schemas.microsoft.com/office/drawing/2014/main" id="{71828AB6-8F1C-4DA8-8647-5347CFFE8DDA}"/>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585" name="n_4aveValue【庁舎】&#10;有形固定資産減価償却率">
          <a:extLst>
            <a:ext uri="{FF2B5EF4-FFF2-40B4-BE49-F238E27FC236}">
              <a16:creationId xmlns:a16="http://schemas.microsoft.com/office/drawing/2014/main" id="{DBCD4D26-8B8E-46D2-A515-09663989C68A}"/>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138447</xdr:rowOff>
    </xdr:from>
    <xdr:ext cx="405111" cy="259045"/>
    <xdr:sp macro="" textlink="">
      <xdr:nvSpPr>
        <xdr:cNvPr id="586" name="n_1mainValue【庁舎】&#10;有形固定資産減価償却率">
          <a:extLst>
            <a:ext uri="{FF2B5EF4-FFF2-40B4-BE49-F238E27FC236}">
              <a16:creationId xmlns:a16="http://schemas.microsoft.com/office/drawing/2014/main" id="{B3DBCF4F-F39A-4AB9-BF28-2DDA9F8F4300}"/>
            </a:ext>
          </a:extLst>
        </xdr:cNvPr>
        <xdr:cNvSpPr txBox="1"/>
      </xdr:nvSpPr>
      <xdr:spPr>
        <a:xfrm>
          <a:off x="15266044" y="1762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107966</xdr:rowOff>
    </xdr:from>
    <xdr:ext cx="405111" cy="259045"/>
    <xdr:sp macro="" textlink="">
      <xdr:nvSpPr>
        <xdr:cNvPr id="587" name="n_2mainValue【庁舎】&#10;有形固定資産減価償却率">
          <a:extLst>
            <a:ext uri="{FF2B5EF4-FFF2-40B4-BE49-F238E27FC236}">
              <a16:creationId xmlns:a16="http://schemas.microsoft.com/office/drawing/2014/main" id="{82C7A435-F08A-40B2-B747-696EF805F183}"/>
            </a:ext>
          </a:extLst>
        </xdr:cNvPr>
        <xdr:cNvSpPr txBox="1"/>
      </xdr:nvSpPr>
      <xdr:spPr>
        <a:xfrm>
          <a:off x="14389744" y="1759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588" name="n_3mainValue【庁舎】&#10;有形固定資産減価償却率">
          <a:extLst>
            <a:ext uri="{FF2B5EF4-FFF2-40B4-BE49-F238E27FC236}">
              <a16:creationId xmlns:a16="http://schemas.microsoft.com/office/drawing/2014/main" id="{792F9513-15C3-432A-83C2-35C22A50B12D}"/>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41927</xdr:rowOff>
    </xdr:from>
    <xdr:ext cx="405111" cy="259045"/>
    <xdr:sp macro="" textlink="">
      <xdr:nvSpPr>
        <xdr:cNvPr id="589" name="n_4mainValue【庁舎】&#10;有形固定資産減価償却率">
          <a:extLst>
            <a:ext uri="{FF2B5EF4-FFF2-40B4-BE49-F238E27FC236}">
              <a16:creationId xmlns:a16="http://schemas.microsoft.com/office/drawing/2014/main" id="{D88DE6C2-24B0-40FD-B83A-6EE4B17F2C4D}"/>
            </a:ext>
          </a:extLst>
        </xdr:cNvPr>
        <xdr:cNvSpPr txBox="1"/>
      </xdr:nvSpPr>
      <xdr:spPr>
        <a:xfrm>
          <a:off x="126117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A46EA50D-8E07-48B1-B4BF-19EB1F82E5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8BF085F2-ABCC-49B3-AAF6-9F7ED42F40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F5583420-7FD6-42C6-AC09-A8CE325732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9C173C3F-F802-4D80-AB0D-7F5730AAAE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E19781D0-0C84-4F62-8180-A46B7CFD83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19B12245-24EA-4786-972C-168795B74D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D5377DA1-F8B9-4365-B398-9589EF1EC8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11B1D8B3-13A7-4DEF-8C2B-836A012ADC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AD472515-10A5-4937-BC85-223D27ED8E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4BFE1643-9885-4503-94F2-D1B3533FC1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a:extLst>
            <a:ext uri="{FF2B5EF4-FFF2-40B4-BE49-F238E27FC236}">
              <a16:creationId xmlns:a16="http://schemas.microsoft.com/office/drawing/2014/main" id="{02130337-5C24-4CB7-AF2B-1653FF16D07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a:extLst>
            <a:ext uri="{FF2B5EF4-FFF2-40B4-BE49-F238E27FC236}">
              <a16:creationId xmlns:a16="http://schemas.microsoft.com/office/drawing/2014/main" id="{70D1934B-C39B-4E80-ADA1-ED5D20C400E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a:extLst>
            <a:ext uri="{FF2B5EF4-FFF2-40B4-BE49-F238E27FC236}">
              <a16:creationId xmlns:a16="http://schemas.microsoft.com/office/drawing/2014/main" id="{58681B53-981C-4728-8F4D-A0130ADD130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a:extLst>
            <a:ext uri="{FF2B5EF4-FFF2-40B4-BE49-F238E27FC236}">
              <a16:creationId xmlns:a16="http://schemas.microsoft.com/office/drawing/2014/main" id="{19C94B37-0BAC-4709-9B14-E78DE6A2E11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a:extLst>
            <a:ext uri="{FF2B5EF4-FFF2-40B4-BE49-F238E27FC236}">
              <a16:creationId xmlns:a16="http://schemas.microsoft.com/office/drawing/2014/main" id="{F1299343-B813-41DC-B969-F047E97226B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a:extLst>
            <a:ext uri="{FF2B5EF4-FFF2-40B4-BE49-F238E27FC236}">
              <a16:creationId xmlns:a16="http://schemas.microsoft.com/office/drawing/2014/main" id="{9099A095-96B6-4836-BC41-6EB477C867A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a:extLst>
            <a:ext uri="{FF2B5EF4-FFF2-40B4-BE49-F238E27FC236}">
              <a16:creationId xmlns:a16="http://schemas.microsoft.com/office/drawing/2014/main" id="{35CA307D-2C14-4CBC-B08E-330F233D9CB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a:extLst>
            <a:ext uri="{FF2B5EF4-FFF2-40B4-BE49-F238E27FC236}">
              <a16:creationId xmlns:a16="http://schemas.microsoft.com/office/drawing/2014/main" id="{F1C6639F-030B-4B63-8F54-64E92C4C8B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a:extLst>
            <a:ext uri="{FF2B5EF4-FFF2-40B4-BE49-F238E27FC236}">
              <a16:creationId xmlns:a16="http://schemas.microsoft.com/office/drawing/2014/main" id="{455385FD-8D7A-4216-A137-2F08DD37CDB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a:extLst>
            <a:ext uri="{FF2B5EF4-FFF2-40B4-BE49-F238E27FC236}">
              <a16:creationId xmlns:a16="http://schemas.microsoft.com/office/drawing/2014/main" id="{40D168E7-ECB1-4EDD-B3CF-81A32DC63BA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a:extLst>
            <a:ext uri="{FF2B5EF4-FFF2-40B4-BE49-F238E27FC236}">
              <a16:creationId xmlns:a16="http://schemas.microsoft.com/office/drawing/2014/main" id="{CE0EEB16-3064-4E15-853E-51AFA5094C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2A2A7EF2-B408-4DAA-8329-A17CC9E213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a:extLst>
            <a:ext uri="{FF2B5EF4-FFF2-40B4-BE49-F238E27FC236}">
              <a16:creationId xmlns:a16="http://schemas.microsoft.com/office/drawing/2014/main" id="{3982802F-3680-41E4-8E62-6D80F1AFC7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13" name="直線コネクタ 612">
          <a:extLst>
            <a:ext uri="{FF2B5EF4-FFF2-40B4-BE49-F238E27FC236}">
              <a16:creationId xmlns:a16="http://schemas.microsoft.com/office/drawing/2014/main" id="{F0BE8931-A2D4-49D8-8D54-2F90BBCFC002}"/>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14" name="【庁舎】&#10;一人当たり面積最小値テキスト">
          <a:extLst>
            <a:ext uri="{FF2B5EF4-FFF2-40B4-BE49-F238E27FC236}">
              <a16:creationId xmlns:a16="http://schemas.microsoft.com/office/drawing/2014/main" id="{AD725C0D-98BE-46DA-BE1F-F58F085CCE7A}"/>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15" name="直線コネクタ 614">
          <a:extLst>
            <a:ext uri="{FF2B5EF4-FFF2-40B4-BE49-F238E27FC236}">
              <a16:creationId xmlns:a16="http://schemas.microsoft.com/office/drawing/2014/main" id="{4CB0579E-4E2F-4EC2-9016-BED7757B9BF7}"/>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16" name="【庁舎】&#10;一人当たり面積最大値テキスト">
          <a:extLst>
            <a:ext uri="{FF2B5EF4-FFF2-40B4-BE49-F238E27FC236}">
              <a16:creationId xmlns:a16="http://schemas.microsoft.com/office/drawing/2014/main" id="{893059D1-038F-4417-A612-A8E0296A3C00}"/>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17" name="直線コネクタ 616">
          <a:extLst>
            <a:ext uri="{FF2B5EF4-FFF2-40B4-BE49-F238E27FC236}">
              <a16:creationId xmlns:a16="http://schemas.microsoft.com/office/drawing/2014/main" id="{0F407349-D446-4463-8E96-1B300C1B0343}"/>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618" name="【庁舎】&#10;一人当たり面積平均値テキスト">
          <a:extLst>
            <a:ext uri="{FF2B5EF4-FFF2-40B4-BE49-F238E27FC236}">
              <a16:creationId xmlns:a16="http://schemas.microsoft.com/office/drawing/2014/main" id="{38255B3B-1273-4351-A9B9-0B068D48DAA5}"/>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19" name="フローチャート: 判断 618">
          <a:extLst>
            <a:ext uri="{FF2B5EF4-FFF2-40B4-BE49-F238E27FC236}">
              <a16:creationId xmlns:a16="http://schemas.microsoft.com/office/drawing/2014/main" id="{001FE277-417D-4A9A-8C00-2FD25C81C997}"/>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20" name="フローチャート: 判断 619">
          <a:extLst>
            <a:ext uri="{FF2B5EF4-FFF2-40B4-BE49-F238E27FC236}">
              <a16:creationId xmlns:a16="http://schemas.microsoft.com/office/drawing/2014/main" id="{96F4D918-7867-4C64-BE4E-48F165AC9D12}"/>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21" name="フローチャート: 判断 620">
          <a:extLst>
            <a:ext uri="{FF2B5EF4-FFF2-40B4-BE49-F238E27FC236}">
              <a16:creationId xmlns:a16="http://schemas.microsoft.com/office/drawing/2014/main" id="{408EE61C-6BA0-43FC-BDE3-310DB7BDCFAE}"/>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22" name="フローチャート: 判断 621">
          <a:extLst>
            <a:ext uri="{FF2B5EF4-FFF2-40B4-BE49-F238E27FC236}">
              <a16:creationId xmlns:a16="http://schemas.microsoft.com/office/drawing/2014/main" id="{72C981CF-55A6-434F-9600-26690E6895AC}"/>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23" name="フローチャート: 判断 622">
          <a:extLst>
            <a:ext uri="{FF2B5EF4-FFF2-40B4-BE49-F238E27FC236}">
              <a16:creationId xmlns:a16="http://schemas.microsoft.com/office/drawing/2014/main" id="{D8E63802-87AD-4885-889D-7A2C60143648}"/>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FE1CC44D-1AD3-4C70-AFB7-7237844734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13AE299C-03C6-4DE9-83BA-9025A4CBC2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31E29755-0C00-439E-9167-4ADCA7176D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8D0311D5-556B-4878-9EBE-0CCC289129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38F9C426-568B-4F13-9C1F-D0F1ACC0AC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629" name="楕円 628">
          <a:extLst>
            <a:ext uri="{FF2B5EF4-FFF2-40B4-BE49-F238E27FC236}">
              <a16:creationId xmlns:a16="http://schemas.microsoft.com/office/drawing/2014/main" id="{91F9D1DF-E383-4B29-A8E8-FA7CF664ACB4}"/>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33038</xdr:rowOff>
    </xdr:from>
    <xdr:ext cx="469744" cy="259045"/>
    <xdr:sp macro="" textlink="">
      <xdr:nvSpPr>
        <xdr:cNvPr id="630" name="【庁舎】&#10;一人当たり面積該当値テキスト">
          <a:extLst>
            <a:ext uri="{FF2B5EF4-FFF2-40B4-BE49-F238E27FC236}">
              <a16:creationId xmlns:a16="http://schemas.microsoft.com/office/drawing/2014/main" id="{39973197-70ED-4EF7-90BE-2D9CC84D3A86}"/>
            </a:ext>
          </a:extLst>
        </xdr:cNvPr>
        <xdr:cNvSpPr txBox="1"/>
      </xdr:nvSpPr>
      <xdr:spPr>
        <a:xfrm>
          <a:off x="22199600"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xdr:rowOff>
    </xdr:from>
    <xdr:to>
      <xdr:col>112</xdr:col>
      <xdr:colOff>38100</xdr:colOff>
      <xdr:row>106</xdr:row>
      <xdr:rowOff>116332</xdr:rowOff>
    </xdr:to>
    <xdr:sp macro="" textlink="">
      <xdr:nvSpPr>
        <xdr:cNvPr id="631" name="楕円 630">
          <a:extLst>
            <a:ext uri="{FF2B5EF4-FFF2-40B4-BE49-F238E27FC236}">
              <a16:creationId xmlns:a16="http://schemas.microsoft.com/office/drawing/2014/main" id="{ABBF2038-36D0-4D38-B3BC-28B94BD46100}"/>
            </a:ext>
          </a:extLst>
        </xdr:cNvPr>
        <xdr:cNvSpPr/>
      </xdr:nvSpPr>
      <xdr:spPr>
        <a:xfrm>
          <a:off x="21272500" y="181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65532</xdr:rowOff>
    </xdr:to>
    <xdr:cxnSp macro="">
      <xdr:nvCxnSpPr>
        <xdr:cNvPr id="632" name="直線コネクタ 631">
          <a:extLst>
            <a:ext uri="{FF2B5EF4-FFF2-40B4-BE49-F238E27FC236}">
              <a16:creationId xmlns:a16="http://schemas.microsoft.com/office/drawing/2014/main" id="{E4C76E66-4E2E-4E17-94D4-E0C2CFD5DD5B}"/>
            </a:ext>
          </a:extLst>
        </xdr:cNvPr>
        <xdr:cNvCxnSpPr/>
      </xdr:nvCxnSpPr>
      <xdr:spPr>
        <a:xfrm flipV="1">
          <a:off x="21323300" y="182346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98171</xdr:rowOff>
    </xdr:from>
    <xdr:to>
      <xdr:col>107</xdr:col>
      <xdr:colOff>101600</xdr:colOff>
      <xdr:row>106</xdr:row>
      <xdr:rowOff>28321</xdr:rowOff>
    </xdr:to>
    <xdr:sp macro="" textlink="">
      <xdr:nvSpPr>
        <xdr:cNvPr id="633" name="楕円 632">
          <a:extLst>
            <a:ext uri="{FF2B5EF4-FFF2-40B4-BE49-F238E27FC236}">
              <a16:creationId xmlns:a16="http://schemas.microsoft.com/office/drawing/2014/main" id="{0A4A2CD7-027B-421C-B11F-A24899A927B4}"/>
            </a:ext>
          </a:extLst>
        </xdr:cNvPr>
        <xdr:cNvSpPr/>
      </xdr:nvSpPr>
      <xdr:spPr>
        <a:xfrm>
          <a:off x="20383500" y="181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148971</xdr:rowOff>
    </xdr:from>
    <xdr:to>
      <xdr:col>111</xdr:col>
      <xdr:colOff>177800</xdr:colOff>
      <xdr:row>106</xdr:row>
      <xdr:rowOff>65532</xdr:rowOff>
    </xdr:to>
    <xdr:cxnSp macro="">
      <xdr:nvCxnSpPr>
        <xdr:cNvPr id="634" name="直線コネクタ 633">
          <a:extLst>
            <a:ext uri="{FF2B5EF4-FFF2-40B4-BE49-F238E27FC236}">
              <a16:creationId xmlns:a16="http://schemas.microsoft.com/office/drawing/2014/main" id="{25CA70DD-07BC-4FC7-8AD9-E4B3F131B33A}"/>
            </a:ext>
          </a:extLst>
        </xdr:cNvPr>
        <xdr:cNvCxnSpPr/>
      </xdr:nvCxnSpPr>
      <xdr:spPr>
        <a:xfrm>
          <a:off x="20434300" y="18151221"/>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52832</xdr:rowOff>
    </xdr:from>
    <xdr:to>
      <xdr:col>102</xdr:col>
      <xdr:colOff>165100</xdr:colOff>
      <xdr:row>106</xdr:row>
      <xdr:rowOff>154432</xdr:rowOff>
    </xdr:to>
    <xdr:sp macro="" textlink="">
      <xdr:nvSpPr>
        <xdr:cNvPr id="635" name="楕円 634">
          <a:extLst>
            <a:ext uri="{FF2B5EF4-FFF2-40B4-BE49-F238E27FC236}">
              <a16:creationId xmlns:a16="http://schemas.microsoft.com/office/drawing/2014/main" id="{C0CE5226-896D-4CA1-9FC5-AEAE4E47950C}"/>
            </a:ext>
          </a:extLst>
        </xdr:cNvPr>
        <xdr:cNvSpPr/>
      </xdr:nvSpPr>
      <xdr:spPr>
        <a:xfrm>
          <a:off x="19494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148971</xdr:rowOff>
    </xdr:from>
    <xdr:to>
      <xdr:col>107</xdr:col>
      <xdr:colOff>50800</xdr:colOff>
      <xdr:row>106</xdr:row>
      <xdr:rowOff>103632</xdr:rowOff>
    </xdr:to>
    <xdr:cxnSp macro="">
      <xdr:nvCxnSpPr>
        <xdr:cNvPr id="636" name="直線コネクタ 635">
          <a:extLst>
            <a:ext uri="{FF2B5EF4-FFF2-40B4-BE49-F238E27FC236}">
              <a16:creationId xmlns:a16="http://schemas.microsoft.com/office/drawing/2014/main" id="{F77F8788-3742-4299-B12E-C30895812CF9}"/>
            </a:ext>
          </a:extLst>
        </xdr:cNvPr>
        <xdr:cNvCxnSpPr/>
      </xdr:nvCxnSpPr>
      <xdr:spPr>
        <a:xfrm flipV="1">
          <a:off x="19545300" y="18151221"/>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637" name="楕円 636">
          <a:extLst>
            <a:ext uri="{FF2B5EF4-FFF2-40B4-BE49-F238E27FC236}">
              <a16:creationId xmlns:a16="http://schemas.microsoft.com/office/drawing/2014/main" id="{312DF371-B8C9-49B1-B63E-BD767C24C887}"/>
            </a:ext>
          </a:extLst>
        </xdr:cNvPr>
        <xdr:cNvSpPr/>
      </xdr:nvSpPr>
      <xdr:spPr>
        <a:xfrm>
          <a:off x="18605500" y="182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103632</xdr:rowOff>
    </xdr:from>
    <xdr:to>
      <xdr:col>102</xdr:col>
      <xdr:colOff>114300</xdr:colOff>
      <xdr:row>106</xdr:row>
      <xdr:rowOff>109347</xdr:rowOff>
    </xdr:to>
    <xdr:cxnSp macro="">
      <xdr:nvCxnSpPr>
        <xdr:cNvPr id="638" name="直線コネクタ 637">
          <a:extLst>
            <a:ext uri="{FF2B5EF4-FFF2-40B4-BE49-F238E27FC236}">
              <a16:creationId xmlns:a16="http://schemas.microsoft.com/office/drawing/2014/main" id="{05D7BAAA-8B9C-4609-B928-ED9EBBAB4F88}"/>
            </a:ext>
          </a:extLst>
        </xdr:cNvPr>
        <xdr:cNvCxnSpPr/>
      </xdr:nvCxnSpPr>
      <xdr:spPr>
        <a:xfrm flipV="1">
          <a:off x="18656300" y="1827733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639" name="n_1aveValue【庁舎】&#10;一人当たり面積">
          <a:extLst>
            <a:ext uri="{FF2B5EF4-FFF2-40B4-BE49-F238E27FC236}">
              <a16:creationId xmlns:a16="http://schemas.microsoft.com/office/drawing/2014/main" id="{50553000-4FA1-44D5-A267-FAB7E451BA2D}"/>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640" name="n_2aveValue【庁舎】&#10;一人当たり面積">
          <a:extLst>
            <a:ext uri="{FF2B5EF4-FFF2-40B4-BE49-F238E27FC236}">
              <a16:creationId xmlns:a16="http://schemas.microsoft.com/office/drawing/2014/main" id="{96C2936E-97D4-4706-BE10-6B37749471C7}"/>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641" name="n_3aveValue【庁舎】&#10;一人当たり面積">
          <a:extLst>
            <a:ext uri="{FF2B5EF4-FFF2-40B4-BE49-F238E27FC236}">
              <a16:creationId xmlns:a16="http://schemas.microsoft.com/office/drawing/2014/main" id="{D1C6492A-F472-4FC4-BAF0-CFA43B9FD591}"/>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642" name="n_4aveValue【庁舎】&#10;一人当たり面積">
          <a:extLst>
            <a:ext uri="{FF2B5EF4-FFF2-40B4-BE49-F238E27FC236}">
              <a16:creationId xmlns:a16="http://schemas.microsoft.com/office/drawing/2014/main" id="{35F33E7F-57CE-4429-AC3A-2593801B5BE3}"/>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132859</xdr:rowOff>
    </xdr:from>
    <xdr:ext cx="469744" cy="259045"/>
    <xdr:sp macro="" textlink="">
      <xdr:nvSpPr>
        <xdr:cNvPr id="643" name="n_1mainValue【庁舎】&#10;一人当たり面積">
          <a:extLst>
            <a:ext uri="{FF2B5EF4-FFF2-40B4-BE49-F238E27FC236}">
              <a16:creationId xmlns:a16="http://schemas.microsoft.com/office/drawing/2014/main" id="{301C6528-1B83-4D22-AE04-E95AB15F2C4F}"/>
            </a:ext>
          </a:extLst>
        </xdr:cNvPr>
        <xdr:cNvSpPr txBox="1"/>
      </xdr:nvSpPr>
      <xdr:spPr>
        <a:xfrm>
          <a:off x="21075727"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44848</xdr:rowOff>
    </xdr:from>
    <xdr:ext cx="469744" cy="259045"/>
    <xdr:sp macro="" textlink="">
      <xdr:nvSpPr>
        <xdr:cNvPr id="644" name="n_2mainValue【庁舎】&#10;一人当たり面積">
          <a:extLst>
            <a:ext uri="{FF2B5EF4-FFF2-40B4-BE49-F238E27FC236}">
              <a16:creationId xmlns:a16="http://schemas.microsoft.com/office/drawing/2014/main" id="{B0A6CF0E-064C-43E4-B8CE-EDF7B0E9FC01}"/>
            </a:ext>
          </a:extLst>
        </xdr:cNvPr>
        <xdr:cNvSpPr txBox="1"/>
      </xdr:nvSpPr>
      <xdr:spPr>
        <a:xfrm>
          <a:off x="20199427" y="178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170959</xdr:rowOff>
    </xdr:from>
    <xdr:ext cx="469744" cy="259045"/>
    <xdr:sp macro="" textlink="">
      <xdr:nvSpPr>
        <xdr:cNvPr id="645" name="n_3mainValue【庁舎】&#10;一人当たり面積">
          <a:extLst>
            <a:ext uri="{FF2B5EF4-FFF2-40B4-BE49-F238E27FC236}">
              <a16:creationId xmlns:a16="http://schemas.microsoft.com/office/drawing/2014/main" id="{B4FE1315-3DE5-4763-B317-FCC1FEE37614}"/>
            </a:ext>
          </a:extLst>
        </xdr:cNvPr>
        <xdr:cNvSpPr txBox="1"/>
      </xdr:nvSpPr>
      <xdr:spPr>
        <a:xfrm>
          <a:off x="19310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646" name="n_4mainValue【庁舎】&#10;一人当たり面積">
          <a:extLst>
            <a:ext uri="{FF2B5EF4-FFF2-40B4-BE49-F238E27FC236}">
              <a16:creationId xmlns:a16="http://schemas.microsoft.com/office/drawing/2014/main" id="{3ADC9E43-6C68-4D49-B54A-DDB85070B5B5}"/>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a:extLst>
            <a:ext uri="{FF2B5EF4-FFF2-40B4-BE49-F238E27FC236}">
              <a16:creationId xmlns:a16="http://schemas.microsoft.com/office/drawing/2014/main" id="{8C476A47-2C08-4849-8009-2F4E93CA83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a:extLst>
            <a:ext uri="{FF2B5EF4-FFF2-40B4-BE49-F238E27FC236}">
              <a16:creationId xmlns:a16="http://schemas.microsoft.com/office/drawing/2014/main" id="{CBBD969E-D98A-42A9-AF75-ADA567AB17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a:extLst>
            <a:ext uri="{FF2B5EF4-FFF2-40B4-BE49-F238E27FC236}">
              <a16:creationId xmlns:a16="http://schemas.microsoft.com/office/drawing/2014/main" id="{CD9FDAB7-8349-4750-917E-F29C7F53B1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類似団体と比較して特に有形固定資産減価償却率が高くなっている施設は、図書館、体育館・プールであり、特に低くなっている施設は、庁舎であり、平成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年度に新庁舎を建設したため、有形固定資産減価償却率が低くなっている。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今後個別施設計画に基づいて老朽化対策に取り組んでいくこととしている。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歳出削減や徴収業務の強化など一定の行政改革は行っているが、人口減少や全国平均を上回る高齢化率等による税収の低迷により、類似団体平均程度の財政力指数となっている。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27412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122662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23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122662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134153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134153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本年度は、全体的にコロナ禍における事業の縮小や、普通交付税の増額の影響もあり、前年度から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この数値は臨時的なものであり、今後も財政改革の取組みを通じて、更なる義務的経費の削減・財政健全化を図り、組織の見直し、民間委託の積極的利用などを含めた行政の効率化を引き続き進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109946</xdr:rowOff>
    </xdr:from>
    <xdr:to>
      <xdr:col>23</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739846"/>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117747</xdr:rowOff>
    </xdr:from>
    <xdr:to>
      <xdr:col>19</xdr:col>
      <xdr:colOff>133350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1909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28122</xdr:rowOff>
    </xdr:from>
    <xdr:to>
      <xdr:col>15</xdr:col>
      <xdr:colOff>82550</xdr:colOff>
      <xdr:row>63</xdr:row>
      <xdr:rowOff>117747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2947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7438</xdr:rowOff>
    </xdr:from>
    <xdr:to>
      <xdr:col>11</xdr:col>
      <xdr:colOff>31750</xdr:colOff>
      <xdr:row>63</xdr:row>
      <xdr:rowOff>28122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8087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59146</xdr:rowOff>
    </xdr:from>
    <xdr:to>
      <xdr:col>23</xdr:col>
      <xdr:colOff>184150</xdr:colOff>
      <xdr:row>62</xdr:row>
      <xdr:rowOff>160746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75673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66947</xdr:rowOff>
    </xdr:from>
    <xdr:to>
      <xdr:col>15</xdr:col>
      <xdr:colOff>133350</xdr:colOff>
      <xdr:row>63</xdr:row>
      <xdr:rowOff>168547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153324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148772</xdr:rowOff>
    </xdr:from>
    <xdr:to>
      <xdr:col>11</xdr:col>
      <xdr:colOff>82550</xdr:colOff>
      <xdr:row>63</xdr:row>
      <xdr:rowOff>78922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63699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128088</xdr:rowOff>
    </xdr:from>
    <xdr:to>
      <xdr:col>7</xdr:col>
      <xdr:colOff>31750</xdr:colOff>
      <xdr:row>63</xdr:row>
      <xdr:rowOff>58238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43015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職員数の削減による人件費の縮小、旅費規程の見直し、需用費・役務費等の節減を実施しており、類似団体平均と比較すると若干下回っている。今後も事業の精査等を行い、さらなる経費削減を図っていく。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149884</xdr:rowOff>
    </xdr:from>
    <xdr:to>
      <xdr:col>23</xdr:col>
      <xdr:colOff>133350</xdr:colOff>
      <xdr:row>80</xdr:row>
      <xdr:rowOff>151079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3865884"/>
          <a:ext cx="8382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78637</xdr:rowOff>
    </xdr:from>
    <xdr:to>
      <xdr:col>19</xdr:col>
      <xdr:colOff>133350</xdr:colOff>
      <xdr:row>80</xdr:row>
      <xdr:rowOff>151079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94637"/>
          <a:ext cx="889000" cy="7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48102</xdr:rowOff>
    </xdr:from>
    <xdr:to>
      <xdr:col>15</xdr:col>
      <xdr:colOff>82550</xdr:colOff>
      <xdr:row>80</xdr:row>
      <xdr:rowOff>78637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64102"/>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25682</xdr:rowOff>
    </xdr:from>
    <xdr:to>
      <xdr:col>11</xdr:col>
      <xdr:colOff>31750</xdr:colOff>
      <xdr:row>80</xdr:row>
      <xdr:rowOff>48102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41682"/>
          <a:ext cx="889000" cy="2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99084</xdr:rowOff>
    </xdr:from>
    <xdr:to>
      <xdr:col>23</xdr:col>
      <xdr:colOff>184150</xdr:colOff>
      <xdr:row>81</xdr:row>
      <xdr:rowOff>29234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115611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6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100279</xdr:rowOff>
    </xdr:from>
    <xdr:to>
      <xdr:col>19</xdr:col>
      <xdr:colOff>184150</xdr:colOff>
      <xdr:row>81</xdr:row>
      <xdr:rowOff>30429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40606</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58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27837</xdr:rowOff>
    </xdr:from>
    <xdr:to>
      <xdr:col>15</xdr:col>
      <xdr:colOff>133350</xdr:colOff>
      <xdr:row>80</xdr:row>
      <xdr:rowOff>129437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4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139614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1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168752</xdr:rowOff>
    </xdr:from>
    <xdr:to>
      <xdr:col>11</xdr:col>
      <xdr:colOff>82550</xdr:colOff>
      <xdr:row>80</xdr:row>
      <xdr:rowOff>98902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109079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146332</xdr:rowOff>
    </xdr:from>
    <xdr:to>
      <xdr:col>7</xdr:col>
      <xdr:colOff>31750</xdr:colOff>
      <xdr:row>80</xdr:row>
      <xdr:rowOff>76482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6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86659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5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推移をみると類似団体平均を上回る状態が続いている。現行は旧来からの給与体系により年功的な体系となっているが、職務・職責に応じた構造への転換を図る観点から、職務の級間の給料表水準の重複廃止や昇格抑制措置を講じることにより、人件費抑制を図っている。市町村の職員構成等に違いがあるため、ラスパイレス指数のみの比較は難しいが、今後においても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87</xdr:row>
      <xdr:rowOff>135255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4537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129223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0917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93027</xdr:rowOff>
    </xdr:from>
    <xdr:to>
      <xdr:col>72</xdr:col>
      <xdr:colOff>203200</xdr:colOff>
      <xdr:row>87</xdr:row>
      <xdr:rowOff>135255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0917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135255</xdr:rowOff>
    </xdr:from>
    <xdr:to>
      <xdr:col>68</xdr:col>
      <xdr:colOff>152400</xdr:colOff>
      <xdr:row>88</xdr:row>
      <xdr:rowOff>24130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514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84455</xdr:rowOff>
    </xdr:from>
    <xdr:to>
      <xdr:col>81</xdr:col>
      <xdr:colOff>95250</xdr:colOff>
      <xdr:row>88</xdr:row>
      <xdr:rowOff>14605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56532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84455</xdr:rowOff>
    </xdr:from>
    <xdr:to>
      <xdr:col>68</xdr:col>
      <xdr:colOff>203200</xdr:colOff>
      <xdr:row>88</xdr:row>
      <xdr:rowOff>14605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170832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不補充により人員を削減してきた経緯があり、本年度においても類似団体平均より低くなっており、過去５年間で最も低い数値となった。今後においても住民サービスを低下させることなく、定員適正化計画に基づく定年退職者の不補充や民間委託の推進等により、少人数でも対応できる体制づくり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60503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17505"/>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60503</xdr:rowOff>
    </xdr:from>
    <xdr:to>
      <xdr:col>77</xdr:col>
      <xdr:colOff>44450</xdr:colOff>
      <xdr:row>61</xdr:row>
      <xdr:rowOff>76912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18953"/>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68466</xdr:rowOff>
    </xdr:from>
    <xdr:to>
      <xdr:col>72</xdr:col>
      <xdr:colOff>203200</xdr:colOff>
      <xdr:row>61</xdr:row>
      <xdr:rowOff>76912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26916"/>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67983</xdr:rowOff>
    </xdr:from>
    <xdr:to>
      <xdr:col>68</xdr:col>
      <xdr:colOff>152400</xdr:colOff>
      <xdr:row>61</xdr:row>
      <xdr:rowOff>68466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6433"/>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9703</xdr:rowOff>
    </xdr:from>
    <xdr:to>
      <xdr:col>77</xdr:col>
      <xdr:colOff>95250</xdr:colOff>
      <xdr:row>61</xdr:row>
      <xdr:rowOff>111303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121480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26112</xdr:rowOff>
    </xdr:from>
    <xdr:to>
      <xdr:col>73</xdr:col>
      <xdr:colOff>44450</xdr:colOff>
      <xdr:row>61</xdr:row>
      <xdr:rowOff>127712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17666</xdr:rowOff>
    </xdr:from>
    <xdr:to>
      <xdr:col>68</xdr:col>
      <xdr:colOff>203200</xdr:colOff>
      <xdr:row>61</xdr:row>
      <xdr:rowOff>119266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7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129443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4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17183</xdr:rowOff>
    </xdr:from>
    <xdr:to>
      <xdr:col>64</xdr:col>
      <xdr:colOff>152400</xdr:colOff>
      <xdr:row>61</xdr:row>
      <xdr:rowOff>118783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128960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一般会計における起債償還額の減少により平成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年度にかけて減少傾向にあったが、平成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年度以降は過疎対策事業債償還金の増加に伴い、前年度と比較すると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っている。また、簡易水道事業及び下水道事業の起債償還額に対する繰出金も増加傾向にあり、今後も上下水道事業の維持補修の増大や公営企業会計移行業務等が予測されることから、今後の事業実施にあたっては普通会計だけでなく他会計との更なる調整を一層行い、比率を上昇させない取り組みを行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41</xdr:row>
      <xdr:rowOff>164677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860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976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92287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現在高は、大規模な普通建設事業の実施に影響を受けており、近年実施した観光宿泊施設整備・清掃センター改良・スポーツ拠点施設整備・住宅整備・畜産基地整備・橋梁整備の実施等に伴い地方債現在高が年々増加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不補充により人員を削減してきた経緯があり、歳出削減を実施しているが、数値としてはほぼ横ばいで推移している。また、職員の平均年齢が高くなっているが、今後定年による退職が増加することから数年後には減少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本年度は、前年度に比較して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ポイントの減少となった。要因として、地域活性化業務委託事業が、前年度で終了したことによるものが大きい。今後も、事業の精査等を行い、今後においても引き続き削減努力を継続していく。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0220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129286</xdr:rowOff>
    </xdr:from>
    <xdr:to>
      <xdr:col>78</xdr:col>
      <xdr:colOff>69850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43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129286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159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06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ポイント増加しているが、類似団体平均値と比較すると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ポイント下回っている。近年高齢化が進む中で増加傾向にならざるをえない状況であり、また調整や削減が非常に難しい現状がある。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前年度数値からは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の減少となっており、前年同様公営企業会計における繰出金（下水道特別会計・簡易水道事業特別会計）が大きく影響し類似団体平均を大きく上回っている。国保・介護保険事業等への繰出金についての削減は非常に難しく、また簡易水道、下水道事業においても施設整備時の起債の償還が繰出金の多くを占めているため今後においても大きな減少は見込めない。しかし公営企業会計については加入状況や滞納等によっても繰出金の増減に影響することから歳入確保を中心に対策を検討し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77470</xdr:rowOff>
    </xdr:from>
    <xdr:to>
      <xdr:col>82</xdr:col>
      <xdr:colOff>107950</xdr:colOff>
      <xdr:row>56</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78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56</xdr:row>
      <xdr:rowOff>138430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09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39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73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26670</xdr:rowOff>
    </xdr:from>
    <xdr:to>
      <xdr:col>82</xdr:col>
      <xdr:colOff>158750</xdr:colOff>
      <xdr:row>56</xdr:row>
      <xdr:rowOff>128270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170197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87630</xdr:rowOff>
    </xdr:from>
    <xdr:to>
      <xdr:col>74</xdr:col>
      <xdr:colOff>31750</xdr:colOff>
      <xdr:row>57</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7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125730</xdr:rowOff>
    </xdr:from>
    <xdr:to>
      <xdr:col>65</xdr:col>
      <xdr:colOff>53975</xdr:colOff>
      <xdr:row>57</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40657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ポイント増加し、類似団体平均を下回った。一部事務組合に対する負担金が大きいが、今後一部事務組合が起こした起債の償還額が減少していくため、数値も次第に減少する見込みである。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168148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03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168148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償還額は新たな発行に伴いピーク時期がずれ込んでいるが、令和４年度をピークにいったん減少に転じる見込みである。令和２年度においては前年度に比べ</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ており、平均を下回っているが、この数値は一般会計のみの数値であるため、公債費を考える場合には増加傾向にある水道事業に係る起債償還も一定加味していく必要があると考える。今後も更なる事業の精選に努め、繰上償還も含め、起債の計画的な発行、償還に努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62230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429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8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5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公債費以外については、ほぼ類似団体平均を上回っており、全体で</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高くなっている。大きな要因としては特別会計への繰出金や、人件費、一部事務組合への補助金等が大きいことによる。今後は特別会計に対する繰出金については、水道・下水道会計については、公営企業会計移行業務に伴う起債額が増加していくことから繰出金を大きく減少させることは困難であると考えているが、人件費、補助費については減少が見込まれていることなどから一定減少していくと考え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56787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88620"/>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17599</xdr:rowOff>
    </xdr:from>
    <xdr:to>
      <xdr:col>78</xdr:col>
      <xdr:colOff>69850</xdr:colOff>
      <xdr:row>77</xdr:row>
      <xdr:rowOff>56787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192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17599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669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130266</xdr:rowOff>
    </xdr:from>
    <xdr:to>
      <xdr:col>69</xdr:col>
      <xdr:colOff>92075</xdr:colOff>
      <xdr:row>76</xdr:row>
      <xdr:rowOff>136798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60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151147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5987</xdr:rowOff>
    </xdr:from>
    <xdr:to>
      <xdr:col>78</xdr:col>
      <xdr:colOff>120650</xdr:colOff>
      <xdr:row>77</xdr:row>
      <xdr:rowOff>107587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92364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138249</xdr:rowOff>
    </xdr:from>
    <xdr:to>
      <xdr:col>74</xdr:col>
      <xdr:colOff>31750</xdr:colOff>
      <xdr:row>77</xdr:row>
      <xdr:rowOff>68399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53176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85998</xdr:rowOff>
    </xdr:from>
    <xdr:to>
      <xdr:col>69</xdr:col>
      <xdr:colOff>142875</xdr:colOff>
      <xdr:row>77</xdr:row>
      <xdr:rowOff>16148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151173</xdr:rowOff>
    </xdr:from>
    <xdr:to>
      <xdr:col>29</xdr:col>
      <xdr:colOff>127000</xdr:colOff>
      <xdr:row>17</xdr:row>
      <xdr:rowOff>164256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3448"/>
          <a:ext cx="647700" cy="1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164256</xdr:rowOff>
    </xdr:from>
    <xdr:to>
      <xdr:col>26</xdr:col>
      <xdr:colOff>50800</xdr:colOff>
      <xdr:row>18</xdr:row>
      <xdr:rowOff>14992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6531"/>
          <a:ext cx="698500" cy="22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14992</xdr:rowOff>
    </xdr:from>
    <xdr:to>
      <xdr:col>22</xdr:col>
      <xdr:colOff>114300</xdr:colOff>
      <xdr:row>18</xdr:row>
      <xdr:rowOff>34952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8717"/>
          <a:ext cx="698500" cy="19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32817</xdr:rowOff>
    </xdr:from>
    <xdr:to>
      <xdr:col>18</xdr:col>
      <xdr:colOff>177800</xdr:colOff>
      <xdr:row>18</xdr:row>
      <xdr:rowOff>34952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66542"/>
          <a:ext cx="698500" cy="2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100373</xdr:rowOff>
    </xdr:from>
    <xdr:to>
      <xdr:col>29</xdr:col>
      <xdr:colOff>177800</xdr:colOff>
      <xdr:row>18</xdr:row>
      <xdr:rowOff>30523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72450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113456</xdr:rowOff>
    </xdr:from>
    <xdr:to>
      <xdr:col>26</xdr:col>
      <xdr:colOff>101600</xdr:colOff>
      <xdr:row>18</xdr:row>
      <xdr:rowOff>43606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28383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135642</xdr:rowOff>
    </xdr:from>
    <xdr:to>
      <xdr:col>22</xdr:col>
      <xdr:colOff>165100</xdr:colOff>
      <xdr:row>18</xdr:row>
      <xdr:rowOff>65792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50569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155602</xdr:rowOff>
    </xdr:from>
    <xdr:to>
      <xdr:col>19</xdr:col>
      <xdr:colOff>38100</xdr:colOff>
      <xdr:row>18</xdr:row>
      <xdr:rowOff>85752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70529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153467</xdr:rowOff>
    </xdr:from>
    <xdr:to>
      <xdr:col>15</xdr:col>
      <xdr:colOff>101600</xdr:colOff>
      <xdr:row>18</xdr:row>
      <xdr:rowOff>83617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68394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252021</xdr:rowOff>
    </xdr:from>
    <xdr:to>
      <xdr:col>29</xdr:col>
      <xdr:colOff>127000</xdr:colOff>
      <xdr:row>35</xdr:row>
      <xdr:rowOff>257447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62371"/>
          <a:ext cx="647700" cy="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252021</xdr:rowOff>
    </xdr:from>
    <xdr:to>
      <xdr:col>26</xdr:col>
      <xdr:colOff>50800</xdr:colOff>
      <xdr:row>35</xdr:row>
      <xdr:rowOff>263619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62371"/>
          <a:ext cx="698500" cy="1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263619</xdr:rowOff>
    </xdr:from>
    <xdr:to>
      <xdr:col>22</xdr:col>
      <xdr:colOff>114300</xdr:colOff>
      <xdr:row>35</xdr:row>
      <xdr:rowOff>305202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73969"/>
          <a:ext cx="698500" cy="4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305202</xdr:rowOff>
    </xdr:from>
    <xdr:to>
      <xdr:col>18</xdr:col>
      <xdr:colOff>177800</xdr:colOff>
      <xdr:row>35</xdr:row>
      <xdr:rowOff>309080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15552"/>
          <a:ext cx="698500" cy="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206647</xdr:rowOff>
    </xdr:from>
    <xdr:to>
      <xdr:col>29</xdr:col>
      <xdr:colOff>177800</xdr:colOff>
      <xdr:row>35</xdr:row>
      <xdr:rowOff>308247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1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178724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8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201221</xdr:rowOff>
    </xdr:from>
    <xdr:to>
      <xdr:col>26</xdr:col>
      <xdr:colOff>101600</xdr:colOff>
      <xdr:row>35</xdr:row>
      <xdr:rowOff>302821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1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287598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89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212819</xdr:rowOff>
    </xdr:from>
    <xdr:to>
      <xdr:col>22</xdr:col>
      <xdr:colOff>165100</xdr:colOff>
      <xdr:row>35</xdr:row>
      <xdr:rowOff>314419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23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299196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0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254402</xdr:rowOff>
    </xdr:from>
    <xdr:to>
      <xdr:col>19</xdr:col>
      <xdr:colOff>38100</xdr:colOff>
      <xdr:row>36</xdr:row>
      <xdr:rowOff>13102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340779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5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258280</xdr:rowOff>
    </xdr:from>
    <xdr:to>
      <xdr:col>15</xdr:col>
      <xdr:colOff>101600</xdr:colOff>
      <xdr:row>36</xdr:row>
      <xdr:rowOff>16980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8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5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167984</xdr:rowOff>
    </xdr:from>
    <xdr:to>
      <xdr:col>24</xdr:col>
      <xdr:colOff>63500</xdr:colOff>
      <xdr:row>37</xdr:row>
      <xdr:rowOff>28865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0184"/>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28865</xdr:rowOff>
    </xdr:from>
    <xdr:to>
      <xdr:col>19</xdr:col>
      <xdr:colOff>177800</xdr:colOff>
      <xdr:row>37</xdr:row>
      <xdr:rowOff>55143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2515"/>
          <a:ext cx="8890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55143</xdr:rowOff>
    </xdr:from>
    <xdr:to>
      <xdr:col>15</xdr:col>
      <xdr:colOff>50800</xdr:colOff>
      <xdr:row>37</xdr:row>
      <xdr:rowOff>66716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98793"/>
          <a:ext cx="889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66716</xdr:rowOff>
    </xdr:from>
    <xdr:to>
      <xdr:col>10</xdr:col>
      <xdr:colOff>114300</xdr:colOff>
      <xdr:row>37</xdr:row>
      <xdr:rowOff>66735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036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117184</xdr:rowOff>
    </xdr:from>
    <xdr:to>
      <xdr:col>24</xdr:col>
      <xdr:colOff>114300</xdr:colOff>
      <xdr:row>37</xdr:row>
      <xdr:rowOff>47334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95611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149515</xdr:rowOff>
    </xdr:from>
    <xdr:to>
      <xdr:col>20</xdr:col>
      <xdr:colOff>38100</xdr:colOff>
      <xdr:row>37</xdr:row>
      <xdr:rowOff>79665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70792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4343</xdr:rowOff>
    </xdr:from>
    <xdr:to>
      <xdr:col>15</xdr:col>
      <xdr:colOff>101600</xdr:colOff>
      <xdr:row>37</xdr:row>
      <xdr:rowOff>105943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97070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4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15916</xdr:rowOff>
    </xdr:from>
    <xdr:to>
      <xdr:col>10</xdr:col>
      <xdr:colOff>165100</xdr:colOff>
      <xdr:row>37</xdr:row>
      <xdr:rowOff>117516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108643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15935</xdr:rowOff>
    </xdr:from>
    <xdr:to>
      <xdr:col>6</xdr:col>
      <xdr:colOff>38100</xdr:colOff>
      <xdr:row>37</xdr:row>
      <xdr:rowOff>117535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108662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116213</xdr:rowOff>
    </xdr:from>
    <xdr:to>
      <xdr:col>24</xdr:col>
      <xdr:colOff>63500</xdr:colOff>
      <xdr:row>56</xdr:row>
      <xdr:rowOff>160053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17413"/>
          <a:ext cx="838200" cy="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116213</xdr:rowOff>
    </xdr:from>
    <xdr:to>
      <xdr:col>19</xdr:col>
      <xdr:colOff>177800</xdr:colOff>
      <xdr:row>57</xdr:row>
      <xdr:rowOff>50912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17413"/>
          <a:ext cx="889000" cy="10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50912</xdr:rowOff>
    </xdr:from>
    <xdr:to>
      <xdr:col>15</xdr:col>
      <xdr:colOff>50800</xdr:colOff>
      <xdr:row>57</xdr:row>
      <xdr:rowOff>86621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3562"/>
          <a:ext cx="889000" cy="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86621</xdr:rowOff>
    </xdr:from>
    <xdr:to>
      <xdr:col>10</xdr:col>
      <xdr:colOff>114300</xdr:colOff>
      <xdr:row>57</xdr:row>
      <xdr:rowOff>115439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9271"/>
          <a:ext cx="889000" cy="2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109253</xdr:rowOff>
    </xdr:from>
    <xdr:to>
      <xdr:col>24</xdr:col>
      <xdr:colOff>114300</xdr:colOff>
      <xdr:row>57</xdr:row>
      <xdr:rowOff>39403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87680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8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65413</xdr:rowOff>
    </xdr:from>
    <xdr:to>
      <xdr:col>20</xdr:col>
      <xdr:colOff>38100</xdr:colOff>
      <xdr:row>56</xdr:row>
      <xdr:rowOff>167013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12090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4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xdr:rowOff>
    </xdr:from>
    <xdr:to>
      <xdr:col>15</xdr:col>
      <xdr:colOff>101600</xdr:colOff>
      <xdr:row>57</xdr:row>
      <xdr:rowOff>101712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92839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6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35821</xdr:rowOff>
    </xdr:from>
    <xdr:to>
      <xdr:col>10</xdr:col>
      <xdr:colOff>165100</xdr:colOff>
      <xdr:row>57</xdr:row>
      <xdr:rowOff>137421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128548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0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64639</xdr:rowOff>
    </xdr:from>
    <xdr:to>
      <xdr:col>6</xdr:col>
      <xdr:colOff>38100</xdr:colOff>
      <xdr:row>57</xdr:row>
      <xdr:rowOff>166239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157366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3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12443</xdr:rowOff>
    </xdr:from>
    <xdr:to>
      <xdr:col>24</xdr:col>
      <xdr:colOff>63500</xdr:colOff>
      <xdr:row>79</xdr:row>
      <xdr:rowOff>30704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56993"/>
          <a:ext cx="8382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20070</xdr:rowOff>
    </xdr:from>
    <xdr:to>
      <xdr:col>19</xdr:col>
      <xdr:colOff>177800</xdr:colOff>
      <xdr:row>79</xdr:row>
      <xdr:rowOff>30704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64620"/>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20070</xdr:rowOff>
    </xdr:from>
    <xdr:to>
      <xdr:col>15</xdr:col>
      <xdr:colOff>50800</xdr:colOff>
      <xdr:row>79</xdr:row>
      <xdr:rowOff>30372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64620"/>
          <a:ext cx="8890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30372</xdr:rowOff>
    </xdr:from>
    <xdr:to>
      <xdr:col>10</xdr:col>
      <xdr:colOff>114300</xdr:colOff>
      <xdr:row>79</xdr:row>
      <xdr:rowOff>30959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74922"/>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133093</xdr:rowOff>
    </xdr:from>
    <xdr:to>
      <xdr:col>24</xdr:col>
      <xdr:colOff>114300</xdr:colOff>
      <xdr:row>79</xdr:row>
      <xdr:rowOff>63243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48020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151354</xdr:rowOff>
    </xdr:from>
    <xdr:to>
      <xdr:col>20</xdr:col>
      <xdr:colOff>38100</xdr:colOff>
      <xdr:row>79</xdr:row>
      <xdr:rowOff>81504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72631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140720</xdr:rowOff>
    </xdr:from>
    <xdr:to>
      <xdr:col>15</xdr:col>
      <xdr:colOff>101600</xdr:colOff>
      <xdr:row>79</xdr:row>
      <xdr:rowOff>70870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61997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151022</xdr:rowOff>
    </xdr:from>
    <xdr:to>
      <xdr:col>10</xdr:col>
      <xdr:colOff>165100</xdr:colOff>
      <xdr:row>79</xdr:row>
      <xdr:rowOff>81172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72299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151609</xdr:rowOff>
    </xdr:from>
    <xdr:to>
      <xdr:col>6</xdr:col>
      <xdr:colOff>38100</xdr:colOff>
      <xdr:row>79</xdr:row>
      <xdr:rowOff>81759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72886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79927</xdr:rowOff>
    </xdr:from>
    <xdr:to>
      <xdr:col>24</xdr:col>
      <xdr:colOff>63500</xdr:colOff>
      <xdr:row>96</xdr:row>
      <xdr:rowOff>100436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9127"/>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86229</xdr:rowOff>
    </xdr:from>
    <xdr:to>
      <xdr:col>19</xdr:col>
      <xdr:colOff>177800</xdr:colOff>
      <xdr:row>96</xdr:row>
      <xdr:rowOff>100436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45429"/>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59548</xdr:rowOff>
    </xdr:from>
    <xdr:to>
      <xdr:col>15</xdr:col>
      <xdr:colOff>50800</xdr:colOff>
      <xdr:row>96</xdr:row>
      <xdr:rowOff>86229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18748"/>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10475</xdr:rowOff>
    </xdr:from>
    <xdr:to>
      <xdr:col>10</xdr:col>
      <xdr:colOff>114300</xdr:colOff>
      <xdr:row>96</xdr:row>
      <xdr:rowOff>59548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69675"/>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29127</xdr:rowOff>
    </xdr:from>
    <xdr:to>
      <xdr:col>24</xdr:col>
      <xdr:colOff>114300</xdr:colOff>
      <xdr:row>96</xdr:row>
      <xdr:rowOff>130727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7554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49636</xdr:rowOff>
    </xdr:from>
    <xdr:to>
      <xdr:col>20</xdr:col>
      <xdr:colOff>38100</xdr:colOff>
      <xdr:row>96</xdr:row>
      <xdr:rowOff>151236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142363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0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35429</xdr:rowOff>
    </xdr:from>
    <xdr:to>
      <xdr:col>15</xdr:col>
      <xdr:colOff>101600</xdr:colOff>
      <xdr:row>96</xdr:row>
      <xdr:rowOff>137029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128156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8748</xdr:rowOff>
    </xdr:from>
    <xdr:to>
      <xdr:col>10</xdr:col>
      <xdr:colOff>165100</xdr:colOff>
      <xdr:row>96</xdr:row>
      <xdr:rowOff>110348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101475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6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131125</xdr:rowOff>
    </xdr:from>
    <xdr:to>
      <xdr:col>6</xdr:col>
      <xdr:colOff>38100</xdr:colOff>
      <xdr:row>96</xdr:row>
      <xdr:rowOff>61275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1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52402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23280</xdr:rowOff>
    </xdr:from>
    <xdr:to>
      <xdr:col>55</xdr:col>
      <xdr:colOff>0</xdr:colOff>
      <xdr:row>37</xdr:row>
      <xdr:rowOff>133890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95480"/>
          <a:ext cx="838200" cy="28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96510</xdr:rowOff>
    </xdr:from>
    <xdr:to>
      <xdr:col>50</xdr:col>
      <xdr:colOff>114300</xdr:colOff>
      <xdr:row>37</xdr:row>
      <xdr:rowOff>133890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40160"/>
          <a:ext cx="889000" cy="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9811</xdr:rowOff>
    </xdr:from>
    <xdr:to>
      <xdr:col>45</xdr:col>
      <xdr:colOff>177800</xdr:colOff>
      <xdr:row>37</xdr:row>
      <xdr:rowOff>96510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53461"/>
          <a:ext cx="889000" cy="8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9811</xdr:rowOff>
    </xdr:from>
    <xdr:to>
      <xdr:col>41</xdr:col>
      <xdr:colOff>50800</xdr:colOff>
      <xdr:row>37</xdr:row>
      <xdr:rowOff>160927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53461"/>
          <a:ext cx="889000" cy="15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143930</xdr:rowOff>
    </xdr:from>
    <xdr:to>
      <xdr:col>55</xdr:col>
      <xdr:colOff>50800</xdr:colOff>
      <xdr:row>36</xdr:row>
      <xdr:rowOff>74080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122357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83090</xdr:rowOff>
    </xdr:from>
    <xdr:to>
      <xdr:col>50</xdr:col>
      <xdr:colOff>165100</xdr:colOff>
      <xdr:row>38</xdr:row>
      <xdr:rowOff>13240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4367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1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45710</xdr:rowOff>
    </xdr:from>
    <xdr:to>
      <xdr:col>46</xdr:col>
      <xdr:colOff>38100</xdr:colOff>
      <xdr:row>37</xdr:row>
      <xdr:rowOff>147310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138437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8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130461</xdr:rowOff>
    </xdr:from>
    <xdr:to>
      <xdr:col>41</xdr:col>
      <xdr:colOff>101600</xdr:colOff>
      <xdr:row>37</xdr:row>
      <xdr:rowOff>60611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77138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110127</xdr:rowOff>
    </xdr:from>
    <xdr:to>
      <xdr:col>36</xdr:col>
      <xdr:colOff>165100</xdr:colOff>
      <xdr:row>38</xdr:row>
      <xdr:rowOff>40277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31404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121846</xdr:rowOff>
    </xdr:from>
    <xdr:to>
      <xdr:col>55</xdr:col>
      <xdr:colOff>0</xdr:colOff>
      <xdr:row>58</xdr:row>
      <xdr:rowOff>159648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5946"/>
          <a:ext cx="838200" cy="3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120251</xdr:rowOff>
    </xdr:from>
    <xdr:to>
      <xdr:col>50</xdr:col>
      <xdr:colOff>114300</xdr:colOff>
      <xdr:row>58</xdr:row>
      <xdr:rowOff>159648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64351"/>
          <a:ext cx="889000" cy="3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120251</xdr:rowOff>
    </xdr:from>
    <xdr:to>
      <xdr:col>45</xdr:col>
      <xdr:colOff>177800</xdr:colOff>
      <xdr:row>58</xdr:row>
      <xdr:rowOff>129962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64351"/>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129962</xdr:rowOff>
    </xdr:from>
    <xdr:to>
      <xdr:col>41</xdr:col>
      <xdr:colOff>50800</xdr:colOff>
      <xdr:row>59</xdr:row>
      <xdr:rowOff>12121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4062"/>
          <a:ext cx="889000" cy="5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71046</xdr:rowOff>
    </xdr:from>
    <xdr:to>
      <xdr:col>55</xdr:col>
      <xdr:colOff>50800</xdr:colOff>
      <xdr:row>59</xdr:row>
      <xdr:rowOff>1196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108848</xdr:rowOff>
    </xdr:from>
    <xdr:to>
      <xdr:col>50</xdr:col>
      <xdr:colOff>165100</xdr:colOff>
      <xdr:row>59</xdr:row>
      <xdr:rowOff>38998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30125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4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69451</xdr:rowOff>
    </xdr:from>
    <xdr:to>
      <xdr:col>46</xdr:col>
      <xdr:colOff>38100</xdr:colOff>
      <xdr:row>58</xdr:row>
      <xdr:rowOff>171051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162178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79162</xdr:rowOff>
    </xdr:from>
    <xdr:to>
      <xdr:col>41</xdr:col>
      <xdr:colOff>101600</xdr:colOff>
      <xdr:row>59</xdr:row>
      <xdr:rowOff>9312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132771</xdr:rowOff>
    </xdr:from>
    <xdr:to>
      <xdr:col>36</xdr:col>
      <xdr:colOff>165100</xdr:colOff>
      <xdr:row>59</xdr:row>
      <xdr:rowOff>62921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54048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148836</xdr:rowOff>
    </xdr:from>
    <xdr:to>
      <xdr:col>55</xdr:col>
      <xdr:colOff>0</xdr:colOff>
      <xdr:row>79</xdr:row>
      <xdr:rowOff>13040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1936"/>
          <a:ext cx="838200" cy="3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100403</xdr:rowOff>
    </xdr:from>
    <xdr:to>
      <xdr:col>50</xdr:col>
      <xdr:colOff>114300</xdr:colOff>
      <xdr:row>79</xdr:row>
      <xdr:rowOff>13040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73503"/>
          <a:ext cx="889000" cy="8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100403</xdr:rowOff>
    </xdr:from>
    <xdr:to>
      <xdr:col>45</xdr:col>
      <xdr:colOff>177800</xdr:colOff>
      <xdr:row>79</xdr:row>
      <xdr:rowOff>41256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3503"/>
          <a:ext cx="889000" cy="1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24636</xdr:rowOff>
    </xdr:from>
    <xdr:to>
      <xdr:col>41</xdr:col>
      <xdr:colOff>50800</xdr:colOff>
      <xdr:row>79</xdr:row>
      <xdr:rowOff>41256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9186"/>
          <a:ext cx="889000" cy="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98036</xdr:rowOff>
    </xdr:from>
    <xdr:to>
      <xdr:col>55</xdr:col>
      <xdr:colOff>50800</xdr:colOff>
      <xdr:row>79</xdr:row>
      <xdr:rowOff>28186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57413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133690</xdr:rowOff>
    </xdr:from>
    <xdr:to>
      <xdr:col>50</xdr:col>
      <xdr:colOff>165100</xdr:colOff>
      <xdr:row>79</xdr:row>
      <xdr:rowOff>63840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54967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49603</xdr:rowOff>
    </xdr:from>
    <xdr:to>
      <xdr:col>46</xdr:col>
      <xdr:colOff>38100</xdr:colOff>
      <xdr:row>78</xdr:row>
      <xdr:rowOff>151203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167730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161906</xdr:rowOff>
    </xdr:from>
    <xdr:to>
      <xdr:col>41</xdr:col>
      <xdr:colOff>101600</xdr:colOff>
      <xdr:row>79</xdr:row>
      <xdr:rowOff>92056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83183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145286</xdr:rowOff>
    </xdr:from>
    <xdr:to>
      <xdr:col>36</xdr:col>
      <xdr:colOff>165100</xdr:colOff>
      <xdr:row>79</xdr:row>
      <xdr:rowOff>75436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66563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109896</xdr:rowOff>
    </xdr:from>
    <xdr:to>
      <xdr:col>55</xdr:col>
      <xdr:colOff>0</xdr:colOff>
      <xdr:row>98</xdr:row>
      <xdr:rowOff>113801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1996"/>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109896</xdr:rowOff>
    </xdr:from>
    <xdr:to>
      <xdr:col>50</xdr:col>
      <xdr:colOff>114300</xdr:colOff>
      <xdr:row>98</xdr:row>
      <xdr:rowOff>124516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1996"/>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67255</xdr:rowOff>
    </xdr:from>
    <xdr:to>
      <xdr:col>45</xdr:col>
      <xdr:colOff>177800</xdr:colOff>
      <xdr:row>98</xdr:row>
      <xdr:rowOff>124516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9355"/>
          <a:ext cx="889000" cy="5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67255</xdr:rowOff>
    </xdr:from>
    <xdr:to>
      <xdr:col>41</xdr:col>
      <xdr:colOff>50800</xdr:colOff>
      <xdr:row>98</xdr:row>
      <xdr:rowOff>120659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9355"/>
          <a:ext cx="889000" cy="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63001</xdr:rowOff>
    </xdr:from>
    <xdr:to>
      <xdr:col>55</xdr:col>
      <xdr:colOff>50800</xdr:colOff>
      <xdr:row>98</xdr:row>
      <xdr:rowOff>164601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59096</xdr:rowOff>
    </xdr:from>
    <xdr:to>
      <xdr:col>50</xdr:col>
      <xdr:colOff>165100</xdr:colOff>
      <xdr:row>98</xdr:row>
      <xdr:rowOff>160696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151823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73716</xdr:rowOff>
    </xdr:from>
    <xdr:to>
      <xdr:col>46</xdr:col>
      <xdr:colOff>38100</xdr:colOff>
      <xdr:row>99</xdr:row>
      <xdr:rowOff>3866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166443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16455</xdr:rowOff>
    </xdr:from>
    <xdr:to>
      <xdr:col>41</xdr:col>
      <xdr:colOff>101600</xdr:colOff>
      <xdr:row>98</xdr:row>
      <xdr:rowOff>118055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134582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9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69859</xdr:rowOff>
    </xdr:from>
    <xdr:to>
      <xdr:col>36</xdr:col>
      <xdr:colOff>165100</xdr:colOff>
      <xdr:row>99</xdr:row>
      <xdr:rowOff>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162586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44507</xdr:rowOff>
    </xdr:from>
    <xdr:to>
      <xdr:col>85</xdr:col>
      <xdr:colOff>127000</xdr:colOff>
      <xdr:row>39</xdr:row>
      <xdr:rowOff>5963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59607"/>
          <a:ext cx="838200" cy="1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44507</xdr:rowOff>
    </xdr:from>
    <xdr:to>
      <xdr:col>81</xdr:col>
      <xdr:colOff>50800</xdr:colOff>
      <xdr:row>39</xdr:row>
      <xdr:rowOff>6447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59607"/>
          <a:ext cx="889000" cy="13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6447</xdr:rowOff>
    </xdr:from>
    <xdr:to>
      <xdr:col>76</xdr:col>
      <xdr:colOff>114300</xdr:colOff>
      <xdr:row>39</xdr:row>
      <xdr:rowOff>19422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92997"/>
          <a:ext cx="889000" cy="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19422</xdr:rowOff>
    </xdr:from>
    <xdr:to>
      <xdr:col>71</xdr:col>
      <xdr:colOff>177800</xdr:colOff>
      <xdr:row>39</xdr:row>
      <xdr:rowOff>25236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5972"/>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126613</xdr:rowOff>
    </xdr:from>
    <xdr:to>
      <xdr:col>85</xdr:col>
      <xdr:colOff>177800</xdr:colOff>
      <xdr:row>39</xdr:row>
      <xdr:rowOff>56763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165157</xdr:rowOff>
    </xdr:from>
    <xdr:to>
      <xdr:col>81</xdr:col>
      <xdr:colOff>101600</xdr:colOff>
      <xdr:row>38</xdr:row>
      <xdr:rowOff>95307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111834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127097</xdr:rowOff>
    </xdr:from>
    <xdr:to>
      <xdr:col>76</xdr:col>
      <xdr:colOff>165100</xdr:colOff>
      <xdr:row>39</xdr:row>
      <xdr:rowOff>57247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73774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140072</xdr:rowOff>
    </xdr:from>
    <xdr:to>
      <xdr:col>72</xdr:col>
      <xdr:colOff>38100</xdr:colOff>
      <xdr:row>39</xdr:row>
      <xdr:rowOff>70222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61349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4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145886</xdr:rowOff>
    </xdr:from>
    <xdr:to>
      <xdr:col>67</xdr:col>
      <xdr:colOff>101600</xdr:colOff>
      <xdr:row>39</xdr:row>
      <xdr:rowOff>76036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67163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103814</xdr:rowOff>
    </xdr:from>
    <xdr:to>
      <xdr:col>85</xdr:col>
      <xdr:colOff>127000</xdr:colOff>
      <xdr:row>78</xdr:row>
      <xdr:rowOff>107691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476914"/>
          <a:ext cx="8382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103808</xdr:rowOff>
    </xdr:from>
    <xdr:to>
      <xdr:col>81</xdr:col>
      <xdr:colOff>50800</xdr:colOff>
      <xdr:row>78</xdr:row>
      <xdr:rowOff>103814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47690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103808</xdr:rowOff>
    </xdr:from>
    <xdr:to>
      <xdr:col>76</xdr:col>
      <xdr:colOff>114300</xdr:colOff>
      <xdr:row>78</xdr:row>
      <xdr:rowOff>123144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76908"/>
          <a:ext cx="8890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123144</xdr:rowOff>
    </xdr:from>
    <xdr:to>
      <xdr:col>71</xdr:col>
      <xdr:colOff>177800</xdr:colOff>
      <xdr:row>78</xdr:row>
      <xdr:rowOff>128232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96244"/>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56891</xdr:rowOff>
    </xdr:from>
    <xdr:to>
      <xdr:col>85</xdr:col>
      <xdr:colOff>177800</xdr:colOff>
      <xdr:row>78</xdr:row>
      <xdr:rowOff>158491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35318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53014</xdr:rowOff>
    </xdr:from>
    <xdr:to>
      <xdr:col>81</xdr:col>
      <xdr:colOff>101600</xdr:colOff>
      <xdr:row>78</xdr:row>
      <xdr:rowOff>154614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145741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51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53008</xdr:rowOff>
    </xdr:from>
    <xdr:to>
      <xdr:col>76</xdr:col>
      <xdr:colOff>165100</xdr:colOff>
      <xdr:row>78</xdr:row>
      <xdr:rowOff>154608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2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145735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51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72344</xdr:rowOff>
    </xdr:from>
    <xdr:to>
      <xdr:col>72</xdr:col>
      <xdr:colOff>38100</xdr:colOff>
      <xdr:row>79</xdr:row>
      <xdr:rowOff>2494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165071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3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77432</xdr:rowOff>
    </xdr:from>
    <xdr:to>
      <xdr:col>67</xdr:col>
      <xdr:colOff>101600</xdr:colOff>
      <xdr:row>79</xdr:row>
      <xdr:rowOff>7582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170159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4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89553</xdr:rowOff>
    </xdr:from>
    <xdr:to>
      <xdr:col>85</xdr:col>
      <xdr:colOff>127000</xdr:colOff>
      <xdr:row>98</xdr:row>
      <xdr:rowOff>96183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91653"/>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96183</xdr:rowOff>
    </xdr:from>
    <xdr:to>
      <xdr:col>81</xdr:col>
      <xdr:colOff>50800</xdr:colOff>
      <xdr:row>98</xdr:row>
      <xdr:rowOff>155653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98283"/>
          <a:ext cx="889000" cy="5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155653</xdr:rowOff>
    </xdr:from>
    <xdr:to>
      <xdr:col>76</xdr:col>
      <xdr:colOff>114300</xdr:colOff>
      <xdr:row>99</xdr:row>
      <xdr:rowOff>16489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57753"/>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11241</xdr:rowOff>
    </xdr:from>
    <xdr:to>
      <xdr:col>71</xdr:col>
      <xdr:colOff>177800</xdr:colOff>
      <xdr:row>99</xdr:row>
      <xdr:rowOff>16489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84791"/>
          <a:ext cx="8890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38753</xdr:rowOff>
    </xdr:from>
    <xdr:to>
      <xdr:col>85</xdr:col>
      <xdr:colOff>177800</xdr:colOff>
      <xdr:row>98</xdr:row>
      <xdr:rowOff>140353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4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169580</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2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45383</xdr:rowOff>
    </xdr:from>
    <xdr:to>
      <xdr:col>81</xdr:col>
      <xdr:colOff>101600</xdr:colOff>
      <xdr:row>98</xdr:row>
      <xdr:rowOff>146983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163510</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62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104853</xdr:rowOff>
    </xdr:from>
    <xdr:to>
      <xdr:col>76</xdr:col>
      <xdr:colOff>165100</xdr:colOff>
      <xdr:row>99</xdr:row>
      <xdr:rowOff>35003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51530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137139</xdr:rowOff>
    </xdr:from>
    <xdr:to>
      <xdr:col>72</xdr:col>
      <xdr:colOff>38100</xdr:colOff>
      <xdr:row>99</xdr:row>
      <xdr:rowOff>67289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58416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131891</xdr:rowOff>
    </xdr:from>
    <xdr:to>
      <xdr:col>67</xdr:col>
      <xdr:colOff>101600</xdr:colOff>
      <xdr:row>99</xdr:row>
      <xdr:rowOff>62041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53168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138968</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88168</xdr:rowOff>
    </xdr:from>
    <xdr:to>
      <xdr:col>98</xdr:col>
      <xdr:colOff>38100</xdr:colOff>
      <xdr:row>39</xdr:row>
      <xdr:rowOff>18318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9445</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99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97724</xdr:rowOff>
    </xdr:from>
    <xdr:to>
      <xdr:col>116</xdr:col>
      <xdr:colOff>63500</xdr:colOff>
      <xdr:row>58</xdr:row>
      <xdr:rowOff>105026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41824"/>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97724</xdr:rowOff>
    </xdr:from>
    <xdr:to>
      <xdr:col>111</xdr:col>
      <xdr:colOff>177800</xdr:colOff>
      <xdr:row>58</xdr:row>
      <xdr:rowOff>97844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41824"/>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96138</xdr:rowOff>
    </xdr:from>
    <xdr:to>
      <xdr:col>107</xdr:col>
      <xdr:colOff>50800</xdr:colOff>
      <xdr:row>58</xdr:row>
      <xdr:rowOff>97844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40238"/>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96138</xdr:rowOff>
    </xdr:from>
    <xdr:to>
      <xdr:col>102</xdr:col>
      <xdr:colOff>114300</xdr:colOff>
      <xdr:row>58</xdr:row>
      <xdr:rowOff>97647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40238"/>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54226</xdr:rowOff>
    </xdr:from>
    <xdr:to>
      <xdr:col>116</xdr:col>
      <xdr:colOff>114300</xdr:colOff>
      <xdr:row>58</xdr:row>
      <xdr:rowOff>155826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46924</xdr:rowOff>
    </xdr:from>
    <xdr:to>
      <xdr:col>112</xdr:col>
      <xdr:colOff>38100</xdr:colOff>
      <xdr:row>58</xdr:row>
      <xdr:rowOff>148524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165051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47044</xdr:rowOff>
    </xdr:from>
    <xdr:to>
      <xdr:col>107</xdr:col>
      <xdr:colOff>101600</xdr:colOff>
      <xdr:row>58</xdr:row>
      <xdr:rowOff>148644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165171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6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45338</xdr:rowOff>
    </xdr:from>
    <xdr:to>
      <xdr:col>102</xdr:col>
      <xdr:colOff>165100</xdr:colOff>
      <xdr:row>58</xdr:row>
      <xdr:rowOff>146938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163465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46847</xdr:rowOff>
    </xdr:from>
    <xdr:to>
      <xdr:col>98</xdr:col>
      <xdr:colOff>38100</xdr:colOff>
      <xdr:row>58</xdr:row>
      <xdr:rowOff>148447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164974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6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19602</xdr:rowOff>
    </xdr:from>
    <xdr:to>
      <xdr:col>116</xdr:col>
      <xdr:colOff>63500</xdr:colOff>
      <xdr:row>76</xdr:row>
      <xdr:rowOff>55807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49802"/>
          <a:ext cx="838200" cy="3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35699</xdr:rowOff>
    </xdr:from>
    <xdr:to>
      <xdr:col>111</xdr:col>
      <xdr:colOff>177800</xdr:colOff>
      <xdr:row>76</xdr:row>
      <xdr:rowOff>55807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6589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35699</xdr:rowOff>
    </xdr:from>
    <xdr:to>
      <xdr:col>107</xdr:col>
      <xdr:colOff>50800</xdr:colOff>
      <xdr:row>76</xdr:row>
      <xdr:rowOff>45407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65899"/>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45265</xdr:rowOff>
    </xdr:from>
    <xdr:to>
      <xdr:col>102</xdr:col>
      <xdr:colOff>114300</xdr:colOff>
      <xdr:row>76</xdr:row>
      <xdr:rowOff>45407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75465"/>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140251</xdr:rowOff>
    </xdr:from>
    <xdr:to>
      <xdr:col>116</xdr:col>
      <xdr:colOff>114300</xdr:colOff>
      <xdr:row>76</xdr:row>
      <xdr:rowOff>70402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99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163128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5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5007</xdr:rowOff>
    </xdr:from>
    <xdr:to>
      <xdr:col>112</xdr:col>
      <xdr:colOff>38100</xdr:colOff>
      <xdr:row>76</xdr:row>
      <xdr:rowOff>106607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123134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81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156349</xdr:rowOff>
    </xdr:from>
    <xdr:to>
      <xdr:col>107</xdr:col>
      <xdr:colOff>101600</xdr:colOff>
      <xdr:row>76</xdr:row>
      <xdr:rowOff>86499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103026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79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166057</xdr:rowOff>
    </xdr:from>
    <xdr:to>
      <xdr:col>102</xdr:col>
      <xdr:colOff>165100</xdr:colOff>
      <xdr:row>76</xdr:row>
      <xdr:rowOff>96207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112734</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80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165915</xdr:rowOff>
    </xdr:from>
    <xdr:to>
      <xdr:col>98</xdr:col>
      <xdr:colOff>38100</xdr:colOff>
      <xdr:row>76</xdr:row>
      <xdr:rowOff>96065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2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112592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79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1,435</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205,153</a:t>
          </a:r>
          <a:r>
            <a:rPr kumimoji="1" lang="ja-JP" altLang="en-US" sz="1300">
              <a:latin typeface="ＭＳ Ｐゴシック" panose="020B0600070205080204" pitchFamily="50" charset="-128"/>
              <a:ea typeface="ＭＳ Ｐゴシック" panose="020B0600070205080204" pitchFamily="50" charset="-128"/>
            </a:rPr>
            <a:t>円となっており、地域おこし協力隊や、昇給及び機構改革に伴う異動等により前年度と比較し増加している。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246,860</a:t>
          </a:r>
          <a:r>
            <a:rPr kumimoji="1" lang="ja-JP" altLang="en-US" sz="1300">
              <a:latin typeface="ＭＳ Ｐゴシック" panose="020B0600070205080204" pitchFamily="50" charset="-128"/>
              <a:ea typeface="ＭＳ Ｐゴシック" panose="020B0600070205080204" pitchFamily="50" charset="-128"/>
            </a:rPr>
            <a:t>円となっており、れいほく教育魅力化・交流支援センター建築事業等により前年度と比較し増加しているが、類似団体と比較して一人当たりのコストは低い状況となっている。今後も、公共施設等総合管理に基づき、事業の取捨選択を徹底していくことで事業費の減少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281,113</a:t>
          </a:r>
          <a:r>
            <a:rPr kumimoji="1" lang="ja-JP" altLang="en-US" sz="1300">
              <a:latin typeface="ＭＳ Ｐゴシック" panose="020B0600070205080204" pitchFamily="50" charset="-128"/>
              <a:ea typeface="ＭＳ Ｐゴシック" panose="020B0600070205080204" pitchFamily="50" charset="-128"/>
            </a:rPr>
            <a:t>円と前年度から大きく増加しており、新型コロナウイルス感染症対策事業としての補助金が一時的に増加したことが要因である。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
3,756
212.13
5,534,651
5,428,354
50,527
2,551,950
4,435,931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96875</xdr:rowOff>
    </xdr:from>
    <xdr:to>
      <xdr:col>24</xdr:col>
      <xdr:colOff>63500</xdr:colOff>
      <xdr:row>37</xdr:row>
      <xdr:rowOff>122784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0525"/>
          <a:ext cx="8382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96875</xdr:rowOff>
    </xdr:from>
    <xdr:to>
      <xdr:col>19</xdr:col>
      <xdr:colOff>177800</xdr:colOff>
      <xdr:row>37</xdr:row>
      <xdr:rowOff>102553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0525"/>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102553</xdr:rowOff>
    </xdr:from>
    <xdr:to>
      <xdr:col>15</xdr:col>
      <xdr:colOff>50800</xdr:colOff>
      <xdr:row>37</xdr:row>
      <xdr:rowOff>104496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620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104496</xdr:rowOff>
    </xdr:from>
    <xdr:to>
      <xdr:col>10</xdr:col>
      <xdr:colOff>114300</xdr:colOff>
      <xdr:row>37</xdr:row>
      <xdr:rowOff>104839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4814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71984</xdr:rowOff>
    </xdr:from>
    <xdr:to>
      <xdr:col>24</xdr:col>
      <xdr:colOff>114300</xdr:colOff>
      <xdr:row>38</xdr:row>
      <xdr:rowOff>2133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46075</xdr:rowOff>
    </xdr:from>
    <xdr:to>
      <xdr:col>20</xdr:col>
      <xdr:colOff>38100</xdr:colOff>
      <xdr:row>37</xdr:row>
      <xdr:rowOff>147675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138802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51753</xdr:rowOff>
    </xdr:from>
    <xdr:to>
      <xdr:col>15</xdr:col>
      <xdr:colOff>101600</xdr:colOff>
      <xdr:row>37</xdr:row>
      <xdr:rowOff>153353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144480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53696</xdr:rowOff>
    </xdr:from>
    <xdr:to>
      <xdr:col>10</xdr:col>
      <xdr:colOff>165100</xdr:colOff>
      <xdr:row>37</xdr:row>
      <xdr:rowOff>155296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146423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54039</xdr:rowOff>
    </xdr:from>
    <xdr:to>
      <xdr:col>6</xdr:col>
      <xdr:colOff>38100</xdr:colOff>
      <xdr:row>37</xdr:row>
      <xdr:rowOff>155639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146766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57293</xdr:rowOff>
    </xdr:from>
    <xdr:to>
      <xdr:col>24</xdr:col>
      <xdr:colOff>63500</xdr:colOff>
      <xdr:row>57</xdr:row>
      <xdr:rowOff>113033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29943"/>
          <a:ext cx="8382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113033</xdr:rowOff>
    </xdr:from>
    <xdr:to>
      <xdr:col>19</xdr:col>
      <xdr:colOff>177800</xdr:colOff>
      <xdr:row>58</xdr:row>
      <xdr:rowOff>17397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85683"/>
          <a:ext cx="889000" cy="7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17397</xdr:rowOff>
    </xdr:from>
    <xdr:to>
      <xdr:col>15</xdr:col>
      <xdr:colOff>50800</xdr:colOff>
      <xdr:row>58</xdr:row>
      <xdr:rowOff>46113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1497"/>
          <a:ext cx="8890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35433</xdr:rowOff>
    </xdr:from>
    <xdr:to>
      <xdr:col>10</xdr:col>
      <xdr:colOff>114300</xdr:colOff>
      <xdr:row>58</xdr:row>
      <xdr:rowOff>46113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79533"/>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6493</xdr:rowOff>
    </xdr:from>
    <xdr:to>
      <xdr:col>24</xdr:col>
      <xdr:colOff>114300</xdr:colOff>
      <xdr:row>57</xdr:row>
      <xdr:rowOff>108093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29370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3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62233</xdr:rowOff>
    </xdr:from>
    <xdr:to>
      <xdr:col>20</xdr:col>
      <xdr:colOff>38100</xdr:colOff>
      <xdr:row>57</xdr:row>
      <xdr:rowOff>163833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138047</xdr:rowOff>
    </xdr:from>
    <xdr:to>
      <xdr:col>15</xdr:col>
      <xdr:colOff>101600</xdr:colOff>
      <xdr:row>58</xdr:row>
      <xdr:rowOff>68197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59324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166763</xdr:rowOff>
    </xdr:from>
    <xdr:to>
      <xdr:col>10</xdr:col>
      <xdr:colOff>165100</xdr:colOff>
      <xdr:row>58</xdr:row>
      <xdr:rowOff>96913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88040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156083</xdr:rowOff>
    </xdr:from>
    <xdr:to>
      <xdr:col>6</xdr:col>
      <xdr:colOff>38100</xdr:colOff>
      <xdr:row>58</xdr:row>
      <xdr:rowOff>86233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77360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149423</xdr:rowOff>
    </xdr:from>
    <xdr:to>
      <xdr:col>24</xdr:col>
      <xdr:colOff>63500</xdr:colOff>
      <xdr:row>76</xdr:row>
      <xdr:rowOff>168185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9623"/>
          <a:ext cx="8382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163221</xdr:rowOff>
    </xdr:from>
    <xdr:to>
      <xdr:col>19</xdr:col>
      <xdr:colOff>177800</xdr:colOff>
      <xdr:row>76</xdr:row>
      <xdr:rowOff>168185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9342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163221</xdr:rowOff>
    </xdr:from>
    <xdr:to>
      <xdr:col>15</xdr:col>
      <xdr:colOff>50800</xdr:colOff>
      <xdr:row>77</xdr:row>
      <xdr:rowOff>6536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93421"/>
          <a:ext cx="8890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2538</xdr:rowOff>
    </xdr:from>
    <xdr:to>
      <xdr:col>10</xdr:col>
      <xdr:colOff>114300</xdr:colOff>
      <xdr:row>77</xdr:row>
      <xdr:rowOff>6536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04188"/>
          <a:ext cx="88900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98623</xdr:rowOff>
    </xdr:from>
    <xdr:to>
      <xdr:col>24</xdr:col>
      <xdr:colOff>114300</xdr:colOff>
      <xdr:row>77</xdr:row>
      <xdr:rowOff>28773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77050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117385</xdr:rowOff>
    </xdr:from>
    <xdr:to>
      <xdr:col>20</xdr:col>
      <xdr:colOff>38100</xdr:colOff>
      <xdr:row>77</xdr:row>
      <xdr:rowOff>47535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38662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112421</xdr:rowOff>
    </xdr:from>
    <xdr:to>
      <xdr:col>15</xdr:col>
      <xdr:colOff>101600</xdr:colOff>
      <xdr:row>77</xdr:row>
      <xdr:rowOff>42571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33698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3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127186</xdr:rowOff>
    </xdr:from>
    <xdr:to>
      <xdr:col>10</xdr:col>
      <xdr:colOff>165100</xdr:colOff>
      <xdr:row>77</xdr:row>
      <xdr:rowOff>57336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48463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123188</xdr:rowOff>
    </xdr:from>
    <xdr:to>
      <xdr:col>6</xdr:col>
      <xdr:colOff>38100</xdr:colOff>
      <xdr:row>77</xdr:row>
      <xdr:rowOff>53338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44465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4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127705</xdr:rowOff>
    </xdr:from>
    <xdr:to>
      <xdr:col>24</xdr:col>
      <xdr:colOff>63500</xdr:colOff>
      <xdr:row>97</xdr:row>
      <xdr:rowOff>155556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58355"/>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155556</xdr:rowOff>
    </xdr:from>
    <xdr:to>
      <xdr:col>19</xdr:col>
      <xdr:colOff>177800</xdr:colOff>
      <xdr:row>97</xdr:row>
      <xdr:rowOff>163930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86206"/>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143270</xdr:rowOff>
    </xdr:from>
    <xdr:to>
      <xdr:col>15</xdr:col>
      <xdr:colOff>50800</xdr:colOff>
      <xdr:row>97</xdr:row>
      <xdr:rowOff>163930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02470"/>
          <a:ext cx="889000" cy="19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143270</xdr:rowOff>
    </xdr:from>
    <xdr:to>
      <xdr:col>10</xdr:col>
      <xdr:colOff>114300</xdr:colOff>
      <xdr:row>98</xdr:row>
      <xdr:rowOff>7339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02470"/>
          <a:ext cx="889000" cy="20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76905</xdr:rowOff>
    </xdr:from>
    <xdr:to>
      <xdr:col>24</xdr:col>
      <xdr:colOff>114300</xdr:colOff>
      <xdr:row>98</xdr:row>
      <xdr:rowOff>7055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163282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104756</xdr:rowOff>
    </xdr:from>
    <xdr:to>
      <xdr:col>20</xdr:col>
      <xdr:colOff>38100</xdr:colOff>
      <xdr:row>98</xdr:row>
      <xdr:rowOff>34906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113130</xdr:rowOff>
    </xdr:from>
    <xdr:to>
      <xdr:col>15</xdr:col>
      <xdr:colOff>101600</xdr:colOff>
      <xdr:row>98</xdr:row>
      <xdr:rowOff>43280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34407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3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92470</xdr:rowOff>
    </xdr:from>
    <xdr:to>
      <xdr:col>10</xdr:col>
      <xdr:colOff>165100</xdr:colOff>
      <xdr:row>97</xdr:row>
      <xdr:rowOff>22620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39147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2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127989</xdr:rowOff>
    </xdr:from>
    <xdr:to>
      <xdr:col>6</xdr:col>
      <xdr:colOff>38100</xdr:colOff>
      <xdr:row>98</xdr:row>
      <xdr:rowOff>58139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49266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70808</xdr:rowOff>
    </xdr:from>
    <xdr:to>
      <xdr:col>55</xdr:col>
      <xdr:colOff>0</xdr:colOff>
      <xdr:row>58</xdr:row>
      <xdr:rowOff>91930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14908"/>
          <a:ext cx="8382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91930</xdr:rowOff>
    </xdr:from>
    <xdr:to>
      <xdr:col>50</xdr:col>
      <xdr:colOff>114300</xdr:colOff>
      <xdr:row>58</xdr:row>
      <xdr:rowOff>98150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36030"/>
          <a:ext cx="8890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88150</xdr:rowOff>
    </xdr:from>
    <xdr:to>
      <xdr:col>45</xdr:col>
      <xdr:colOff>177800</xdr:colOff>
      <xdr:row>58</xdr:row>
      <xdr:rowOff>98150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2250"/>
          <a:ext cx="889000" cy="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88150</xdr:rowOff>
    </xdr:from>
    <xdr:to>
      <xdr:col>41</xdr:col>
      <xdr:colOff>50800</xdr:colOff>
      <xdr:row>58</xdr:row>
      <xdr:rowOff>97433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32250"/>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20008</xdr:rowOff>
    </xdr:from>
    <xdr:to>
      <xdr:col>55</xdr:col>
      <xdr:colOff>50800</xdr:colOff>
      <xdr:row>58</xdr:row>
      <xdr:rowOff>121608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41130</xdr:rowOff>
    </xdr:from>
    <xdr:to>
      <xdr:col>50</xdr:col>
      <xdr:colOff>165100</xdr:colOff>
      <xdr:row>58</xdr:row>
      <xdr:rowOff>142730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133857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7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47350</xdr:rowOff>
    </xdr:from>
    <xdr:to>
      <xdr:col>46</xdr:col>
      <xdr:colOff>38100</xdr:colOff>
      <xdr:row>58</xdr:row>
      <xdr:rowOff>148950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140077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37350</xdr:rowOff>
    </xdr:from>
    <xdr:to>
      <xdr:col>41</xdr:col>
      <xdr:colOff>101600</xdr:colOff>
      <xdr:row>58</xdr:row>
      <xdr:rowOff>138950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130077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46633</xdr:rowOff>
    </xdr:from>
    <xdr:to>
      <xdr:col>36</xdr:col>
      <xdr:colOff>165100</xdr:colOff>
      <xdr:row>58</xdr:row>
      <xdr:rowOff>148233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139360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4212</xdr:rowOff>
    </xdr:from>
    <xdr:to>
      <xdr:col>55</xdr:col>
      <xdr:colOff>0</xdr:colOff>
      <xdr:row>79</xdr:row>
      <xdr:rowOff>41373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48762"/>
          <a:ext cx="8382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116438</xdr:rowOff>
    </xdr:from>
    <xdr:to>
      <xdr:col>50</xdr:col>
      <xdr:colOff>114300</xdr:colOff>
      <xdr:row>79</xdr:row>
      <xdr:rowOff>41373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146638"/>
          <a:ext cx="889000" cy="4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116438</xdr:rowOff>
    </xdr:from>
    <xdr:to>
      <xdr:col>45</xdr:col>
      <xdr:colOff>177800</xdr:colOff>
      <xdr:row>78</xdr:row>
      <xdr:rowOff>115159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146638"/>
          <a:ext cx="889000" cy="3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115159</xdr:rowOff>
    </xdr:from>
    <xdr:to>
      <xdr:col>41</xdr:col>
      <xdr:colOff>50800</xdr:colOff>
      <xdr:row>79</xdr:row>
      <xdr:rowOff>68366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88259"/>
          <a:ext cx="889000" cy="1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124862</xdr:rowOff>
    </xdr:from>
    <xdr:to>
      <xdr:col>55</xdr:col>
      <xdr:colOff>50800</xdr:colOff>
      <xdr:row>79</xdr:row>
      <xdr:rowOff>55012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39789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162023</xdr:rowOff>
    </xdr:from>
    <xdr:to>
      <xdr:col>50</xdr:col>
      <xdr:colOff>165100</xdr:colOff>
      <xdr:row>79</xdr:row>
      <xdr:rowOff>92173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83300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65638</xdr:rowOff>
    </xdr:from>
    <xdr:to>
      <xdr:col>46</xdr:col>
      <xdr:colOff>38100</xdr:colOff>
      <xdr:row>76</xdr:row>
      <xdr:rowOff>167238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09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12316</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287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64359</xdr:rowOff>
    </xdr:from>
    <xdr:to>
      <xdr:col>41</xdr:col>
      <xdr:colOff>101600</xdr:colOff>
      <xdr:row>78</xdr:row>
      <xdr:rowOff>165959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11036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17566</xdr:rowOff>
    </xdr:from>
    <xdr:to>
      <xdr:col>36</xdr:col>
      <xdr:colOff>165100</xdr:colOff>
      <xdr:row>79</xdr:row>
      <xdr:rowOff>119166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110293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5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96710</xdr:rowOff>
    </xdr:from>
    <xdr:to>
      <xdr:col>55</xdr:col>
      <xdr:colOff>0</xdr:colOff>
      <xdr:row>98</xdr:row>
      <xdr:rowOff>158226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98810"/>
          <a:ext cx="838200" cy="6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153784</xdr:rowOff>
    </xdr:from>
    <xdr:to>
      <xdr:col>50</xdr:col>
      <xdr:colOff>114300</xdr:colOff>
      <xdr:row>98</xdr:row>
      <xdr:rowOff>158226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5588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85700</xdr:rowOff>
    </xdr:from>
    <xdr:to>
      <xdr:col>45</xdr:col>
      <xdr:colOff>177800</xdr:colOff>
      <xdr:row>98</xdr:row>
      <xdr:rowOff>153784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87800"/>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85700</xdr:rowOff>
    </xdr:from>
    <xdr:to>
      <xdr:col>41</xdr:col>
      <xdr:colOff>50800</xdr:colOff>
      <xdr:row>99</xdr:row>
      <xdr:rowOff>20230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87800"/>
          <a:ext cx="889000" cy="1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45910</xdr:rowOff>
    </xdr:from>
    <xdr:to>
      <xdr:col>55</xdr:col>
      <xdr:colOff>50800</xdr:colOff>
      <xdr:row>98</xdr:row>
      <xdr:rowOff>147510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68787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107426</xdr:rowOff>
    </xdr:from>
    <xdr:to>
      <xdr:col>50</xdr:col>
      <xdr:colOff>165100</xdr:colOff>
      <xdr:row>99</xdr:row>
      <xdr:rowOff>37576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28703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700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102984</xdr:rowOff>
    </xdr:from>
    <xdr:to>
      <xdr:col>46</xdr:col>
      <xdr:colOff>38100</xdr:colOff>
      <xdr:row>99</xdr:row>
      <xdr:rowOff>33134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0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24261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99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34900</xdr:rowOff>
    </xdr:from>
    <xdr:to>
      <xdr:col>41</xdr:col>
      <xdr:colOff>101600</xdr:colOff>
      <xdr:row>98</xdr:row>
      <xdr:rowOff>136500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153027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61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140880</xdr:rowOff>
    </xdr:from>
    <xdr:to>
      <xdr:col>36</xdr:col>
      <xdr:colOff>165100</xdr:colOff>
      <xdr:row>99</xdr:row>
      <xdr:rowOff>71030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62157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3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53583</xdr:rowOff>
    </xdr:from>
    <xdr:to>
      <xdr:col>85</xdr:col>
      <xdr:colOff>127000</xdr:colOff>
      <xdr:row>38</xdr:row>
      <xdr:rowOff>75090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68683"/>
          <a:ext cx="8382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75090</xdr:rowOff>
    </xdr:from>
    <xdr:to>
      <xdr:col>81</xdr:col>
      <xdr:colOff>50800</xdr:colOff>
      <xdr:row>38</xdr:row>
      <xdr:rowOff>86280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90190"/>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84352</xdr:rowOff>
    </xdr:from>
    <xdr:to>
      <xdr:col>76</xdr:col>
      <xdr:colOff>114300</xdr:colOff>
      <xdr:row>38</xdr:row>
      <xdr:rowOff>86280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99452"/>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82946</xdr:rowOff>
    </xdr:from>
    <xdr:to>
      <xdr:col>71</xdr:col>
      <xdr:colOff>177800</xdr:colOff>
      <xdr:row>38</xdr:row>
      <xdr:rowOff>84352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98046"/>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2783</xdr:rowOff>
    </xdr:from>
    <xdr:to>
      <xdr:col>85</xdr:col>
      <xdr:colOff>177800</xdr:colOff>
      <xdr:row>38</xdr:row>
      <xdr:rowOff>104383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152660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9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24290</xdr:rowOff>
    </xdr:from>
    <xdr:to>
      <xdr:col>81</xdr:col>
      <xdr:colOff>101600</xdr:colOff>
      <xdr:row>38</xdr:row>
      <xdr:rowOff>125890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117017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35480</xdr:rowOff>
    </xdr:from>
    <xdr:to>
      <xdr:col>76</xdr:col>
      <xdr:colOff>165100</xdr:colOff>
      <xdr:row>38</xdr:row>
      <xdr:rowOff>137080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128207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4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33552</xdr:rowOff>
    </xdr:from>
    <xdr:to>
      <xdr:col>72</xdr:col>
      <xdr:colOff>38100</xdr:colOff>
      <xdr:row>38</xdr:row>
      <xdr:rowOff>135152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126279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32146</xdr:rowOff>
    </xdr:from>
    <xdr:to>
      <xdr:col>67</xdr:col>
      <xdr:colOff>101600</xdr:colOff>
      <xdr:row>38</xdr:row>
      <xdr:rowOff>133746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124873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85010</xdr:rowOff>
    </xdr:from>
    <xdr:to>
      <xdr:col>85</xdr:col>
      <xdr:colOff>127000</xdr:colOff>
      <xdr:row>58</xdr:row>
      <xdr:rowOff>89202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29110"/>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32161</xdr:rowOff>
    </xdr:from>
    <xdr:to>
      <xdr:col>81</xdr:col>
      <xdr:colOff>50800</xdr:colOff>
      <xdr:row>58</xdr:row>
      <xdr:rowOff>89202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76261"/>
          <a:ext cx="889000" cy="5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32161</xdr:rowOff>
    </xdr:from>
    <xdr:to>
      <xdr:col>76</xdr:col>
      <xdr:colOff>114300</xdr:colOff>
      <xdr:row>58</xdr:row>
      <xdr:rowOff>114622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76261"/>
          <a:ext cx="889000" cy="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114622</xdr:rowOff>
    </xdr:from>
    <xdr:to>
      <xdr:col>71</xdr:col>
      <xdr:colOff>177800</xdr:colOff>
      <xdr:row>58</xdr:row>
      <xdr:rowOff>121538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58722"/>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34210</xdr:rowOff>
    </xdr:from>
    <xdr:to>
      <xdr:col>85</xdr:col>
      <xdr:colOff>177800</xdr:colOff>
      <xdr:row>58</xdr:row>
      <xdr:rowOff>135810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120587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38402</xdr:rowOff>
    </xdr:from>
    <xdr:to>
      <xdr:col>81</xdr:col>
      <xdr:colOff>101600</xdr:colOff>
      <xdr:row>58</xdr:row>
      <xdr:rowOff>140002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131129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152811</xdr:rowOff>
    </xdr:from>
    <xdr:to>
      <xdr:col>76</xdr:col>
      <xdr:colOff>165100</xdr:colOff>
      <xdr:row>58</xdr:row>
      <xdr:rowOff>82961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74088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1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63822</xdr:rowOff>
    </xdr:from>
    <xdr:to>
      <xdr:col>72</xdr:col>
      <xdr:colOff>38100</xdr:colOff>
      <xdr:row>58</xdr:row>
      <xdr:rowOff>165422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156549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70738</xdr:rowOff>
    </xdr:from>
    <xdr:to>
      <xdr:col>67</xdr:col>
      <xdr:colOff>101600</xdr:colOff>
      <xdr:row>59</xdr:row>
      <xdr:rowOff>888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163465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0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44507</xdr:rowOff>
    </xdr:from>
    <xdr:to>
      <xdr:col>85</xdr:col>
      <xdr:colOff>127000</xdr:colOff>
      <xdr:row>79</xdr:row>
      <xdr:rowOff>5964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17607"/>
          <a:ext cx="838200" cy="13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44507</xdr:rowOff>
    </xdr:from>
    <xdr:to>
      <xdr:col>81</xdr:col>
      <xdr:colOff>50800</xdr:colOff>
      <xdr:row>79</xdr:row>
      <xdr:rowOff>6448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17607"/>
          <a:ext cx="889000" cy="1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6448</xdr:rowOff>
    </xdr:from>
    <xdr:to>
      <xdr:col>76</xdr:col>
      <xdr:colOff>114300</xdr:colOff>
      <xdr:row>79</xdr:row>
      <xdr:rowOff>19422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50998"/>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19422</xdr:rowOff>
    </xdr:from>
    <xdr:to>
      <xdr:col>71</xdr:col>
      <xdr:colOff>177800</xdr:colOff>
      <xdr:row>79</xdr:row>
      <xdr:rowOff>25236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63972"/>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126614</xdr:rowOff>
    </xdr:from>
    <xdr:to>
      <xdr:col>85</xdr:col>
      <xdr:colOff>177800</xdr:colOff>
      <xdr:row>79</xdr:row>
      <xdr:rowOff>56764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165157</xdr:rowOff>
    </xdr:from>
    <xdr:to>
      <xdr:col>81</xdr:col>
      <xdr:colOff>101600</xdr:colOff>
      <xdr:row>78</xdr:row>
      <xdr:rowOff>95307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111834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127098</xdr:rowOff>
    </xdr:from>
    <xdr:to>
      <xdr:col>76</xdr:col>
      <xdr:colOff>165100</xdr:colOff>
      <xdr:row>79</xdr:row>
      <xdr:rowOff>57248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73775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140072</xdr:rowOff>
    </xdr:from>
    <xdr:to>
      <xdr:col>72</xdr:col>
      <xdr:colOff>38100</xdr:colOff>
      <xdr:row>79</xdr:row>
      <xdr:rowOff>70222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61349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6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145886</xdr:rowOff>
    </xdr:from>
    <xdr:to>
      <xdr:col>67</xdr:col>
      <xdr:colOff>101600</xdr:colOff>
      <xdr:row>79</xdr:row>
      <xdr:rowOff>76036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67163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61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103814</xdr:rowOff>
    </xdr:from>
    <xdr:to>
      <xdr:col>85</xdr:col>
      <xdr:colOff>127000</xdr:colOff>
      <xdr:row>98</xdr:row>
      <xdr:rowOff>107691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05914"/>
          <a:ext cx="8382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103808</xdr:rowOff>
    </xdr:from>
    <xdr:to>
      <xdr:col>81</xdr:col>
      <xdr:colOff>50800</xdr:colOff>
      <xdr:row>98</xdr:row>
      <xdr:rowOff>103814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0590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103808</xdr:rowOff>
    </xdr:from>
    <xdr:to>
      <xdr:col>76</xdr:col>
      <xdr:colOff>114300</xdr:colOff>
      <xdr:row>98</xdr:row>
      <xdr:rowOff>123144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05908"/>
          <a:ext cx="8890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123144</xdr:rowOff>
    </xdr:from>
    <xdr:to>
      <xdr:col>71</xdr:col>
      <xdr:colOff>177800</xdr:colOff>
      <xdr:row>98</xdr:row>
      <xdr:rowOff>128232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925244"/>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56891</xdr:rowOff>
    </xdr:from>
    <xdr:to>
      <xdr:col>85</xdr:col>
      <xdr:colOff>177800</xdr:colOff>
      <xdr:row>98</xdr:row>
      <xdr:rowOff>158491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35318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53014</xdr:rowOff>
    </xdr:from>
    <xdr:to>
      <xdr:col>81</xdr:col>
      <xdr:colOff>101600</xdr:colOff>
      <xdr:row>98</xdr:row>
      <xdr:rowOff>154614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5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145741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94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53008</xdr:rowOff>
    </xdr:from>
    <xdr:to>
      <xdr:col>76</xdr:col>
      <xdr:colOff>165100</xdr:colOff>
      <xdr:row>98</xdr:row>
      <xdr:rowOff>154608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5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145735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94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72344</xdr:rowOff>
    </xdr:from>
    <xdr:to>
      <xdr:col>72</xdr:col>
      <xdr:colOff>38100</xdr:colOff>
      <xdr:row>99</xdr:row>
      <xdr:rowOff>2494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77432</xdr:rowOff>
    </xdr:from>
    <xdr:to>
      <xdr:col>67</xdr:col>
      <xdr:colOff>101600</xdr:colOff>
      <xdr:row>99</xdr:row>
      <xdr:rowOff>7582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170159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7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555,243</a:t>
          </a:r>
          <a:r>
            <a:rPr kumimoji="1" lang="ja-JP" altLang="en-US" sz="1300">
              <a:latin typeface="ＭＳ Ｐゴシック" panose="020B0600070205080204" pitchFamily="50" charset="-128"/>
              <a:ea typeface="ＭＳ Ｐゴシック" panose="020B0600070205080204" pitchFamily="50" charset="-128"/>
            </a:rPr>
            <a:t>円、商工費は住民一人当たり</a:t>
          </a:r>
          <a:r>
            <a:rPr kumimoji="1" lang="en-US" altLang="ja-JP" sz="1300">
              <a:latin typeface="ＭＳ Ｐゴシック" panose="020B0600070205080204" pitchFamily="50" charset="-128"/>
              <a:ea typeface="ＭＳ Ｐゴシック" panose="020B0600070205080204" pitchFamily="50" charset="-128"/>
            </a:rPr>
            <a:t>28,988</a:t>
          </a:r>
          <a:r>
            <a:rPr kumimoji="1" lang="ja-JP" altLang="en-US" sz="1300">
              <a:latin typeface="ＭＳ Ｐゴシック" panose="020B0600070205080204" pitchFamily="50" charset="-128"/>
              <a:ea typeface="ＭＳ Ｐゴシック" panose="020B0600070205080204" pitchFamily="50" charset="-128"/>
            </a:rPr>
            <a:t>円と、前年度と比較して、大幅な増加となった。新型コロナウイルス感染症対策事業の増が主な要因となっている。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a:t>
          </a:r>
          <a:r>
            <a:rPr lang="ja-JP" altLang="en-US" sz="900">
              <a:solidFill>
                <a:schemeClr val="dk1"/>
              </a:solidFill>
              <a:effectLst/>
              <a:latin typeface="+mn-lt"/>
              <a:ea typeface="+mn-ea"/>
              <a:cs typeface="+mn-cs"/>
            </a:rPr>
            <a:t>昨年度は、</a:t>
          </a:r>
          <a:r>
            <a:rPr lang="ja-JP" altLang="ja-JP" sz="900">
              <a:solidFill>
                <a:schemeClr val="dk1"/>
              </a:solidFill>
              <a:effectLst/>
              <a:latin typeface="+mn-lt"/>
              <a:ea typeface="+mn-ea"/>
              <a:cs typeface="+mn-cs"/>
            </a:rPr>
            <a:t>今後の起債償還額増加への対策として財政調整基金から減債基金へ積み替えたことにより、</a:t>
          </a:r>
          <a:r>
            <a:rPr lang="ja-JP" altLang="en-US" sz="900">
              <a:solidFill>
                <a:schemeClr val="dk1"/>
              </a:solidFill>
              <a:effectLst/>
              <a:latin typeface="+mn-lt"/>
              <a:ea typeface="+mn-ea"/>
              <a:cs typeface="+mn-cs"/>
            </a:rPr>
            <a:t>大きく</a:t>
          </a:r>
          <a:r>
            <a:rPr lang="ja-JP" altLang="ja-JP" sz="900">
              <a:solidFill>
                <a:schemeClr val="dk1"/>
              </a:solidFill>
              <a:effectLst/>
              <a:latin typeface="+mn-lt"/>
              <a:ea typeface="+mn-ea"/>
              <a:cs typeface="+mn-cs"/>
            </a:rPr>
            <a:t>減少となってい</a:t>
          </a:r>
          <a:r>
            <a:rPr lang="ja-JP" altLang="en-US" sz="900">
              <a:solidFill>
                <a:schemeClr val="dk1"/>
              </a:solidFill>
              <a:effectLst/>
              <a:latin typeface="+mn-lt"/>
              <a:ea typeface="+mn-ea"/>
              <a:cs typeface="+mn-cs"/>
            </a:rPr>
            <a:t>たが、本年度は財政調整基金へ積み増したことにより</a:t>
          </a:r>
          <a:r>
            <a:rPr lang="en-US" altLang="ja-JP" sz="900">
              <a:solidFill>
                <a:schemeClr val="dk1"/>
              </a:solidFill>
              <a:effectLst/>
              <a:latin typeface="+mn-lt"/>
              <a:ea typeface="+mn-ea"/>
              <a:cs typeface="+mn-cs"/>
            </a:rPr>
            <a:t>16.54</a:t>
          </a:r>
          <a:r>
            <a:rPr lang="ja-JP" altLang="en-US" sz="900">
              <a:solidFill>
                <a:schemeClr val="dk1"/>
              </a:solidFill>
              <a:effectLst/>
              <a:latin typeface="+mn-lt"/>
              <a:ea typeface="+mn-ea"/>
              <a:cs typeface="+mn-cs"/>
            </a:rPr>
            <a:t>ポイント増の黒字に転じた。</a:t>
          </a:r>
          <a:endParaRPr lang="ja-JP" altLang="ja-JP" sz="1050">
            <a:effectLst/>
          </a:endParaRPr>
        </a:p>
        <a:p>
          <a:pPr eaLnBrk="1" fontAlgn="auto" latinLnBrk="0" hangingPunct="1"/>
          <a:r>
            <a:rPr lang="ja-JP" altLang="ja-JP" sz="900">
              <a:solidFill>
                <a:schemeClr val="dk1"/>
              </a:solidFill>
              <a:effectLst/>
              <a:latin typeface="+mn-lt"/>
              <a:ea typeface="+mn-ea"/>
              <a:cs typeface="+mn-cs"/>
            </a:rPr>
            <a:t>　景気低迷等により国の財政悪化が深刻化している中、地方交付税に大きく依存している財政基盤の弱い本町としては、今後の地方交付税の行方が不透明である現状において、一定基金を確保しておくことも必要であると考える。実質収支、単年度収支どちらにおいても税収、地方交付税等の歳入状況により大きく影響を受ける状況であり、特に地方交付税の増減がそのまま実質収支等にも影響をあたえるため年度間によって一定の増減はやむをえないと考え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赤字会計は平成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以降をみると住宅新築資金貸付事業特別会計及び老人保健事業特別会計の２つとなっていた。老人保健事業特別会計は制度上赤字がやむを得ない会計であり、また後期高齢者医療保険事業特別会計へ移行したことに伴い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年度末をもって廃止となった。</a:t>
          </a:r>
        </a:p>
        <a:p>
          <a:r>
            <a:rPr kumimoji="1" lang="ja-JP" altLang="en-US" sz="1200">
              <a:latin typeface="ＭＳ ゴシック" pitchFamily="49" charset="-128"/>
              <a:ea typeface="ＭＳ ゴシック" pitchFamily="49" charset="-128"/>
            </a:rPr>
            <a:t>　また赤字額の大半を占めていた住宅新築資金貸付事業特別会計も平成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年度末をもって廃止となり、平成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年度より一般会計へ組み込まれたため会計間調整の必要がなくなったことにより赤字額が減少した。また平成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年度までは住宅新築資金貸付事業特別会計との調整のため一般会計における大幅な黒字を計上していたが住宅新築資金特別会計の廃止に伴い減少している。</a:t>
          </a:r>
        </a:p>
        <a:p>
          <a:r>
            <a:rPr kumimoji="1" lang="ja-JP" altLang="en-US" sz="1200">
              <a:latin typeface="ＭＳ ゴシック" pitchFamily="49" charset="-128"/>
              <a:ea typeface="ＭＳ ゴシック" pitchFamily="49" charset="-128"/>
            </a:rPr>
            <a:t>　その結果、昨年度同様、令和元年度は黒字額のみのグラフになっている。水道、下水道会計においては標準財政規模比としてはほぼ横ばいであり、一般会計からの繰入金の調整等もあり多額の黒字は出ていない。医療、介護保険関連会計においては、国等の補助金の年度間調整もあり、年度によって多少の黒字の増減はあるが赤字額は計上されていない。</a:t>
          </a:r>
        </a:p>
        <a:p>
          <a:r>
            <a:rPr kumimoji="1" lang="ja-JP" altLang="en-US" sz="1200">
              <a:latin typeface="ＭＳ ゴシック" pitchFamily="49" charset="-128"/>
              <a:ea typeface="ＭＳ ゴシック" pitchFamily="49" charset="-128"/>
            </a:rPr>
            <a:t>　財政力の弱い本町において一般会計における黒字額については地方交付税や税収の状況によって大きく影響を受けるため多少の増減はあるが、標準財政規模比５％以内程度の黒字で推移している。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ahashi-eriko\AppData\Local\Temp\Temp1_&#12304;&#36001;&#25919;&#29366;&#27841;&#36039;&#26009;&#38598;&#12305;_393631_&#22303;&#20304;&#30010;_2020%20(1).zip\&#12304;&#36001;&#25919;&#29366;&#27841;&#36039;&#26009;&#38598;&#12305;_393631_&#22303;&#20304;&#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58.9</v>
          </cell>
          <cell r="BX53">
            <v>62.1</v>
          </cell>
          <cell r="CF53">
            <v>62.4</v>
          </cell>
          <cell r="CN53">
            <v>69.7</v>
          </cell>
          <cell r="CV53">
            <v>68.2</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row>
        <row r="75">
          <cell r="BP75">
            <v>6.7</v>
          </cell>
          <cell r="BX75">
            <v>6.4</v>
          </cell>
          <cell r="CF75">
            <v>7.1</v>
          </cell>
          <cell r="CN75">
            <v>7.5</v>
          </cell>
          <cell r="CV75">
            <v>7.6</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7"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5534651</v>
      </c>
      <c r="BO4" s="395"/>
      <c r="BP4" s="395"/>
      <c r="BQ4" s="395"/>
      <c r="BR4" s="395"/>
      <c r="BS4" s="395"/>
      <c r="BT4" s="395"/>
      <c r="BU4" s="396"/>
      <c r="BV4" s="394">
        <v>5011334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2</v>
      </c>
      <c r="CU4" s="401"/>
      <c r="CV4" s="401"/>
      <c r="CW4" s="401"/>
      <c r="CX4" s="401"/>
      <c r="CY4" s="401"/>
      <c r="CZ4" s="401"/>
      <c r="DA4" s="402"/>
      <c r="DB4" s="400">
        <v>1.7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5428354</v>
      </c>
      <c r="BO5" s="432"/>
      <c r="BP5" s="432"/>
      <c r="BQ5" s="432"/>
      <c r="BR5" s="432"/>
      <c r="BS5" s="432"/>
      <c r="BT5" s="432"/>
      <c r="BU5" s="433"/>
      <c r="BV5" s="431">
        <v>4752560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83.4</v>
      </c>
      <c r="CU5" s="429"/>
      <c r="CV5" s="429"/>
      <c r="CW5" s="429"/>
      <c r="CX5" s="429"/>
      <c r="CY5" s="429"/>
      <c r="CZ5" s="429"/>
      <c r="DA5" s="430"/>
      <c r="DB5" s="428">
        <v>89.9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106297</v>
      </c>
      <c r="BO6" s="432"/>
      <c r="BP6" s="432"/>
      <c r="BQ6" s="432"/>
      <c r="BR6" s="432"/>
      <c r="BS6" s="432"/>
      <c r="BT6" s="432"/>
      <c r="BU6" s="433"/>
      <c r="BV6" s="431">
        <v>258774</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85.9</v>
      </c>
      <c r="CU6" s="469"/>
      <c r="CV6" s="469"/>
      <c r="CW6" s="469"/>
      <c r="CX6" s="469"/>
      <c r="CY6" s="469"/>
      <c r="CZ6" s="469"/>
      <c r="DA6" s="470"/>
      <c r="DB6" s="468">
        <v>92.5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55770</v>
      </c>
      <c r="BO7" s="432"/>
      <c r="BP7" s="432"/>
      <c r="BQ7" s="432"/>
      <c r="BR7" s="432"/>
      <c r="BS7" s="432"/>
      <c r="BT7" s="432"/>
      <c r="BU7" s="433"/>
      <c r="BV7" s="431">
        <v>217151</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2551950</v>
      </c>
      <c r="CU7" s="432"/>
      <c r="CV7" s="432"/>
      <c r="CW7" s="432"/>
      <c r="CX7" s="432"/>
      <c r="CY7" s="432"/>
      <c r="CZ7" s="432"/>
      <c r="DA7" s="433"/>
      <c r="DB7" s="431">
        <v>2385463</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50527</v>
      </c>
      <c r="BO8" s="432"/>
      <c r="BP8" s="432"/>
      <c r="BQ8" s="432"/>
      <c r="BR8" s="432"/>
      <c r="BS8" s="432"/>
      <c r="BT8" s="432"/>
      <c r="BU8" s="433"/>
      <c r="BV8" s="431">
        <v>41623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0.21</v>
      </c>
      <c r="CU8" s="472"/>
      <c r="CV8" s="472"/>
      <c r="CW8" s="472"/>
      <c r="CX8" s="472"/>
      <c r="CY8" s="472"/>
      <c r="CZ8" s="472"/>
      <c r="DA8" s="473"/>
      <c r="DB8" s="471">
        <v>0.21</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3753</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94</v>
      </c>
      <c r="AV9" s="464"/>
      <c r="AW9" s="464"/>
      <c r="AX9" s="464"/>
      <c r="AY9" s="465" t="s">
        <v>116</v>
      </c>
      <c r="AZ9" s="466"/>
      <c r="BA9" s="466"/>
      <c r="BB9" s="466"/>
      <c r="BC9" s="466"/>
      <c r="BD9" s="466"/>
      <c r="BE9" s="466"/>
      <c r="BF9" s="466"/>
      <c r="BG9" s="466"/>
      <c r="BH9" s="466"/>
      <c r="BI9" s="466"/>
      <c r="BJ9" s="466"/>
      <c r="BK9" s="466"/>
      <c r="BL9" s="466"/>
      <c r="BM9" s="467"/>
      <c r="BN9" s="431">
        <v>8904</v>
      </c>
      <c r="BO9" s="432"/>
      <c r="BP9" s="432"/>
      <c r="BQ9" s="432"/>
      <c r="BR9" s="432"/>
      <c r="BS9" s="432"/>
      <c r="BT9" s="432"/>
      <c r="BU9" s="433"/>
      <c r="BV9" s="431">
        <v>-1859</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10.3</v>
      </c>
      <c r="CU9" s="429"/>
      <c r="CV9" s="429"/>
      <c r="CW9" s="429"/>
      <c r="CX9" s="429"/>
      <c r="CY9" s="429"/>
      <c r="CZ9" s="429"/>
      <c r="DA9" s="430"/>
      <c r="DB9" s="428">
        <v>11.1</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3997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330001</v>
      </c>
      <c r="BO10" s="432"/>
      <c r="BP10" s="432"/>
      <c r="BQ10" s="432"/>
      <c r="BR10" s="432"/>
      <c r="BS10" s="432"/>
      <c r="BT10" s="432"/>
      <c r="BU10" s="433"/>
      <c r="BV10" s="431">
        <v>37066</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3784</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200000</v>
      </c>
      <c r="BO12" s="432"/>
      <c r="BP12" s="432"/>
      <c r="BQ12" s="432"/>
      <c r="BR12" s="432"/>
      <c r="BS12" s="432"/>
      <c r="BT12" s="432"/>
      <c r="BU12" s="433"/>
      <c r="BV12" s="431">
        <v>300000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3756</v>
      </c>
      <c r="S13" s="516"/>
      <c r="T13" s="516"/>
      <c r="U13" s="516"/>
      <c r="V13" s="517"/>
      <c r="W13" s="447" t="s">
        <v>140</v>
      </c>
      <c r="X13" s="448"/>
      <c r="Y13" s="448"/>
      <c r="Z13" s="448"/>
      <c r="AA13" s="448"/>
      <c r="AB13" s="438"/>
      <c r="AC13" s="482">
        <v>491</v>
      </c>
      <c r="AD13" s="483"/>
      <c r="AE13" s="483"/>
      <c r="AF13" s="483"/>
      <c r="AG13" s="525"/>
      <c r="AH13" s="482">
        <v>531</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138905</v>
      </c>
      <c r="BO13" s="432"/>
      <c r="BP13" s="432"/>
      <c r="BQ13" s="432"/>
      <c r="BR13" s="432"/>
      <c r="BS13" s="432"/>
      <c r="BT13" s="432"/>
      <c r="BU13" s="433"/>
      <c r="BV13" s="431">
        <v>-264793</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7.6</v>
      </c>
      <c r="CU13" s="429"/>
      <c r="CV13" s="429"/>
      <c r="CW13" s="429"/>
      <c r="CX13" s="429"/>
      <c r="CY13" s="429"/>
      <c r="CZ13" s="429"/>
      <c r="DA13" s="430"/>
      <c r="DB13" s="428">
        <v>7.5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3826</v>
      </c>
      <c r="S14" s="516"/>
      <c r="T14" s="516"/>
      <c r="U14" s="516"/>
      <c r="V14" s="517"/>
      <c r="W14" s="421"/>
      <c r="X14" s="422"/>
      <c r="Y14" s="422"/>
      <c r="Z14" s="422"/>
      <c r="AA14" s="422"/>
      <c r="AB14" s="411"/>
      <c r="AC14" s="518">
        <v>25.2</v>
      </c>
      <c r="AD14" s="519"/>
      <c r="AE14" s="519"/>
      <c r="AF14" s="519"/>
      <c r="AG14" s="520"/>
      <c r="AH14" s="518">
        <v>25.7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138</v>
      </c>
      <c r="CU14" s="530"/>
      <c r="CV14" s="530"/>
      <c r="CW14" s="530"/>
      <c r="CX14" s="530"/>
      <c r="CY14" s="530"/>
      <c r="CZ14" s="530"/>
      <c r="DA14" s="531"/>
      <c r="DB14" s="529" t="s">
        <v>138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139</v>
      </c>
      <c r="N15" s="523"/>
      <c r="O15" s="523"/>
      <c r="P15" s="523"/>
      <c r="Q15" s="524"/>
      <c r="R15" s="515">
        <v>3798</v>
      </c>
      <c r="S15" s="516"/>
      <c r="T15" s="516"/>
      <c r="U15" s="516"/>
      <c r="V15" s="517"/>
      <c r="W15" s="447" t="s">
        <v>147</v>
      </c>
      <c r="X15" s="448"/>
      <c r="Y15" s="448"/>
      <c r="Z15" s="448"/>
      <c r="AA15" s="448"/>
      <c r="AB15" s="438"/>
      <c r="AC15" s="482">
        <v>347</v>
      </c>
      <c r="AD15" s="483"/>
      <c r="AE15" s="483"/>
      <c r="AF15" s="483"/>
      <c r="AG15" s="525"/>
      <c r="AH15" s="482">
        <v>387</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510760</v>
      </c>
      <c r="BO15" s="395"/>
      <c r="BP15" s="395"/>
      <c r="BQ15" s="395"/>
      <c r="BR15" s="395"/>
      <c r="BS15" s="395"/>
      <c r="BT15" s="395"/>
      <c r="BU15" s="396"/>
      <c r="BV15" s="394">
        <v>461148</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17.8</v>
      </c>
      <c r="AD16" s="519"/>
      <c r="AE16" s="519"/>
      <c r="AF16" s="519"/>
      <c r="AG16" s="520"/>
      <c r="AH16" s="518">
        <v>18.7</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2348279</v>
      </c>
      <c r="BO16" s="432"/>
      <c r="BP16" s="432"/>
      <c r="BQ16" s="432"/>
      <c r="BR16" s="432"/>
      <c r="BS16" s="432"/>
      <c r="BT16" s="432"/>
      <c r="BU16" s="433"/>
      <c r="BV16" s="431">
        <v>2204071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1113</v>
      </c>
      <c r="AD17" s="483"/>
      <c r="AE17" s="483"/>
      <c r="AF17" s="483"/>
      <c r="AG17" s="525"/>
      <c r="AH17" s="482">
        <v>1148</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627575</v>
      </c>
      <c r="BO17" s="432"/>
      <c r="BP17" s="432"/>
      <c r="BQ17" s="432"/>
      <c r="BR17" s="432"/>
      <c r="BS17" s="432"/>
      <c r="BT17" s="432"/>
      <c r="BU17" s="433"/>
      <c r="BV17" s="431">
        <v>575292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212.13</v>
      </c>
      <c r="M18" s="547"/>
      <c r="N18" s="547"/>
      <c r="O18" s="547"/>
      <c r="P18" s="547"/>
      <c r="Q18" s="547"/>
      <c r="R18" s="548"/>
      <c r="S18" s="548"/>
      <c r="T18" s="548"/>
      <c r="U18" s="548"/>
      <c r="V18" s="549"/>
      <c r="W18" s="449"/>
      <c r="X18" s="450"/>
      <c r="Y18" s="450"/>
      <c r="Z18" s="450"/>
      <c r="AA18" s="450"/>
      <c r="AB18" s="441"/>
      <c r="AC18" s="550">
        <v>57</v>
      </c>
      <c r="AD18" s="551"/>
      <c r="AE18" s="551"/>
      <c r="AF18" s="551"/>
      <c r="AG18" s="552"/>
      <c r="AH18" s="550">
        <v>55.6</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2129751</v>
      </c>
      <c r="BO18" s="432"/>
      <c r="BP18" s="432"/>
      <c r="BQ18" s="432"/>
      <c r="BR18" s="432"/>
      <c r="BS18" s="432"/>
      <c r="BT18" s="432"/>
      <c r="BU18" s="433"/>
      <c r="BV18" s="431">
        <v>2159703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18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3457934</v>
      </c>
      <c r="BO19" s="432"/>
      <c r="BP19" s="432"/>
      <c r="BQ19" s="432"/>
      <c r="BR19" s="432"/>
      <c r="BS19" s="432"/>
      <c r="BT19" s="432"/>
      <c r="BU19" s="433"/>
      <c r="BV19" s="431">
        <v>3313576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1618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4" t="s">
        <v>167</v>
      </c>
      <c r="AI22" s="448"/>
      <c r="AJ22" s="448"/>
      <c r="AK22" s="448"/>
      <c r="AL22" s="438"/>
      <c r="AM22" s="594" t="s">
        <v>168</v>
      </c>
      <c r="AN22" s="595"/>
      <c r="AO22" s="595"/>
      <c r="AP22" s="595"/>
      <c r="AQ22" s="595"/>
      <c r="AR22" s="596"/>
      <c r="AS22" s="577" t="s">
        <v>165</v>
      </c>
      <c r="AT22" s="578"/>
      <c r="AU22" s="578"/>
      <c r="AV22" s="578"/>
      <c r="AW22" s="578"/>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7"/>
      <c r="AN23" s="598"/>
      <c r="AO23" s="598"/>
      <c r="AP23" s="598"/>
      <c r="AQ23" s="598"/>
      <c r="AR23" s="599"/>
      <c r="AS23" s="580"/>
      <c r="AT23" s="581"/>
      <c r="AU23" s="581"/>
      <c r="AV23" s="581"/>
      <c r="AW23" s="581"/>
      <c r="AX23" s="601"/>
      <c r="AY23" s="391" t="s">
        <v>169</v>
      </c>
      <c r="AZ23" s="392"/>
      <c r="BA23" s="392"/>
      <c r="BB23" s="392"/>
      <c r="BC23" s="392"/>
      <c r="BD23" s="392"/>
      <c r="BE23" s="392"/>
      <c r="BF23" s="392"/>
      <c r="BG23" s="392"/>
      <c r="BH23" s="392"/>
      <c r="BI23" s="392"/>
      <c r="BJ23" s="392"/>
      <c r="BK23" s="392"/>
      <c r="BL23" s="392"/>
      <c r="BM23" s="393"/>
      <c r="BN23" s="431">
        <v>4435931</v>
      </c>
      <c r="BO23" s="432"/>
      <c r="BP23" s="432"/>
      <c r="BQ23" s="432"/>
      <c r="BR23" s="432"/>
      <c r="BS23" s="432"/>
      <c r="BT23" s="432"/>
      <c r="BU23" s="433"/>
      <c r="BV23" s="431">
        <v>4269976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6750</v>
      </c>
      <c r="R24" s="483"/>
      <c r="S24" s="483"/>
      <c r="T24" s="483"/>
      <c r="U24" s="483"/>
      <c r="V24" s="525"/>
      <c r="W24" s="584"/>
      <c r="X24" s="572"/>
      <c r="Y24" s="573"/>
      <c r="Z24" s="481" t="s">
        <v>171</v>
      </c>
      <c r="AA24" s="461"/>
      <c r="AB24" s="461"/>
      <c r="AC24" s="461"/>
      <c r="AD24" s="461"/>
      <c r="AE24" s="461"/>
      <c r="AF24" s="461"/>
      <c r="AG24" s="462"/>
      <c r="AH24" s="482">
        <v>70</v>
      </c>
      <c r="AI24" s="483"/>
      <c r="AJ24" s="483"/>
      <c r="AK24" s="483"/>
      <c r="AL24" s="525"/>
      <c r="AM24" s="482">
        <v>221830</v>
      </c>
      <c r="AN24" s="483"/>
      <c r="AO24" s="483"/>
      <c r="AP24" s="483"/>
      <c r="AQ24" s="483"/>
      <c r="AR24" s="525"/>
      <c r="AS24" s="482">
        <v>3169</v>
      </c>
      <c r="AT24" s="483"/>
      <c r="AU24" s="483"/>
      <c r="AV24" s="483"/>
      <c r="AW24" s="483"/>
      <c r="AX24" s="484"/>
      <c r="AY24" s="602" t="s">
        <v>172</v>
      </c>
      <c r="AZ24" s="603"/>
      <c r="BA24" s="603"/>
      <c r="BB24" s="603"/>
      <c r="BC24" s="603"/>
      <c r="BD24" s="603"/>
      <c r="BE24" s="603"/>
      <c r="BF24" s="603"/>
      <c r="BG24" s="603"/>
      <c r="BH24" s="603"/>
      <c r="BI24" s="603"/>
      <c r="BJ24" s="603"/>
      <c r="BK24" s="603"/>
      <c r="BL24" s="603"/>
      <c r="BM24" s="604"/>
      <c r="BN24" s="431">
        <v>4264863</v>
      </c>
      <c r="BO24" s="432"/>
      <c r="BP24" s="432"/>
      <c r="BQ24" s="432"/>
      <c r="BR24" s="432"/>
      <c r="BS24" s="432"/>
      <c r="BT24" s="432"/>
      <c r="BU24" s="433"/>
      <c r="BV24" s="431">
        <v>4073218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1</v>
      </c>
      <c r="M25" s="483"/>
      <c r="N25" s="483"/>
      <c r="O25" s="483"/>
      <c r="P25" s="525"/>
      <c r="Q25" s="482">
        <v>5800</v>
      </c>
      <c r="R25" s="483"/>
      <c r="S25" s="483"/>
      <c r="T25" s="483"/>
      <c r="U25" s="483"/>
      <c r="V25" s="525"/>
      <c r="W25" s="584"/>
      <c r="X25" s="572"/>
      <c r="Y25" s="573"/>
      <c r="Z25" s="481" t="s">
        <v>174</v>
      </c>
      <c r="AA25" s="461"/>
      <c r="AB25" s="461"/>
      <c r="AC25" s="461"/>
      <c r="AD25" s="461"/>
      <c r="AE25" s="461"/>
      <c r="AF25" s="461"/>
      <c r="AG25" s="462"/>
      <c r="AH25" s="482" t="s">
        <v>175</v>
      </c>
      <c r="AI25" s="483"/>
      <c r="AJ25" s="483"/>
      <c r="AK25" s="483"/>
      <c r="AL25" s="525"/>
      <c r="AM25" s="482" t="s">
        <v>175</v>
      </c>
      <c r="AN25" s="483"/>
      <c r="AO25" s="483"/>
      <c r="AP25" s="483"/>
      <c r="AQ25" s="483"/>
      <c r="AR25" s="525"/>
      <c r="AS25" s="482" t="s">
        <v>176</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103464</v>
      </c>
      <c r="BO25" s="395"/>
      <c r="BP25" s="395"/>
      <c r="BQ25" s="395"/>
      <c r="BR25" s="395"/>
      <c r="BS25" s="395"/>
      <c r="BT25" s="395"/>
      <c r="BU25" s="396"/>
      <c r="BV25" s="394">
        <v>37530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5430</v>
      </c>
      <c r="R26" s="483"/>
      <c r="S26" s="483"/>
      <c r="T26" s="483"/>
      <c r="U26" s="483"/>
      <c r="V26" s="525"/>
      <c r="W26" s="584"/>
      <c r="X26" s="572"/>
      <c r="Y26" s="573"/>
      <c r="Z26" s="481" t="s">
        <v>179</v>
      </c>
      <c r="AA26" s="608"/>
      <c r="AB26" s="608"/>
      <c r="AC26" s="608"/>
      <c r="AD26" s="608"/>
      <c r="AE26" s="608"/>
      <c r="AF26" s="608"/>
      <c r="AG26" s="609"/>
      <c r="AH26" s="482">
        <v>3</v>
      </c>
      <c r="AI26" s="483"/>
      <c r="AJ26" s="483"/>
      <c r="AK26" s="483"/>
      <c r="AL26" s="525"/>
      <c r="AM26" s="482">
        <v>9780</v>
      </c>
      <c r="AN26" s="483"/>
      <c r="AO26" s="483"/>
      <c r="AP26" s="483"/>
      <c r="AQ26" s="483"/>
      <c r="AR26" s="525"/>
      <c r="AS26" s="482">
        <v>3260</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181</v>
      </c>
      <c r="BO26" s="432"/>
      <c r="BP26" s="432"/>
      <c r="BQ26" s="432"/>
      <c r="BR26" s="432"/>
      <c r="BS26" s="432"/>
      <c r="BT26" s="432"/>
      <c r="BU26" s="433"/>
      <c r="BV26" s="431" t="s">
        <v>181</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2630</v>
      </c>
      <c r="R27" s="483"/>
      <c r="S27" s="483"/>
      <c r="T27" s="483"/>
      <c r="U27" s="483"/>
      <c r="V27" s="525"/>
      <c r="W27" s="584"/>
      <c r="X27" s="572"/>
      <c r="Y27" s="573"/>
      <c r="Z27" s="481" t="s">
        <v>183</v>
      </c>
      <c r="AA27" s="461"/>
      <c r="AB27" s="461"/>
      <c r="AC27" s="461"/>
      <c r="AD27" s="461"/>
      <c r="AE27" s="461"/>
      <c r="AF27" s="461"/>
      <c r="AG27" s="462"/>
      <c r="AH27" s="482" t="s">
        <v>181</v>
      </c>
      <c r="AI27" s="483"/>
      <c r="AJ27" s="483"/>
      <c r="AK27" s="483"/>
      <c r="AL27" s="525"/>
      <c r="AM27" s="482" t="s">
        <v>181</v>
      </c>
      <c r="AN27" s="483"/>
      <c r="AO27" s="483"/>
      <c r="AP27" s="483"/>
      <c r="AQ27" s="483"/>
      <c r="AR27" s="525"/>
      <c r="AS27" s="482" t="s">
        <v>184</v>
      </c>
      <c r="AT27" s="483"/>
      <c r="AU27" s="483"/>
      <c r="AV27" s="483"/>
      <c r="AW27" s="483"/>
      <c r="AX27" s="484"/>
      <c r="AY27" s="526" t="s">
        <v>185</v>
      </c>
      <c r="AZ27" s="527"/>
      <c r="BA27" s="527"/>
      <c r="BB27" s="527"/>
      <c r="BC27" s="527"/>
      <c r="BD27" s="527"/>
      <c r="BE27" s="527"/>
      <c r="BF27" s="527"/>
      <c r="BG27" s="527"/>
      <c r="BH27" s="527"/>
      <c r="BI27" s="527"/>
      <c r="BJ27" s="527"/>
      <c r="BK27" s="527"/>
      <c r="BL27" s="527"/>
      <c r="BM27" s="528"/>
      <c r="BN27" s="605">
        <v>112993</v>
      </c>
      <c r="BO27" s="606"/>
      <c r="BP27" s="606"/>
      <c r="BQ27" s="606"/>
      <c r="BR27" s="606"/>
      <c r="BS27" s="606"/>
      <c r="BT27" s="606"/>
      <c r="BU27" s="607"/>
      <c r="BV27" s="605">
        <v>112914</v>
      </c>
      <c r="BW27" s="606"/>
      <c r="BX27" s="606"/>
      <c r="BY27" s="606"/>
      <c r="BZ27" s="606"/>
      <c r="CA27" s="606"/>
      <c r="CB27" s="606"/>
      <c r="CC27" s="607"/>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186</v>
      </c>
      <c r="F28" s="461"/>
      <c r="G28" s="461"/>
      <c r="H28" s="461"/>
      <c r="I28" s="461"/>
      <c r="J28" s="461"/>
      <c r="K28" s="462"/>
      <c r="L28" s="482">
        <v>1</v>
      </c>
      <c r="M28" s="483"/>
      <c r="N28" s="483"/>
      <c r="O28" s="483"/>
      <c r="P28" s="525"/>
      <c r="Q28" s="482">
        <v>2130</v>
      </c>
      <c r="R28" s="483"/>
      <c r="S28" s="483"/>
      <c r="T28" s="483"/>
      <c r="U28" s="483"/>
      <c r="V28" s="525"/>
      <c r="W28" s="584"/>
      <c r="X28" s="572"/>
      <c r="Y28" s="573"/>
      <c r="Z28" s="481" t="s">
        <v>187</v>
      </c>
      <c r="AA28" s="461"/>
      <c r="AB28" s="461"/>
      <c r="AC28" s="461"/>
      <c r="AD28" s="461"/>
      <c r="AE28" s="461"/>
      <c r="AF28" s="461"/>
      <c r="AG28" s="462"/>
      <c r="AH28" s="482" t="s">
        <v>176</v>
      </c>
      <c r="AI28" s="483"/>
      <c r="AJ28" s="483"/>
      <c r="AK28" s="483"/>
      <c r="AL28" s="525"/>
      <c r="AM28" s="482" t="s">
        <v>181</v>
      </c>
      <c r="AN28" s="483"/>
      <c r="AO28" s="483"/>
      <c r="AP28" s="483"/>
      <c r="AQ28" s="483"/>
      <c r="AR28" s="525"/>
      <c r="AS28" s="482" t="s">
        <v>175</v>
      </c>
      <c r="AT28" s="483"/>
      <c r="AU28" s="483"/>
      <c r="AV28" s="483"/>
      <c r="AW28" s="483"/>
      <c r="AX28" s="484"/>
      <c r="AY28" s="610" t="s">
        <v>188</v>
      </c>
      <c r="AZ28" s="611"/>
      <c r="BA28" s="611"/>
      <c r="BB28" s="612"/>
      <c r="BC28" s="391" t="s">
        <v>48</v>
      </c>
      <c r="BD28" s="392"/>
      <c r="BE28" s="392"/>
      <c r="BF28" s="392"/>
      <c r="BG28" s="392"/>
      <c r="BH28" s="392"/>
      <c r="BI28" s="392"/>
      <c r="BJ28" s="392"/>
      <c r="BK28" s="392"/>
      <c r="BL28" s="392"/>
      <c r="BM28" s="393"/>
      <c r="BN28" s="394">
        <v>1034082</v>
      </c>
      <c r="BO28" s="395"/>
      <c r="BP28" s="395"/>
      <c r="BQ28" s="395"/>
      <c r="BR28" s="395"/>
      <c r="BS28" s="395"/>
      <c r="BT28" s="395"/>
      <c r="BU28" s="396"/>
      <c r="BV28" s="394">
        <v>904081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189</v>
      </c>
      <c r="F29" s="461"/>
      <c r="G29" s="461"/>
      <c r="H29" s="461"/>
      <c r="I29" s="461"/>
      <c r="J29" s="461"/>
      <c r="K29" s="462"/>
      <c r="L29" s="482">
        <v>8</v>
      </c>
      <c r="M29" s="483"/>
      <c r="N29" s="483"/>
      <c r="O29" s="483"/>
      <c r="P29" s="525"/>
      <c r="Q29" s="482">
        <v>1900</v>
      </c>
      <c r="R29" s="483"/>
      <c r="S29" s="483"/>
      <c r="T29" s="483"/>
      <c r="U29" s="483"/>
      <c r="V29" s="525"/>
      <c r="W29" s="585"/>
      <c r="X29" s="586"/>
      <c r="Y29" s="587"/>
      <c r="Z29" s="481" t="s">
        <v>190</v>
      </c>
      <c r="AA29" s="461"/>
      <c r="AB29" s="461"/>
      <c r="AC29" s="461"/>
      <c r="AD29" s="461"/>
      <c r="AE29" s="461"/>
      <c r="AF29" s="461"/>
      <c r="AG29" s="462"/>
      <c r="AH29" s="482">
        <v>70</v>
      </c>
      <c r="AI29" s="483"/>
      <c r="AJ29" s="483"/>
      <c r="AK29" s="483"/>
      <c r="AL29" s="525"/>
      <c r="AM29" s="482">
        <v>221830</v>
      </c>
      <c r="AN29" s="483"/>
      <c r="AO29" s="483"/>
      <c r="AP29" s="483"/>
      <c r="AQ29" s="483"/>
      <c r="AR29" s="525"/>
      <c r="AS29" s="482">
        <v>3169</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955737</v>
      </c>
      <c r="BO29" s="432"/>
      <c r="BP29" s="432"/>
      <c r="BQ29" s="432"/>
      <c r="BR29" s="432"/>
      <c r="BS29" s="432"/>
      <c r="BT29" s="432"/>
      <c r="BU29" s="433"/>
      <c r="BV29" s="431">
        <v>847737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97.4</v>
      </c>
      <c r="AI30" s="551"/>
      <c r="AJ30" s="551"/>
      <c r="AK30" s="551"/>
      <c r="AL30" s="551"/>
      <c r="AM30" s="551"/>
      <c r="AN30" s="551"/>
      <c r="AO30" s="551"/>
      <c r="AP30" s="551"/>
      <c r="AQ30" s="551"/>
      <c r="AR30" s="551"/>
      <c r="AS30" s="551"/>
      <c r="AT30" s="551"/>
      <c r="AU30" s="551"/>
      <c r="AV30" s="551"/>
      <c r="AW30" s="551"/>
      <c r="AX30" s="553"/>
      <c r="AY30" s="616"/>
      <c r="AZ30" s="617"/>
      <c r="BA30" s="617"/>
      <c r="BB30" s="618"/>
      <c r="BC30" s="602" t="s">
        <v>50</v>
      </c>
      <c r="BD30" s="603"/>
      <c r="BE30" s="603"/>
      <c r="BF30" s="603"/>
      <c r="BG30" s="603"/>
      <c r="BH30" s="603"/>
      <c r="BI30" s="603"/>
      <c r="BJ30" s="603"/>
      <c r="BK30" s="603"/>
      <c r="BL30" s="603"/>
      <c r="BM30" s="604"/>
      <c r="BN30" s="605">
        <v>956379</v>
      </c>
      <c r="BO30" s="606"/>
      <c r="BP30" s="606"/>
      <c r="BQ30" s="606"/>
      <c r="BR30" s="606"/>
      <c r="BS30" s="606"/>
      <c r="BT30" s="606"/>
      <c r="BU30" s="607"/>
      <c r="BV30" s="605">
        <v>825768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199</v>
      </c>
      <c r="D33" s="455"/>
      <c r="E33" s="420" t="s">
        <v>200</v>
      </c>
      <c r="F33" s="420"/>
      <c r="G33" s="420"/>
      <c r="H33" s="420"/>
      <c r="I33" s="420"/>
      <c r="J33" s="420"/>
      <c r="K33" s="420"/>
      <c r="L33" s="420"/>
      <c r="M33" s="420"/>
      <c r="N33" s="420"/>
      <c r="O33" s="420"/>
      <c r="P33" s="420"/>
      <c r="Q33" s="420"/>
      <c r="R33" s="420"/>
      <c r="S33" s="420"/>
      <c r="T33" s="216"/>
      <c r="U33" s="455" t="s">
        <v>201</v>
      </c>
      <c r="V33" s="455"/>
      <c r="W33" s="420" t="s">
        <v>202</v>
      </c>
      <c r="X33" s="420"/>
      <c r="Y33" s="420"/>
      <c r="Z33" s="420"/>
      <c r="AA33" s="420"/>
      <c r="AB33" s="420"/>
      <c r="AC33" s="420"/>
      <c r="AD33" s="420"/>
      <c r="AE33" s="420"/>
      <c r="AF33" s="420"/>
      <c r="AG33" s="420"/>
      <c r="AH33" s="420"/>
      <c r="AI33" s="420"/>
      <c r="AJ33" s="420"/>
      <c r="AK33" s="420"/>
      <c r="AL33" s="216"/>
      <c r="AM33" s="455" t="s">
        <v>203</v>
      </c>
      <c r="AN33" s="455"/>
      <c r="AO33" s="420" t="s">
        <v>204</v>
      </c>
      <c r="AP33" s="420"/>
      <c r="AQ33" s="420"/>
      <c r="AR33" s="420"/>
      <c r="AS33" s="420"/>
      <c r="AT33" s="420"/>
      <c r="AU33" s="420"/>
      <c r="AV33" s="420"/>
      <c r="AW33" s="420"/>
      <c r="AX33" s="420"/>
      <c r="AY33" s="420"/>
      <c r="AZ33" s="420"/>
      <c r="BA33" s="420"/>
      <c r="BB33" s="420"/>
      <c r="BC33" s="420"/>
      <c r="BD33" s="217"/>
      <c r="BE33" s="420" t="s">
        <v>205</v>
      </c>
      <c r="BF33" s="420"/>
      <c r="BG33" s="420" t="s">
        <v>206</v>
      </c>
      <c r="BH33" s="420"/>
      <c r="BI33" s="420"/>
      <c r="BJ33" s="420"/>
      <c r="BK33" s="420"/>
      <c r="BL33" s="420"/>
      <c r="BM33" s="420"/>
      <c r="BN33" s="420"/>
      <c r="BO33" s="420"/>
      <c r="BP33" s="420"/>
      <c r="BQ33" s="420"/>
      <c r="BR33" s="420"/>
      <c r="BS33" s="420"/>
      <c r="BT33" s="420"/>
      <c r="BU33" s="420"/>
      <c r="BV33" s="217"/>
      <c r="BW33" s="455" t="s">
        <v>205</v>
      </c>
      <c r="BX33" s="455"/>
      <c r="BY33" s="420" t="s">
        <v>207</v>
      </c>
      <c r="BZ33" s="420"/>
      <c r="CA33" s="420"/>
      <c r="CB33" s="420"/>
      <c r="CC33" s="420"/>
      <c r="CD33" s="420"/>
      <c r="CE33" s="420"/>
      <c r="CF33" s="420"/>
      <c r="CG33" s="420"/>
      <c r="CH33" s="420"/>
      <c r="CI33" s="420"/>
      <c r="CJ33" s="420"/>
      <c r="CK33" s="420"/>
      <c r="CL33" s="420"/>
      <c r="CM33" s="420"/>
      <c r="CN33" s="216"/>
      <c r="CO33" s="455" t="s">
        <v>199</v>
      </c>
      <c r="CP33" s="455"/>
      <c r="CQ33" s="420" t="s">
        <v>208</v>
      </c>
      <c r="CR33" s="420"/>
      <c r="CS33" s="420"/>
      <c r="CT33" s="420"/>
      <c r="CU33" s="420"/>
      <c r="CV33" s="420"/>
      <c r="CW33" s="420"/>
      <c r="CX33" s="420"/>
      <c r="CY33" s="420"/>
      <c r="CZ33" s="420"/>
      <c r="DA33" s="420"/>
      <c r="DB33" s="420"/>
      <c r="DC33" s="420"/>
      <c r="DD33" s="420"/>
      <c r="DE33" s="420"/>
      <c r="DF33" s="216"/>
      <c r="DG33" s="619" t="s">
        <v>209</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5</v>
      </c>
      <c r="BF34" s="620"/>
      <c r="BG34" s="621" t="str">
        <f>IF('各会計、関係団体の財政状況及び健全化判断比率'!B31="","",'各会計、関係団体の財政状況及び健全化判断比率'!B31)</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高知県広域食肉センター事務組合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6</v>
      </c>
      <c r="BF35" s="620"/>
      <c r="BG35" s="621" t="str">
        <f>IF('各会計、関係団体の財政状況及び健全化判断比率'!B32="","",'各会計、関係団体の財政状況及び健全化判断比率'!B32)</f>
        <v>下水道事業特別会計</v>
      </c>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嶺北広域行政事務組合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後期高齢者医療保険事業特別会計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嶺北広域行政事務組合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こうち人づくり広域連合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高知県市町村総合事務組合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高知県市町村総合事務組合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高知県後期高齢者医療広域連合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高知県後期高齢者医療広域連合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lWTUfzCAMY/EDE7F7ezHJnLAnqLUvGaHBEF3fpge4FDWhXM5XuD7Xl/sxUoJR0rq5tBIQg8aCJvygq/cA5zt1g==" saltValue="a2q6WA9f5gEVVS+v6S2v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12" t="s">
        <v>581</v>
      </c>
      <c r="D34" s="1212"/>
      <c r="E34" s="1213"/>
      <c r="F34" s="32">
        <v>1.1100000000000001</v>
      </c>
      <c r="G34" s="33">
        <v>1.74</v>
      </c>
      <c r="H34" s="33">
        <v>1.81</v>
      </c>
      <c r="I34" s="33">
        <v>1.74</v>
      </c>
      <c r="J34" s="34">
        <v>1.97</v>
      </c>
      <c r="K34" s="22"/>
      <c r="L34" s="22"/>
      <c r="M34" s="22"/>
      <c r="N34" s="22"/>
      <c r="O34" s="22"/>
      <c r="P34" s="22"/>
    </row>
    <row r="35" spans="1:16" ht="39" customHeight="1" x14ac:dyDescent="0.15">
      <c r="A35" s="22"/>
      <c r="B35" s="35"/>
      <c r="C35" s="1206" t="s">
        <v>582</v>
      </c>
      <c r="D35" s="1207"/>
      <c r="E35" s="1208"/>
      <c r="F35" s="36">
        <v>0.01</v>
      </c>
      <c r="G35" s="37">
        <v>0.02</v>
      </c>
      <c r="H35" s="37">
        <v>0.01</v>
      </c>
      <c r="I35" s="37">
        <v>0.02</v>
      </c>
      <c r="J35" s="38">
        <v>0.03</v>
      </c>
      <c r="K35" s="22"/>
      <c r="L35" s="22"/>
      <c r="M35" s="22"/>
      <c r="N35" s="22"/>
      <c r="O35" s="22"/>
      <c r="P35" s="22"/>
    </row>
    <row r="36" spans="1:16" ht="39" customHeight="1" x14ac:dyDescent="0.15">
      <c r="A36" s="22"/>
      <c r="B36" s="35"/>
      <c r="C36" s="1206" t="s">
        <v>583</v>
      </c>
      <c r="D36" s="1207"/>
      <c r="E36" s="1208"/>
      <c r="F36" s="36">
        <v>0.02</v>
      </c>
      <c r="G36" s="37">
        <v>0</v>
      </c>
      <c r="H36" s="37">
        <v>0.02</v>
      </c>
      <c r="I36" s="37">
        <v>0.03</v>
      </c>
      <c r="J36" s="38">
        <v>0.02</v>
      </c>
      <c r="K36" s="22"/>
      <c r="L36" s="22"/>
      <c r="M36" s="22"/>
      <c r="N36" s="22"/>
      <c r="O36" s="22"/>
      <c r="P36" s="22"/>
    </row>
    <row r="37" spans="1:16" ht="39" customHeight="1" x14ac:dyDescent="0.15">
      <c r="A37" s="22"/>
      <c r="B37" s="35"/>
      <c r="C37" s="1206" t="s">
        <v>584</v>
      </c>
      <c r="D37" s="1207"/>
      <c r="E37" s="1208"/>
      <c r="F37" s="36">
        <v>0.02</v>
      </c>
      <c r="G37" s="37">
        <v>0.02</v>
      </c>
      <c r="H37" s="37">
        <v>0.02</v>
      </c>
      <c r="I37" s="37">
        <v>0.02</v>
      </c>
      <c r="J37" s="38">
        <v>0.02</v>
      </c>
      <c r="K37" s="22"/>
      <c r="L37" s="22"/>
      <c r="M37" s="22"/>
      <c r="N37" s="22"/>
      <c r="O37" s="22"/>
      <c r="P37" s="22"/>
    </row>
    <row r="38" spans="1:16" ht="39" customHeight="1" x14ac:dyDescent="0.15">
      <c r="A38" s="22"/>
      <c r="B38" s="35"/>
      <c r="C38" s="1206" t="s">
        <v>585</v>
      </c>
      <c r="D38" s="1207"/>
      <c r="E38" s="1208"/>
      <c r="F38" s="36">
        <v>0.03</v>
      </c>
      <c r="G38" s="37">
        <v>0.02</v>
      </c>
      <c r="H38" s="37">
        <v>0.02</v>
      </c>
      <c r="I38" s="37">
        <v>0.03</v>
      </c>
      <c r="J38" s="38">
        <v>0.02</v>
      </c>
      <c r="K38" s="22"/>
      <c r="L38" s="22"/>
      <c r="M38" s="22"/>
      <c r="N38" s="22"/>
      <c r="O38" s="22"/>
      <c r="P38" s="22"/>
    </row>
    <row r="39" spans="1:16" ht="39" customHeight="1" x14ac:dyDescent="0.15">
      <c r="A39" s="22"/>
      <c r="B39" s="35"/>
      <c r="C39" s="1206" t="s">
        <v>586</v>
      </c>
      <c r="D39" s="1207"/>
      <c r="E39" s="1208"/>
      <c r="F39" s="36">
        <v>0</v>
      </c>
      <c r="G39" s="37">
        <v>0.01</v>
      </c>
      <c r="H39" s="37">
        <v>0.01</v>
      </c>
      <c r="I39" s="37">
        <v>0.02</v>
      </c>
      <c r="J39" s="38">
        <v>0.01</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587</v>
      </c>
      <c r="D42" s="1207"/>
      <c r="E42" s="1208"/>
      <c r="F42" s="36" t="s">
        <v>532</v>
      </c>
      <c r="G42" s="37" t="s">
        <v>532</v>
      </c>
      <c r="H42" s="37" t="s">
        <v>532</v>
      </c>
      <c r="I42" s="37" t="s">
        <v>532</v>
      </c>
      <c r="J42" s="38" t="s">
        <v>532</v>
      </c>
      <c r="K42" s="22"/>
      <c r="L42" s="22"/>
      <c r="M42" s="22"/>
      <c r="N42" s="22"/>
      <c r="O42" s="22"/>
      <c r="P42" s="22"/>
    </row>
    <row r="43" spans="1:16" ht="39" customHeight="1" thickBot="1" x14ac:dyDescent="0.2">
      <c r="A43" s="22"/>
      <c r="B43" s="40"/>
      <c r="C43" s="1209" t="s">
        <v>588</v>
      </c>
      <c r="D43" s="1210"/>
      <c r="E43" s="1211"/>
      <c r="F43" s="41" t="s">
        <v>532</v>
      </c>
      <c r="G43" s="42" t="s">
        <v>532</v>
      </c>
      <c r="H43" s="42" t="s">
        <v>532</v>
      </c>
      <c r="I43" s="42" t="s">
        <v>532</v>
      </c>
      <c r="J43" s="43" t="s">
        <v>532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RFShzOJheDwAju7S1XYl7yNsN6QRr3U1LXMd4F2YBaH6iFjWRuJN/EzqauIVv4rTZMBrqyRee5ulL2Q9hx47Q==" saltValue="wBERmvvt/f7Vl3qkBj+L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28"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351</v>
      </c>
      <c r="L45" s="60">
        <v>358</v>
      </c>
      <c r="M45" s="60">
        <v>397</v>
      </c>
      <c r="N45" s="60">
        <v>390</v>
      </c>
      <c r="O45" s="61">
        <v>377</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532</v>
      </c>
      <c r="L46" s="64" t="s">
        <v>532</v>
      </c>
      <c r="M46" s="64" t="s">
        <v>532</v>
      </c>
      <c r="N46" s="64" t="s">
        <v>532</v>
      </c>
      <c r="O46" s="65" t="s">
        <v>532</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532</v>
      </c>
      <c r="L47" s="64" t="s">
        <v>532</v>
      </c>
      <c r="M47" s="64" t="s">
        <v>532</v>
      </c>
      <c r="N47" s="64" t="s">
        <v>532</v>
      </c>
      <c r="O47" s="65" t="s">
        <v>532</v>
      </c>
      <c r="P47" s="48"/>
      <c r="Q47" s="48"/>
      <c r="R47" s="48"/>
      <c r="S47" s="48"/>
      <c r="T47" s="48"/>
      <c r="U47" s="48"/>
    </row>
    <row r="48" spans="1:21" ht="30.75" customHeight="1" x14ac:dyDescent="0.15">
      <c r="A48" s="48"/>
      <c r="B48" s="1216"/>
      <c r="C48" s="1217"/>
      <c r="D48" s="62"/>
      <c r="E48" s="1222" t="s">
        <v>15</v>
      </c>
      <c r="F48" s="1222"/>
      <c r="G48" s="1222"/>
      <c r="H48" s="1222"/>
      <c r="I48" s="1222"/>
      <c r="J48" s="1223"/>
      <c r="K48" s="63">
        <v>216</v>
      </c>
      <c r="L48" s="64">
        <v>191</v>
      </c>
      <c r="M48" s="64">
        <v>202</v>
      </c>
      <c r="N48" s="64">
        <v>186</v>
      </c>
      <c r="O48" s="65">
        <v>181</v>
      </c>
      <c r="P48" s="48"/>
      <c r="Q48" s="48"/>
      <c r="R48" s="48"/>
      <c r="S48" s="48"/>
      <c r="T48" s="48"/>
      <c r="U48" s="48"/>
    </row>
    <row r="49" spans="1:21" ht="30.75" customHeight="1" x14ac:dyDescent="0.15">
      <c r="A49" s="48"/>
      <c r="B49" s="1216"/>
      <c r="C49" s="1217"/>
      <c r="D49" s="62"/>
      <c r="E49" s="1222" t="s">
        <v>16</v>
      </c>
      <c r="F49" s="1222"/>
      <c r="G49" s="1222"/>
      <c r="H49" s="1222"/>
      <c r="I49" s="1222"/>
      <c r="J49" s="1223"/>
      <c r="K49" s="63">
        <v>3</v>
      </c>
      <c r="L49" s="64">
        <v>5</v>
      </c>
      <c r="M49" s="64">
        <v>6</v>
      </c>
      <c r="N49" s="64">
        <v>6</v>
      </c>
      <c r="O49" s="65">
        <v>8</v>
      </c>
      <c r="P49" s="48"/>
      <c r="Q49" s="48"/>
      <c r="R49" s="48"/>
      <c r="S49" s="48"/>
      <c r="T49" s="48"/>
      <c r="U49" s="48"/>
    </row>
    <row r="50" spans="1:21" ht="30.75" customHeight="1" x14ac:dyDescent="0.15">
      <c r="A50" s="48"/>
      <c r="B50" s="1216"/>
      <c r="C50" s="1217"/>
      <c r="D50" s="62"/>
      <c r="E50" s="1222" t="s">
        <v>17</v>
      </c>
      <c r="F50" s="1222"/>
      <c r="G50" s="1222"/>
      <c r="H50" s="1222"/>
      <c r="I50" s="1222"/>
      <c r="J50" s="1223"/>
      <c r="K50" s="63">
        <v>0</v>
      </c>
      <c r="L50" s="64">
        <v>0</v>
      </c>
      <c r="M50" s="64">
        <v>0</v>
      </c>
      <c r="N50" s="64">
        <v>0</v>
      </c>
      <c r="O50" s="65">
        <v>0</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532</v>
      </c>
      <c r="L51" s="64" t="s">
        <v>532</v>
      </c>
      <c r="M51" s="64">
        <v>0</v>
      </c>
      <c r="N51" s="64" t="s">
        <v>532</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435</v>
      </c>
      <c r="L52" s="64">
        <v>419</v>
      </c>
      <c r="M52" s="64">
        <v>451</v>
      </c>
      <c r="N52" s="64">
        <v>425</v>
      </c>
      <c r="O52" s="65">
        <v>412</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135</v>
      </c>
      <c r="L53" s="69">
        <v>135</v>
      </c>
      <c r="M53" s="69">
        <v>154</v>
      </c>
      <c r="N53" s="69">
        <v>157</v>
      </c>
      <c r="O53" s="70">
        <v>154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CtHKHQXxzjTJEeYmYonjMwVZ/0d+MqDtWxo1eH5FQVxNv4uKeOzh6yn2yFKwtIjVwjqK+A6Ha8FQe8sV5vCgw==" saltValue="92kn0t6Br0YnPJ4QIqi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C33" zoomScaleSheetLayoutView="100" workbookViewId="0">
      <selection activeCell="S50" sqref="S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40" t="s">
        <v>30</v>
      </c>
      <c r="C41" s="1241"/>
      <c r="D41" s="102"/>
      <c r="E41" s="1246" t="s">
        <v>31</v>
      </c>
      <c r="F41" s="1246"/>
      <c r="G41" s="1246"/>
      <c r="H41" s="1247"/>
      <c r="I41" s="103">
        <v>3484</v>
      </c>
      <c r="J41" s="104">
        <v>3926</v>
      </c>
      <c r="K41" s="104">
        <v>4325</v>
      </c>
      <c r="L41" s="104">
        <v>4270</v>
      </c>
      <c r="M41" s="105">
        <v>4436</v>
      </c>
    </row>
    <row r="42" spans="2:13" ht="27.75" customHeight="1" x14ac:dyDescent="0.15">
      <c r="B42" s="1242"/>
      <c r="C42" s="1243"/>
      <c r="D42" s="106"/>
      <c r="E42" s="1248" t="s">
        <v>32</v>
      </c>
      <c r="F42" s="1248"/>
      <c r="G42" s="1248"/>
      <c r="H42" s="1249"/>
      <c r="I42" s="107" t="s">
        <v>532</v>
      </c>
      <c r="J42" s="108" t="s">
        <v>532</v>
      </c>
      <c r="K42" s="108" t="s">
        <v>532</v>
      </c>
      <c r="L42" s="108" t="s">
        <v>532</v>
      </c>
      <c r="M42" s="109" t="s">
        <v>532</v>
      </c>
    </row>
    <row r="43" spans="2:13" ht="27.75" customHeight="1" x14ac:dyDescent="0.15">
      <c r="B43" s="1242"/>
      <c r="C43" s="1243"/>
      <c r="D43" s="106"/>
      <c r="E43" s="1248" t="s">
        <v>33</v>
      </c>
      <c r="F43" s="1248"/>
      <c r="G43" s="1248"/>
      <c r="H43" s="1249"/>
      <c r="I43" s="107">
        <v>1841</v>
      </c>
      <c r="J43" s="108">
        <v>1645</v>
      </c>
      <c r="K43" s="108">
        <v>1353</v>
      </c>
      <c r="L43" s="108">
        <v>1273</v>
      </c>
      <c r="M43" s="109">
        <v>1230</v>
      </c>
    </row>
    <row r="44" spans="2:13" ht="27.75" customHeight="1" x14ac:dyDescent="0.15">
      <c r="B44" s="1242"/>
      <c r="C44" s="1243"/>
      <c r="D44" s="106"/>
      <c r="E44" s="1248" t="s">
        <v>34</v>
      </c>
      <c r="F44" s="1248"/>
      <c r="G44" s="1248"/>
      <c r="H44" s="1249"/>
      <c r="I44" s="107">
        <v>86</v>
      </c>
      <c r="J44" s="108">
        <v>82</v>
      </c>
      <c r="K44" s="108">
        <v>76</v>
      </c>
      <c r="L44" s="108">
        <v>70</v>
      </c>
      <c r="M44" s="109">
        <v>63</v>
      </c>
    </row>
    <row r="45" spans="2:13" ht="27.75" customHeight="1" x14ac:dyDescent="0.15">
      <c r="B45" s="1242"/>
      <c r="C45" s="1243"/>
      <c r="D45" s="106"/>
      <c r="E45" s="1248" t="s">
        <v>35</v>
      </c>
      <c r="F45" s="1248"/>
      <c r="G45" s="1248"/>
      <c r="H45" s="1249"/>
      <c r="I45" s="107">
        <v>769</v>
      </c>
      <c r="J45" s="108">
        <v>644</v>
      </c>
      <c r="K45" s="108">
        <v>621</v>
      </c>
      <c r="L45" s="108">
        <v>632</v>
      </c>
      <c r="M45" s="109">
        <v>563</v>
      </c>
    </row>
    <row r="46" spans="2:13" ht="27.75" customHeight="1" x14ac:dyDescent="0.15">
      <c r="B46" s="1242"/>
      <c r="C46" s="1243"/>
      <c r="D46" s="110"/>
      <c r="E46" s="1248" t="s">
        <v>36</v>
      </c>
      <c r="F46" s="1248"/>
      <c r="G46" s="1248"/>
      <c r="H46" s="1249"/>
      <c r="I46" s="107" t="s">
        <v>532</v>
      </c>
      <c r="J46" s="108" t="s">
        <v>532</v>
      </c>
      <c r="K46" s="108" t="s">
        <v>532</v>
      </c>
      <c r="L46" s="108" t="s">
        <v>532</v>
      </c>
      <c r="M46" s="109" t="s">
        <v>532</v>
      </c>
    </row>
    <row r="47" spans="2:13" ht="27.75" customHeight="1" x14ac:dyDescent="0.15">
      <c r="B47" s="1242"/>
      <c r="C47" s="1243"/>
      <c r="D47" s="111"/>
      <c r="E47" s="1250" t="s">
        <v>37</v>
      </c>
      <c r="F47" s="1251"/>
      <c r="G47" s="1251"/>
      <c r="H47" s="1252"/>
      <c r="I47" s="107" t="s">
        <v>532</v>
      </c>
      <c r="J47" s="108" t="s">
        <v>532</v>
      </c>
      <c r="K47" s="108" t="s">
        <v>532</v>
      </c>
      <c r="L47" s="108" t="s">
        <v>532</v>
      </c>
      <c r="M47" s="109" t="s">
        <v>532</v>
      </c>
    </row>
    <row r="48" spans="2:13" ht="27.75" customHeight="1" x14ac:dyDescent="0.15">
      <c r="B48" s="1242"/>
      <c r="C48" s="1243"/>
      <c r="D48" s="106"/>
      <c r="E48" s="1248" t="s">
        <v>38</v>
      </c>
      <c r="F48" s="1248"/>
      <c r="G48" s="1248"/>
      <c r="H48" s="1249"/>
      <c r="I48" s="107" t="s">
        <v>532</v>
      </c>
      <c r="J48" s="108" t="s">
        <v>532</v>
      </c>
      <c r="K48" s="108" t="s">
        <v>532</v>
      </c>
      <c r="L48" s="108" t="s">
        <v>532</v>
      </c>
      <c r="M48" s="109" t="s">
        <v>532</v>
      </c>
    </row>
    <row r="49" spans="2:13" ht="27.75" customHeight="1" x14ac:dyDescent="0.15">
      <c r="B49" s="1244"/>
      <c r="C49" s="1245"/>
      <c r="D49" s="106"/>
      <c r="E49" s="1248" t="s">
        <v>39</v>
      </c>
      <c r="F49" s="1248"/>
      <c r="G49" s="1248"/>
      <c r="H49" s="1249"/>
      <c r="I49" s="107" t="s">
        <v>532</v>
      </c>
      <c r="J49" s="108" t="s">
        <v>532</v>
      </c>
      <c r="K49" s="108" t="s">
        <v>532</v>
      </c>
      <c r="L49" s="108" t="s">
        <v>532</v>
      </c>
      <c r="M49" s="109" t="s">
        <v>532</v>
      </c>
    </row>
    <row r="50" spans="2:13" ht="27.75" customHeight="1" x14ac:dyDescent="0.15">
      <c r="B50" s="1253" t="s">
        <v>40</v>
      </c>
      <c r="C50" s="1254"/>
      <c r="D50" s="112"/>
      <c r="E50" s="1248" t="s">
        <v>41</v>
      </c>
      <c r="F50" s="1248"/>
      <c r="G50" s="1248"/>
      <c r="H50" s="1249"/>
      <c r="I50" s="107">
        <v>3040</v>
      </c>
      <c r="J50" s="108">
        <v>3151</v>
      </c>
      <c r="K50" s="108">
        <v>2979</v>
      </c>
      <c r="L50" s="108">
        <v>2963</v>
      </c>
      <c r="M50" s="109">
        <v>3227</v>
      </c>
    </row>
    <row r="51" spans="2:13" ht="27.75" customHeight="1" x14ac:dyDescent="0.15">
      <c r="B51" s="1242"/>
      <c r="C51" s="1243"/>
      <c r="D51" s="106"/>
      <c r="E51" s="1248" t="s">
        <v>42</v>
      </c>
      <c r="F51" s="1248"/>
      <c r="G51" s="1248"/>
      <c r="H51" s="1249"/>
      <c r="I51" s="107">
        <v>310</v>
      </c>
      <c r="J51" s="108">
        <v>238</v>
      </c>
      <c r="K51" s="108">
        <v>234</v>
      </c>
      <c r="L51" s="108">
        <v>239</v>
      </c>
      <c r="M51" s="109">
        <v>268</v>
      </c>
    </row>
    <row r="52" spans="2:13" ht="27.75" customHeight="1" x14ac:dyDescent="0.15">
      <c r="B52" s="1244"/>
      <c r="C52" s="1245"/>
      <c r="D52" s="106"/>
      <c r="E52" s="1248" t="s">
        <v>43</v>
      </c>
      <c r="F52" s="1248"/>
      <c r="G52" s="1248"/>
      <c r="H52" s="1249"/>
      <c r="I52" s="107">
        <v>3542</v>
      </c>
      <c r="J52" s="108">
        <v>3646</v>
      </c>
      <c r="K52" s="108">
        <v>3674</v>
      </c>
      <c r="L52" s="108">
        <v>3837</v>
      </c>
      <c r="M52" s="109">
        <v>3983</v>
      </c>
    </row>
    <row r="53" spans="2:13" ht="27.75" customHeight="1" thickBot="1" x14ac:dyDescent="0.2">
      <c r="B53" s="1255" t="s">
        <v>44</v>
      </c>
      <c r="C53" s="1256"/>
      <c r="D53" s="113"/>
      <c r="E53" s="1257" t="s">
        <v>45</v>
      </c>
      <c r="F53" s="1257"/>
      <c r="G53" s="1257"/>
      <c r="H53" s="1258"/>
      <c r="I53" s="114">
        <v>-712</v>
      </c>
      <c r="J53" s="115">
        <v>-738</v>
      </c>
      <c r="K53" s="115">
        <v>-512</v>
      </c>
      <c r="L53" s="115">
        <v>-793</v>
      </c>
      <c r="M53" s="116">
        <v>-1187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9nqQlYM38vV6RmlZQuIf/qNQ9FebSktRQLXo+hR2xlS1C3B8YyMuA+0lfDBRn6RalQsTNhV0ZhqHsoOs0ZKBg==" saltValue="cgqnzlJW9wKGDm99Q5bC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K55" sqref="K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267" t="s">
        <v>48</v>
      </c>
      <c r="D55" s="1267"/>
      <c r="E55" s="1268"/>
      <c r="F55" s="128">
        <v>1167</v>
      </c>
      <c r="G55" s="128">
        <v>904</v>
      </c>
      <c r="H55" s="129">
        <v>1034</v>
      </c>
    </row>
    <row r="56" spans="2:8" ht="52.5" customHeight="1" x14ac:dyDescent="0.15">
      <c r="B56" s="130"/>
      <c r="C56" s="1269" t="s">
        <v>49</v>
      </c>
      <c r="D56" s="1269"/>
      <c r="E56" s="1270"/>
      <c r="F56" s="131">
        <v>668</v>
      </c>
      <c r="G56" s="131">
        <v>848</v>
      </c>
      <c r="H56" s="132">
        <v>956</v>
      </c>
    </row>
    <row r="57" spans="2:8" ht="53.25" customHeight="1" x14ac:dyDescent="0.15">
      <c r="B57" s="130"/>
      <c r="C57" s="1271" t="s">
        <v>50</v>
      </c>
      <c r="D57" s="1271"/>
      <c r="E57" s="1272"/>
      <c r="F57" s="133">
        <v>707</v>
      </c>
      <c r="G57" s="133">
        <v>826</v>
      </c>
      <c r="H57" s="134">
        <v>956</v>
      </c>
    </row>
    <row r="58" spans="2:8" ht="45.75" customHeight="1" x14ac:dyDescent="0.15">
      <c r="B58" s="135"/>
      <c r="C58" s="1259" t="s">
        <v>606</v>
      </c>
      <c r="D58" s="1260"/>
      <c r="E58" s="1261"/>
      <c r="F58" s="136">
        <v>173</v>
      </c>
      <c r="G58" s="136">
        <v>182</v>
      </c>
      <c r="H58" s="137">
        <v>255</v>
      </c>
    </row>
    <row r="59" spans="2:8" ht="45.75" customHeight="1" x14ac:dyDescent="0.15">
      <c r="B59" s="135"/>
      <c r="C59" s="1259" t="s">
        <v>607</v>
      </c>
      <c r="D59" s="1260"/>
      <c r="E59" s="1261"/>
      <c r="F59" s="136">
        <v>156</v>
      </c>
      <c r="G59" s="136">
        <v>165</v>
      </c>
      <c r="H59" s="137">
        <v>165</v>
      </c>
    </row>
    <row r="60" spans="2:8" ht="45.75" customHeight="1" x14ac:dyDescent="0.15">
      <c r="B60" s="135"/>
      <c r="C60" s="1259" t="s">
        <v>608</v>
      </c>
      <c r="D60" s="1260"/>
      <c r="E60" s="1261"/>
      <c r="F60" s="136">
        <v>140</v>
      </c>
      <c r="G60" s="136">
        <v>157</v>
      </c>
      <c r="H60" s="137">
        <v>151</v>
      </c>
    </row>
    <row r="61" spans="2:8" ht="45.75" customHeight="1" x14ac:dyDescent="0.15">
      <c r="B61" s="135"/>
      <c r="C61" s="1259" t="s">
        <v>609</v>
      </c>
      <c r="D61" s="1260"/>
      <c r="E61" s="1261"/>
      <c r="F61" s="136">
        <v>67</v>
      </c>
      <c r="G61" s="136">
        <v>123</v>
      </c>
      <c r="H61" s="137">
        <v>123</v>
      </c>
    </row>
    <row r="62" spans="2:8" ht="45.75" customHeight="1" thickBot="1" x14ac:dyDescent="0.2">
      <c r="B62" s="138"/>
      <c r="C62" s="1262" t="s">
        <v>610</v>
      </c>
      <c r="D62" s="1263"/>
      <c r="E62" s="1264"/>
      <c r="F62" s="139">
        <v>50</v>
      </c>
      <c r="G62" s="139">
        <v>96</v>
      </c>
      <c r="H62" s="140">
        <v>96</v>
      </c>
    </row>
    <row r="63" spans="2:8" ht="52.5" customHeight="1" thickBot="1" x14ac:dyDescent="0.2">
      <c r="B63" s="141"/>
      <c r="C63" s="1265" t="s">
        <v>51</v>
      </c>
      <c r="D63" s="1265"/>
      <c r="E63" s="1266"/>
      <c r="F63" s="142">
        <v>2541</v>
      </c>
      <c r="G63" s="142">
        <v>2578</v>
      </c>
      <c r="H63" s="143">
        <v>2946</v>
      </c>
    </row>
    <row r="64" spans="2:8" ht="15" customHeight="1" x14ac:dyDescent="0.15"/>
  </sheetData>
  <sheetProtection algorithmName="SHA-512" hashValue="LFDCtXXpmdNuD8CIRzIjgvpaSW8NT2XhUv/79qwlfInaXk/FkdFY7MYGa0N015MbzitwGPFzzV1Gbi8GrGk+KQ==" saltValue="JBW/9cUlkTjwlpv0YpWX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FFAD4-86F8-4D2E-9528-779874BF52DB}">
  <sheetPr>
    <pageSetUpPr fitToPage="1"/>
  </sheetPr>
  <dimension ref="A1:WZM160"/>
  <sheetViews>
    <sheetView showGridLines="0" topLeftCell="Q46" zoomScaleNormal="100" zoomScaleSheetLayoutView="55" workbookViewId="0">
      <selection activeCell="AN65" sqref="AN65:DC69"/>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612</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613</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621</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614</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574</v>
      </c>
      <c r="BQ50" s="1307"/>
      <c r="BR50" s="1307"/>
      <c r="BS50" s="1307"/>
      <c r="BT50" s="1307"/>
      <c r="BU50" s="1307"/>
      <c r="BV50" s="1307"/>
      <c r="BW50" s="1307"/>
      <c r="BX50" s="1307" t="s">
        <v>575</v>
      </c>
      <c r="BY50" s="1307"/>
      <c r="BZ50" s="1307"/>
      <c r="CA50" s="1307"/>
      <c r="CB50" s="1307"/>
      <c r="CC50" s="1307"/>
      <c r="CD50" s="1307"/>
      <c r="CE50" s="1307"/>
      <c r="CF50" s="1307" t="s">
        <v>576</v>
      </c>
      <c r="CG50" s="1307"/>
      <c r="CH50" s="1307"/>
      <c r="CI50" s="1307"/>
      <c r="CJ50" s="1307"/>
      <c r="CK50" s="1307"/>
      <c r="CL50" s="1307"/>
      <c r="CM50" s="1307"/>
      <c r="CN50" s="1307" t="s">
        <v>577</v>
      </c>
      <c r="CO50" s="1307"/>
      <c r="CP50" s="1307"/>
      <c r="CQ50" s="1307"/>
      <c r="CR50" s="1307"/>
      <c r="CS50" s="1307"/>
      <c r="CT50" s="1307"/>
      <c r="CU50" s="1307"/>
      <c r="CV50" s="1307" t="s">
        <v>578</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615</v>
      </c>
      <c r="AO51" s="1311"/>
      <c r="AP51" s="1311"/>
      <c r="AQ51" s="1311"/>
      <c r="AR51" s="1311"/>
      <c r="AS51" s="1311"/>
      <c r="AT51" s="1311"/>
      <c r="AU51" s="1311"/>
      <c r="AV51" s="1311"/>
      <c r="AW51" s="1311"/>
      <c r="AX51" s="1311"/>
      <c r="AY51" s="1311"/>
      <c r="AZ51" s="1311"/>
      <c r="BA51" s="1311"/>
      <c r="BB51" s="1311" t="s">
        <v>616</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617</v>
      </c>
      <c r="BC53" s="1311"/>
      <c r="BD53" s="1311"/>
      <c r="BE53" s="1311"/>
      <c r="BF53" s="1311"/>
      <c r="BG53" s="1311"/>
      <c r="BH53" s="1311"/>
      <c r="BI53" s="1311"/>
      <c r="BJ53" s="1311"/>
      <c r="BK53" s="1311"/>
      <c r="BL53" s="1311"/>
      <c r="BM53" s="1311"/>
      <c r="BN53" s="1311"/>
      <c r="BO53" s="1311"/>
      <c r="BP53" s="1312">
        <v>58.9</v>
      </c>
      <c r="BQ53" s="1312"/>
      <c r="BR53" s="1312"/>
      <c r="BS53" s="1312"/>
      <c r="BT53" s="1312"/>
      <c r="BU53" s="1312"/>
      <c r="BV53" s="1312"/>
      <c r="BW53" s="1312"/>
      <c r="BX53" s="1312">
        <v>62.1</v>
      </c>
      <c r="BY53" s="1312"/>
      <c r="BZ53" s="1312"/>
      <c r="CA53" s="1312"/>
      <c r="CB53" s="1312"/>
      <c r="CC53" s="1312"/>
      <c r="CD53" s="1312"/>
      <c r="CE53" s="1312"/>
      <c r="CF53" s="1312">
        <v>62.4</v>
      </c>
      <c r="CG53" s="1312"/>
      <c r="CH53" s="1312"/>
      <c r="CI53" s="1312"/>
      <c r="CJ53" s="1312"/>
      <c r="CK53" s="1312"/>
      <c r="CL53" s="1312"/>
      <c r="CM53" s="1312"/>
      <c r="CN53" s="1312">
        <v>69.7</v>
      </c>
      <c r="CO53" s="1312"/>
      <c r="CP53" s="1312"/>
      <c r="CQ53" s="1312"/>
      <c r="CR53" s="1312"/>
      <c r="CS53" s="1312"/>
      <c r="CT53" s="1312"/>
      <c r="CU53" s="1312"/>
      <c r="CV53" s="1312">
        <v>68.2</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618</v>
      </c>
      <c r="AO55" s="1307"/>
      <c r="AP55" s="1307"/>
      <c r="AQ55" s="1307"/>
      <c r="AR55" s="1307"/>
      <c r="AS55" s="1307"/>
      <c r="AT55" s="1307"/>
      <c r="AU55" s="1307"/>
      <c r="AV55" s="1307"/>
      <c r="AW55" s="1307"/>
      <c r="AX55" s="1307"/>
      <c r="AY55" s="1307"/>
      <c r="AZ55" s="1307"/>
      <c r="BA55" s="1307"/>
      <c r="BB55" s="1311" t="s">
        <v>616</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617</v>
      </c>
      <c r="BC57" s="1311"/>
      <c r="BD57" s="1311"/>
      <c r="BE57" s="1311"/>
      <c r="BF57" s="1311"/>
      <c r="BG57" s="1311"/>
      <c r="BH57" s="1311"/>
      <c r="BI57" s="1311"/>
      <c r="BJ57" s="1311"/>
      <c r="BK57" s="1311"/>
      <c r="BL57" s="1311"/>
      <c r="BM57" s="1311"/>
      <c r="BN57" s="1311"/>
      <c r="BO57" s="1311"/>
      <c r="BP57" s="1312">
        <v>56.3</v>
      </c>
      <c r="BQ57" s="1312"/>
      <c r="BR57" s="1312"/>
      <c r="BS57" s="1312"/>
      <c r="BT57" s="1312"/>
      <c r="BU57" s="1312"/>
      <c r="BV57" s="1312"/>
      <c r="BW57" s="1312"/>
      <c r="BX57" s="1312">
        <v>57.7</v>
      </c>
      <c r="BY57" s="1312"/>
      <c r="BZ57" s="1312"/>
      <c r="CA57" s="1312"/>
      <c r="CB57" s="1312"/>
      <c r="CC57" s="1312"/>
      <c r="CD57" s="1312"/>
      <c r="CE57" s="1312"/>
      <c r="CF57" s="1312">
        <v>58.9</v>
      </c>
      <c r="CG57" s="1312"/>
      <c r="CH57" s="1312"/>
      <c r="CI57" s="1312"/>
      <c r="CJ57" s="1312"/>
      <c r="CK57" s="1312"/>
      <c r="CL57" s="1312"/>
      <c r="CM57" s="1312"/>
      <c r="CN57" s="1312">
        <v>60</v>
      </c>
      <c r="CO57" s="1312"/>
      <c r="CP57" s="1312"/>
      <c r="CQ57" s="1312"/>
      <c r="CR57" s="1312"/>
      <c r="CS57" s="1312"/>
      <c r="CT57" s="1312"/>
      <c r="CU57" s="1312"/>
      <c r="CV57" s="1312">
        <v>60.9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619</v>
      </c>
    </row>
    <row r="64" spans="1:109" x14ac:dyDescent="0.15">
      <c r="B64" s="1282"/>
      <c r="G64" s="1289"/>
      <c r="I64" s="1322"/>
      <c r="J64" s="1322"/>
      <c r="K64" s="1322"/>
      <c r="L64" s="1322"/>
      <c r="M64" s="1322"/>
      <c r="N64" s="1323"/>
      <c r="AM64" s="1289"/>
      <c r="AN64" s="1289" t="s">
        <v>613</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614</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574</v>
      </c>
      <c r="BQ72" s="1307"/>
      <c r="BR72" s="1307"/>
      <c r="BS72" s="1307"/>
      <c r="BT72" s="1307"/>
      <c r="BU72" s="1307"/>
      <c r="BV72" s="1307"/>
      <c r="BW72" s="1307"/>
      <c r="BX72" s="1307" t="s">
        <v>575</v>
      </c>
      <c r="BY72" s="1307"/>
      <c r="BZ72" s="1307"/>
      <c r="CA72" s="1307"/>
      <c r="CB72" s="1307"/>
      <c r="CC72" s="1307"/>
      <c r="CD72" s="1307"/>
      <c r="CE72" s="1307"/>
      <c r="CF72" s="1307" t="s">
        <v>576</v>
      </c>
      <c r="CG72" s="1307"/>
      <c r="CH72" s="1307"/>
      <c r="CI72" s="1307"/>
      <c r="CJ72" s="1307"/>
      <c r="CK72" s="1307"/>
      <c r="CL72" s="1307"/>
      <c r="CM72" s="1307"/>
      <c r="CN72" s="1307" t="s">
        <v>577</v>
      </c>
      <c r="CO72" s="1307"/>
      <c r="CP72" s="1307"/>
      <c r="CQ72" s="1307"/>
      <c r="CR72" s="1307"/>
      <c r="CS72" s="1307"/>
      <c r="CT72" s="1307"/>
      <c r="CU72" s="1307"/>
      <c r="CV72" s="1307" t="s">
        <v>578</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615</v>
      </c>
      <c r="AO73" s="1311"/>
      <c r="AP73" s="1311"/>
      <c r="AQ73" s="1311"/>
      <c r="AR73" s="1311"/>
      <c r="AS73" s="1311"/>
      <c r="AT73" s="1311"/>
      <c r="AU73" s="1311"/>
      <c r="AV73" s="1311"/>
      <c r="AW73" s="1311"/>
      <c r="AX73" s="1311"/>
      <c r="AY73" s="1311"/>
      <c r="AZ73" s="1311"/>
      <c r="BA73" s="1311"/>
      <c r="BB73" s="1311" t="s">
        <v>616</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620</v>
      </c>
      <c r="BC75" s="1311"/>
      <c r="BD75" s="1311"/>
      <c r="BE75" s="1311"/>
      <c r="BF75" s="1311"/>
      <c r="BG75" s="1311"/>
      <c r="BH75" s="1311"/>
      <c r="BI75" s="1311"/>
      <c r="BJ75" s="1311"/>
      <c r="BK75" s="1311"/>
      <c r="BL75" s="1311"/>
      <c r="BM75" s="1311"/>
      <c r="BN75" s="1311"/>
      <c r="BO75" s="1311"/>
      <c r="BP75" s="1312">
        <v>6.7</v>
      </c>
      <c r="BQ75" s="1312"/>
      <c r="BR75" s="1312"/>
      <c r="BS75" s="1312"/>
      <c r="BT75" s="1312"/>
      <c r="BU75" s="1312"/>
      <c r="BV75" s="1312"/>
      <c r="BW75" s="1312"/>
      <c r="BX75" s="1312">
        <v>6.4</v>
      </c>
      <c r="BY75" s="1312"/>
      <c r="BZ75" s="1312"/>
      <c r="CA75" s="1312"/>
      <c r="CB75" s="1312"/>
      <c r="CC75" s="1312"/>
      <c r="CD75" s="1312"/>
      <c r="CE75" s="1312"/>
      <c r="CF75" s="1312">
        <v>7.1</v>
      </c>
      <c r="CG75" s="1312"/>
      <c r="CH75" s="1312"/>
      <c r="CI75" s="1312"/>
      <c r="CJ75" s="1312"/>
      <c r="CK75" s="1312"/>
      <c r="CL75" s="1312"/>
      <c r="CM75" s="1312"/>
      <c r="CN75" s="1312">
        <v>7.5</v>
      </c>
      <c r="CO75" s="1312"/>
      <c r="CP75" s="1312"/>
      <c r="CQ75" s="1312"/>
      <c r="CR75" s="1312"/>
      <c r="CS75" s="1312"/>
      <c r="CT75" s="1312"/>
      <c r="CU75" s="1312"/>
      <c r="CV75" s="1312">
        <v>7.6</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618</v>
      </c>
      <c r="AO77" s="1307"/>
      <c r="AP77" s="1307"/>
      <c r="AQ77" s="1307"/>
      <c r="AR77" s="1307"/>
      <c r="AS77" s="1307"/>
      <c r="AT77" s="1307"/>
      <c r="AU77" s="1307"/>
      <c r="AV77" s="1307"/>
      <c r="AW77" s="1307"/>
      <c r="AX77" s="1307"/>
      <c r="AY77" s="1307"/>
      <c r="AZ77" s="1307"/>
      <c r="BA77" s="1307"/>
      <c r="BB77" s="1311" t="s">
        <v>616</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620</v>
      </c>
      <c r="BC79" s="1311"/>
      <c r="BD79" s="1311"/>
      <c r="BE79" s="1311"/>
      <c r="BF79" s="1311"/>
      <c r="BG79" s="1311"/>
      <c r="BH79" s="1311"/>
      <c r="BI79" s="1311"/>
      <c r="BJ79" s="1311"/>
      <c r="BK79" s="1311"/>
      <c r="BL79" s="1311"/>
      <c r="BM79" s="1311"/>
      <c r="BN79" s="1311"/>
      <c r="BO79" s="1311"/>
      <c r="BP79" s="1312">
        <v>7.4</v>
      </c>
      <c r="BQ79" s="1312"/>
      <c r="BR79" s="1312"/>
      <c r="BS79" s="1312"/>
      <c r="BT79" s="1312"/>
      <c r="BU79" s="1312"/>
      <c r="BV79" s="1312"/>
      <c r="BW79" s="1312"/>
      <c r="BX79" s="1312">
        <v>7.1</v>
      </c>
      <c r="BY79" s="1312"/>
      <c r="BZ79" s="1312"/>
      <c r="CA79" s="1312"/>
      <c r="CB79" s="1312"/>
      <c r="CC79" s="1312"/>
      <c r="CD79" s="1312"/>
      <c r="CE79" s="1312"/>
      <c r="CF79" s="1312">
        <v>7.1</v>
      </c>
      <c r="CG79" s="1312"/>
      <c r="CH79" s="1312"/>
      <c r="CI79" s="1312"/>
      <c r="CJ79" s="1312"/>
      <c r="CK79" s="1312"/>
      <c r="CL79" s="1312"/>
      <c r="CM79" s="1312"/>
      <c r="CN79" s="1312">
        <v>7.3</v>
      </c>
      <c r="CO79" s="1312"/>
      <c r="CP79" s="1312"/>
      <c r="CQ79" s="1312"/>
      <c r="CR79" s="1312"/>
      <c r="CS79" s="1312"/>
      <c r="CT79" s="1312"/>
      <c r="CU79" s="1312"/>
      <c r="CV79" s="1312">
        <v>7.4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yxEU6KLx6WgF2HhDIYmKXuWry1DWHvwEkFASmt8zrmM26dn2vdklOxGkyvRfFF9rTcc14txtFmilo1zm2BGKeA==" saltValue="BqjntghFrVwAukLz98IM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20EF5-4CB6-4856-BDE5-1C1A28BF08ED}">
  <sheetPr>
    <pageSetUpPr fitToPage="1"/>
  </sheetPr>
  <dimension ref="A1:DR125"/>
  <sheetViews>
    <sheetView showGridLines="0" topLeftCell="A97"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J5MFHVBl/rf1HtLhL3BT2PKyxgO3oni7iswKLUYyhRknQlYj8op03y1ZWiDe4bseUoabZHPasLAx3NO7nVO+yQ==" saltValue="KvNXrmgCTuUfGjNxueb5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CE039-286A-4E19-ACDD-E749A147EC1E}">
  <sheetPr>
    <pageSetUpPr fitToPage="1"/>
  </sheetPr>
  <dimension ref="A1:DR125"/>
  <sheetViews>
    <sheetView showGridLines="0" topLeftCell="A95"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JJNZUY0/U8USQTwl6K+sRtvOxxuzZQCYNrcSds7kH7IoEYBG+TeeU32yLfCgqO7pfTRGkV6v3CVmJcrx8qtO5A==" saltValue="DuiEb5nK0I7K+AwAqVZq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84853</v>
      </c>
      <c r="E3" s="162"/>
      <c r="F3" s="163">
        <v>291945</v>
      </c>
      <c r="G3" s="164"/>
      <c r="H3" s="165"/>
    </row>
    <row r="4" spans="1:8" x14ac:dyDescent="0.15">
      <c r="A4" s="166"/>
      <c r="B4" s="167"/>
      <c r="C4" s="168"/>
      <c r="D4" s="169">
        <v>56495</v>
      </c>
      <c r="E4" s="170"/>
      <c r="F4" s="171">
        <v>127651</v>
      </c>
      <c r="G4" s="172"/>
      <c r="H4" s="173"/>
    </row>
    <row r="5" spans="1:8" x14ac:dyDescent="0.15">
      <c r="A5" s="154" t="s">
        <v>566</v>
      </c>
      <c r="B5" s="159"/>
      <c r="C5" s="160"/>
      <c r="D5" s="161">
        <v>225559</v>
      </c>
      <c r="E5" s="162"/>
      <c r="F5" s="163">
        <v>291173</v>
      </c>
      <c r="G5" s="164"/>
      <c r="H5" s="165"/>
    </row>
    <row r="6" spans="1:8" x14ac:dyDescent="0.15">
      <c r="A6" s="166"/>
      <c r="B6" s="167"/>
      <c r="C6" s="168"/>
      <c r="D6" s="169">
        <v>57639</v>
      </c>
      <c r="E6" s="170"/>
      <c r="F6" s="171">
        <v>119071</v>
      </c>
      <c r="G6" s="172"/>
      <c r="H6" s="173"/>
    </row>
    <row r="7" spans="1:8" x14ac:dyDescent="0.15">
      <c r="A7" s="154" t="s">
        <v>567</v>
      </c>
      <c r="B7" s="159"/>
      <c r="C7" s="160"/>
      <c r="D7" s="161">
        <v>251048</v>
      </c>
      <c r="E7" s="162"/>
      <c r="F7" s="163">
        <v>271581</v>
      </c>
      <c r="G7" s="164"/>
      <c r="H7" s="165"/>
    </row>
    <row r="8" spans="1:8" x14ac:dyDescent="0.15">
      <c r="A8" s="166"/>
      <c r="B8" s="167"/>
      <c r="C8" s="168"/>
      <c r="D8" s="169">
        <v>187339</v>
      </c>
      <c r="E8" s="170"/>
      <c r="F8" s="171">
        <v>117844</v>
      </c>
      <c r="G8" s="172"/>
      <c r="H8" s="173"/>
    </row>
    <row r="9" spans="1:8" x14ac:dyDescent="0.15">
      <c r="A9" s="154" t="s">
        <v>568</v>
      </c>
      <c r="B9" s="159"/>
      <c r="C9" s="160"/>
      <c r="D9" s="161">
        <v>147642</v>
      </c>
      <c r="E9" s="162"/>
      <c r="F9" s="163">
        <v>268375</v>
      </c>
      <c r="G9" s="164"/>
      <c r="H9" s="165"/>
    </row>
    <row r="10" spans="1:8" x14ac:dyDescent="0.15">
      <c r="A10" s="166"/>
      <c r="B10" s="167"/>
      <c r="C10" s="168"/>
      <c r="D10" s="169">
        <v>59755</v>
      </c>
      <c r="E10" s="170"/>
      <c r="F10" s="171">
        <v>119602</v>
      </c>
      <c r="G10" s="172"/>
      <c r="H10" s="173"/>
    </row>
    <row r="11" spans="1:8" x14ac:dyDescent="0.15">
      <c r="A11" s="154" t="s">
        <v>569</v>
      </c>
      <c r="B11" s="159"/>
      <c r="C11" s="160"/>
      <c r="D11" s="161">
        <v>246860</v>
      </c>
      <c r="E11" s="162"/>
      <c r="F11" s="163">
        <v>301035</v>
      </c>
      <c r="G11" s="164"/>
      <c r="H11" s="165"/>
    </row>
    <row r="12" spans="1:8" x14ac:dyDescent="0.15">
      <c r="A12" s="166"/>
      <c r="B12" s="167"/>
      <c r="C12" s="174"/>
      <c r="D12" s="169">
        <v>115066</v>
      </c>
      <c r="E12" s="170"/>
      <c r="F12" s="171">
        <v>154376</v>
      </c>
      <c r="G12" s="172"/>
      <c r="H12" s="173"/>
    </row>
    <row r="13" spans="1:8" x14ac:dyDescent="0.15">
      <c r="A13" s="154"/>
      <c r="B13" s="159"/>
      <c r="C13" s="175"/>
      <c r="D13" s="176">
        <v>191192</v>
      </c>
      <c r="E13" s="177"/>
      <c r="F13" s="178">
        <v>284822</v>
      </c>
      <c r="G13" s="179"/>
      <c r="H13" s="165"/>
    </row>
    <row r="14" spans="1:8" x14ac:dyDescent="0.15">
      <c r="A14" s="166"/>
      <c r="B14" s="167"/>
      <c r="C14" s="168"/>
      <c r="D14" s="169">
        <v>95259</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1.1100000000000001</v>
      </c>
      <c r="C19" s="180">
        <f>ROUND(VALUE(SUBSTITUTE(実質収支比率等に係る経年分析!G$48,"▲","-")),2)</f>
        <v>1.75</v>
      </c>
      <c r="D19" s="180">
        <f>ROUND(VALUE(SUBSTITUTE(実質収支比率等に係る経年分析!H$48,"▲","-")),2)</f>
        <v>1.82</v>
      </c>
      <c r="E19" s="180">
        <f>ROUND(VALUE(SUBSTITUTE(実質収支比率等に係る経年分析!I$48,"▲","-")),2)</f>
        <v>1.74</v>
      </c>
      <c r="F19" s="180">
        <f>ROUND(VALUE(SUBSTITUTE(実質収支比率等に係る経年分析!J$48,"▲","-")),2)</f>
        <v>1.98</v>
      </c>
    </row>
    <row r="20" spans="1:11" x14ac:dyDescent="0.15">
      <c r="A20" s="180" t="s">
        <v>55</v>
      </c>
      <c r="B20" s="180">
        <f>ROUND(VALUE(SUBSTITUTE(実質収支比率等に係る経年分析!F$47,"▲","-")),2)</f>
        <v>49.88</v>
      </c>
      <c r="C20" s="180">
        <f>ROUND(VALUE(SUBSTITUTE(実質収支比率等に係る経年分析!G$47,"▲","-")),2)</f>
        <v>52.07</v>
      </c>
      <c r="D20" s="180">
        <f>ROUND(VALUE(SUBSTITUTE(実質収支比率等に係る経年分析!H$47,"▲","-")),2)</f>
        <v>48.8</v>
      </c>
      <c r="E20" s="180">
        <f>ROUND(VALUE(SUBSTITUTE(実質収支比率等に係る経年分析!I$47,"▲","-")),2)</f>
        <v>37.9</v>
      </c>
      <c r="F20" s="180">
        <f>ROUND(VALUE(SUBSTITUTE(実質収支比率等に係る経年分析!J$47,"▲","-")),2)</f>
        <v>40.520000000000003</v>
      </c>
    </row>
    <row r="21" spans="1:11" x14ac:dyDescent="0.15">
      <c r="A21" s="180" t="s">
        <v>56</v>
      </c>
      <c r="B21" s="180">
        <f>IF(ISNUMBER(VALUE(SUBSTITUTE(実質収支比率等に係る経年分析!F$49,"▲","-"))),ROUND(VALUE(SUBSTITUTE(実質収支比率等に係る経年分析!F$49,"▲","-")),2),NA())</f>
        <v>1.54</v>
      </c>
      <c r="C21" s="180">
        <f>IF(ISNUMBER(VALUE(SUBSTITUTE(実質収支比率等に係る経年分析!G$49,"▲","-"))),ROUND(VALUE(SUBSTITUTE(実質収支比率等に係る経年分析!G$49,"▲","-")),2),NA())</f>
        <v>1.3</v>
      </c>
      <c r="D21" s="180">
        <f>IF(ISNUMBER(VALUE(SUBSTITUTE(実質収支比率等に係る経年分析!H$49,"▲","-"))),ROUND(VALUE(SUBSTITUTE(実質収支比率等に係る経年分析!H$49,"▲","-")),2),NA())</f>
        <v>-2.39</v>
      </c>
      <c r="E21" s="180">
        <f>IF(ISNUMBER(VALUE(SUBSTITUTE(実質収支比率等に係る経年分析!I$49,"▲","-"))),ROUND(VALUE(SUBSTITUTE(実質収支比率等に係る経年分析!I$49,"▲","-")),2),NA())</f>
        <v>-11.1</v>
      </c>
      <c r="F21" s="180">
        <f>IF(ISNUMBER(VALUE(SUBSTITUTE(実質収支比率等に係る経年分析!J$49,"▲","-"))),ROUND(VALUE(SUBSTITUTE(実質収支比率等に係る経年分析!J$49,"▲","-")),2),NA())</f>
        <v>5.44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0.02</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0.03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1.1100000000000001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435</v>
      </c>
      <c r="E42" s="182"/>
      <c r="F42" s="182"/>
      <c r="G42" s="182">
        <f>'実質公債費比率（分子）の構造'!L$52</f>
        <v>419</v>
      </c>
      <c r="H42" s="182"/>
      <c r="I42" s="182"/>
      <c r="J42" s="182">
        <f>'実質公債費比率（分子）の構造'!M$52</f>
        <v>451</v>
      </c>
      <c r="K42" s="182"/>
      <c r="L42" s="182"/>
      <c r="M42" s="182">
        <f>'実質公債費比率（分子）の構造'!N$52</f>
        <v>425</v>
      </c>
      <c r="N42" s="182"/>
      <c r="O42" s="182"/>
      <c r="P42" s="182">
        <f>'実質公債費比率（分子）の構造'!O$52</f>
        <v>412</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3</v>
      </c>
      <c r="C45" s="182"/>
      <c r="D45" s="182"/>
      <c r="E45" s="182">
        <f>'実質公債費比率（分子）の構造'!L$49</f>
        <v>5</v>
      </c>
      <c r="F45" s="182"/>
      <c r="G45" s="182"/>
      <c r="H45" s="182">
        <f>'実質公債費比率（分子）の構造'!M$49</f>
        <v>6</v>
      </c>
      <c r="I45" s="182"/>
      <c r="J45" s="182"/>
      <c r="K45" s="182">
        <f>'実質公債費比率（分子）の構造'!N$49</f>
        <v>6</v>
      </c>
      <c r="L45" s="182"/>
      <c r="M45" s="182"/>
      <c r="N45" s="182">
        <f>'実質公債費比率（分子）の構造'!O$49</f>
        <v>8</v>
      </c>
      <c r="O45" s="182"/>
      <c r="P45" s="182"/>
    </row>
    <row r="46" spans="1:16" x14ac:dyDescent="0.15">
      <c r="A46" s="182" t="s">
        <v>67</v>
      </c>
      <c r="B46" s="182">
        <f>'実質公債費比率（分子）の構造'!K$48</f>
        <v>216</v>
      </c>
      <c r="C46" s="182"/>
      <c r="D46" s="182"/>
      <c r="E46" s="182">
        <f>'実質公債費比率（分子）の構造'!L$48</f>
        <v>191</v>
      </c>
      <c r="F46" s="182"/>
      <c r="G46" s="182"/>
      <c r="H46" s="182">
        <f>'実質公債費比率（分子）の構造'!M$48</f>
        <v>202</v>
      </c>
      <c r="I46" s="182"/>
      <c r="J46" s="182"/>
      <c r="K46" s="182">
        <f>'実質公債費比率（分子）の構造'!N$48</f>
        <v>186</v>
      </c>
      <c r="L46" s="182"/>
      <c r="M46" s="182"/>
      <c r="N46" s="182">
        <f>'実質公債費比率（分子）の構造'!O$48</f>
        <v>181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351</v>
      </c>
      <c r="C49" s="182"/>
      <c r="D49" s="182"/>
      <c r="E49" s="182">
        <f>'実質公債費比率（分子）の構造'!L$45</f>
        <v>358</v>
      </c>
      <c r="F49" s="182"/>
      <c r="G49" s="182"/>
      <c r="H49" s="182">
        <f>'実質公債費比率（分子）の構造'!M$45</f>
        <v>397</v>
      </c>
      <c r="I49" s="182"/>
      <c r="J49" s="182"/>
      <c r="K49" s="182">
        <f>'実質公債費比率（分子）の構造'!N$45</f>
        <v>390</v>
      </c>
      <c r="L49" s="182"/>
      <c r="M49" s="182"/>
      <c r="N49" s="182">
        <f>'実質公債費比率（分子）の構造'!O$45</f>
        <v>377</v>
      </c>
      <c r="O49" s="182"/>
      <c r="P49" s="182"/>
    </row>
    <row r="50" spans="1:16" x14ac:dyDescent="0.15">
      <c r="A50" s="182" t="s">
        <v>71</v>
      </c>
      <c r="B50" s="182" t="e">
        <f>NA()</f>
        <v>#N/A</v>
      </c>
      <c r="C50" s="182">
        <f>IF(ISNUMBER('実質公債費比率（分子）の構造'!K$53),'実質公債費比率（分子）の構造'!K$53,NA())</f>
        <v>135</v>
      </c>
      <c r="D50" s="182" t="e">
        <f>NA()</f>
        <v>#N/A</v>
      </c>
      <c r="E50" s="182" t="e">
        <f>NA()</f>
        <v>#N/A</v>
      </c>
      <c r="F50" s="182">
        <f>IF(ISNUMBER('実質公債費比率（分子）の構造'!L$53),'実質公債費比率（分子）の構造'!L$53,NA())</f>
        <v>135</v>
      </c>
      <c r="G50" s="182" t="e">
        <f>NA()</f>
        <v>#N/A</v>
      </c>
      <c r="H50" s="182" t="e">
        <f>NA()</f>
        <v>#N/A</v>
      </c>
      <c r="I50" s="182">
        <f>IF(ISNUMBER('実質公債費比率（分子）の構造'!M$53),'実質公債費比率（分子）の構造'!M$53,NA())</f>
        <v>154</v>
      </c>
      <c r="J50" s="182" t="e">
        <f>NA()</f>
        <v>#N/A</v>
      </c>
      <c r="K50" s="182" t="e">
        <f>NA()</f>
        <v>#N/A</v>
      </c>
      <c r="L50" s="182">
        <f>IF(ISNUMBER('実質公債費比率（分子）の構造'!N$53),'実質公債費比率（分子）の構造'!N$53,NA())</f>
        <v>157</v>
      </c>
      <c r="M50" s="182" t="e">
        <f>NA()</f>
        <v>#N/A</v>
      </c>
      <c r="N50" s="182" t="e">
        <f>NA()</f>
        <v>#N/A</v>
      </c>
      <c r="O50" s="182">
        <f>IF(ISNUMBER('実質公債費比率（分子）の構造'!O$53),'実質公債費比率（分子）の構造'!O$53,NA())</f>
        <v>154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3542</v>
      </c>
      <c r="E56" s="181"/>
      <c r="F56" s="181"/>
      <c r="G56" s="181">
        <f>'将来負担比率（分子）の構造'!J$52</f>
        <v>3646</v>
      </c>
      <c r="H56" s="181"/>
      <c r="I56" s="181"/>
      <c r="J56" s="181">
        <f>'将来負担比率（分子）の構造'!K$52</f>
        <v>3674</v>
      </c>
      <c r="K56" s="181"/>
      <c r="L56" s="181"/>
      <c r="M56" s="181">
        <f>'将来負担比率（分子）の構造'!L$52</f>
        <v>3837</v>
      </c>
      <c r="N56" s="181"/>
      <c r="O56" s="181"/>
      <c r="P56" s="181">
        <f>'将来負担比率（分子）の構造'!M$52</f>
        <v>3983</v>
      </c>
    </row>
    <row r="57" spans="1:16" x14ac:dyDescent="0.15">
      <c r="A57" s="181" t="s">
        <v>42</v>
      </c>
      <c r="B57" s="181"/>
      <c r="C57" s="181"/>
      <c r="D57" s="181">
        <f>'将来負担比率（分子）の構造'!I$51</f>
        <v>310</v>
      </c>
      <c r="E57" s="181"/>
      <c r="F57" s="181"/>
      <c r="G57" s="181">
        <f>'将来負担比率（分子）の構造'!J$51</f>
        <v>238</v>
      </c>
      <c r="H57" s="181"/>
      <c r="I57" s="181"/>
      <c r="J57" s="181">
        <f>'将来負担比率（分子）の構造'!K$51</f>
        <v>234</v>
      </c>
      <c r="K57" s="181"/>
      <c r="L57" s="181"/>
      <c r="M57" s="181">
        <f>'将来負担比率（分子）の構造'!L$51</f>
        <v>239</v>
      </c>
      <c r="N57" s="181"/>
      <c r="O57" s="181"/>
      <c r="P57" s="181">
        <f>'将来負担比率（分子）の構造'!M$51</f>
        <v>268</v>
      </c>
    </row>
    <row r="58" spans="1:16" x14ac:dyDescent="0.15">
      <c r="A58" s="181" t="s">
        <v>41</v>
      </c>
      <c r="B58" s="181"/>
      <c r="C58" s="181"/>
      <c r="D58" s="181">
        <f>'将来負担比率（分子）の構造'!I$50</f>
        <v>3040</v>
      </c>
      <c r="E58" s="181"/>
      <c r="F58" s="181"/>
      <c r="G58" s="181">
        <f>'将来負担比率（分子）の構造'!J$50</f>
        <v>3151</v>
      </c>
      <c r="H58" s="181"/>
      <c r="I58" s="181"/>
      <c r="J58" s="181">
        <f>'将来負担比率（分子）の構造'!K$50</f>
        <v>2979</v>
      </c>
      <c r="K58" s="181"/>
      <c r="L58" s="181"/>
      <c r="M58" s="181">
        <f>'将来負担比率（分子）の構造'!L$50</f>
        <v>2963</v>
      </c>
      <c r="N58" s="181"/>
      <c r="O58" s="181"/>
      <c r="P58" s="181">
        <f>'将来負担比率（分子）の構造'!M$50</f>
        <v>3227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769</v>
      </c>
      <c r="C62" s="181"/>
      <c r="D62" s="181"/>
      <c r="E62" s="181">
        <f>'将来負担比率（分子）の構造'!J$45</f>
        <v>644</v>
      </c>
      <c r="F62" s="181"/>
      <c r="G62" s="181"/>
      <c r="H62" s="181">
        <f>'将来負担比率（分子）の構造'!K$45</f>
        <v>621</v>
      </c>
      <c r="I62" s="181"/>
      <c r="J62" s="181"/>
      <c r="K62" s="181">
        <f>'将来負担比率（分子）の構造'!L$45</f>
        <v>632</v>
      </c>
      <c r="L62" s="181"/>
      <c r="M62" s="181"/>
      <c r="N62" s="181">
        <f>'将来負担比率（分子）の構造'!M$45</f>
        <v>563</v>
      </c>
      <c r="O62" s="181"/>
      <c r="P62" s="181"/>
    </row>
    <row r="63" spans="1:16" x14ac:dyDescent="0.15">
      <c r="A63" s="181" t="s">
        <v>34</v>
      </c>
      <c r="B63" s="181">
        <f>'将来負担比率（分子）の構造'!I$44</f>
        <v>86</v>
      </c>
      <c r="C63" s="181"/>
      <c r="D63" s="181"/>
      <c r="E63" s="181">
        <f>'将来負担比率（分子）の構造'!J$44</f>
        <v>82</v>
      </c>
      <c r="F63" s="181"/>
      <c r="G63" s="181"/>
      <c r="H63" s="181">
        <f>'将来負担比率（分子）の構造'!K$44</f>
        <v>76</v>
      </c>
      <c r="I63" s="181"/>
      <c r="J63" s="181"/>
      <c r="K63" s="181">
        <f>'将来負担比率（分子）の構造'!L$44</f>
        <v>70</v>
      </c>
      <c r="L63" s="181"/>
      <c r="M63" s="181"/>
      <c r="N63" s="181">
        <f>'将来負担比率（分子）の構造'!M$44</f>
        <v>63</v>
      </c>
      <c r="O63" s="181"/>
      <c r="P63" s="181"/>
    </row>
    <row r="64" spans="1:16" x14ac:dyDescent="0.15">
      <c r="A64" s="181" t="s">
        <v>33</v>
      </c>
      <c r="B64" s="181">
        <f>'将来負担比率（分子）の構造'!I$43</f>
        <v>1841</v>
      </c>
      <c r="C64" s="181"/>
      <c r="D64" s="181"/>
      <c r="E64" s="181">
        <f>'将来負担比率（分子）の構造'!J$43</f>
        <v>1645</v>
      </c>
      <c r="F64" s="181"/>
      <c r="G64" s="181"/>
      <c r="H64" s="181">
        <f>'将来負担比率（分子）の構造'!K$43</f>
        <v>1353</v>
      </c>
      <c r="I64" s="181"/>
      <c r="J64" s="181"/>
      <c r="K64" s="181">
        <f>'将来負担比率（分子）の構造'!L$43</f>
        <v>1273</v>
      </c>
      <c r="L64" s="181"/>
      <c r="M64" s="181"/>
      <c r="N64" s="181">
        <f>'将来負担比率（分子）の構造'!M$43</f>
        <v>1230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3484</v>
      </c>
      <c r="C66" s="181"/>
      <c r="D66" s="181"/>
      <c r="E66" s="181">
        <f>'将来負担比率（分子）の構造'!J$41</f>
        <v>3926</v>
      </c>
      <c r="F66" s="181"/>
      <c r="G66" s="181"/>
      <c r="H66" s="181">
        <f>'将来負担比率（分子）の構造'!K$41</f>
        <v>4325</v>
      </c>
      <c r="I66" s="181"/>
      <c r="J66" s="181"/>
      <c r="K66" s="181">
        <f>'将来負担比率（分子）の構造'!L$41</f>
        <v>4270</v>
      </c>
      <c r="L66" s="181"/>
      <c r="M66" s="181"/>
      <c r="N66" s="181">
        <f>'将来負担比率（分子）の構造'!M$41</f>
        <v>4436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1167</v>
      </c>
      <c r="C72" s="185">
        <f>基金残高に係る経年分析!G55</f>
        <v>904</v>
      </c>
      <c r="D72" s="185">
        <f>基金残高に係る経年分析!H55</f>
        <v>1034</v>
      </c>
    </row>
    <row r="73" spans="1:16" x14ac:dyDescent="0.15">
      <c r="A73" s="184" t="s">
        <v>78</v>
      </c>
      <c r="B73" s="185">
        <f>基金残高に係る経年分析!F56</f>
        <v>668</v>
      </c>
      <c r="C73" s="185">
        <f>基金残高に係る経年分析!G56</f>
        <v>848</v>
      </c>
      <c r="D73" s="185">
        <f>基金残高に係る経年分析!H56</f>
        <v>956</v>
      </c>
    </row>
    <row r="74" spans="1:16" x14ac:dyDescent="0.15">
      <c r="A74" s="184" t="s">
        <v>79</v>
      </c>
      <c r="B74" s="185">
        <f>基金残高に係る経年分析!F57</f>
        <v>707</v>
      </c>
      <c r="C74" s="185">
        <f>基金残高に係る経年分析!G57</f>
        <v>826</v>
      </c>
      <c r="D74" s="185">
        <f>基金残高に係る経年分析!H57</f>
        <v>956</v>
      </c>
    </row>
  </sheetData>
  <sheetProtection algorithmName="SHA-512" hashValue="ljH55Cy0A8Q/YMyG7mGF/P0wSjTmMRMzGE54otZSS0/SRaoMKC6qq8ld9mMpLyQ3NdUGwTwMNMFBVybhpKvt7g==" saltValue="JkGpJN6MdUpZ2TC5a4mu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5" sqref="R35:Y35"/>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218</v>
      </c>
      <c r="DI1" s="624"/>
      <c r="DJ1" s="624"/>
      <c r="DK1" s="624"/>
      <c r="DL1" s="624"/>
      <c r="DM1" s="624"/>
      <c r="DN1" s="625"/>
      <c r="DO1" s="226"/>
      <c r="DP1" s="623" t="s">
        <v>219</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221</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222</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223</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224</v>
      </c>
      <c r="S4" s="627"/>
      <c r="T4" s="627"/>
      <c r="U4" s="627"/>
      <c r="V4" s="627"/>
      <c r="W4" s="627"/>
      <c r="X4" s="627"/>
      <c r="Y4" s="628"/>
      <c r="Z4" s="626" t="s">
        <v>225</v>
      </c>
      <c r="AA4" s="627"/>
      <c r="AB4" s="627"/>
      <c r="AC4" s="628"/>
      <c r="AD4" s="626" t="s">
        <v>226</v>
      </c>
      <c r="AE4" s="627"/>
      <c r="AF4" s="627"/>
      <c r="AG4" s="627"/>
      <c r="AH4" s="627"/>
      <c r="AI4" s="627"/>
      <c r="AJ4" s="627"/>
      <c r="AK4" s="628"/>
      <c r="AL4" s="626" t="s">
        <v>225</v>
      </c>
      <c r="AM4" s="627"/>
      <c r="AN4" s="627"/>
      <c r="AO4" s="628"/>
      <c r="AP4" s="632" t="s">
        <v>227</v>
      </c>
      <c r="AQ4" s="632"/>
      <c r="AR4" s="632"/>
      <c r="AS4" s="632"/>
      <c r="AT4" s="632"/>
      <c r="AU4" s="632"/>
      <c r="AV4" s="632"/>
      <c r="AW4" s="632"/>
      <c r="AX4" s="632"/>
      <c r="AY4" s="632"/>
      <c r="AZ4" s="632"/>
      <c r="BA4" s="632"/>
      <c r="BB4" s="632"/>
      <c r="BC4" s="632"/>
      <c r="BD4" s="632"/>
      <c r="BE4" s="632"/>
      <c r="BF4" s="632"/>
      <c r="BG4" s="632" t="s">
        <v>228</v>
      </c>
      <c r="BH4" s="632"/>
      <c r="BI4" s="632"/>
      <c r="BJ4" s="632"/>
      <c r="BK4" s="632"/>
      <c r="BL4" s="632"/>
      <c r="BM4" s="632"/>
      <c r="BN4" s="632"/>
      <c r="BO4" s="632" t="s">
        <v>225</v>
      </c>
      <c r="BP4" s="632"/>
      <c r="BQ4" s="632"/>
      <c r="BR4" s="632"/>
      <c r="BS4" s="632" t="s">
        <v>229</v>
      </c>
      <c r="BT4" s="632"/>
      <c r="BU4" s="632"/>
      <c r="BV4" s="632"/>
      <c r="BW4" s="632"/>
      <c r="BX4" s="632"/>
      <c r="BY4" s="632"/>
      <c r="BZ4" s="632"/>
      <c r="CA4" s="632"/>
      <c r="CB4" s="632"/>
      <c r="CD4" s="629" t="s">
        <v>230</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231</v>
      </c>
      <c r="C5" s="634"/>
      <c r="D5" s="634"/>
      <c r="E5" s="634"/>
      <c r="F5" s="634"/>
      <c r="G5" s="634"/>
      <c r="H5" s="634"/>
      <c r="I5" s="634"/>
      <c r="J5" s="634"/>
      <c r="K5" s="634"/>
      <c r="L5" s="634"/>
      <c r="M5" s="634"/>
      <c r="N5" s="634"/>
      <c r="O5" s="634"/>
      <c r="P5" s="634"/>
      <c r="Q5" s="635"/>
      <c r="R5" s="636">
        <v>446851</v>
      </c>
      <c r="S5" s="637"/>
      <c r="T5" s="637"/>
      <c r="U5" s="637"/>
      <c r="V5" s="637"/>
      <c r="W5" s="637"/>
      <c r="X5" s="637"/>
      <c r="Y5" s="638"/>
      <c r="Z5" s="639">
        <v>8.1</v>
      </c>
      <c r="AA5" s="639"/>
      <c r="AB5" s="639"/>
      <c r="AC5" s="639"/>
      <c r="AD5" s="640">
        <v>446851</v>
      </c>
      <c r="AE5" s="640"/>
      <c r="AF5" s="640"/>
      <c r="AG5" s="640"/>
      <c r="AH5" s="640"/>
      <c r="AI5" s="640"/>
      <c r="AJ5" s="640"/>
      <c r="AK5" s="640"/>
      <c r="AL5" s="641">
        <v>18</v>
      </c>
      <c r="AM5" s="642"/>
      <c r="AN5" s="642"/>
      <c r="AO5" s="643"/>
      <c r="AP5" s="633" t="s">
        <v>232</v>
      </c>
      <c r="AQ5" s="634"/>
      <c r="AR5" s="634"/>
      <c r="AS5" s="634"/>
      <c r="AT5" s="634"/>
      <c r="AU5" s="634"/>
      <c r="AV5" s="634"/>
      <c r="AW5" s="634"/>
      <c r="AX5" s="634"/>
      <c r="AY5" s="634"/>
      <c r="AZ5" s="634"/>
      <c r="BA5" s="634"/>
      <c r="BB5" s="634"/>
      <c r="BC5" s="634"/>
      <c r="BD5" s="634"/>
      <c r="BE5" s="634"/>
      <c r="BF5" s="635"/>
      <c r="BG5" s="647">
        <v>446851</v>
      </c>
      <c r="BH5" s="648"/>
      <c r="BI5" s="648"/>
      <c r="BJ5" s="648"/>
      <c r="BK5" s="648"/>
      <c r="BL5" s="648"/>
      <c r="BM5" s="648"/>
      <c r="BN5" s="649"/>
      <c r="BO5" s="650">
        <v>100</v>
      </c>
      <c r="BP5" s="650"/>
      <c r="BQ5" s="650"/>
      <c r="BR5" s="650"/>
      <c r="BS5" s="651" t="s">
        <v>233</v>
      </c>
      <c r="BT5" s="651"/>
      <c r="BU5" s="651"/>
      <c r="BV5" s="651"/>
      <c r="BW5" s="651"/>
      <c r="BX5" s="651"/>
      <c r="BY5" s="651"/>
      <c r="BZ5" s="651"/>
      <c r="CA5" s="651"/>
      <c r="CB5" s="655"/>
      <c r="CD5" s="629" t="s">
        <v>227</v>
      </c>
      <c r="CE5" s="630"/>
      <c r="CF5" s="630"/>
      <c r="CG5" s="630"/>
      <c r="CH5" s="630"/>
      <c r="CI5" s="630"/>
      <c r="CJ5" s="630"/>
      <c r="CK5" s="630"/>
      <c r="CL5" s="630"/>
      <c r="CM5" s="630"/>
      <c r="CN5" s="630"/>
      <c r="CO5" s="630"/>
      <c r="CP5" s="630"/>
      <c r="CQ5" s="631"/>
      <c r="CR5" s="629" t="s">
        <v>234</v>
      </c>
      <c r="CS5" s="630"/>
      <c r="CT5" s="630"/>
      <c r="CU5" s="630"/>
      <c r="CV5" s="630"/>
      <c r="CW5" s="630"/>
      <c r="CX5" s="630"/>
      <c r="CY5" s="631"/>
      <c r="CZ5" s="629" t="s">
        <v>225</v>
      </c>
      <c r="DA5" s="630"/>
      <c r="DB5" s="630"/>
      <c r="DC5" s="631"/>
      <c r="DD5" s="629" t="s">
        <v>235</v>
      </c>
      <c r="DE5" s="630"/>
      <c r="DF5" s="630"/>
      <c r="DG5" s="630"/>
      <c r="DH5" s="630"/>
      <c r="DI5" s="630"/>
      <c r="DJ5" s="630"/>
      <c r="DK5" s="630"/>
      <c r="DL5" s="630"/>
      <c r="DM5" s="630"/>
      <c r="DN5" s="630"/>
      <c r="DO5" s="630"/>
      <c r="DP5" s="631"/>
      <c r="DQ5" s="629" t="s">
        <v>236</v>
      </c>
      <c r="DR5" s="630"/>
      <c r="DS5" s="630"/>
      <c r="DT5" s="630"/>
      <c r="DU5" s="630"/>
      <c r="DV5" s="630"/>
      <c r="DW5" s="630"/>
      <c r="DX5" s="630"/>
      <c r="DY5" s="630"/>
      <c r="DZ5" s="630"/>
      <c r="EA5" s="630"/>
      <c r="EB5" s="630"/>
      <c r="EC5" s="631"/>
    </row>
    <row r="6" spans="2:143" ht="11.25" customHeight="1" x14ac:dyDescent="0.15">
      <c r="B6" s="644" t="s">
        <v>237</v>
      </c>
      <c r="C6" s="645"/>
      <c r="D6" s="645"/>
      <c r="E6" s="645"/>
      <c r="F6" s="645"/>
      <c r="G6" s="645"/>
      <c r="H6" s="645"/>
      <c r="I6" s="645"/>
      <c r="J6" s="645"/>
      <c r="K6" s="645"/>
      <c r="L6" s="645"/>
      <c r="M6" s="645"/>
      <c r="N6" s="645"/>
      <c r="O6" s="645"/>
      <c r="P6" s="645"/>
      <c r="Q6" s="646"/>
      <c r="R6" s="647">
        <v>84093</v>
      </c>
      <c r="S6" s="648"/>
      <c r="T6" s="648"/>
      <c r="U6" s="648"/>
      <c r="V6" s="648"/>
      <c r="W6" s="648"/>
      <c r="X6" s="648"/>
      <c r="Y6" s="649"/>
      <c r="Z6" s="650">
        <v>1.5</v>
      </c>
      <c r="AA6" s="650"/>
      <c r="AB6" s="650"/>
      <c r="AC6" s="650"/>
      <c r="AD6" s="651">
        <v>84093</v>
      </c>
      <c r="AE6" s="651"/>
      <c r="AF6" s="651"/>
      <c r="AG6" s="651"/>
      <c r="AH6" s="651"/>
      <c r="AI6" s="651"/>
      <c r="AJ6" s="651"/>
      <c r="AK6" s="651"/>
      <c r="AL6" s="652">
        <v>3.4</v>
      </c>
      <c r="AM6" s="653"/>
      <c r="AN6" s="653"/>
      <c r="AO6" s="654"/>
      <c r="AP6" s="644" t="s">
        <v>238</v>
      </c>
      <c r="AQ6" s="645"/>
      <c r="AR6" s="645"/>
      <c r="AS6" s="645"/>
      <c r="AT6" s="645"/>
      <c r="AU6" s="645"/>
      <c r="AV6" s="645"/>
      <c r="AW6" s="645"/>
      <c r="AX6" s="645"/>
      <c r="AY6" s="645"/>
      <c r="AZ6" s="645"/>
      <c r="BA6" s="645"/>
      <c r="BB6" s="645"/>
      <c r="BC6" s="645"/>
      <c r="BD6" s="645"/>
      <c r="BE6" s="645"/>
      <c r="BF6" s="646"/>
      <c r="BG6" s="647">
        <v>446851</v>
      </c>
      <c r="BH6" s="648"/>
      <c r="BI6" s="648"/>
      <c r="BJ6" s="648"/>
      <c r="BK6" s="648"/>
      <c r="BL6" s="648"/>
      <c r="BM6" s="648"/>
      <c r="BN6" s="649"/>
      <c r="BO6" s="650">
        <v>100</v>
      </c>
      <c r="BP6" s="650"/>
      <c r="BQ6" s="650"/>
      <c r="BR6" s="650"/>
      <c r="BS6" s="651" t="s">
        <v>181</v>
      </c>
      <c r="BT6" s="651"/>
      <c r="BU6" s="651"/>
      <c r="BV6" s="651"/>
      <c r="BW6" s="651"/>
      <c r="BX6" s="651"/>
      <c r="BY6" s="651"/>
      <c r="BZ6" s="651"/>
      <c r="CA6" s="651"/>
      <c r="CB6" s="655"/>
      <c r="CD6" s="658" t="s">
        <v>239</v>
      </c>
      <c r="CE6" s="659"/>
      <c r="CF6" s="659"/>
      <c r="CG6" s="659"/>
      <c r="CH6" s="659"/>
      <c r="CI6" s="659"/>
      <c r="CJ6" s="659"/>
      <c r="CK6" s="659"/>
      <c r="CL6" s="659"/>
      <c r="CM6" s="659"/>
      <c r="CN6" s="659"/>
      <c r="CO6" s="659"/>
      <c r="CP6" s="659"/>
      <c r="CQ6" s="660"/>
      <c r="CR6" s="647">
        <v>52554</v>
      </c>
      <c r="CS6" s="648"/>
      <c r="CT6" s="648"/>
      <c r="CU6" s="648"/>
      <c r="CV6" s="648"/>
      <c r="CW6" s="648"/>
      <c r="CX6" s="648"/>
      <c r="CY6" s="649"/>
      <c r="CZ6" s="641">
        <v>1</v>
      </c>
      <c r="DA6" s="642"/>
      <c r="DB6" s="642"/>
      <c r="DC6" s="661"/>
      <c r="DD6" s="656" t="s">
        <v>181</v>
      </c>
      <c r="DE6" s="648"/>
      <c r="DF6" s="648"/>
      <c r="DG6" s="648"/>
      <c r="DH6" s="648"/>
      <c r="DI6" s="648"/>
      <c r="DJ6" s="648"/>
      <c r="DK6" s="648"/>
      <c r="DL6" s="648"/>
      <c r="DM6" s="648"/>
      <c r="DN6" s="648"/>
      <c r="DO6" s="648"/>
      <c r="DP6" s="649"/>
      <c r="DQ6" s="656">
        <v>52554</v>
      </c>
      <c r="DR6" s="648"/>
      <c r="DS6" s="648"/>
      <c r="DT6" s="648"/>
      <c r="DU6" s="648"/>
      <c r="DV6" s="648"/>
      <c r="DW6" s="648"/>
      <c r="DX6" s="648"/>
      <c r="DY6" s="648"/>
      <c r="DZ6" s="648"/>
      <c r="EA6" s="648"/>
      <c r="EB6" s="648"/>
      <c r="EC6" s="657"/>
    </row>
    <row r="7" spans="2:143" ht="11.25" customHeight="1" x14ac:dyDescent="0.15">
      <c r="B7" s="644" t="s">
        <v>240</v>
      </c>
      <c r="C7" s="645"/>
      <c r="D7" s="645"/>
      <c r="E7" s="645"/>
      <c r="F7" s="645"/>
      <c r="G7" s="645"/>
      <c r="H7" s="645"/>
      <c r="I7" s="645"/>
      <c r="J7" s="645"/>
      <c r="K7" s="645"/>
      <c r="L7" s="645"/>
      <c r="M7" s="645"/>
      <c r="N7" s="645"/>
      <c r="O7" s="645"/>
      <c r="P7" s="645"/>
      <c r="Q7" s="646"/>
      <c r="R7" s="647">
        <v>608</v>
      </c>
      <c r="S7" s="648"/>
      <c r="T7" s="648"/>
      <c r="U7" s="648"/>
      <c r="V7" s="648"/>
      <c r="W7" s="648"/>
      <c r="X7" s="648"/>
      <c r="Y7" s="649"/>
      <c r="Z7" s="650">
        <v>0</v>
      </c>
      <c r="AA7" s="650"/>
      <c r="AB7" s="650"/>
      <c r="AC7" s="650"/>
      <c r="AD7" s="651">
        <v>608</v>
      </c>
      <c r="AE7" s="651"/>
      <c r="AF7" s="651"/>
      <c r="AG7" s="651"/>
      <c r="AH7" s="651"/>
      <c r="AI7" s="651"/>
      <c r="AJ7" s="651"/>
      <c r="AK7" s="651"/>
      <c r="AL7" s="652">
        <v>0</v>
      </c>
      <c r="AM7" s="653"/>
      <c r="AN7" s="653"/>
      <c r="AO7" s="654"/>
      <c r="AP7" s="644" t="s">
        <v>241</v>
      </c>
      <c r="AQ7" s="645"/>
      <c r="AR7" s="645"/>
      <c r="AS7" s="645"/>
      <c r="AT7" s="645"/>
      <c r="AU7" s="645"/>
      <c r="AV7" s="645"/>
      <c r="AW7" s="645"/>
      <c r="AX7" s="645"/>
      <c r="AY7" s="645"/>
      <c r="AZ7" s="645"/>
      <c r="BA7" s="645"/>
      <c r="BB7" s="645"/>
      <c r="BC7" s="645"/>
      <c r="BD7" s="645"/>
      <c r="BE7" s="645"/>
      <c r="BF7" s="646"/>
      <c r="BG7" s="647">
        <v>136773</v>
      </c>
      <c r="BH7" s="648"/>
      <c r="BI7" s="648"/>
      <c r="BJ7" s="648"/>
      <c r="BK7" s="648"/>
      <c r="BL7" s="648"/>
      <c r="BM7" s="648"/>
      <c r="BN7" s="649"/>
      <c r="BO7" s="650">
        <v>30.6</v>
      </c>
      <c r="BP7" s="650"/>
      <c r="BQ7" s="650"/>
      <c r="BR7" s="650"/>
      <c r="BS7" s="651" t="s">
        <v>181</v>
      </c>
      <c r="BT7" s="651"/>
      <c r="BU7" s="651"/>
      <c r="BV7" s="651"/>
      <c r="BW7" s="651"/>
      <c r="BX7" s="651"/>
      <c r="BY7" s="651"/>
      <c r="BZ7" s="651"/>
      <c r="CA7" s="651"/>
      <c r="CB7" s="655"/>
      <c r="CD7" s="662" t="s">
        <v>242</v>
      </c>
      <c r="CE7" s="663"/>
      <c r="CF7" s="663"/>
      <c r="CG7" s="663"/>
      <c r="CH7" s="663"/>
      <c r="CI7" s="663"/>
      <c r="CJ7" s="663"/>
      <c r="CK7" s="663"/>
      <c r="CL7" s="663"/>
      <c r="CM7" s="663"/>
      <c r="CN7" s="663"/>
      <c r="CO7" s="663"/>
      <c r="CP7" s="663"/>
      <c r="CQ7" s="664"/>
      <c r="CR7" s="647">
        <v>2101040</v>
      </c>
      <c r="CS7" s="648"/>
      <c r="CT7" s="648"/>
      <c r="CU7" s="648"/>
      <c r="CV7" s="648"/>
      <c r="CW7" s="648"/>
      <c r="CX7" s="648"/>
      <c r="CY7" s="649"/>
      <c r="CZ7" s="650">
        <v>38.700000000000003</v>
      </c>
      <c r="DA7" s="650"/>
      <c r="DB7" s="650"/>
      <c r="DC7" s="650"/>
      <c r="DD7" s="656">
        <v>299943</v>
      </c>
      <c r="DE7" s="648"/>
      <c r="DF7" s="648"/>
      <c r="DG7" s="648"/>
      <c r="DH7" s="648"/>
      <c r="DI7" s="648"/>
      <c r="DJ7" s="648"/>
      <c r="DK7" s="648"/>
      <c r="DL7" s="648"/>
      <c r="DM7" s="648"/>
      <c r="DN7" s="648"/>
      <c r="DO7" s="648"/>
      <c r="DP7" s="649"/>
      <c r="DQ7" s="656">
        <v>1180665</v>
      </c>
      <c r="DR7" s="648"/>
      <c r="DS7" s="648"/>
      <c r="DT7" s="648"/>
      <c r="DU7" s="648"/>
      <c r="DV7" s="648"/>
      <c r="DW7" s="648"/>
      <c r="DX7" s="648"/>
      <c r="DY7" s="648"/>
      <c r="DZ7" s="648"/>
      <c r="EA7" s="648"/>
      <c r="EB7" s="648"/>
      <c r="EC7" s="657"/>
    </row>
    <row r="8" spans="2:143" ht="11.25" customHeight="1" x14ac:dyDescent="0.15">
      <c r="B8" s="644" t="s">
        <v>243</v>
      </c>
      <c r="C8" s="645"/>
      <c r="D8" s="645"/>
      <c r="E8" s="645"/>
      <c r="F8" s="645"/>
      <c r="G8" s="645"/>
      <c r="H8" s="645"/>
      <c r="I8" s="645"/>
      <c r="J8" s="645"/>
      <c r="K8" s="645"/>
      <c r="L8" s="645"/>
      <c r="M8" s="645"/>
      <c r="N8" s="645"/>
      <c r="O8" s="645"/>
      <c r="P8" s="645"/>
      <c r="Q8" s="646"/>
      <c r="R8" s="647">
        <v>1012</v>
      </c>
      <c r="S8" s="648"/>
      <c r="T8" s="648"/>
      <c r="U8" s="648"/>
      <c r="V8" s="648"/>
      <c r="W8" s="648"/>
      <c r="X8" s="648"/>
      <c r="Y8" s="649"/>
      <c r="Z8" s="650">
        <v>0</v>
      </c>
      <c r="AA8" s="650"/>
      <c r="AB8" s="650"/>
      <c r="AC8" s="650"/>
      <c r="AD8" s="651">
        <v>1012</v>
      </c>
      <c r="AE8" s="651"/>
      <c r="AF8" s="651"/>
      <c r="AG8" s="651"/>
      <c r="AH8" s="651"/>
      <c r="AI8" s="651"/>
      <c r="AJ8" s="651"/>
      <c r="AK8" s="651"/>
      <c r="AL8" s="652">
        <v>0</v>
      </c>
      <c r="AM8" s="653"/>
      <c r="AN8" s="653"/>
      <c r="AO8" s="654"/>
      <c r="AP8" s="644" t="s">
        <v>244</v>
      </c>
      <c r="AQ8" s="645"/>
      <c r="AR8" s="645"/>
      <c r="AS8" s="645"/>
      <c r="AT8" s="645"/>
      <c r="AU8" s="645"/>
      <c r="AV8" s="645"/>
      <c r="AW8" s="645"/>
      <c r="AX8" s="645"/>
      <c r="AY8" s="645"/>
      <c r="AZ8" s="645"/>
      <c r="BA8" s="645"/>
      <c r="BB8" s="645"/>
      <c r="BC8" s="645"/>
      <c r="BD8" s="645"/>
      <c r="BE8" s="645"/>
      <c r="BF8" s="646"/>
      <c r="BG8" s="647">
        <v>6416</v>
      </c>
      <c r="BH8" s="648"/>
      <c r="BI8" s="648"/>
      <c r="BJ8" s="648"/>
      <c r="BK8" s="648"/>
      <c r="BL8" s="648"/>
      <c r="BM8" s="648"/>
      <c r="BN8" s="649"/>
      <c r="BO8" s="650">
        <v>1.4</v>
      </c>
      <c r="BP8" s="650"/>
      <c r="BQ8" s="650"/>
      <c r="BR8" s="650"/>
      <c r="BS8" s="656" t="s">
        <v>181</v>
      </c>
      <c r="BT8" s="648"/>
      <c r="BU8" s="648"/>
      <c r="BV8" s="648"/>
      <c r="BW8" s="648"/>
      <c r="BX8" s="648"/>
      <c r="BY8" s="648"/>
      <c r="BZ8" s="648"/>
      <c r="CA8" s="648"/>
      <c r="CB8" s="657"/>
      <c r="CD8" s="662" t="s">
        <v>245</v>
      </c>
      <c r="CE8" s="663"/>
      <c r="CF8" s="663"/>
      <c r="CG8" s="663"/>
      <c r="CH8" s="663"/>
      <c r="CI8" s="663"/>
      <c r="CJ8" s="663"/>
      <c r="CK8" s="663"/>
      <c r="CL8" s="663"/>
      <c r="CM8" s="663"/>
      <c r="CN8" s="663"/>
      <c r="CO8" s="663"/>
      <c r="CP8" s="663"/>
      <c r="CQ8" s="664"/>
      <c r="CR8" s="647">
        <v>813167</v>
      </c>
      <c r="CS8" s="648"/>
      <c r="CT8" s="648"/>
      <c r="CU8" s="648"/>
      <c r="CV8" s="648"/>
      <c r="CW8" s="648"/>
      <c r="CX8" s="648"/>
      <c r="CY8" s="649"/>
      <c r="CZ8" s="650">
        <v>15</v>
      </c>
      <c r="DA8" s="650"/>
      <c r="DB8" s="650"/>
      <c r="DC8" s="650"/>
      <c r="DD8" s="656" t="s">
        <v>181</v>
      </c>
      <c r="DE8" s="648"/>
      <c r="DF8" s="648"/>
      <c r="DG8" s="648"/>
      <c r="DH8" s="648"/>
      <c r="DI8" s="648"/>
      <c r="DJ8" s="648"/>
      <c r="DK8" s="648"/>
      <c r="DL8" s="648"/>
      <c r="DM8" s="648"/>
      <c r="DN8" s="648"/>
      <c r="DO8" s="648"/>
      <c r="DP8" s="649"/>
      <c r="DQ8" s="656">
        <v>564748</v>
      </c>
      <c r="DR8" s="648"/>
      <c r="DS8" s="648"/>
      <c r="DT8" s="648"/>
      <c r="DU8" s="648"/>
      <c r="DV8" s="648"/>
      <c r="DW8" s="648"/>
      <c r="DX8" s="648"/>
      <c r="DY8" s="648"/>
      <c r="DZ8" s="648"/>
      <c r="EA8" s="648"/>
      <c r="EB8" s="648"/>
      <c r="EC8" s="657"/>
    </row>
    <row r="9" spans="2:143" ht="11.25" customHeight="1" x14ac:dyDescent="0.15">
      <c r="B9" s="644" t="s">
        <v>246</v>
      </c>
      <c r="C9" s="645"/>
      <c r="D9" s="645"/>
      <c r="E9" s="645"/>
      <c r="F9" s="645"/>
      <c r="G9" s="645"/>
      <c r="H9" s="645"/>
      <c r="I9" s="645"/>
      <c r="J9" s="645"/>
      <c r="K9" s="645"/>
      <c r="L9" s="645"/>
      <c r="M9" s="645"/>
      <c r="N9" s="645"/>
      <c r="O9" s="645"/>
      <c r="P9" s="645"/>
      <c r="Q9" s="646"/>
      <c r="R9" s="647">
        <v>1255</v>
      </c>
      <c r="S9" s="648"/>
      <c r="T9" s="648"/>
      <c r="U9" s="648"/>
      <c r="V9" s="648"/>
      <c r="W9" s="648"/>
      <c r="X9" s="648"/>
      <c r="Y9" s="649"/>
      <c r="Z9" s="650">
        <v>0</v>
      </c>
      <c r="AA9" s="650"/>
      <c r="AB9" s="650"/>
      <c r="AC9" s="650"/>
      <c r="AD9" s="651">
        <v>1255</v>
      </c>
      <c r="AE9" s="651"/>
      <c r="AF9" s="651"/>
      <c r="AG9" s="651"/>
      <c r="AH9" s="651"/>
      <c r="AI9" s="651"/>
      <c r="AJ9" s="651"/>
      <c r="AK9" s="651"/>
      <c r="AL9" s="652">
        <v>0.1</v>
      </c>
      <c r="AM9" s="653"/>
      <c r="AN9" s="653"/>
      <c r="AO9" s="654"/>
      <c r="AP9" s="644" t="s">
        <v>247</v>
      </c>
      <c r="AQ9" s="645"/>
      <c r="AR9" s="645"/>
      <c r="AS9" s="645"/>
      <c r="AT9" s="645"/>
      <c r="AU9" s="645"/>
      <c r="AV9" s="645"/>
      <c r="AW9" s="645"/>
      <c r="AX9" s="645"/>
      <c r="AY9" s="645"/>
      <c r="AZ9" s="645"/>
      <c r="BA9" s="645"/>
      <c r="BB9" s="645"/>
      <c r="BC9" s="645"/>
      <c r="BD9" s="645"/>
      <c r="BE9" s="645"/>
      <c r="BF9" s="646"/>
      <c r="BG9" s="647">
        <v>112869</v>
      </c>
      <c r="BH9" s="648"/>
      <c r="BI9" s="648"/>
      <c r="BJ9" s="648"/>
      <c r="BK9" s="648"/>
      <c r="BL9" s="648"/>
      <c r="BM9" s="648"/>
      <c r="BN9" s="649"/>
      <c r="BO9" s="650">
        <v>25.3</v>
      </c>
      <c r="BP9" s="650"/>
      <c r="BQ9" s="650"/>
      <c r="BR9" s="650"/>
      <c r="BS9" s="656" t="s">
        <v>181</v>
      </c>
      <c r="BT9" s="648"/>
      <c r="BU9" s="648"/>
      <c r="BV9" s="648"/>
      <c r="BW9" s="648"/>
      <c r="BX9" s="648"/>
      <c r="BY9" s="648"/>
      <c r="BZ9" s="648"/>
      <c r="CA9" s="648"/>
      <c r="CB9" s="657"/>
      <c r="CD9" s="662" t="s">
        <v>248</v>
      </c>
      <c r="CE9" s="663"/>
      <c r="CF9" s="663"/>
      <c r="CG9" s="663"/>
      <c r="CH9" s="663"/>
      <c r="CI9" s="663"/>
      <c r="CJ9" s="663"/>
      <c r="CK9" s="663"/>
      <c r="CL9" s="663"/>
      <c r="CM9" s="663"/>
      <c r="CN9" s="663"/>
      <c r="CO9" s="663"/>
      <c r="CP9" s="663"/>
      <c r="CQ9" s="664"/>
      <c r="CR9" s="647">
        <v>303656</v>
      </c>
      <c r="CS9" s="648"/>
      <c r="CT9" s="648"/>
      <c r="CU9" s="648"/>
      <c r="CV9" s="648"/>
      <c r="CW9" s="648"/>
      <c r="CX9" s="648"/>
      <c r="CY9" s="649"/>
      <c r="CZ9" s="650">
        <v>5.6</v>
      </c>
      <c r="DA9" s="650"/>
      <c r="DB9" s="650"/>
      <c r="DC9" s="650"/>
      <c r="DD9" s="656">
        <v>30646</v>
      </c>
      <c r="DE9" s="648"/>
      <c r="DF9" s="648"/>
      <c r="DG9" s="648"/>
      <c r="DH9" s="648"/>
      <c r="DI9" s="648"/>
      <c r="DJ9" s="648"/>
      <c r="DK9" s="648"/>
      <c r="DL9" s="648"/>
      <c r="DM9" s="648"/>
      <c r="DN9" s="648"/>
      <c r="DO9" s="648"/>
      <c r="DP9" s="649"/>
      <c r="DQ9" s="656">
        <v>270785</v>
      </c>
      <c r="DR9" s="648"/>
      <c r="DS9" s="648"/>
      <c r="DT9" s="648"/>
      <c r="DU9" s="648"/>
      <c r="DV9" s="648"/>
      <c r="DW9" s="648"/>
      <c r="DX9" s="648"/>
      <c r="DY9" s="648"/>
      <c r="DZ9" s="648"/>
      <c r="EA9" s="648"/>
      <c r="EB9" s="648"/>
      <c r="EC9" s="657"/>
    </row>
    <row r="10" spans="2:143" ht="11.25" customHeight="1" x14ac:dyDescent="0.15">
      <c r="B10" s="644" t="s">
        <v>249</v>
      </c>
      <c r="C10" s="645"/>
      <c r="D10" s="645"/>
      <c r="E10" s="645"/>
      <c r="F10" s="645"/>
      <c r="G10" s="645"/>
      <c r="H10" s="645"/>
      <c r="I10" s="645"/>
      <c r="J10" s="645"/>
      <c r="K10" s="645"/>
      <c r="L10" s="645"/>
      <c r="M10" s="645"/>
      <c r="N10" s="645"/>
      <c r="O10" s="645"/>
      <c r="P10" s="645"/>
      <c r="Q10" s="646"/>
      <c r="R10" s="647" t="s">
        <v>181</v>
      </c>
      <c r="S10" s="648"/>
      <c r="T10" s="648"/>
      <c r="U10" s="648"/>
      <c r="V10" s="648"/>
      <c r="W10" s="648"/>
      <c r="X10" s="648"/>
      <c r="Y10" s="649"/>
      <c r="Z10" s="650" t="s">
        <v>181</v>
      </c>
      <c r="AA10" s="650"/>
      <c r="AB10" s="650"/>
      <c r="AC10" s="650"/>
      <c r="AD10" s="651" t="s">
        <v>181</v>
      </c>
      <c r="AE10" s="651"/>
      <c r="AF10" s="651"/>
      <c r="AG10" s="651"/>
      <c r="AH10" s="651"/>
      <c r="AI10" s="651"/>
      <c r="AJ10" s="651"/>
      <c r="AK10" s="651"/>
      <c r="AL10" s="652" t="s">
        <v>181</v>
      </c>
      <c r="AM10" s="653"/>
      <c r="AN10" s="653"/>
      <c r="AO10" s="654"/>
      <c r="AP10" s="644" t="s">
        <v>250</v>
      </c>
      <c r="AQ10" s="645"/>
      <c r="AR10" s="645"/>
      <c r="AS10" s="645"/>
      <c r="AT10" s="645"/>
      <c r="AU10" s="645"/>
      <c r="AV10" s="645"/>
      <c r="AW10" s="645"/>
      <c r="AX10" s="645"/>
      <c r="AY10" s="645"/>
      <c r="AZ10" s="645"/>
      <c r="BA10" s="645"/>
      <c r="BB10" s="645"/>
      <c r="BC10" s="645"/>
      <c r="BD10" s="645"/>
      <c r="BE10" s="645"/>
      <c r="BF10" s="646"/>
      <c r="BG10" s="647">
        <v>12619</v>
      </c>
      <c r="BH10" s="648"/>
      <c r="BI10" s="648"/>
      <c r="BJ10" s="648"/>
      <c r="BK10" s="648"/>
      <c r="BL10" s="648"/>
      <c r="BM10" s="648"/>
      <c r="BN10" s="649"/>
      <c r="BO10" s="650">
        <v>2.8</v>
      </c>
      <c r="BP10" s="650"/>
      <c r="BQ10" s="650"/>
      <c r="BR10" s="650"/>
      <c r="BS10" s="656" t="s">
        <v>181</v>
      </c>
      <c r="BT10" s="648"/>
      <c r="BU10" s="648"/>
      <c r="BV10" s="648"/>
      <c r="BW10" s="648"/>
      <c r="BX10" s="648"/>
      <c r="BY10" s="648"/>
      <c r="BZ10" s="648"/>
      <c r="CA10" s="648"/>
      <c r="CB10" s="657"/>
      <c r="CD10" s="662" t="s">
        <v>251</v>
      </c>
      <c r="CE10" s="663"/>
      <c r="CF10" s="663"/>
      <c r="CG10" s="663"/>
      <c r="CH10" s="663"/>
      <c r="CI10" s="663"/>
      <c r="CJ10" s="663"/>
      <c r="CK10" s="663"/>
      <c r="CL10" s="663"/>
      <c r="CM10" s="663"/>
      <c r="CN10" s="663"/>
      <c r="CO10" s="663"/>
      <c r="CP10" s="663"/>
      <c r="CQ10" s="664"/>
      <c r="CR10" s="647" t="s">
        <v>181</v>
      </c>
      <c r="CS10" s="648"/>
      <c r="CT10" s="648"/>
      <c r="CU10" s="648"/>
      <c r="CV10" s="648"/>
      <c r="CW10" s="648"/>
      <c r="CX10" s="648"/>
      <c r="CY10" s="649"/>
      <c r="CZ10" s="650" t="s">
        <v>181</v>
      </c>
      <c r="DA10" s="650"/>
      <c r="DB10" s="650"/>
      <c r="DC10" s="650"/>
      <c r="DD10" s="656" t="s">
        <v>252</v>
      </c>
      <c r="DE10" s="648"/>
      <c r="DF10" s="648"/>
      <c r="DG10" s="648"/>
      <c r="DH10" s="648"/>
      <c r="DI10" s="648"/>
      <c r="DJ10" s="648"/>
      <c r="DK10" s="648"/>
      <c r="DL10" s="648"/>
      <c r="DM10" s="648"/>
      <c r="DN10" s="648"/>
      <c r="DO10" s="648"/>
      <c r="DP10" s="649"/>
      <c r="DQ10" s="656" t="s">
        <v>181</v>
      </c>
      <c r="DR10" s="648"/>
      <c r="DS10" s="648"/>
      <c r="DT10" s="648"/>
      <c r="DU10" s="648"/>
      <c r="DV10" s="648"/>
      <c r="DW10" s="648"/>
      <c r="DX10" s="648"/>
      <c r="DY10" s="648"/>
      <c r="DZ10" s="648"/>
      <c r="EA10" s="648"/>
      <c r="EB10" s="648"/>
      <c r="EC10" s="657"/>
    </row>
    <row r="11" spans="2:143" ht="11.25" customHeight="1" x14ac:dyDescent="0.15">
      <c r="B11" s="644" t="s">
        <v>253</v>
      </c>
      <c r="C11" s="645"/>
      <c r="D11" s="645"/>
      <c r="E11" s="645"/>
      <c r="F11" s="645"/>
      <c r="G11" s="645"/>
      <c r="H11" s="645"/>
      <c r="I11" s="645"/>
      <c r="J11" s="645"/>
      <c r="K11" s="645"/>
      <c r="L11" s="645"/>
      <c r="M11" s="645"/>
      <c r="N11" s="645"/>
      <c r="O11" s="645"/>
      <c r="P11" s="645"/>
      <c r="Q11" s="646"/>
      <c r="R11" s="647">
        <v>87821</v>
      </c>
      <c r="S11" s="648"/>
      <c r="T11" s="648"/>
      <c r="U11" s="648"/>
      <c r="V11" s="648"/>
      <c r="W11" s="648"/>
      <c r="X11" s="648"/>
      <c r="Y11" s="649"/>
      <c r="Z11" s="652">
        <v>1.6</v>
      </c>
      <c r="AA11" s="653"/>
      <c r="AB11" s="653"/>
      <c r="AC11" s="665"/>
      <c r="AD11" s="656">
        <v>87821</v>
      </c>
      <c r="AE11" s="648"/>
      <c r="AF11" s="648"/>
      <c r="AG11" s="648"/>
      <c r="AH11" s="648"/>
      <c r="AI11" s="648"/>
      <c r="AJ11" s="648"/>
      <c r="AK11" s="649"/>
      <c r="AL11" s="652">
        <v>3.5</v>
      </c>
      <c r="AM11" s="653"/>
      <c r="AN11" s="653"/>
      <c r="AO11" s="654"/>
      <c r="AP11" s="644" t="s">
        <v>254</v>
      </c>
      <c r="AQ11" s="645"/>
      <c r="AR11" s="645"/>
      <c r="AS11" s="645"/>
      <c r="AT11" s="645"/>
      <c r="AU11" s="645"/>
      <c r="AV11" s="645"/>
      <c r="AW11" s="645"/>
      <c r="AX11" s="645"/>
      <c r="AY11" s="645"/>
      <c r="AZ11" s="645"/>
      <c r="BA11" s="645"/>
      <c r="BB11" s="645"/>
      <c r="BC11" s="645"/>
      <c r="BD11" s="645"/>
      <c r="BE11" s="645"/>
      <c r="BF11" s="646"/>
      <c r="BG11" s="647">
        <v>4869</v>
      </c>
      <c r="BH11" s="648"/>
      <c r="BI11" s="648"/>
      <c r="BJ11" s="648"/>
      <c r="BK11" s="648"/>
      <c r="BL11" s="648"/>
      <c r="BM11" s="648"/>
      <c r="BN11" s="649"/>
      <c r="BO11" s="650">
        <v>1.1000000000000001</v>
      </c>
      <c r="BP11" s="650"/>
      <c r="BQ11" s="650"/>
      <c r="BR11" s="650"/>
      <c r="BS11" s="656" t="s">
        <v>181</v>
      </c>
      <c r="BT11" s="648"/>
      <c r="BU11" s="648"/>
      <c r="BV11" s="648"/>
      <c r="BW11" s="648"/>
      <c r="BX11" s="648"/>
      <c r="BY11" s="648"/>
      <c r="BZ11" s="648"/>
      <c r="CA11" s="648"/>
      <c r="CB11" s="657"/>
      <c r="CD11" s="662" t="s">
        <v>255</v>
      </c>
      <c r="CE11" s="663"/>
      <c r="CF11" s="663"/>
      <c r="CG11" s="663"/>
      <c r="CH11" s="663"/>
      <c r="CI11" s="663"/>
      <c r="CJ11" s="663"/>
      <c r="CK11" s="663"/>
      <c r="CL11" s="663"/>
      <c r="CM11" s="663"/>
      <c r="CN11" s="663"/>
      <c r="CO11" s="663"/>
      <c r="CP11" s="663"/>
      <c r="CQ11" s="664"/>
      <c r="CR11" s="647">
        <v>570180</v>
      </c>
      <c r="CS11" s="648"/>
      <c r="CT11" s="648"/>
      <c r="CU11" s="648"/>
      <c r="CV11" s="648"/>
      <c r="CW11" s="648"/>
      <c r="CX11" s="648"/>
      <c r="CY11" s="649"/>
      <c r="CZ11" s="650">
        <v>10.5</v>
      </c>
      <c r="DA11" s="650"/>
      <c r="DB11" s="650"/>
      <c r="DC11" s="650"/>
      <c r="DD11" s="656">
        <v>106505</v>
      </c>
      <c r="DE11" s="648"/>
      <c r="DF11" s="648"/>
      <c r="DG11" s="648"/>
      <c r="DH11" s="648"/>
      <c r="DI11" s="648"/>
      <c r="DJ11" s="648"/>
      <c r="DK11" s="648"/>
      <c r="DL11" s="648"/>
      <c r="DM11" s="648"/>
      <c r="DN11" s="648"/>
      <c r="DO11" s="648"/>
      <c r="DP11" s="649"/>
      <c r="DQ11" s="656">
        <v>345085</v>
      </c>
      <c r="DR11" s="648"/>
      <c r="DS11" s="648"/>
      <c r="DT11" s="648"/>
      <c r="DU11" s="648"/>
      <c r="DV11" s="648"/>
      <c r="DW11" s="648"/>
      <c r="DX11" s="648"/>
      <c r="DY11" s="648"/>
      <c r="DZ11" s="648"/>
      <c r="EA11" s="648"/>
      <c r="EB11" s="648"/>
      <c r="EC11" s="657"/>
    </row>
    <row r="12" spans="2:143" ht="11.25" customHeight="1" x14ac:dyDescent="0.15">
      <c r="B12" s="644" t="s">
        <v>256</v>
      </c>
      <c r="C12" s="645"/>
      <c r="D12" s="645"/>
      <c r="E12" s="645"/>
      <c r="F12" s="645"/>
      <c r="G12" s="645"/>
      <c r="H12" s="645"/>
      <c r="I12" s="645"/>
      <c r="J12" s="645"/>
      <c r="K12" s="645"/>
      <c r="L12" s="645"/>
      <c r="M12" s="645"/>
      <c r="N12" s="645"/>
      <c r="O12" s="645"/>
      <c r="P12" s="645"/>
      <c r="Q12" s="646"/>
      <c r="R12" s="647" t="s">
        <v>181</v>
      </c>
      <c r="S12" s="648"/>
      <c r="T12" s="648"/>
      <c r="U12" s="648"/>
      <c r="V12" s="648"/>
      <c r="W12" s="648"/>
      <c r="X12" s="648"/>
      <c r="Y12" s="649"/>
      <c r="Z12" s="650" t="s">
        <v>181</v>
      </c>
      <c r="AA12" s="650"/>
      <c r="AB12" s="650"/>
      <c r="AC12" s="650"/>
      <c r="AD12" s="651" t="s">
        <v>181</v>
      </c>
      <c r="AE12" s="651"/>
      <c r="AF12" s="651"/>
      <c r="AG12" s="651"/>
      <c r="AH12" s="651"/>
      <c r="AI12" s="651"/>
      <c r="AJ12" s="651"/>
      <c r="AK12" s="651"/>
      <c r="AL12" s="652" t="s">
        <v>181</v>
      </c>
      <c r="AM12" s="653"/>
      <c r="AN12" s="653"/>
      <c r="AO12" s="654"/>
      <c r="AP12" s="644" t="s">
        <v>257</v>
      </c>
      <c r="AQ12" s="645"/>
      <c r="AR12" s="645"/>
      <c r="AS12" s="645"/>
      <c r="AT12" s="645"/>
      <c r="AU12" s="645"/>
      <c r="AV12" s="645"/>
      <c r="AW12" s="645"/>
      <c r="AX12" s="645"/>
      <c r="AY12" s="645"/>
      <c r="AZ12" s="645"/>
      <c r="BA12" s="645"/>
      <c r="BB12" s="645"/>
      <c r="BC12" s="645"/>
      <c r="BD12" s="645"/>
      <c r="BE12" s="645"/>
      <c r="BF12" s="646"/>
      <c r="BG12" s="647">
        <v>267032</v>
      </c>
      <c r="BH12" s="648"/>
      <c r="BI12" s="648"/>
      <c r="BJ12" s="648"/>
      <c r="BK12" s="648"/>
      <c r="BL12" s="648"/>
      <c r="BM12" s="648"/>
      <c r="BN12" s="649"/>
      <c r="BO12" s="650">
        <v>59.8</v>
      </c>
      <c r="BP12" s="650"/>
      <c r="BQ12" s="650"/>
      <c r="BR12" s="650"/>
      <c r="BS12" s="656" t="s">
        <v>181</v>
      </c>
      <c r="BT12" s="648"/>
      <c r="BU12" s="648"/>
      <c r="BV12" s="648"/>
      <c r="BW12" s="648"/>
      <c r="BX12" s="648"/>
      <c r="BY12" s="648"/>
      <c r="BZ12" s="648"/>
      <c r="CA12" s="648"/>
      <c r="CB12" s="657"/>
      <c r="CD12" s="662" t="s">
        <v>258</v>
      </c>
      <c r="CE12" s="663"/>
      <c r="CF12" s="663"/>
      <c r="CG12" s="663"/>
      <c r="CH12" s="663"/>
      <c r="CI12" s="663"/>
      <c r="CJ12" s="663"/>
      <c r="CK12" s="663"/>
      <c r="CL12" s="663"/>
      <c r="CM12" s="663"/>
      <c r="CN12" s="663"/>
      <c r="CO12" s="663"/>
      <c r="CP12" s="663"/>
      <c r="CQ12" s="664"/>
      <c r="CR12" s="647">
        <v>109692</v>
      </c>
      <c r="CS12" s="648"/>
      <c r="CT12" s="648"/>
      <c r="CU12" s="648"/>
      <c r="CV12" s="648"/>
      <c r="CW12" s="648"/>
      <c r="CX12" s="648"/>
      <c r="CY12" s="649"/>
      <c r="CZ12" s="650">
        <v>2</v>
      </c>
      <c r="DA12" s="650"/>
      <c r="DB12" s="650"/>
      <c r="DC12" s="650"/>
      <c r="DD12" s="656">
        <v>4096</v>
      </c>
      <c r="DE12" s="648"/>
      <c r="DF12" s="648"/>
      <c r="DG12" s="648"/>
      <c r="DH12" s="648"/>
      <c r="DI12" s="648"/>
      <c r="DJ12" s="648"/>
      <c r="DK12" s="648"/>
      <c r="DL12" s="648"/>
      <c r="DM12" s="648"/>
      <c r="DN12" s="648"/>
      <c r="DO12" s="648"/>
      <c r="DP12" s="649"/>
      <c r="DQ12" s="656">
        <v>90075</v>
      </c>
      <c r="DR12" s="648"/>
      <c r="DS12" s="648"/>
      <c r="DT12" s="648"/>
      <c r="DU12" s="648"/>
      <c r="DV12" s="648"/>
      <c r="DW12" s="648"/>
      <c r="DX12" s="648"/>
      <c r="DY12" s="648"/>
      <c r="DZ12" s="648"/>
      <c r="EA12" s="648"/>
      <c r="EB12" s="648"/>
      <c r="EC12" s="657"/>
    </row>
    <row r="13" spans="2:143" ht="11.25" customHeight="1" x14ac:dyDescent="0.15">
      <c r="B13" s="644" t="s">
        <v>259</v>
      </c>
      <c r="C13" s="645"/>
      <c r="D13" s="645"/>
      <c r="E13" s="645"/>
      <c r="F13" s="645"/>
      <c r="G13" s="645"/>
      <c r="H13" s="645"/>
      <c r="I13" s="645"/>
      <c r="J13" s="645"/>
      <c r="K13" s="645"/>
      <c r="L13" s="645"/>
      <c r="M13" s="645"/>
      <c r="N13" s="645"/>
      <c r="O13" s="645"/>
      <c r="P13" s="645"/>
      <c r="Q13" s="646"/>
      <c r="R13" s="647" t="s">
        <v>181</v>
      </c>
      <c r="S13" s="648"/>
      <c r="T13" s="648"/>
      <c r="U13" s="648"/>
      <c r="V13" s="648"/>
      <c r="W13" s="648"/>
      <c r="X13" s="648"/>
      <c r="Y13" s="649"/>
      <c r="Z13" s="650" t="s">
        <v>181</v>
      </c>
      <c r="AA13" s="650"/>
      <c r="AB13" s="650"/>
      <c r="AC13" s="650"/>
      <c r="AD13" s="651" t="s">
        <v>181</v>
      </c>
      <c r="AE13" s="651"/>
      <c r="AF13" s="651"/>
      <c r="AG13" s="651"/>
      <c r="AH13" s="651"/>
      <c r="AI13" s="651"/>
      <c r="AJ13" s="651"/>
      <c r="AK13" s="651"/>
      <c r="AL13" s="652" t="s">
        <v>181</v>
      </c>
      <c r="AM13" s="653"/>
      <c r="AN13" s="653"/>
      <c r="AO13" s="654"/>
      <c r="AP13" s="644" t="s">
        <v>260</v>
      </c>
      <c r="AQ13" s="645"/>
      <c r="AR13" s="645"/>
      <c r="AS13" s="645"/>
      <c r="AT13" s="645"/>
      <c r="AU13" s="645"/>
      <c r="AV13" s="645"/>
      <c r="AW13" s="645"/>
      <c r="AX13" s="645"/>
      <c r="AY13" s="645"/>
      <c r="AZ13" s="645"/>
      <c r="BA13" s="645"/>
      <c r="BB13" s="645"/>
      <c r="BC13" s="645"/>
      <c r="BD13" s="645"/>
      <c r="BE13" s="645"/>
      <c r="BF13" s="646"/>
      <c r="BG13" s="647">
        <v>263340</v>
      </c>
      <c r="BH13" s="648"/>
      <c r="BI13" s="648"/>
      <c r="BJ13" s="648"/>
      <c r="BK13" s="648"/>
      <c r="BL13" s="648"/>
      <c r="BM13" s="648"/>
      <c r="BN13" s="649"/>
      <c r="BO13" s="650">
        <v>58.9</v>
      </c>
      <c r="BP13" s="650"/>
      <c r="BQ13" s="650"/>
      <c r="BR13" s="650"/>
      <c r="BS13" s="656" t="s">
        <v>181</v>
      </c>
      <c r="BT13" s="648"/>
      <c r="BU13" s="648"/>
      <c r="BV13" s="648"/>
      <c r="BW13" s="648"/>
      <c r="BX13" s="648"/>
      <c r="BY13" s="648"/>
      <c r="BZ13" s="648"/>
      <c r="CA13" s="648"/>
      <c r="CB13" s="657"/>
      <c r="CD13" s="662" t="s">
        <v>261</v>
      </c>
      <c r="CE13" s="663"/>
      <c r="CF13" s="663"/>
      <c r="CG13" s="663"/>
      <c r="CH13" s="663"/>
      <c r="CI13" s="663"/>
      <c r="CJ13" s="663"/>
      <c r="CK13" s="663"/>
      <c r="CL13" s="663"/>
      <c r="CM13" s="663"/>
      <c r="CN13" s="663"/>
      <c r="CO13" s="663"/>
      <c r="CP13" s="663"/>
      <c r="CQ13" s="664"/>
      <c r="CR13" s="647">
        <v>603517</v>
      </c>
      <c r="CS13" s="648"/>
      <c r="CT13" s="648"/>
      <c r="CU13" s="648"/>
      <c r="CV13" s="648"/>
      <c r="CW13" s="648"/>
      <c r="CX13" s="648"/>
      <c r="CY13" s="649"/>
      <c r="CZ13" s="650">
        <v>11.1</v>
      </c>
      <c r="DA13" s="650"/>
      <c r="DB13" s="650"/>
      <c r="DC13" s="650"/>
      <c r="DD13" s="656">
        <v>445625</v>
      </c>
      <c r="DE13" s="648"/>
      <c r="DF13" s="648"/>
      <c r="DG13" s="648"/>
      <c r="DH13" s="648"/>
      <c r="DI13" s="648"/>
      <c r="DJ13" s="648"/>
      <c r="DK13" s="648"/>
      <c r="DL13" s="648"/>
      <c r="DM13" s="648"/>
      <c r="DN13" s="648"/>
      <c r="DO13" s="648"/>
      <c r="DP13" s="649"/>
      <c r="DQ13" s="656">
        <v>138258</v>
      </c>
      <c r="DR13" s="648"/>
      <c r="DS13" s="648"/>
      <c r="DT13" s="648"/>
      <c r="DU13" s="648"/>
      <c r="DV13" s="648"/>
      <c r="DW13" s="648"/>
      <c r="DX13" s="648"/>
      <c r="DY13" s="648"/>
      <c r="DZ13" s="648"/>
      <c r="EA13" s="648"/>
      <c r="EB13" s="648"/>
      <c r="EC13" s="657"/>
    </row>
    <row r="14" spans="2:143" ht="11.25" customHeight="1" x14ac:dyDescent="0.15">
      <c r="B14" s="644" t="s">
        <v>262</v>
      </c>
      <c r="C14" s="645"/>
      <c r="D14" s="645"/>
      <c r="E14" s="645"/>
      <c r="F14" s="645"/>
      <c r="G14" s="645"/>
      <c r="H14" s="645"/>
      <c r="I14" s="645"/>
      <c r="J14" s="645"/>
      <c r="K14" s="645"/>
      <c r="L14" s="645"/>
      <c r="M14" s="645"/>
      <c r="N14" s="645"/>
      <c r="O14" s="645"/>
      <c r="P14" s="645"/>
      <c r="Q14" s="646"/>
      <c r="R14" s="647" t="s">
        <v>181</v>
      </c>
      <c r="S14" s="648"/>
      <c r="T14" s="648"/>
      <c r="U14" s="648"/>
      <c r="V14" s="648"/>
      <c r="W14" s="648"/>
      <c r="X14" s="648"/>
      <c r="Y14" s="649"/>
      <c r="Z14" s="650" t="s">
        <v>181</v>
      </c>
      <c r="AA14" s="650"/>
      <c r="AB14" s="650"/>
      <c r="AC14" s="650"/>
      <c r="AD14" s="651" t="s">
        <v>181</v>
      </c>
      <c r="AE14" s="651"/>
      <c r="AF14" s="651"/>
      <c r="AG14" s="651"/>
      <c r="AH14" s="651"/>
      <c r="AI14" s="651"/>
      <c r="AJ14" s="651"/>
      <c r="AK14" s="651"/>
      <c r="AL14" s="652" t="s">
        <v>181</v>
      </c>
      <c r="AM14" s="653"/>
      <c r="AN14" s="653"/>
      <c r="AO14" s="654"/>
      <c r="AP14" s="644" t="s">
        <v>263</v>
      </c>
      <c r="AQ14" s="645"/>
      <c r="AR14" s="645"/>
      <c r="AS14" s="645"/>
      <c r="AT14" s="645"/>
      <c r="AU14" s="645"/>
      <c r="AV14" s="645"/>
      <c r="AW14" s="645"/>
      <c r="AX14" s="645"/>
      <c r="AY14" s="645"/>
      <c r="AZ14" s="645"/>
      <c r="BA14" s="645"/>
      <c r="BB14" s="645"/>
      <c r="BC14" s="645"/>
      <c r="BD14" s="645"/>
      <c r="BE14" s="645"/>
      <c r="BF14" s="646"/>
      <c r="BG14" s="647">
        <v>19278</v>
      </c>
      <c r="BH14" s="648"/>
      <c r="BI14" s="648"/>
      <c r="BJ14" s="648"/>
      <c r="BK14" s="648"/>
      <c r="BL14" s="648"/>
      <c r="BM14" s="648"/>
      <c r="BN14" s="649"/>
      <c r="BO14" s="650">
        <v>4.3</v>
      </c>
      <c r="BP14" s="650"/>
      <c r="BQ14" s="650"/>
      <c r="BR14" s="650"/>
      <c r="BS14" s="656" t="s">
        <v>181</v>
      </c>
      <c r="BT14" s="648"/>
      <c r="BU14" s="648"/>
      <c r="BV14" s="648"/>
      <c r="BW14" s="648"/>
      <c r="BX14" s="648"/>
      <c r="BY14" s="648"/>
      <c r="BZ14" s="648"/>
      <c r="CA14" s="648"/>
      <c r="CB14" s="657"/>
      <c r="CD14" s="662" t="s">
        <v>264</v>
      </c>
      <c r="CE14" s="663"/>
      <c r="CF14" s="663"/>
      <c r="CG14" s="663"/>
      <c r="CH14" s="663"/>
      <c r="CI14" s="663"/>
      <c r="CJ14" s="663"/>
      <c r="CK14" s="663"/>
      <c r="CL14" s="663"/>
      <c r="CM14" s="663"/>
      <c r="CN14" s="663"/>
      <c r="CO14" s="663"/>
      <c r="CP14" s="663"/>
      <c r="CQ14" s="664"/>
      <c r="CR14" s="647">
        <v>161210</v>
      </c>
      <c r="CS14" s="648"/>
      <c r="CT14" s="648"/>
      <c r="CU14" s="648"/>
      <c r="CV14" s="648"/>
      <c r="CW14" s="648"/>
      <c r="CX14" s="648"/>
      <c r="CY14" s="649"/>
      <c r="CZ14" s="650">
        <v>3</v>
      </c>
      <c r="DA14" s="650"/>
      <c r="DB14" s="650"/>
      <c r="DC14" s="650"/>
      <c r="DD14" s="656">
        <v>29797</v>
      </c>
      <c r="DE14" s="648"/>
      <c r="DF14" s="648"/>
      <c r="DG14" s="648"/>
      <c r="DH14" s="648"/>
      <c r="DI14" s="648"/>
      <c r="DJ14" s="648"/>
      <c r="DK14" s="648"/>
      <c r="DL14" s="648"/>
      <c r="DM14" s="648"/>
      <c r="DN14" s="648"/>
      <c r="DO14" s="648"/>
      <c r="DP14" s="649"/>
      <c r="DQ14" s="656">
        <v>126467</v>
      </c>
      <c r="DR14" s="648"/>
      <c r="DS14" s="648"/>
      <c r="DT14" s="648"/>
      <c r="DU14" s="648"/>
      <c r="DV14" s="648"/>
      <c r="DW14" s="648"/>
      <c r="DX14" s="648"/>
      <c r="DY14" s="648"/>
      <c r="DZ14" s="648"/>
      <c r="EA14" s="648"/>
      <c r="EB14" s="648"/>
      <c r="EC14" s="657"/>
    </row>
    <row r="15" spans="2:143" ht="11.25" customHeight="1" x14ac:dyDescent="0.15">
      <c r="B15" s="644" t="s">
        <v>265</v>
      </c>
      <c r="C15" s="645"/>
      <c r="D15" s="645"/>
      <c r="E15" s="645"/>
      <c r="F15" s="645"/>
      <c r="G15" s="645"/>
      <c r="H15" s="645"/>
      <c r="I15" s="645"/>
      <c r="J15" s="645"/>
      <c r="K15" s="645"/>
      <c r="L15" s="645"/>
      <c r="M15" s="645"/>
      <c r="N15" s="645"/>
      <c r="O15" s="645"/>
      <c r="P15" s="645"/>
      <c r="Q15" s="646"/>
      <c r="R15" s="647" t="s">
        <v>181</v>
      </c>
      <c r="S15" s="648"/>
      <c r="T15" s="648"/>
      <c r="U15" s="648"/>
      <c r="V15" s="648"/>
      <c r="W15" s="648"/>
      <c r="X15" s="648"/>
      <c r="Y15" s="649"/>
      <c r="Z15" s="650" t="s">
        <v>181</v>
      </c>
      <c r="AA15" s="650"/>
      <c r="AB15" s="650"/>
      <c r="AC15" s="650"/>
      <c r="AD15" s="651" t="s">
        <v>181</v>
      </c>
      <c r="AE15" s="651"/>
      <c r="AF15" s="651"/>
      <c r="AG15" s="651"/>
      <c r="AH15" s="651"/>
      <c r="AI15" s="651"/>
      <c r="AJ15" s="651"/>
      <c r="AK15" s="651"/>
      <c r="AL15" s="652" t="s">
        <v>181</v>
      </c>
      <c r="AM15" s="653"/>
      <c r="AN15" s="653"/>
      <c r="AO15" s="654"/>
      <c r="AP15" s="644" t="s">
        <v>266</v>
      </c>
      <c r="AQ15" s="645"/>
      <c r="AR15" s="645"/>
      <c r="AS15" s="645"/>
      <c r="AT15" s="645"/>
      <c r="AU15" s="645"/>
      <c r="AV15" s="645"/>
      <c r="AW15" s="645"/>
      <c r="AX15" s="645"/>
      <c r="AY15" s="645"/>
      <c r="AZ15" s="645"/>
      <c r="BA15" s="645"/>
      <c r="BB15" s="645"/>
      <c r="BC15" s="645"/>
      <c r="BD15" s="645"/>
      <c r="BE15" s="645"/>
      <c r="BF15" s="646"/>
      <c r="BG15" s="647">
        <v>23768</v>
      </c>
      <c r="BH15" s="648"/>
      <c r="BI15" s="648"/>
      <c r="BJ15" s="648"/>
      <c r="BK15" s="648"/>
      <c r="BL15" s="648"/>
      <c r="BM15" s="648"/>
      <c r="BN15" s="649"/>
      <c r="BO15" s="650">
        <v>5.3</v>
      </c>
      <c r="BP15" s="650"/>
      <c r="BQ15" s="650"/>
      <c r="BR15" s="650"/>
      <c r="BS15" s="656" t="s">
        <v>181</v>
      </c>
      <c r="BT15" s="648"/>
      <c r="BU15" s="648"/>
      <c r="BV15" s="648"/>
      <c r="BW15" s="648"/>
      <c r="BX15" s="648"/>
      <c r="BY15" s="648"/>
      <c r="BZ15" s="648"/>
      <c r="CA15" s="648"/>
      <c r="CB15" s="657"/>
      <c r="CD15" s="662" t="s">
        <v>267</v>
      </c>
      <c r="CE15" s="663"/>
      <c r="CF15" s="663"/>
      <c r="CG15" s="663"/>
      <c r="CH15" s="663"/>
      <c r="CI15" s="663"/>
      <c r="CJ15" s="663"/>
      <c r="CK15" s="663"/>
      <c r="CL15" s="663"/>
      <c r="CM15" s="663"/>
      <c r="CN15" s="663"/>
      <c r="CO15" s="663"/>
      <c r="CP15" s="663"/>
      <c r="CQ15" s="664"/>
      <c r="CR15" s="647">
        <v>259994</v>
      </c>
      <c r="CS15" s="648"/>
      <c r="CT15" s="648"/>
      <c r="CU15" s="648"/>
      <c r="CV15" s="648"/>
      <c r="CW15" s="648"/>
      <c r="CX15" s="648"/>
      <c r="CY15" s="649"/>
      <c r="CZ15" s="650">
        <v>4.8</v>
      </c>
      <c r="DA15" s="650"/>
      <c r="DB15" s="650"/>
      <c r="DC15" s="650"/>
      <c r="DD15" s="656">
        <v>17506</v>
      </c>
      <c r="DE15" s="648"/>
      <c r="DF15" s="648"/>
      <c r="DG15" s="648"/>
      <c r="DH15" s="648"/>
      <c r="DI15" s="648"/>
      <c r="DJ15" s="648"/>
      <c r="DK15" s="648"/>
      <c r="DL15" s="648"/>
      <c r="DM15" s="648"/>
      <c r="DN15" s="648"/>
      <c r="DO15" s="648"/>
      <c r="DP15" s="649"/>
      <c r="DQ15" s="656">
        <v>219375</v>
      </c>
      <c r="DR15" s="648"/>
      <c r="DS15" s="648"/>
      <c r="DT15" s="648"/>
      <c r="DU15" s="648"/>
      <c r="DV15" s="648"/>
      <c r="DW15" s="648"/>
      <c r="DX15" s="648"/>
      <c r="DY15" s="648"/>
      <c r="DZ15" s="648"/>
      <c r="EA15" s="648"/>
      <c r="EB15" s="648"/>
      <c r="EC15" s="657"/>
    </row>
    <row r="16" spans="2:143" ht="11.25" customHeight="1" x14ac:dyDescent="0.15">
      <c r="B16" s="644" t="s">
        <v>268</v>
      </c>
      <c r="C16" s="645"/>
      <c r="D16" s="645"/>
      <c r="E16" s="645"/>
      <c r="F16" s="645"/>
      <c r="G16" s="645"/>
      <c r="H16" s="645"/>
      <c r="I16" s="645"/>
      <c r="J16" s="645"/>
      <c r="K16" s="645"/>
      <c r="L16" s="645"/>
      <c r="M16" s="645"/>
      <c r="N16" s="645"/>
      <c r="O16" s="645"/>
      <c r="P16" s="645"/>
      <c r="Q16" s="646"/>
      <c r="R16" s="647">
        <v>1910</v>
      </c>
      <c r="S16" s="648"/>
      <c r="T16" s="648"/>
      <c r="U16" s="648"/>
      <c r="V16" s="648"/>
      <c r="W16" s="648"/>
      <c r="X16" s="648"/>
      <c r="Y16" s="649"/>
      <c r="Z16" s="650">
        <v>0</v>
      </c>
      <c r="AA16" s="650"/>
      <c r="AB16" s="650"/>
      <c r="AC16" s="650"/>
      <c r="AD16" s="651">
        <v>1910</v>
      </c>
      <c r="AE16" s="651"/>
      <c r="AF16" s="651"/>
      <c r="AG16" s="651"/>
      <c r="AH16" s="651"/>
      <c r="AI16" s="651"/>
      <c r="AJ16" s="651"/>
      <c r="AK16" s="651"/>
      <c r="AL16" s="652">
        <v>0.1</v>
      </c>
      <c r="AM16" s="653"/>
      <c r="AN16" s="653"/>
      <c r="AO16" s="654"/>
      <c r="AP16" s="644" t="s">
        <v>269</v>
      </c>
      <c r="AQ16" s="645"/>
      <c r="AR16" s="645"/>
      <c r="AS16" s="645"/>
      <c r="AT16" s="645"/>
      <c r="AU16" s="645"/>
      <c r="AV16" s="645"/>
      <c r="AW16" s="645"/>
      <c r="AX16" s="645"/>
      <c r="AY16" s="645"/>
      <c r="AZ16" s="645"/>
      <c r="BA16" s="645"/>
      <c r="BB16" s="645"/>
      <c r="BC16" s="645"/>
      <c r="BD16" s="645"/>
      <c r="BE16" s="645"/>
      <c r="BF16" s="646"/>
      <c r="BG16" s="647" t="s">
        <v>181</v>
      </c>
      <c r="BH16" s="648"/>
      <c r="BI16" s="648"/>
      <c r="BJ16" s="648"/>
      <c r="BK16" s="648"/>
      <c r="BL16" s="648"/>
      <c r="BM16" s="648"/>
      <c r="BN16" s="649"/>
      <c r="BO16" s="650" t="s">
        <v>181</v>
      </c>
      <c r="BP16" s="650"/>
      <c r="BQ16" s="650"/>
      <c r="BR16" s="650"/>
      <c r="BS16" s="656" t="s">
        <v>181</v>
      </c>
      <c r="BT16" s="648"/>
      <c r="BU16" s="648"/>
      <c r="BV16" s="648"/>
      <c r="BW16" s="648"/>
      <c r="BX16" s="648"/>
      <c r="BY16" s="648"/>
      <c r="BZ16" s="648"/>
      <c r="CA16" s="648"/>
      <c r="CB16" s="657"/>
      <c r="CD16" s="662" t="s">
        <v>270</v>
      </c>
      <c r="CE16" s="663"/>
      <c r="CF16" s="663"/>
      <c r="CG16" s="663"/>
      <c r="CH16" s="663"/>
      <c r="CI16" s="663"/>
      <c r="CJ16" s="663"/>
      <c r="CK16" s="663"/>
      <c r="CL16" s="663"/>
      <c r="CM16" s="663"/>
      <c r="CN16" s="663"/>
      <c r="CO16" s="663"/>
      <c r="CP16" s="663"/>
      <c r="CQ16" s="664"/>
      <c r="CR16" s="647">
        <v>76447</v>
      </c>
      <c r="CS16" s="648"/>
      <c r="CT16" s="648"/>
      <c r="CU16" s="648"/>
      <c r="CV16" s="648"/>
      <c r="CW16" s="648"/>
      <c r="CX16" s="648"/>
      <c r="CY16" s="649"/>
      <c r="CZ16" s="650">
        <v>1.4</v>
      </c>
      <c r="DA16" s="650"/>
      <c r="DB16" s="650"/>
      <c r="DC16" s="650"/>
      <c r="DD16" s="656" t="s">
        <v>181</v>
      </c>
      <c r="DE16" s="648"/>
      <c r="DF16" s="648"/>
      <c r="DG16" s="648"/>
      <c r="DH16" s="648"/>
      <c r="DI16" s="648"/>
      <c r="DJ16" s="648"/>
      <c r="DK16" s="648"/>
      <c r="DL16" s="648"/>
      <c r="DM16" s="648"/>
      <c r="DN16" s="648"/>
      <c r="DO16" s="648"/>
      <c r="DP16" s="649"/>
      <c r="DQ16" s="656">
        <v>6879</v>
      </c>
      <c r="DR16" s="648"/>
      <c r="DS16" s="648"/>
      <c r="DT16" s="648"/>
      <c r="DU16" s="648"/>
      <c r="DV16" s="648"/>
      <c r="DW16" s="648"/>
      <c r="DX16" s="648"/>
      <c r="DY16" s="648"/>
      <c r="DZ16" s="648"/>
      <c r="EA16" s="648"/>
      <c r="EB16" s="648"/>
      <c r="EC16" s="657"/>
    </row>
    <row r="17" spans="2:133" ht="11.25" customHeight="1" x14ac:dyDescent="0.15">
      <c r="B17" s="644" t="s">
        <v>271</v>
      </c>
      <c r="C17" s="645"/>
      <c r="D17" s="645"/>
      <c r="E17" s="645"/>
      <c r="F17" s="645"/>
      <c r="G17" s="645"/>
      <c r="H17" s="645"/>
      <c r="I17" s="645"/>
      <c r="J17" s="645"/>
      <c r="K17" s="645"/>
      <c r="L17" s="645"/>
      <c r="M17" s="645"/>
      <c r="N17" s="645"/>
      <c r="O17" s="645"/>
      <c r="P17" s="645"/>
      <c r="Q17" s="646"/>
      <c r="R17" s="647">
        <v>776</v>
      </c>
      <c r="S17" s="648"/>
      <c r="T17" s="648"/>
      <c r="U17" s="648"/>
      <c r="V17" s="648"/>
      <c r="W17" s="648"/>
      <c r="X17" s="648"/>
      <c r="Y17" s="649"/>
      <c r="Z17" s="650">
        <v>0</v>
      </c>
      <c r="AA17" s="650"/>
      <c r="AB17" s="650"/>
      <c r="AC17" s="650"/>
      <c r="AD17" s="651">
        <v>776</v>
      </c>
      <c r="AE17" s="651"/>
      <c r="AF17" s="651"/>
      <c r="AG17" s="651"/>
      <c r="AH17" s="651"/>
      <c r="AI17" s="651"/>
      <c r="AJ17" s="651"/>
      <c r="AK17" s="651"/>
      <c r="AL17" s="652">
        <v>0</v>
      </c>
      <c r="AM17" s="653"/>
      <c r="AN17" s="653"/>
      <c r="AO17" s="654"/>
      <c r="AP17" s="644" t="s">
        <v>272</v>
      </c>
      <c r="AQ17" s="645"/>
      <c r="AR17" s="645"/>
      <c r="AS17" s="645"/>
      <c r="AT17" s="645"/>
      <c r="AU17" s="645"/>
      <c r="AV17" s="645"/>
      <c r="AW17" s="645"/>
      <c r="AX17" s="645"/>
      <c r="AY17" s="645"/>
      <c r="AZ17" s="645"/>
      <c r="BA17" s="645"/>
      <c r="BB17" s="645"/>
      <c r="BC17" s="645"/>
      <c r="BD17" s="645"/>
      <c r="BE17" s="645"/>
      <c r="BF17" s="646"/>
      <c r="BG17" s="647" t="s">
        <v>181</v>
      </c>
      <c r="BH17" s="648"/>
      <c r="BI17" s="648"/>
      <c r="BJ17" s="648"/>
      <c r="BK17" s="648"/>
      <c r="BL17" s="648"/>
      <c r="BM17" s="648"/>
      <c r="BN17" s="649"/>
      <c r="BO17" s="650" t="s">
        <v>181</v>
      </c>
      <c r="BP17" s="650"/>
      <c r="BQ17" s="650"/>
      <c r="BR17" s="650"/>
      <c r="BS17" s="656" t="s">
        <v>181</v>
      </c>
      <c r="BT17" s="648"/>
      <c r="BU17" s="648"/>
      <c r="BV17" s="648"/>
      <c r="BW17" s="648"/>
      <c r="BX17" s="648"/>
      <c r="BY17" s="648"/>
      <c r="BZ17" s="648"/>
      <c r="CA17" s="648"/>
      <c r="CB17" s="657"/>
      <c r="CD17" s="662" t="s">
        <v>273</v>
      </c>
      <c r="CE17" s="663"/>
      <c r="CF17" s="663"/>
      <c r="CG17" s="663"/>
      <c r="CH17" s="663"/>
      <c r="CI17" s="663"/>
      <c r="CJ17" s="663"/>
      <c r="CK17" s="663"/>
      <c r="CL17" s="663"/>
      <c r="CM17" s="663"/>
      <c r="CN17" s="663"/>
      <c r="CO17" s="663"/>
      <c r="CP17" s="663"/>
      <c r="CQ17" s="664"/>
      <c r="CR17" s="647">
        <v>376897</v>
      </c>
      <c r="CS17" s="648"/>
      <c r="CT17" s="648"/>
      <c r="CU17" s="648"/>
      <c r="CV17" s="648"/>
      <c r="CW17" s="648"/>
      <c r="CX17" s="648"/>
      <c r="CY17" s="649"/>
      <c r="CZ17" s="650">
        <v>6.9</v>
      </c>
      <c r="DA17" s="650"/>
      <c r="DB17" s="650"/>
      <c r="DC17" s="650"/>
      <c r="DD17" s="656" t="s">
        <v>181</v>
      </c>
      <c r="DE17" s="648"/>
      <c r="DF17" s="648"/>
      <c r="DG17" s="648"/>
      <c r="DH17" s="648"/>
      <c r="DI17" s="648"/>
      <c r="DJ17" s="648"/>
      <c r="DK17" s="648"/>
      <c r="DL17" s="648"/>
      <c r="DM17" s="648"/>
      <c r="DN17" s="648"/>
      <c r="DO17" s="648"/>
      <c r="DP17" s="649"/>
      <c r="DQ17" s="656">
        <v>356746</v>
      </c>
      <c r="DR17" s="648"/>
      <c r="DS17" s="648"/>
      <c r="DT17" s="648"/>
      <c r="DU17" s="648"/>
      <c r="DV17" s="648"/>
      <c r="DW17" s="648"/>
      <c r="DX17" s="648"/>
      <c r="DY17" s="648"/>
      <c r="DZ17" s="648"/>
      <c r="EA17" s="648"/>
      <c r="EB17" s="648"/>
      <c r="EC17" s="657"/>
    </row>
    <row r="18" spans="2:133" ht="11.25" customHeight="1" x14ac:dyDescent="0.15">
      <c r="B18" s="644" t="s">
        <v>274</v>
      </c>
      <c r="C18" s="645"/>
      <c r="D18" s="645"/>
      <c r="E18" s="645"/>
      <c r="F18" s="645"/>
      <c r="G18" s="645"/>
      <c r="H18" s="645"/>
      <c r="I18" s="645"/>
      <c r="J18" s="645"/>
      <c r="K18" s="645"/>
      <c r="L18" s="645"/>
      <c r="M18" s="645"/>
      <c r="N18" s="645"/>
      <c r="O18" s="645"/>
      <c r="P18" s="645"/>
      <c r="Q18" s="646"/>
      <c r="R18" s="647">
        <v>1444</v>
      </c>
      <c r="S18" s="648"/>
      <c r="T18" s="648"/>
      <c r="U18" s="648"/>
      <c r="V18" s="648"/>
      <c r="W18" s="648"/>
      <c r="X18" s="648"/>
      <c r="Y18" s="649"/>
      <c r="Z18" s="650">
        <v>0</v>
      </c>
      <c r="AA18" s="650"/>
      <c r="AB18" s="650"/>
      <c r="AC18" s="650"/>
      <c r="AD18" s="651">
        <v>1444</v>
      </c>
      <c r="AE18" s="651"/>
      <c r="AF18" s="651"/>
      <c r="AG18" s="651"/>
      <c r="AH18" s="651"/>
      <c r="AI18" s="651"/>
      <c r="AJ18" s="651"/>
      <c r="AK18" s="651"/>
      <c r="AL18" s="652">
        <v>0.1</v>
      </c>
      <c r="AM18" s="653"/>
      <c r="AN18" s="653"/>
      <c r="AO18" s="654"/>
      <c r="AP18" s="644" t="s">
        <v>275</v>
      </c>
      <c r="AQ18" s="645"/>
      <c r="AR18" s="645"/>
      <c r="AS18" s="645"/>
      <c r="AT18" s="645"/>
      <c r="AU18" s="645"/>
      <c r="AV18" s="645"/>
      <c r="AW18" s="645"/>
      <c r="AX18" s="645"/>
      <c r="AY18" s="645"/>
      <c r="AZ18" s="645"/>
      <c r="BA18" s="645"/>
      <c r="BB18" s="645"/>
      <c r="BC18" s="645"/>
      <c r="BD18" s="645"/>
      <c r="BE18" s="645"/>
      <c r="BF18" s="646"/>
      <c r="BG18" s="647" t="s">
        <v>181</v>
      </c>
      <c r="BH18" s="648"/>
      <c r="BI18" s="648"/>
      <c r="BJ18" s="648"/>
      <c r="BK18" s="648"/>
      <c r="BL18" s="648"/>
      <c r="BM18" s="648"/>
      <c r="BN18" s="649"/>
      <c r="BO18" s="650" t="s">
        <v>181</v>
      </c>
      <c r="BP18" s="650"/>
      <c r="BQ18" s="650"/>
      <c r="BR18" s="650"/>
      <c r="BS18" s="656" t="s">
        <v>181</v>
      </c>
      <c r="BT18" s="648"/>
      <c r="BU18" s="648"/>
      <c r="BV18" s="648"/>
      <c r="BW18" s="648"/>
      <c r="BX18" s="648"/>
      <c r="BY18" s="648"/>
      <c r="BZ18" s="648"/>
      <c r="CA18" s="648"/>
      <c r="CB18" s="657"/>
      <c r="CD18" s="662" t="s">
        <v>276</v>
      </c>
      <c r="CE18" s="663"/>
      <c r="CF18" s="663"/>
      <c r="CG18" s="663"/>
      <c r="CH18" s="663"/>
      <c r="CI18" s="663"/>
      <c r="CJ18" s="663"/>
      <c r="CK18" s="663"/>
      <c r="CL18" s="663"/>
      <c r="CM18" s="663"/>
      <c r="CN18" s="663"/>
      <c r="CO18" s="663"/>
      <c r="CP18" s="663"/>
      <c r="CQ18" s="664"/>
      <c r="CR18" s="647" t="s">
        <v>181</v>
      </c>
      <c r="CS18" s="648"/>
      <c r="CT18" s="648"/>
      <c r="CU18" s="648"/>
      <c r="CV18" s="648"/>
      <c r="CW18" s="648"/>
      <c r="CX18" s="648"/>
      <c r="CY18" s="649"/>
      <c r="CZ18" s="650" t="s">
        <v>181</v>
      </c>
      <c r="DA18" s="650"/>
      <c r="DB18" s="650"/>
      <c r="DC18" s="650"/>
      <c r="DD18" s="656" t="s">
        <v>181</v>
      </c>
      <c r="DE18" s="648"/>
      <c r="DF18" s="648"/>
      <c r="DG18" s="648"/>
      <c r="DH18" s="648"/>
      <c r="DI18" s="648"/>
      <c r="DJ18" s="648"/>
      <c r="DK18" s="648"/>
      <c r="DL18" s="648"/>
      <c r="DM18" s="648"/>
      <c r="DN18" s="648"/>
      <c r="DO18" s="648"/>
      <c r="DP18" s="649"/>
      <c r="DQ18" s="656" t="s">
        <v>181</v>
      </c>
      <c r="DR18" s="648"/>
      <c r="DS18" s="648"/>
      <c r="DT18" s="648"/>
      <c r="DU18" s="648"/>
      <c r="DV18" s="648"/>
      <c r="DW18" s="648"/>
      <c r="DX18" s="648"/>
      <c r="DY18" s="648"/>
      <c r="DZ18" s="648"/>
      <c r="EA18" s="648"/>
      <c r="EB18" s="648"/>
      <c r="EC18" s="657"/>
    </row>
    <row r="19" spans="2:133" ht="11.25" customHeight="1" x14ac:dyDescent="0.15">
      <c r="B19" s="644" t="s">
        <v>277</v>
      </c>
      <c r="C19" s="645"/>
      <c r="D19" s="645"/>
      <c r="E19" s="645"/>
      <c r="F19" s="645"/>
      <c r="G19" s="645"/>
      <c r="H19" s="645"/>
      <c r="I19" s="645"/>
      <c r="J19" s="645"/>
      <c r="K19" s="645"/>
      <c r="L19" s="645"/>
      <c r="M19" s="645"/>
      <c r="N19" s="645"/>
      <c r="O19" s="645"/>
      <c r="P19" s="645"/>
      <c r="Q19" s="646"/>
      <c r="R19" s="647">
        <v>325</v>
      </c>
      <c r="S19" s="648"/>
      <c r="T19" s="648"/>
      <c r="U19" s="648"/>
      <c r="V19" s="648"/>
      <c r="W19" s="648"/>
      <c r="X19" s="648"/>
      <c r="Y19" s="649"/>
      <c r="Z19" s="650">
        <v>0</v>
      </c>
      <c r="AA19" s="650"/>
      <c r="AB19" s="650"/>
      <c r="AC19" s="650"/>
      <c r="AD19" s="651">
        <v>325</v>
      </c>
      <c r="AE19" s="651"/>
      <c r="AF19" s="651"/>
      <c r="AG19" s="651"/>
      <c r="AH19" s="651"/>
      <c r="AI19" s="651"/>
      <c r="AJ19" s="651"/>
      <c r="AK19" s="651"/>
      <c r="AL19" s="652">
        <v>0</v>
      </c>
      <c r="AM19" s="653"/>
      <c r="AN19" s="653"/>
      <c r="AO19" s="654"/>
      <c r="AP19" s="644" t="s">
        <v>278</v>
      </c>
      <c r="AQ19" s="645"/>
      <c r="AR19" s="645"/>
      <c r="AS19" s="645"/>
      <c r="AT19" s="645"/>
      <c r="AU19" s="645"/>
      <c r="AV19" s="645"/>
      <c r="AW19" s="645"/>
      <c r="AX19" s="645"/>
      <c r="AY19" s="645"/>
      <c r="AZ19" s="645"/>
      <c r="BA19" s="645"/>
      <c r="BB19" s="645"/>
      <c r="BC19" s="645"/>
      <c r="BD19" s="645"/>
      <c r="BE19" s="645"/>
      <c r="BF19" s="646"/>
      <c r="BG19" s="647" t="s">
        <v>181</v>
      </c>
      <c r="BH19" s="648"/>
      <c r="BI19" s="648"/>
      <c r="BJ19" s="648"/>
      <c r="BK19" s="648"/>
      <c r="BL19" s="648"/>
      <c r="BM19" s="648"/>
      <c r="BN19" s="649"/>
      <c r="BO19" s="650" t="s">
        <v>181</v>
      </c>
      <c r="BP19" s="650"/>
      <c r="BQ19" s="650"/>
      <c r="BR19" s="650"/>
      <c r="BS19" s="656" t="s">
        <v>181</v>
      </c>
      <c r="BT19" s="648"/>
      <c r="BU19" s="648"/>
      <c r="BV19" s="648"/>
      <c r="BW19" s="648"/>
      <c r="BX19" s="648"/>
      <c r="BY19" s="648"/>
      <c r="BZ19" s="648"/>
      <c r="CA19" s="648"/>
      <c r="CB19" s="657"/>
      <c r="CD19" s="662" t="s">
        <v>279</v>
      </c>
      <c r="CE19" s="663"/>
      <c r="CF19" s="663"/>
      <c r="CG19" s="663"/>
      <c r="CH19" s="663"/>
      <c r="CI19" s="663"/>
      <c r="CJ19" s="663"/>
      <c r="CK19" s="663"/>
      <c r="CL19" s="663"/>
      <c r="CM19" s="663"/>
      <c r="CN19" s="663"/>
      <c r="CO19" s="663"/>
      <c r="CP19" s="663"/>
      <c r="CQ19" s="664"/>
      <c r="CR19" s="647" t="s">
        <v>181</v>
      </c>
      <c r="CS19" s="648"/>
      <c r="CT19" s="648"/>
      <c r="CU19" s="648"/>
      <c r="CV19" s="648"/>
      <c r="CW19" s="648"/>
      <c r="CX19" s="648"/>
      <c r="CY19" s="649"/>
      <c r="CZ19" s="650" t="s">
        <v>181</v>
      </c>
      <c r="DA19" s="650"/>
      <c r="DB19" s="650"/>
      <c r="DC19" s="650"/>
      <c r="DD19" s="656" t="s">
        <v>181</v>
      </c>
      <c r="DE19" s="648"/>
      <c r="DF19" s="648"/>
      <c r="DG19" s="648"/>
      <c r="DH19" s="648"/>
      <c r="DI19" s="648"/>
      <c r="DJ19" s="648"/>
      <c r="DK19" s="648"/>
      <c r="DL19" s="648"/>
      <c r="DM19" s="648"/>
      <c r="DN19" s="648"/>
      <c r="DO19" s="648"/>
      <c r="DP19" s="649"/>
      <c r="DQ19" s="656" t="s">
        <v>181</v>
      </c>
      <c r="DR19" s="648"/>
      <c r="DS19" s="648"/>
      <c r="DT19" s="648"/>
      <c r="DU19" s="648"/>
      <c r="DV19" s="648"/>
      <c r="DW19" s="648"/>
      <c r="DX19" s="648"/>
      <c r="DY19" s="648"/>
      <c r="DZ19" s="648"/>
      <c r="EA19" s="648"/>
      <c r="EB19" s="648"/>
      <c r="EC19" s="657"/>
    </row>
    <row r="20" spans="2:133" ht="11.25" customHeight="1" x14ac:dyDescent="0.15">
      <c r="B20" s="644" t="s">
        <v>280</v>
      </c>
      <c r="C20" s="645"/>
      <c r="D20" s="645"/>
      <c r="E20" s="645"/>
      <c r="F20" s="645"/>
      <c r="G20" s="645"/>
      <c r="H20" s="645"/>
      <c r="I20" s="645"/>
      <c r="J20" s="645"/>
      <c r="K20" s="645"/>
      <c r="L20" s="645"/>
      <c r="M20" s="645"/>
      <c r="N20" s="645"/>
      <c r="O20" s="645"/>
      <c r="P20" s="645"/>
      <c r="Q20" s="646"/>
      <c r="R20" s="647">
        <v>829</v>
      </c>
      <c r="S20" s="648"/>
      <c r="T20" s="648"/>
      <c r="U20" s="648"/>
      <c r="V20" s="648"/>
      <c r="W20" s="648"/>
      <c r="X20" s="648"/>
      <c r="Y20" s="649"/>
      <c r="Z20" s="650">
        <v>0</v>
      </c>
      <c r="AA20" s="650"/>
      <c r="AB20" s="650"/>
      <c r="AC20" s="650"/>
      <c r="AD20" s="651">
        <v>829</v>
      </c>
      <c r="AE20" s="651"/>
      <c r="AF20" s="651"/>
      <c r="AG20" s="651"/>
      <c r="AH20" s="651"/>
      <c r="AI20" s="651"/>
      <c r="AJ20" s="651"/>
      <c r="AK20" s="651"/>
      <c r="AL20" s="652">
        <v>0</v>
      </c>
      <c r="AM20" s="653"/>
      <c r="AN20" s="653"/>
      <c r="AO20" s="654"/>
      <c r="AP20" s="644" t="s">
        <v>281</v>
      </c>
      <c r="AQ20" s="645"/>
      <c r="AR20" s="645"/>
      <c r="AS20" s="645"/>
      <c r="AT20" s="645"/>
      <c r="AU20" s="645"/>
      <c r="AV20" s="645"/>
      <c r="AW20" s="645"/>
      <c r="AX20" s="645"/>
      <c r="AY20" s="645"/>
      <c r="AZ20" s="645"/>
      <c r="BA20" s="645"/>
      <c r="BB20" s="645"/>
      <c r="BC20" s="645"/>
      <c r="BD20" s="645"/>
      <c r="BE20" s="645"/>
      <c r="BF20" s="646"/>
      <c r="BG20" s="647" t="s">
        <v>252</v>
      </c>
      <c r="BH20" s="648"/>
      <c r="BI20" s="648"/>
      <c r="BJ20" s="648"/>
      <c r="BK20" s="648"/>
      <c r="BL20" s="648"/>
      <c r="BM20" s="648"/>
      <c r="BN20" s="649"/>
      <c r="BO20" s="650" t="s">
        <v>181</v>
      </c>
      <c r="BP20" s="650"/>
      <c r="BQ20" s="650"/>
      <c r="BR20" s="650"/>
      <c r="BS20" s="656" t="s">
        <v>181</v>
      </c>
      <c r="BT20" s="648"/>
      <c r="BU20" s="648"/>
      <c r="BV20" s="648"/>
      <c r="BW20" s="648"/>
      <c r="BX20" s="648"/>
      <c r="BY20" s="648"/>
      <c r="BZ20" s="648"/>
      <c r="CA20" s="648"/>
      <c r="CB20" s="657"/>
      <c r="CD20" s="662" t="s">
        <v>282</v>
      </c>
      <c r="CE20" s="663"/>
      <c r="CF20" s="663"/>
      <c r="CG20" s="663"/>
      <c r="CH20" s="663"/>
      <c r="CI20" s="663"/>
      <c r="CJ20" s="663"/>
      <c r="CK20" s="663"/>
      <c r="CL20" s="663"/>
      <c r="CM20" s="663"/>
      <c r="CN20" s="663"/>
      <c r="CO20" s="663"/>
      <c r="CP20" s="663"/>
      <c r="CQ20" s="664"/>
      <c r="CR20" s="647">
        <v>5428354</v>
      </c>
      <c r="CS20" s="648"/>
      <c r="CT20" s="648"/>
      <c r="CU20" s="648"/>
      <c r="CV20" s="648"/>
      <c r="CW20" s="648"/>
      <c r="CX20" s="648"/>
      <c r="CY20" s="649"/>
      <c r="CZ20" s="650">
        <v>100</v>
      </c>
      <c r="DA20" s="650"/>
      <c r="DB20" s="650"/>
      <c r="DC20" s="650"/>
      <c r="DD20" s="656">
        <v>934118</v>
      </c>
      <c r="DE20" s="648"/>
      <c r="DF20" s="648"/>
      <c r="DG20" s="648"/>
      <c r="DH20" s="648"/>
      <c r="DI20" s="648"/>
      <c r="DJ20" s="648"/>
      <c r="DK20" s="648"/>
      <c r="DL20" s="648"/>
      <c r="DM20" s="648"/>
      <c r="DN20" s="648"/>
      <c r="DO20" s="648"/>
      <c r="DP20" s="649"/>
      <c r="DQ20" s="656">
        <v>3351637</v>
      </c>
      <c r="DR20" s="648"/>
      <c r="DS20" s="648"/>
      <c r="DT20" s="648"/>
      <c r="DU20" s="648"/>
      <c r="DV20" s="648"/>
      <c r="DW20" s="648"/>
      <c r="DX20" s="648"/>
      <c r="DY20" s="648"/>
      <c r="DZ20" s="648"/>
      <c r="EA20" s="648"/>
      <c r="EB20" s="648"/>
      <c r="EC20" s="657"/>
    </row>
    <row r="21" spans="2:133" ht="11.25" customHeight="1" x14ac:dyDescent="0.15">
      <c r="B21" s="644" t="s">
        <v>283</v>
      </c>
      <c r="C21" s="645"/>
      <c r="D21" s="645"/>
      <c r="E21" s="645"/>
      <c r="F21" s="645"/>
      <c r="G21" s="645"/>
      <c r="H21" s="645"/>
      <c r="I21" s="645"/>
      <c r="J21" s="645"/>
      <c r="K21" s="645"/>
      <c r="L21" s="645"/>
      <c r="M21" s="645"/>
      <c r="N21" s="645"/>
      <c r="O21" s="645"/>
      <c r="P21" s="645"/>
      <c r="Q21" s="646"/>
      <c r="R21" s="647">
        <v>290</v>
      </c>
      <c r="S21" s="648"/>
      <c r="T21" s="648"/>
      <c r="U21" s="648"/>
      <c r="V21" s="648"/>
      <c r="W21" s="648"/>
      <c r="X21" s="648"/>
      <c r="Y21" s="649"/>
      <c r="Z21" s="650">
        <v>0</v>
      </c>
      <c r="AA21" s="650"/>
      <c r="AB21" s="650"/>
      <c r="AC21" s="650"/>
      <c r="AD21" s="651">
        <v>290</v>
      </c>
      <c r="AE21" s="651"/>
      <c r="AF21" s="651"/>
      <c r="AG21" s="651"/>
      <c r="AH21" s="651"/>
      <c r="AI21" s="651"/>
      <c r="AJ21" s="651"/>
      <c r="AK21" s="651"/>
      <c r="AL21" s="652">
        <v>0</v>
      </c>
      <c r="AM21" s="653"/>
      <c r="AN21" s="653"/>
      <c r="AO21" s="654"/>
      <c r="AP21" s="666" t="s">
        <v>284</v>
      </c>
      <c r="AQ21" s="667"/>
      <c r="AR21" s="667"/>
      <c r="AS21" s="667"/>
      <c r="AT21" s="667"/>
      <c r="AU21" s="667"/>
      <c r="AV21" s="667"/>
      <c r="AW21" s="667"/>
      <c r="AX21" s="667"/>
      <c r="AY21" s="667"/>
      <c r="AZ21" s="667"/>
      <c r="BA21" s="667"/>
      <c r="BB21" s="667"/>
      <c r="BC21" s="667"/>
      <c r="BD21" s="667"/>
      <c r="BE21" s="667"/>
      <c r="BF21" s="668"/>
      <c r="BG21" s="647" t="s">
        <v>181</v>
      </c>
      <c r="BH21" s="648"/>
      <c r="BI21" s="648"/>
      <c r="BJ21" s="648"/>
      <c r="BK21" s="648"/>
      <c r="BL21" s="648"/>
      <c r="BM21" s="648"/>
      <c r="BN21" s="649"/>
      <c r="BO21" s="650" t="s">
        <v>181</v>
      </c>
      <c r="BP21" s="650"/>
      <c r="BQ21" s="650"/>
      <c r="BR21" s="650"/>
      <c r="BS21" s="656" t="s">
        <v>181</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285</v>
      </c>
      <c r="C22" s="645"/>
      <c r="D22" s="645"/>
      <c r="E22" s="645"/>
      <c r="F22" s="645"/>
      <c r="G22" s="645"/>
      <c r="H22" s="645"/>
      <c r="I22" s="645"/>
      <c r="J22" s="645"/>
      <c r="K22" s="645"/>
      <c r="L22" s="645"/>
      <c r="M22" s="645"/>
      <c r="N22" s="645"/>
      <c r="O22" s="645"/>
      <c r="P22" s="645"/>
      <c r="Q22" s="646"/>
      <c r="R22" s="647">
        <v>2144901</v>
      </c>
      <c r="S22" s="648"/>
      <c r="T22" s="648"/>
      <c r="U22" s="648"/>
      <c r="V22" s="648"/>
      <c r="W22" s="648"/>
      <c r="X22" s="648"/>
      <c r="Y22" s="649"/>
      <c r="Z22" s="650">
        <v>38.799999999999997</v>
      </c>
      <c r="AA22" s="650"/>
      <c r="AB22" s="650"/>
      <c r="AC22" s="650"/>
      <c r="AD22" s="651">
        <v>1854442</v>
      </c>
      <c r="AE22" s="651"/>
      <c r="AF22" s="651"/>
      <c r="AG22" s="651"/>
      <c r="AH22" s="651"/>
      <c r="AI22" s="651"/>
      <c r="AJ22" s="651"/>
      <c r="AK22" s="651"/>
      <c r="AL22" s="652">
        <v>74.8</v>
      </c>
      <c r="AM22" s="653"/>
      <c r="AN22" s="653"/>
      <c r="AO22" s="654"/>
      <c r="AP22" s="666" t="s">
        <v>286</v>
      </c>
      <c r="AQ22" s="667"/>
      <c r="AR22" s="667"/>
      <c r="AS22" s="667"/>
      <c r="AT22" s="667"/>
      <c r="AU22" s="667"/>
      <c r="AV22" s="667"/>
      <c r="AW22" s="667"/>
      <c r="AX22" s="667"/>
      <c r="AY22" s="667"/>
      <c r="AZ22" s="667"/>
      <c r="BA22" s="667"/>
      <c r="BB22" s="667"/>
      <c r="BC22" s="667"/>
      <c r="BD22" s="667"/>
      <c r="BE22" s="667"/>
      <c r="BF22" s="668"/>
      <c r="BG22" s="647" t="s">
        <v>181</v>
      </c>
      <c r="BH22" s="648"/>
      <c r="BI22" s="648"/>
      <c r="BJ22" s="648"/>
      <c r="BK22" s="648"/>
      <c r="BL22" s="648"/>
      <c r="BM22" s="648"/>
      <c r="BN22" s="649"/>
      <c r="BO22" s="650" t="s">
        <v>181</v>
      </c>
      <c r="BP22" s="650"/>
      <c r="BQ22" s="650"/>
      <c r="BR22" s="650"/>
      <c r="BS22" s="656" t="s">
        <v>181</v>
      </c>
      <c r="BT22" s="648"/>
      <c r="BU22" s="648"/>
      <c r="BV22" s="648"/>
      <c r="BW22" s="648"/>
      <c r="BX22" s="648"/>
      <c r="BY22" s="648"/>
      <c r="BZ22" s="648"/>
      <c r="CA22" s="648"/>
      <c r="CB22" s="657"/>
      <c r="CD22" s="629" t="s">
        <v>287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288</v>
      </c>
      <c r="C23" s="645"/>
      <c r="D23" s="645"/>
      <c r="E23" s="645"/>
      <c r="F23" s="645"/>
      <c r="G23" s="645"/>
      <c r="H23" s="645"/>
      <c r="I23" s="645"/>
      <c r="J23" s="645"/>
      <c r="K23" s="645"/>
      <c r="L23" s="645"/>
      <c r="M23" s="645"/>
      <c r="N23" s="645"/>
      <c r="O23" s="645"/>
      <c r="P23" s="645"/>
      <c r="Q23" s="646"/>
      <c r="R23" s="647">
        <v>1854442</v>
      </c>
      <c r="S23" s="648"/>
      <c r="T23" s="648"/>
      <c r="U23" s="648"/>
      <c r="V23" s="648"/>
      <c r="W23" s="648"/>
      <c r="X23" s="648"/>
      <c r="Y23" s="649"/>
      <c r="Z23" s="650">
        <v>33.5</v>
      </c>
      <c r="AA23" s="650"/>
      <c r="AB23" s="650"/>
      <c r="AC23" s="650"/>
      <c r="AD23" s="651">
        <v>1854442</v>
      </c>
      <c r="AE23" s="651"/>
      <c r="AF23" s="651"/>
      <c r="AG23" s="651"/>
      <c r="AH23" s="651"/>
      <c r="AI23" s="651"/>
      <c r="AJ23" s="651"/>
      <c r="AK23" s="651"/>
      <c r="AL23" s="652">
        <v>74.8</v>
      </c>
      <c r="AM23" s="653"/>
      <c r="AN23" s="653"/>
      <c r="AO23" s="654"/>
      <c r="AP23" s="666" t="s">
        <v>289</v>
      </c>
      <c r="AQ23" s="667"/>
      <c r="AR23" s="667"/>
      <c r="AS23" s="667"/>
      <c r="AT23" s="667"/>
      <c r="AU23" s="667"/>
      <c r="AV23" s="667"/>
      <c r="AW23" s="667"/>
      <c r="AX23" s="667"/>
      <c r="AY23" s="667"/>
      <c r="AZ23" s="667"/>
      <c r="BA23" s="667"/>
      <c r="BB23" s="667"/>
      <c r="BC23" s="667"/>
      <c r="BD23" s="667"/>
      <c r="BE23" s="667"/>
      <c r="BF23" s="668"/>
      <c r="BG23" s="647" t="s">
        <v>181</v>
      </c>
      <c r="BH23" s="648"/>
      <c r="BI23" s="648"/>
      <c r="BJ23" s="648"/>
      <c r="BK23" s="648"/>
      <c r="BL23" s="648"/>
      <c r="BM23" s="648"/>
      <c r="BN23" s="649"/>
      <c r="BO23" s="650" t="s">
        <v>181</v>
      </c>
      <c r="BP23" s="650"/>
      <c r="BQ23" s="650"/>
      <c r="BR23" s="650"/>
      <c r="BS23" s="656" t="s">
        <v>181</v>
      </c>
      <c r="BT23" s="648"/>
      <c r="BU23" s="648"/>
      <c r="BV23" s="648"/>
      <c r="BW23" s="648"/>
      <c r="BX23" s="648"/>
      <c r="BY23" s="648"/>
      <c r="BZ23" s="648"/>
      <c r="CA23" s="648"/>
      <c r="CB23" s="657"/>
      <c r="CD23" s="629" t="s">
        <v>227</v>
      </c>
      <c r="CE23" s="630"/>
      <c r="CF23" s="630"/>
      <c r="CG23" s="630"/>
      <c r="CH23" s="630"/>
      <c r="CI23" s="630"/>
      <c r="CJ23" s="630"/>
      <c r="CK23" s="630"/>
      <c r="CL23" s="630"/>
      <c r="CM23" s="630"/>
      <c r="CN23" s="630"/>
      <c r="CO23" s="630"/>
      <c r="CP23" s="630"/>
      <c r="CQ23" s="631"/>
      <c r="CR23" s="629" t="s">
        <v>290</v>
      </c>
      <c r="CS23" s="630"/>
      <c r="CT23" s="630"/>
      <c r="CU23" s="630"/>
      <c r="CV23" s="630"/>
      <c r="CW23" s="630"/>
      <c r="CX23" s="630"/>
      <c r="CY23" s="631"/>
      <c r="CZ23" s="629" t="s">
        <v>291</v>
      </c>
      <c r="DA23" s="630"/>
      <c r="DB23" s="630"/>
      <c r="DC23" s="631"/>
      <c r="DD23" s="629" t="s">
        <v>292</v>
      </c>
      <c r="DE23" s="630"/>
      <c r="DF23" s="630"/>
      <c r="DG23" s="630"/>
      <c r="DH23" s="630"/>
      <c r="DI23" s="630"/>
      <c r="DJ23" s="630"/>
      <c r="DK23" s="631"/>
      <c r="DL23" s="678" t="s">
        <v>293</v>
      </c>
      <c r="DM23" s="679"/>
      <c r="DN23" s="679"/>
      <c r="DO23" s="679"/>
      <c r="DP23" s="679"/>
      <c r="DQ23" s="679"/>
      <c r="DR23" s="679"/>
      <c r="DS23" s="679"/>
      <c r="DT23" s="679"/>
      <c r="DU23" s="679"/>
      <c r="DV23" s="680"/>
      <c r="DW23" s="629" t="s">
        <v>294</v>
      </c>
      <c r="DX23" s="630"/>
      <c r="DY23" s="630"/>
      <c r="DZ23" s="630"/>
      <c r="EA23" s="630"/>
      <c r="EB23" s="630"/>
      <c r="EC23" s="631"/>
    </row>
    <row r="24" spans="2:133" ht="11.25" customHeight="1" x14ac:dyDescent="0.15">
      <c r="B24" s="644" t="s">
        <v>295</v>
      </c>
      <c r="C24" s="645"/>
      <c r="D24" s="645"/>
      <c r="E24" s="645"/>
      <c r="F24" s="645"/>
      <c r="G24" s="645"/>
      <c r="H24" s="645"/>
      <c r="I24" s="645"/>
      <c r="J24" s="645"/>
      <c r="K24" s="645"/>
      <c r="L24" s="645"/>
      <c r="M24" s="645"/>
      <c r="N24" s="645"/>
      <c r="O24" s="645"/>
      <c r="P24" s="645"/>
      <c r="Q24" s="646"/>
      <c r="R24" s="647">
        <v>290459</v>
      </c>
      <c r="S24" s="648"/>
      <c r="T24" s="648"/>
      <c r="U24" s="648"/>
      <c r="V24" s="648"/>
      <c r="W24" s="648"/>
      <c r="X24" s="648"/>
      <c r="Y24" s="649"/>
      <c r="Z24" s="650">
        <v>5.2</v>
      </c>
      <c r="AA24" s="650"/>
      <c r="AB24" s="650"/>
      <c r="AC24" s="650"/>
      <c r="AD24" s="651" t="s">
        <v>181</v>
      </c>
      <c r="AE24" s="651"/>
      <c r="AF24" s="651"/>
      <c r="AG24" s="651"/>
      <c r="AH24" s="651"/>
      <c r="AI24" s="651"/>
      <c r="AJ24" s="651"/>
      <c r="AK24" s="651"/>
      <c r="AL24" s="652" t="s">
        <v>181</v>
      </c>
      <c r="AM24" s="653"/>
      <c r="AN24" s="653"/>
      <c r="AO24" s="654"/>
      <c r="AP24" s="666" t="s">
        <v>296</v>
      </c>
      <c r="AQ24" s="667"/>
      <c r="AR24" s="667"/>
      <c r="AS24" s="667"/>
      <c r="AT24" s="667"/>
      <c r="AU24" s="667"/>
      <c r="AV24" s="667"/>
      <c r="AW24" s="667"/>
      <c r="AX24" s="667"/>
      <c r="AY24" s="667"/>
      <c r="AZ24" s="667"/>
      <c r="BA24" s="667"/>
      <c r="BB24" s="667"/>
      <c r="BC24" s="667"/>
      <c r="BD24" s="667"/>
      <c r="BE24" s="667"/>
      <c r="BF24" s="668"/>
      <c r="BG24" s="647" t="s">
        <v>181</v>
      </c>
      <c r="BH24" s="648"/>
      <c r="BI24" s="648"/>
      <c r="BJ24" s="648"/>
      <c r="BK24" s="648"/>
      <c r="BL24" s="648"/>
      <c r="BM24" s="648"/>
      <c r="BN24" s="649"/>
      <c r="BO24" s="650" t="s">
        <v>181</v>
      </c>
      <c r="BP24" s="650"/>
      <c r="BQ24" s="650"/>
      <c r="BR24" s="650"/>
      <c r="BS24" s="656" t="s">
        <v>181</v>
      </c>
      <c r="BT24" s="648"/>
      <c r="BU24" s="648"/>
      <c r="BV24" s="648"/>
      <c r="BW24" s="648"/>
      <c r="BX24" s="648"/>
      <c r="BY24" s="648"/>
      <c r="BZ24" s="648"/>
      <c r="CA24" s="648"/>
      <c r="CB24" s="657"/>
      <c r="CD24" s="658" t="s">
        <v>297</v>
      </c>
      <c r="CE24" s="659"/>
      <c r="CF24" s="659"/>
      <c r="CG24" s="659"/>
      <c r="CH24" s="659"/>
      <c r="CI24" s="659"/>
      <c r="CJ24" s="659"/>
      <c r="CK24" s="659"/>
      <c r="CL24" s="659"/>
      <c r="CM24" s="659"/>
      <c r="CN24" s="659"/>
      <c r="CO24" s="659"/>
      <c r="CP24" s="659"/>
      <c r="CQ24" s="660"/>
      <c r="CR24" s="636">
        <v>1338576</v>
      </c>
      <c r="CS24" s="637"/>
      <c r="CT24" s="637"/>
      <c r="CU24" s="637"/>
      <c r="CV24" s="637"/>
      <c r="CW24" s="637"/>
      <c r="CX24" s="637"/>
      <c r="CY24" s="638"/>
      <c r="CZ24" s="641">
        <v>24.7</v>
      </c>
      <c r="DA24" s="642"/>
      <c r="DB24" s="642"/>
      <c r="DC24" s="661"/>
      <c r="DD24" s="685">
        <v>1136971</v>
      </c>
      <c r="DE24" s="637"/>
      <c r="DF24" s="637"/>
      <c r="DG24" s="637"/>
      <c r="DH24" s="637"/>
      <c r="DI24" s="637"/>
      <c r="DJ24" s="637"/>
      <c r="DK24" s="638"/>
      <c r="DL24" s="685">
        <v>1067741</v>
      </c>
      <c r="DM24" s="637"/>
      <c r="DN24" s="637"/>
      <c r="DO24" s="637"/>
      <c r="DP24" s="637"/>
      <c r="DQ24" s="637"/>
      <c r="DR24" s="637"/>
      <c r="DS24" s="637"/>
      <c r="DT24" s="637"/>
      <c r="DU24" s="637"/>
      <c r="DV24" s="638"/>
      <c r="DW24" s="641">
        <v>41.8</v>
      </c>
      <c r="DX24" s="642"/>
      <c r="DY24" s="642"/>
      <c r="DZ24" s="642"/>
      <c r="EA24" s="642"/>
      <c r="EB24" s="642"/>
      <c r="EC24" s="643"/>
    </row>
    <row r="25" spans="2:133" ht="11.25" customHeight="1" x14ac:dyDescent="0.15">
      <c r="B25" s="644" t="s">
        <v>298</v>
      </c>
      <c r="C25" s="645"/>
      <c r="D25" s="645"/>
      <c r="E25" s="645"/>
      <c r="F25" s="645"/>
      <c r="G25" s="645"/>
      <c r="H25" s="645"/>
      <c r="I25" s="645"/>
      <c r="J25" s="645"/>
      <c r="K25" s="645"/>
      <c r="L25" s="645"/>
      <c r="M25" s="645"/>
      <c r="N25" s="645"/>
      <c r="O25" s="645"/>
      <c r="P25" s="645"/>
      <c r="Q25" s="646"/>
      <c r="R25" s="647" t="s">
        <v>181</v>
      </c>
      <c r="S25" s="648"/>
      <c r="T25" s="648"/>
      <c r="U25" s="648"/>
      <c r="V25" s="648"/>
      <c r="W25" s="648"/>
      <c r="X25" s="648"/>
      <c r="Y25" s="649"/>
      <c r="Z25" s="650" t="s">
        <v>181</v>
      </c>
      <c r="AA25" s="650"/>
      <c r="AB25" s="650"/>
      <c r="AC25" s="650"/>
      <c r="AD25" s="651" t="s">
        <v>181</v>
      </c>
      <c r="AE25" s="651"/>
      <c r="AF25" s="651"/>
      <c r="AG25" s="651"/>
      <c r="AH25" s="651"/>
      <c r="AI25" s="651"/>
      <c r="AJ25" s="651"/>
      <c r="AK25" s="651"/>
      <c r="AL25" s="652" t="s">
        <v>181</v>
      </c>
      <c r="AM25" s="653"/>
      <c r="AN25" s="653"/>
      <c r="AO25" s="654"/>
      <c r="AP25" s="666" t="s">
        <v>299</v>
      </c>
      <c r="AQ25" s="667"/>
      <c r="AR25" s="667"/>
      <c r="AS25" s="667"/>
      <c r="AT25" s="667"/>
      <c r="AU25" s="667"/>
      <c r="AV25" s="667"/>
      <c r="AW25" s="667"/>
      <c r="AX25" s="667"/>
      <c r="AY25" s="667"/>
      <c r="AZ25" s="667"/>
      <c r="BA25" s="667"/>
      <c r="BB25" s="667"/>
      <c r="BC25" s="667"/>
      <c r="BD25" s="667"/>
      <c r="BE25" s="667"/>
      <c r="BF25" s="668"/>
      <c r="BG25" s="647" t="s">
        <v>181</v>
      </c>
      <c r="BH25" s="648"/>
      <c r="BI25" s="648"/>
      <c r="BJ25" s="648"/>
      <c r="BK25" s="648"/>
      <c r="BL25" s="648"/>
      <c r="BM25" s="648"/>
      <c r="BN25" s="649"/>
      <c r="BO25" s="650" t="s">
        <v>181</v>
      </c>
      <c r="BP25" s="650"/>
      <c r="BQ25" s="650"/>
      <c r="BR25" s="650"/>
      <c r="BS25" s="656" t="s">
        <v>181</v>
      </c>
      <c r="BT25" s="648"/>
      <c r="BU25" s="648"/>
      <c r="BV25" s="648"/>
      <c r="BW25" s="648"/>
      <c r="BX25" s="648"/>
      <c r="BY25" s="648"/>
      <c r="BZ25" s="648"/>
      <c r="CA25" s="648"/>
      <c r="CB25" s="657"/>
      <c r="CD25" s="662" t="s">
        <v>300</v>
      </c>
      <c r="CE25" s="663"/>
      <c r="CF25" s="663"/>
      <c r="CG25" s="663"/>
      <c r="CH25" s="663"/>
      <c r="CI25" s="663"/>
      <c r="CJ25" s="663"/>
      <c r="CK25" s="663"/>
      <c r="CL25" s="663"/>
      <c r="CM25" s="663"/>
      <c r="CN25" s="663"/>
      <c r="CO25" s="663"/>
      <c r="CP25" s="663"/>
      <c r="CQ25" s="664"/>
      <c r="CR25" s="647">
        <v>776298</v>
      </c>
      <c r="CS25" s="681"/>
      <c r="CT25" s="681"/>
      <c r="CU25" s="681"/>
      <c r="CV25" s="681"/>
      <c r="CW25" s="681"/>
      <c r="CX25" s="681"/>
      <c r="CY25" s="682"/>
      <c r="CZ25" s="652">
        <v>14.3</v>
      </c>
      <c r="DA25" s="683"/>
      <c r="DB25" s="683"/>
      <c r="DC25" s="686"/>
      <c r="DD25" s="656">
        <v>716962</v>
      </c>
      <c r="DE25" s="681"/>
      <c r="DF25" s="681"/>
      <c r="DG25" s="681"/>
      <c r="DH25" s="681"/>
      <c r="DI25" s="681"/>
      <c r="DJ25" s="681"/>
      <c r="DK25" s="682"/>
      <c r="DL25" s="656">
        <v>647732</v>
      </c>
      <c r="DM25" s="681"/>
      <c r="DN25" s="681"/>
      <c r="DO25" s="681"/>
      <c r="DP25" s="681"/>
      <c r="DQ25" s="681"/>
      <c r="DR25" s="681"/>
      <c r="DS25" s="681"/>
      <c r="DT25" s="681"/>
      <c r="DU25" s="681"/>
      <c r="DV25" s="682"/>
      <c r="DW25" s="652">
        <v>25.4</v>
      </c>
      <c r="DX25" s="683"/>
      <c r="DY25" s="683"/>
      <c r="DZ25" s="683"/>
      <c r="EA25" s="683"/>
      <c r="EB25" s="683"/>
      <c r="EC25" s="684"/>
    </row>
    <row r="26" spans="2:133" ht="11.25" customHeight="1" x14ac:dyDescent="0.15">
      <c r="B26" s="644" t="s">
        <v>301</v>
      </c>
      <c r="C26" s="645"/>
      <c r="D26" s="645"/>
      <c r="E26" s="645"/>
      <c r="F26" s="645"/>
      <c r="G26" s="645"/>
      <c r="H26" s="645"/>
      <c r="I26" s="645"/>
      <c r="J26" s="645"/>
      <c r="K26" s="645"/>
      <c r="L26" s="645"/>
      <c r="M26" s="645"/>
      <c r="N26" s="645"/>
      <c r="O26" s="645"/>
      <c r="P26" s="645"/>
      <c r="Q26" s="646"/>
      <c r="R26" s="647">
        <v>2770671</v>
      </c>
      <c r="S26" s="648"/>
      <c r="T26" s="648"/>
      <c r="U26" s="648"/>
      <c r="V26" s="648"/>
      <c r="W26" s="648"/>
      <c r="X26" s="648"/>
      <c r="Y26" s="649"/>
      <c r="Z26" s="650">
        <v>50.1</v>
      </c>
      <c r="AA26" s="650"/>
      <c r="AB26" s="650"/>
      <c r="AC26" s="650"/>
      <c r="AD26" s="651">
        <v>2480212</v>
      </c>
      <c r="AE26" s="651"/>
      <c r="AF26" s="651"/>
      <c r="AG26" s="651"/>
      <c r="AH26" s="651"/>
      <c r="AI26" s="651"/>
      <c r="AJ26" s="651"/>
      <c r="AK26" s="651"/>
      <c r="AL26" s="652">
        <v>100</v>
      </c>
      <c r="AM26" s="653"/>
      <c r="AN26" s="653"/>
      <c r="AO26" s="654"/>
      <c r="AP26" s="666" t="s">
        <v>302</v>
      </c>
      <c r="AQ26" s="687"/>
      <c r="AR26" s="687"/>
      <c r="AS26" s="687"/>
      <c r="AT26" s="687"/>
      <c r="AU26" s="687"/>
      <c r="AV26" s="687"/>
      <c r="AW26" s="687"/>
      <c r="AX26" s="687"/>
      <c r="AY26" s="687"/>
      <c r="AZ26" s="687"/>
      <c r="BA26" s="687"/>
      <c r="BB26" s="687"/>
      <c r="BC26" s="687"/>
      <c r="BD26" s="687"/>
      <c r="BE26" s="687"/>
      <c r="BF26" s="668"/>
      <c r="BG26" s="647" t="s">
        <v>181</v>
      </c>
      <c r="BH26" s="648"/>
      <c r="BI26" s="648"/>
      <c r="BJ26" s="648"/>
      <c r="BK26" s="648"/>
      <c r="BL26" s="648"/>
      <c r="BM26" s="648"/>
      <c r="BN26" s="649"/>
      <c r="BO26" s="650" t="s">
        <v>181</v>
      </c>
      <c r="BP26" s="650"/>
      <c r="BQ26" s="650"/>
      <c r="BR26" s="650"/>
      <c r="BS26" s="656" t="s">
        <v>181</v>
      </c>
      <c r="BT26" s="648"/>
      <c r="BU26" s="648"/>
      <c r="BV26" s="648"/>
      <c r="BW26" s="648"/>
      <c r="BX26" s="648"/>
      <c r="BY26" s="648"/>
      <c r="BZ26" s="648"/>
      <c r="CA26" s="648"/>
      <c r="CB26" s="657"/>
      <c r="CD26" s="662" t="s">
        <v>303</v>
      </c>
      <c r="CE26" s="663"/>
      <c r="CF26" s="663"/>
      <c r="CG26" s="663"/>
      <c r="CH26" s="663"/>
      <c r="CI26" s="663"/>
      <c r="CJ26" s="663"/>
      <c r="CK26" s="663"/>
      <c r="CL26" s="663"/>
      <c r="CM26" s="663"/>
      <c r="CN26" s="663"/>
      <c r="CO26" s="663"/>
      <c r="CP26" s="663"/>
      <c r="CQ26" s="664"/>
      <c r="CR26" s="647">
        <v>429081</v>
      </c>
      <c r="CS26" s="648"/>
      <c r="CT26" s="648"/>
      <c r="CU26" s="648"/>
      <c r="CV26" s="648"/>
      <c r="CW26" s="648"/>
      <c r="CX26" s="648"/>
      <c r="CY26" s="649"/>
      <c r="CZ26" s="652">
        <v>7.9</v>
      </c>
      <c r="DA26" s="683"/>
      <c r="DB26" s="683"/>
      <c r="DC26" s="686"/>
      <c r="DD26" s="656">
        <v>389332</v>
      </c>
      <c r="DE26" s="648"/>
      <c r="DF26" s="648"/>
      <c r="DG26" s="648"/>
      <c r="DH26" s="648"/>
      <c r="DI26" s="648"/>
      <c r="DJ26" s="648"/>
      <c r="DK26" s="649"/>
      <c r="DL26" s="656" t="s">
        <v>181</v>
      </c>
      <c r="DM26" s="648"/>
      <c r="DN26" s="648"/>
      <c r="DO26" s="648"/>
      <c r="DP26" s="648"/>
      <c r="DQ26" s="648"/>
      <c r="DR26" s="648"/>
      <c r="DS26" s="648"/>
      <c r="DT26" s="648"/>
      <c r="DU26" s="648"/>
      <c r="DV26" s="649"/>
      <c r="DW26" s="652" t="s">
        <v>181</v>
      </c>
      <c r="DX26" s="683"/>
      <c r="DY26" s="683"/>
      <c r="DZ26" s="683"/>
      <c r="EA26" s="683"/>
      <c r="EB26" s="683"/>
      <c r="EC26" s="684"/>
    </row>
    <row r="27" spans="2:133" ht="11.25" customHeight="1" x14ac:dyDescent="0.15">
      <c r="B27" s="644" t="s">
        <v>304</v>
      </c>
      <c r="C27" s="645"/>
      <c r="D27" s="645"/>
      <c r="E27" s="645"/>
      <c r="F27" s="645"/>
      <c r="G27" s="645"/>
      <c r="H27" s="645"/>
      <c r="I27" s="645"/>
      <c r="J27" s="645"/>
      <c r="K27" s="645"/>
      <c r="L27" s="645"/>
      <c r="M27" s="645"/>
      <c r="N27" s="645"/>
      <c r="O27" s="645"/>
      <c r="P27" s="645"/>
      <c r="Q27" s="646"/>
      <c r="R27" s="647" t="s">
        <v>181</v>
      </c>
      <c r="S27" s="648"/>
      <c r="T27" s="648"/>
      <c r="U27" s="648"/>
      <c r="V27" s="648"/>
      <c r="W27" s="648"/>
      <c r="X27" s="648"/>
      <c r="Y27" s="649"/>
      <c r="Z27" s="650" t="s">
        <v>181</v>
      </c>
      <c r="AA27" s="650"/>
      <c r="AB27" s="650"/>
      <c r="AC27" s="650"/>
      <c r="AD27" s="651" t="s">
        <v>181</v>
      </c>
      <c r="AE27" s="651"/>
      <c r="AF27" s="651"/>
      <c r="AG27" s="651"/>
      <c r="AH27" s="651"/>
      <c r="AI27" s="651"/>
      <c r="AJ27" s="651"/>
      <c r="AK27" s="651"/>
      <c r="AL27" s="652" t="s">
        <v>181</v>
      </c>
      <c r="AM27" s="653"/>
      <c r="AN27" s="653"/>
      <c r="AO27" s="654"/>
      <c r="AP27" s="644" t="s">
        <v>305</v>
      </c>
      <c r="AQ27" s="645"/>
      <c r="AR27" s="645"/>
      <c r="AS27" s="645"/>
      <c r="AT27" s="645"/>
      <c r="AU27" s="645"/>
      <c r="AV27" s="645"/>
      <c r="AW27" s="645"/>
      <c r="AX27" s="645"/>
      <c r="AY27" s="645"/>
      <c r="AZ27" s="645"/>
      <c r="BA27" s="645"/>
      <c r="BB27" s="645"/>
      <c r="BC27" s="645"/>
      <c r="BD27" s="645"/>
      <c r="BE27" s="645"/>
      <c r="BF27" s="646"/>
      <c r="BG27" s="647">
        <v>446851</v>
      </c>
      <c r="BH27" s="648"/>
      <c r="BI27" s="648"/>
      <c r="BJ27" s="648"/>
      <c r="BK27" s="648"/>
      <c r="BL27" s="648"/>
      <c r="BM27" s="648"/>
      <c r="BN27" s="649"/>
      <c r="BO27" s="650">
        <v>100</v>
      </c>
      <c r="BP27" s="650"/>
      <c r="BQ27" s="650"/>
      <c r="BR27" s="650"/>
      <c r="BS27" s="656" t="s">
        <v>252</v>
      </c>
      <c r="BT27" s="648"/>
      <c r="BU27" s="648"/>
      <c r="BV27" s="648"/>
      <c r="BW27" s="648"/>
      <c r="BX27" s="648"/>
      <c r="BY27" s="648"/>
      <c r="BZ27" s="648"/>
      <c r="CA27" s="648"/>
      <c r="CB27" s="657"/>
      <c r="CD27" s="662" t="s">
        <v>306</v>
      </c>
      <c r="CE27" s="663"/>
      <c r="CF27" s="663"/>
      <c r="CG27" s="663"/>
      <c r="CH27" s="663"/>
      <c r="CI27" s="663"/>
      <c r="CJ27" s="663"/>
      <c r="CK27" s="663"/>
      <c r="CL27" s="663"/>
      <c r="CM27" s="663"/>
      <c r="CN27" s="663"/>
      <c r="CO27" s="663"/>
      <c r="CP27" s="663"/>
      <c r="CQ27" s="664"/>
      <c r="CR27" s="647">
        <v>185381</v>
      </c>
      <c r="CS27" s="681"/>
      <c r="CT27" s="681"/>
      <c r="CU27" s="681"/>
      <c r="CV27" s="681"/>
      <c r="CW27" s="681"/>
      <c r="CX27" s="681"/>
      <c r="CY27" s="682"/>
      <c r="CZ27" s="652">
        <v>3.4</v>
      </c>
      <c r="DA27" s="683"/>
      <c r="DB27" s="683"/>
      <c r="DC27" s="686"/>
      <c r="DD27" s="656">
        <v>63263</v>
      </c>
      <c r="DE27" s="681"/>
      <c r="DF27" s="681"/>
      <c r="DG27" s="681"/>
      <c r="DH27" s="681"/>
      <c r="DI27" s="681"/>
      <c r="DJ27" s="681"/>
      <c r="DK27" s="682"/>
      <c r="DL27" s="656">
        <v>63263</v>
      </c>
      <c r="DM27" s="681"/>
      <c r="DN27" s="681"/>
      <c r="DO27" s="681"/>
      <c r="DP27" s="681"/>
      <c r="DQ27" s="681"/>
      <c r="DR27" s="681"/>
      <c r="DS27" s="681"/>
      <c r="DT27" s="681"/>
      <c r="DU27" s="681"/>
      <c r="DV27" s="682"/>
      <c r="DW27" s="652">
        <v>2.5</v>
      </c>
      <c r="DX27" s="683"/>
      <c r="DY27" s="683"/>
      <c r="DZ27" s="683"/>
      <c r="EA27" s="683"/>
      <c r="EB27" s="683"/>
      <c r="EC27" s="684"/>
    </row>
    <row r="28" spans="2:133" ht="11.25" customHeight="1" x14ac:dyDescent="0.15">
      <c r="B28" s="644" t="s">
        <v>307</v>
      </c>
      <c r="C28" s="645"/>
      <c r="D28" s="645"/>
      <c r="E28" s="645"/>
      <c r="F28" s="645"/>
      <c r="G28" s="645"/>
      <c r="H28" s="645"/>
      <c r="I28" s="645"/>
      <c r="J28" s="645"/>
      <c r="K28" s="645"/>
      <c r="L28" s="645"/>
      <c r="M28" s="645"/>
      <c r="N28" s="645"/>
      <c r="O28" s="645"/>
      <c r="P28" s="645"/>
      <c r="Q28" s="646"/>
      <c r="R28" s="647">
        <v>17012</v>
      </c>
      <c r="S28" s="648"/>
      <c r="T28" s="648"/>
      <c r="U28" s="648"/>
      <c r="V28" s="648"/>
      <c r="W28" s="648"/>
      <c r="X28" s="648"/>
      <c r="Y28" s="649"/>
      <c r="Z28" s="650">
        <v>0.3</v>
      </c>
      <c r="AA28" s="650"/>
      <c r="AB28" s="650"/>
      <c r="AC28" s="650"/>
      <c r="AD28" s="651" t="s">
        <v>181</v>
      </c>
      <c r="AE28" s="651"/>
      <c r="AF28" s="651"/>
      <c r="AG28" s="651"/>
      <c r="AH28" s="651"/>
      <c r="AI28" s="651"/>
      <c r="AJ28" s="651"/>
      <c r="AK28" s="651"/>
      <c r="AL28" s="652" t="s">
        <v>252</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308</v>
      </c>
      <c r="CE28" s="663"/>
      <c r="CF28" s="663"/>
      <c r="CG28" s="663"/>
      <c r="CH28" s="663"/>
      <c r="CI28" s="663"/>
      <c r="CJ28" s="663"/>
      <c r="CK28" s="663"/>
      <c r="CL28" s="663"/>
      <c r="CM28" s="663"/>
      <c r="CN28" s="663"/>
      <c r="CO28" s="663"/>
      <c r="CP28" s="663"/>
      <c r="CQ28" s="664"/>
      <c r="CR28" s="647">
        <v>376897</v>
      </c>
      <c r="CS28" s="648"/>
      <c r="CT28" s="648"/>
      <c r="CU28" s="648"/>
      <c r="CV28" s="648"/>
      <c r="CW28" s="648"/>
      <c r="CX28" s="648"/>
      <c r="CY28" s="649"/>
      <c r="CZ28" s="652">
        <v>6.9</v>
      </c>
      <c r="DA28" s="683"/>
      <c r="DB28" s="683"/>
      <c r="DC28" s="686"/>
      <c r="DD28" s="656">
        <v>356746</v>
      </c>
      <c r="DE28" s="648"/>
      <c r="DF28" s="648"/>
      <c r="DG28" s="648"/>
      <c r="DH28" s="648"/>
      <c r="DI28" s="648"/>
      <c r="DJ28" s="648"/>
      <c r="DK28" s="649"/>
      <c r="DL28" s="656">
        <v>356746</v>
      </c>
      <c r="DM28" s="648"/>
      <c r="DN28" s="648"/>
      <c r="DO28" s="648"/>
      <c r="DP28" s="648"/>
      <c r="DQ28" s="648"/>
      <c r="DR28" s="648"/>
      <c r="DS28" s="648"/>
      <c r="DT28" s="648"/>
      <c r="DU28" s="648"/>
      <c r="DV28" s="649"/>
      <c r="DW28" s="652">
        <v>14</v>
      </c>
      <c r="DX28" s="683"/>
      <c r="DY28" s="683"/>
      <c r="DZ28" s="683"/>
      <c r="EA28" s="683"/>
      <c r="EB28" s="683"/>
      <c r="EC28" s="684"/>
    </row>
    <row r="29" spans="2:133" ht="11.25" customHeight="1" x14ac:dyDescent="0.15">
      <c r="B29" s="644" t="s">
        <v>309</v>
      </c>
      <c r="C29" s="645"/>
      <c r="D29" s="645"/>
      <c r="E29" s="645"/>
      <c r="F29" s="645"/>
      <c r="G29" s="645"/>
      <c r="H29" s="645"/>
      <c r="I29" s="645"/>
      <c r="J29" s="645"/>
      <c r="K29" s="645"/>
      <c r="L29" s="645"/>
      <c r="M29" s="645"/>
      <c r="N29" s="645"/>
      <c r="O29" s="645"/>
      <c r="P29" s="645"/>
      <c r="Q29" s="646"/>
      <c r="R29" s="647">
        <v>51529</v>
      </c>
      <c r="S29" s="648"/>
      <c r="T29" s="648"/>
      <c r="U29" s="648"/>
      <c r="V29" s="648"/>
      <c r="W29" s="648"/>
      <c r="X29" s="648"/>
      <c r="Y29" s="649"/>
      <c r="Z29" s="650">
        <v>0.9</v>
      </c>
      <c r="AA29" s="650"/>
      <c r="AB29" s="650"/>
      <c r="AC29" s="650"/>
      <c r="AD29" s="651" t="s">
        <v>181</v>
      </c>
      <c r="AE29" s="651"/>
      <c r="AF29" s="651"/>
      <c r="AG29" s="651"/>
      <c r="AH29" s="651"/>
      <c r="AI29" s="651"/>
      <c r="AJ29" s="651"/>
      <c r="AK29" s="651"/>
      <c r="AL29" s="652" t="s">
        <v>181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310</v>
      </c>
      <c r="CE29" s="694"/>
      <c r="CF29" s="662" t="s">
        <v>70</v>
      </c>
      <c r="CG29" s="663"/>
      <c r="CH29" s="663"/>
      <c r="CI29" s="663"/>
      <c r="CJ29" s="663"/>
      <c r="CK29" s="663"/>
      <c r="CL29" s="663"/>
      <c r="CM29" s="663"/>
      <c r="CN29" s="663"/>
      <c r="CO29" s="663"/>
      <c r="CP29" s="663"/>
      <c r="CQ29" s="664"/>
      <c r="CR29" s="647">
        <v>376843</v>
      </c>
      <c r="CS29" s="681"/>
      <c r="CT29" s="681"/>
      <c r="CU29" s="681"/>
      <c r="CV29" s="681"/>
      <c r="CW29" s="681"/>
      <c r="CX29" s="681"/>
      <c r="CY29" s="682"/>
      <c r="CZ29" s="652">
        <v>6.9</v>
      </c>
      <c r="DA29" s="683"/>
      <c r="DB29" s="683"/>
      <c r="DC29" s="686"/>
      <c r="DD29" s="656">
        <v>356692</v>
      </c>
      <c r="DE29" s="681"/>
      <c r="DF29" s="681"/>
      <c r="DG29" s="681"/>
      <c r="DH29" s="681"/>
      <c r="DI29" s="681"/>
      <c r="DJ29" s="681"/>
      <c r="DK29" s="682"/>
      <c r="DL29" s="656">
        <v>356692</v>
      </c>
      <c r="DM29" s="681"/>
      <c r="DN29" s="681"/>
      <c r="DO29" s="681"/>
      <c r="DP29" s="681"/>
      <c r="DQ29" s="681"/>
      <c r="DR29" s="681"/>
      <c r="DS29" s="681"/>
      <c r="DT29" s="681"/>
      <c r="DU29" s="681"/>
      <c r="DV29" s="682"/>
      <c r="DW29" s="652">
        <v>14</v>
      </c>
      <c r="DX29" s="683"/>
      <c r="DY29" s="683"/>
      <c r="DZ29" s="683"/>
      <c r="EA29" s="683"/>
      <c r="EB29" s="683"/>
      <c r="EC29" s="684"/>
    </row>
    <row r="30" spans="2:133" ht="11.25" customHeight="1" x14ac:dyDescent="0.15">
      <c r="B30" s="644" t="s">
        <v>311</v>
      </c>
      <c r="C30" s="645"/>
      <c r="D30" s="645"/>
      <c r="E30" s="645"/>
      <c r="F30" s="645"/>
      <c r="G30" s="645"/>
      <c r="H30" s="645"/>
      <c r="I30" s="645"/>
      <c r="J30" s="645"/>
      <c r="K30" s="645"/>
      <c r="L30" s="645"/>
      <c r="M30" s="645"/>
      <c r="N30" s="645"/>
      <c r="O30" s="645"/>
      <c r="P30" s="645"/>
      <c r="Q30" s="646"/>
      <c r="R30" s="647">
        <v>4184</v>
      </c>
      <c r="S30" s="648"/>
      <c r="T30" s="648"/>
      <c r="U30" s="648"/>
      <c r="V30" s="648"/>
      <c r="W30" s="648"/>
      <c r="X30" s="648"/>
      <c r="Y30" s="649"/>
      <c r="Z30" s="650">
        <v>0.1</v>
      </c>
      <c r="AA30" s="650"/>
      <c r="AB30" s="650"/>
      <c r="AC30" s="650"/>
      <c r="AD30" s="651" t="s">
        <v>181</v>
      </c>
      <c r="AE30" s="651"/>
      <c r="AF30" s="651"/>
      <c r="AG30" s="651"/>
      <c r="AH30" s="651"/>
      <c r="AI30" s="651"/>
      <c r="AJ30" s="651"/>
      <c r="AK30" s="651"/>
      <c r="AL30" s="652" t="s">
        <v>181</v>
      </c>
      <c r="AM30" s="653"/>
      <c r="AN30" s="653"/>
      <c r="AO30" s="654"/>
      <c r="AP30" s="626" t="s">
        <v>227</v>
      </c>
      <c r="AQ30" s="627"/>
      <c r="AR30" s="627"/>
      <c r="AS30" s="627"/>
      <c r="AT30" s="627"/>
      <c r="AU30" s="627"/>
      <c r="AV30" s="627"/>
      <c r="AW30" s="627"/>
      <c r="AX30" s="627"/>
      <c r="AY30" s="627"/>
      <c r="AZ30" s="627"/>
      <c r="BA30" s="627"/>
      <c r="BB30" s="627"/>
      <c r="BC30" s="627"/>
      <c r="BD30" s="627"/>
      <c r="BE30" s="627"/>
      <c r="BF30" s="628"/>
      <c r="BG30" s="626" t="s">
        <v>312</v>
      </c>
      <c r="BH30" s="691"/>
      <c r="BI30" s="691"/>
      <c r="BJ30" s="691"/>
      <c r="BK30" s="691"/>
      <c r="BL30" s="691"/>
      <c r="BM30" s="691"/>
      <c r="BN30" s="691"/>
      <c r="BO30" s="691"/>
      <c r="BP30" s="691"/>
      <c r="BQ30" s="692"/>
      <c r="BR30" s="626" t="s">
        <v>313</v>
      </c>
      <c r="BS30" s="691"/>
      <c r="BT30" s="691"/>
      <c r="BU30" s="691"/>
      <c r="BV30" s="691"/>
      <c r="BW30" s="691"/>
      <c r="BX30" s="691"/>
      <c r="BY30" s="691"/>
      <c r="BZ30" s="691"/>
      <c r="CA30" s="691"/>
      <c r="CB30" s="692"/>
      <c r="CD30" s="695"/>
      <c r="CE30" s="696"/>
      <c r="CF30" s="662" t="s">
        <v>314</v>
      </c>
      <c r="CG30" s="663"/>
      <c r="CH30" s="663"/>
      <c r="CI30" s="663"/>
      <c r="CJ30" s="663"/>
      <c r="CK30" s="663"/>
      <c r="CL30" s="663"/>
      <c r="CM30" s="663"/>
      <c r="CN30" s="663"/>
      <c r="CO30" s="663"/>
      <c r="CP30" s="663"/>
      <c r="CQ30" s="664"/>
      <c r="CR30" s="647">
        <v>360878</v>
      </c>
      <c r="CS30" s="648"/>
      <c r="CT30" s="648"/>
      <c r="CU30" s="648"/>
      <c r="CV30" s="648"/>
      <c r="CW30" s="648"/>
      <c r="CX30" s="648"/>
      <c r="CY30" s="649"/>
      <c r="CZ30" s="652">
        <v>6.6</v>
      </c>
      <c r="DA30" s="683"/>
      <c r="DB30" s="683"/>
      <c r="DC30" s="686"/>
      <c r="DD30" s="656">
        <v>340727</v>
      </c>
      <c r="DE30" s="648"/>
      <c r="DF30" s="648"/>
      <c r="DG30" s="648"/>
      <c r="DH30" s="648"/>
      <c r="DI30" s="648"/>
      <c r="DJ30" s="648"/>
      <c r="DK30" s="649"/>
      <c r="DL30" s="656">
        <v>340727</v>
      </c>
      <c r="DM30" s="648"/>
      <c r="DN30" s="648"/>
      <c r="DO30" s="648"/>
      <c r="DP30" s="648"/>
      <c r="DQ30" s="648"/>
      <c r="DR30" s="648"/>
      <c r="DS30" s="648"/>
      <c r="DT30" s="648"/>
      <c r="DU30" s="648"/>
      <c r="DV30" s="649"/>
      <c r="DW30" s="652">
        <v>13.3</v>
      </c>
      <c r="DX30" s="683"/>
      <c r="DY30" s="683"/>
      <c r="DZ30" s="683"/>
      <c r="EA30" s="683"/>
      <c r="EB30" s="683"/>
      <c r="EC30" s="684"/>
    </row>
    <row r="31" spans="2:133" ht="11.25" customHeight="1" x14ac:dyDescent="0.15">
      <c r="B31" s="644" t="s">
        <v>315</v>
      </c>
      <c r="C31" s="645"/>
      <c r="D31" s="645"/>
      <c r="E31" s="645"/>
      <c r="F31" s="645"/>
      <c r="G31" s="645"/>
      <c r="H31" s="645"/>
      <c r="I31" s="645"/>
      <c r="J31" s="645"/>
      <c r="K31" s="645"/>
      <c r="L31" s="645"/>
      <c r="M31" s="645"/>
      <c r="N31" s="645"/>
      <c r="O31" s="645"/>
      <c r="P31" s="645"/>
      <c r="Q31" s="646"/>
      <c r="R31" s="647">
        <v>1073692</v>
      </c>
      <c r="S31" s="648"/>
      <c r="T31" s="648"/>
      <c r="U31" s="648"/>
      <c r="V31" s="648"/>
      <c r="W31" s="648"/>
      <c r="X31" s="648"/>
      <c r="Y31" s="649"/>
      <c r="Z31" s="650">
        <v>19.399999999999999</v>
      </c>
      <c r="AA31" s="650"/>
      <c r="AB31" s="650"/>
      <c r="AC31" s="650"/>
      <c r="AD31" s="651" t="s">
        <v>181</v>
      </c>
      <c r="AE31" s="651"/>
      <c r="AF31" s="651"/>
      <c r="AG31" s="651"/>
      <c r="AH31" s="651"/>
      <c r="AI31" s="651"/>
      <c r="AJ31" s="651"/>
      <c r="AK31" s="651"/>
      <c r="AL31" s="652" t="s">
        <v>181</v>
      </c>
      <c r="AM31" s="653"/>
      <c r="AN31" s="653"/>
      <c r="AO31" s="654"/>
      <c r="AP31" s="704" t="s">
        <v>316</v>
      </c>
      <c r="AQ31" s="705"/>
      <c r="AR31" s="705"/>
      <c r="AS31" s="705"/>
      <c r="AT31" s="710" t="s">
        <v>317</v>
      </c>
      <c r="AU31" s="231"/>
      <c r="AV31" s="231"/>
      <c r="AW31" s="231"/>
      <c r="AX31" s="633" t="s">
        <v>190</v>
      </c>
      <c r="AY31" s="634"/>
      <c r="AZ31" s="634"/>
      <c r="BA31" s="634"/>
      <c r="BB31" s="634"/>
      <c r="BC31" s="634"/>
      <c r="BD31" s="634"/>
      <c r="BE31" s="634"/>
      <c r="BF31" s="635"/>
      <c r="BG31" s="703">
        <v>99.6</v>
      </c>
      <c r="BH31" s="699"/>
      <c r="BI31" s="699"/>
      <c r="BJ31" s="699"/>
      <c r="BK31" s="699"/>
      <c r="BL31" s="699"/>
      <c r="BM31" s="642">
        <v>98.7</v>
      </c>
      <c r="BN31" s="699"/>
      <c r="BO31" s="699"/>
      <c r="BP31" s="699"/>
      <c r="BQ31" s="700"/>
      <c r="BR31" s="703">
        <v>99.3</v>
      </c>
      <c r="BS31" s="699"/>
      <c r="BT31" s="699"/>
      <c r="BU31" s="699"/>
      <c r="BV31" s="699"/>
      <c r="BW31" s="699"/>
      <c r="BX31" s="642">
        <v>97.9</v>
      </c>
      <c r="BY31" s="699"/>
      <c r="BZ31" s="699"/>
      <c r="CA31" s="699"/>
      <c r="CB31" s="700"/>
      <c r="CD31" s="695"/>
      <c r="CE31" s="696"/>
      <c r="CF31" s="662" t="s">
        <v>318</v>
      </c>
      <c r="CG31" s="663"/>
      <c r="CH31" s="663"/>
      <c r="CI31" s="663"/>
      <c r="CJ31" s="663"/>
      <c r="CK31" s="663"/>
      <c r="CL31" s="663"/>
      <c r="CM31" s="663"/>
      <c r="CN31" s="663"/>
      <c r="CO31" s="663"/>
      <c r="CP31" s="663"/>
      <c r="CQ31" s="664"/>
      <c r="CR31" s="647">
        <v>15965</v>
      </c>
      <c r="CS31" s="681"/>
      <c r="CT31" s="681"/>
      <c r="CU31" s="681"/>
      <c r="CV31" s="681"/>
      <c r="CW31" s="681"/>
      <c r="CX31" s="681"/>
      <c r="CY31" s="682"/>
      <c r="CZ31" s="652">
        <v>0.3</v>
      </c>
      <c r="DA31" s="683"/>
      <c r="DB31" s="683"/>
      <c r="DC31" s="686"/>
      <c r="DD31" s="656">
        <v>15965</v>
      </c>
      <c r="DE31" s="681"/>
      <c r="DF31" s="681"/>
      <c r="DG31" s="681"/>
      <c r="DH31" s="681"/>
      <c r="DI31" s="681"/>
      <c r="DJ31" s="681"/>
      <c r="DK31" s="682"/>
      <c r="DL31" s="656">
        <v>15965</v>
      </c>
      <c r="DM31" s="681"/>
      <c r="DN31" s="681"/>
      <c r="DO31" s="681"/>
      <c r="DP31" s="681"/>
      <c r="DQ31" s="681"/>
      <c r="DR31" s="681"/>
      <c r="DS31" s="681"/>
      <c r="DT31" s="681"/>
      <c r="DU31" s="681"/>
      <c r="DV31" s="682"/>
      <c r="DW31" s="652">
        <v>0.6</v>
      </c>
      <c r="DX31" s="683"/>
      <c r="DY31" s="683"/>
      <c r="DZ31" s="683"/>
      <c r="EA31" s="683"/>
      <c r="EB31" s="683"/>
      <c r="EC31" s="684"/>
    </row>
    <row r="32" spans="2:133" ht="11.25" customHeight="1" x14ac:dyDescent="0.15">
      <c r="B32" s="714" t="s">
        <v>319</v>
      </c>
      <c r="C32" s="715"/>
      <c r="D32" s="715"/>
      <c r="E32" s="715"/>
      <c r="F32" s="715"/>
      <c r="G32" s="715"/>
      <c r="H32" s="715"/>
      <c r="I32" s="715"/>
      <c r="J32" s="715"/>
      <c r="K32" s="715"/>
      <c r="L32" s="715"/>
      <c r="M32" s="715"/>
      <c r="N32" s="715"/>
      <c r="O32" s="715"/>
      <c r="P32" s="715"/>
      <c r="Q32" s="716"/>
      <c r="R32" s="647" t="s">
        <v>181</v>
      </c>
      <c r="S32" s="648"/>
      <c r="T32" s="648"/>
      <c r="U32" s="648"/>
      <c r="V32" s="648"/>
      <c r="W32" s="648"/>
      <c r="X32" s="648"/>
      <c r="Y32" s="649"/>
      <c r="Z32" s="650" t="s">
        <v>181</v>
      </c>
      <c r="AA32" s="650"/>
      <c r="AB32" s="650"/>
      <c r="AC32" s="650"/>
      <c r="AD32" s="651" t="s">
        <v>181</v>
      </c>
      <c r="AE32" s="651"/>
      <c r="AF32" s="651"/>
      <c r="AG32" s="651"/>
      <c r="AH32" s="651"/>
      <c r="AI32" s="651"/>
      <c r="AJ32" s="651"/>
      <c r="AK32" s="651"/>
      <c r="AL32" s="652" t="s">
        <v>181</v>
      </c>
      <c r="AM32" s="653"/>
      <c r="AN32" s="653"/>
      <c r="AO32" s="654"/>
      <c r="AP32" s="706"/>
      <c r="AQ32" s="707"/>
      <c r="AR32" s="707"/>
      <c r="AS32" s="707"/>
      <c r="AT32" s="711"/>
      <c r="AU32" s="230" t="s">
        <v>320</v>
      </c>
      <c r="AV32" s="230"/>
      <c r="AW32" s="230"/>
      <c r="AX32" s="644" t="s">
        <v>321</v>
      </c>
      <c r="AY32" s="645"/>
      <c r="AZ32" s="645"/>
      <c r="BA32" s="645"/>
      <c r="BB32" s="645"/>
      <c r="BC32" s="645"/>
      <c r="BD32" s="645"/>
      <c r="BE32" s="645"/>
      <c r="BF32" s="646"/>
      <c r="BG32" s="713">
        <v>99.7</v>
      </c>
      <c r="BH32" s="681"/>
      <c r="BI32" s="681"/>
      <c r="BJ32" s="681"/>
      <c r="BK32" s="681"/>
      <c r="BL32" s="681"/>
      <c r="BM32" s="653">
        <v>98.4</v>
      </c>
      <c r="BN32" s="701"/>
      <c r="BO32" s="701"/>
      <c r="BP32" s="701"/>
      <c r="BQ32" s="702"/>
      <c r="BR32" s="713">
        <v>98.6</v>
      </c>
      <c r="BS32" s="681"/>
      <c r="BT32" s="681"/>
      <c r="BU32" s="681"/>
      <c r="BV32" s="681"/>
      <c r="BW32" s="681"/>
      <c r="BX32" s="653">
        <v>97.4</v>
      </c>
      <c r="BY32" s="701"/>
      <c r="BZ32" s="701"/>
      <c r="CA32" s="701"/>
      <c r="CB32" s="702"/>
      <c r="CD32" s="697"/>
      <c r="CE32" s="698"/>
      <c r="CF32" s="662" t="s">
        <v>322</v>
      </c>
      <c r="CG32" s="663"/>
      <c r="CH32" s="663"/>
      <c r="CI32" s="663"/>
      <c r="CJ32" s="663"/>
      <c r="CK32" s="663"/>
      <c r="CL32" s="663"/>
      <c r="CM32" s="663"/>
      <c r="CN32" s="663"/>
      <c r="CO32" s="663"/>
      <c r="CP32" s="663"/>
      <c r="CQ32" s="664"/>
      <c r="CR32" s="647">
        <v>54</v>
      </c>
      <c r="CS32" s="648"/>
      <c r="CT32" s="648"/>
      <c r="CU32" s="648"/>
      <c r="CV32" s="648"/>
      <c r="CW32" s="648"/>
      <c r="CX32" s="648"/>
      <c r="CY32" s="649"/>
      <c r="CZ32" s="652">
        <v>0</v>
      </c>
      <c r="DA32" s="683"/>
      <c r="DB32" s="683"/>
      <c r="DC32" s="686"/>
      <c r="DD32" s="656">
        <v>54</v>
      </c>
      <c r="DE32" s="648"/>
      <c r="DF32" s="648"/>
      <c r="DG32" s="648"/>
      <c r="DH32" s="648"/>
      <c r="DI32" s="648"/>
      <c r="DJ32" s="648"/>
      <c r="DK32" s="649"/>
      <c r="DL32" s="656">
        <v>54</v>
      </c>
      <c r="DM32" s="648"/>
      <c r="DN32" s="648"/>
      <c r="DO32" s="648"/>
      <c r="DP32" s="648"/>
      <c r="DQ32" s="648"/>
      <c r="DR32" s="648"/>
      <c r="DS32" s="648"/>
      <c r="DT32" s="648"/>
      <c r="DU32" s="648"/>
      <c r="DV32" s="649"/>
      <c r="DW32" s="652">
        <v>0</v>
      </c>
      <c r="DX32" s="683"/>
      <c r="DY32" s="683"/>
      <c r="DZ32" s="683"/>
      <c r="EA32" s="683"/>
      <c r="EB32" s="683"/>
      <c r="EC32" s="684"/>
    </row>
    <row r="33" spans="2:133" ht="11.25" customHeight="1" x14ac:dyDescent="0.15">
      <c r="B33" s="644" t="s">
        <v>323</v>
      </c>
      <c r="C33" s="645"/>
      <c r="D33" s="645"/>
      <c r="E33" s="645"/>
      <c r="F33" s="645"/>
      <c r="G33" s="645"/>
      <c r="H33" s="645"/>
      <c r="I33" s="645"/>
      <c r="J33" s="645"/>
      <c r="K33" s="645"/>
      <c r="L33" s="645"/>
      <c r="M33" s="645"/>
      <c r="N33" s="645"/>
      <c r="O33" s="645"/>
      <c r="P33" s="645"/>
      <c r="Q33" s="646"/>
      <c r="R33" s="647">
        <v>362114</v>
      </c>
      <c r="S33" s="648"/>
      <c r="T33" s="648"/>
      <c r="U33" s="648"/>
      <c r="V33" s="648"/>
      <c r="W33" s="648"/>
      <c r="X33" s="648"/>
      <c r="Y33" s="649"/>
      <c r="Z33" s="650">
        <v>6.5</v>
      </c>
      <c r="AA33" s="650"/>
      <c r="AB33" s="650"/>
      <c r="AC33" s="650"/>
      <c r="AD33" s="651" t="s">
        <v>181</v>
      </c>
      <c r="AE33" s="651"/>
      <c r="AF33" s="651"/>
      <c r="AG33" s="651"/>
      <c r="AH33" s="651"/>
      <c r="AI33" s="651"/>
      <c r="AJ33" s="651"/>
      <c r="AK33" s="651"/>
      <c r="AL33" s="652" t="s">
        <v>181</v>
      </c>
      <c r="AM33" s="653"/>
      <c r="AN33" s="653"/>
      <c r="AO33" s="654"/>
      <c r="AP33" s="708"/>
      <c r="AQ33" s="709"/>
      <c r="AR33" s="709"/>
      <c r="AS33" s="709"/>
      <c r="AT33" s="712"/>
      <c r="AU33" s="232"/>
      <c r="AV33" s="232"/>
      <c r="AW33" s="232"/>
      <c r="AX33" s="688" t="s">
        <v>324</v>
      </c>
      <c r="AY33" s="689"/>
      <c r="AZ33" s="689"/>
      <c r="BA33" s="689"/>
      <c r="BB33" s="689"/>
      <c r="BC33" s="689"/>
      <c r="BD33" s="689"/>
      <c r="BE33" s="689"/>
      <c r="BF33" s="690"/>
      <c r="BG33" s="717">
        <v>99.5</v>
      </c>
      <c r="BH33" s="718"/>
      <c r="BI33" s="718"/>
      <c r="BJ33" s="718"/>
      <c r="BK33" s="718"/>
      <c r="BL33" s="718"/>
      <c r="BM33" s="719">
        <v>98.8</v>
      </c>
      <c r="BN33" s="718"/>
      <c r="BO33" s="718"/>
      <c r="BP33" s="718"/>
      <c r="BQ33" s="720"/>
      <c r="BR33" s="717">
        <v>99.6</v>
      </c>
      <c r="BS33" s="718"/>
      <c r="BT33" s="718"/>
      <c r="BU33" s="718"/>
      <c r="BV33" s="718"/>
      <c r="BW33" s="718"/>
      <c r="BX33" s="719">
        <v>98.3</v>
      </c>
      <c r="BY33" s="718"/>
      <c r="BZ33" s="718"/>
      <c r="CA33" s="718"/>
      <c r="CB33" s="720"/>
      <c r="CD33" s="662" t="s">
        <v>325</v>
      </c>
      <c r="CE33" s="663"/>
      <c r="CF33" s="663"/>
      <c r="CG33" s="663"/>
      <c r="CH33" s="663"/>
      <c r="CI33" s="663"/>
      <c r="CJ33" s="663"/>
      <c r="CK33" s="663"/>
      <c r="CL33" s="663"/>
      <c r="CM33" s="663"/>
      <c r="CN33" s="663"/>
      <c r="CO33" s="663"/>
      <c r="CP33" s="663"/>
      <c r="CQ33" s="664"/>
      <c r="CR33" s="647">
        <v>3079213</v>
      </c>
      <c r="CS33" s="681"/>
      <c r="CT33" s="681"/>
      <c r="CU33" s="681"/>
      <c r="CV33" s="681"/>
      <c r="CW33" s="681"/>
      <c r="CX33" s="681"/>
      <c r="CY33" s="682"/>
      <c r="CZ33" s="652">
        <v>56.7</v>
      </c>
      <c r="DA33" s="683"/>
      <c r="DB33" s="683"/>
      <c r="DC33" s="686"/>
      <c r="DD33" s="656">
        <v>2098591</v>
      </c>
      <c r="DE33" s="681"/>
      <c r="DF33" s="681"/>
      <c r="DG33" s="681"/>
      <c r="DH33" s="681"/>
      <c r="DI33" s="681"/>
      <c r="DJ33" s="681"/>
      <c r="DK33" s="682"/>
      <c r="DL33" s="656">
        <v>1062010</v>
      </c>
      <c r="DM33" s="681"/>
      <c r="DN33" s="681"/>
      <c r="DO33" s="681"/>
      <c r="DP33" s="681"/>
      <c r="DQ33" s="681"/>
      <c r="DR33" s="681"/>
      <c r="DS33" s="681"/>
      <c r="DT33" s="681"/>
      <c r="DU33" s="681"/>
      <c r="DV33" s="682"/>
      <c r="DW33" s="652">
        <v>41.6</v>
      </c>
      <c r="DX33" s="683"/>
      <c r="DY33" s="683"/>
      <c r="DZ33" s="683"/>
      <c r="EA33" s="683"/>
      <c r="EB33" s="683"/>
      <c r="EC33" s="684"/>
    </row>
    <row r="34" spans="2:133" ht="11.25" customHeight="1" x14ac:dyDescent="0.15">
      <c r="B34" s="644" t="s">
        <v>326</v>
      </c>
      <c r="C34" s="645"/>
      <c r="D34" s="645"/>
      <c r="E34" s="645"/>
      <c r="F34" s="645"/>
      <c r="G34" s="645"/>
      <c r="H34" s="645"/>
      <c r="I34" s="645"/>
      <c r="J34" s="645"/>
      <c r="K34" s="645"/>
      <c r="L34" s="645"/>
      <c r="M34" s="645"/>
      <c r="N34" s="645"/>
      <c r="O34" s="645"/>
      <c r="P34" s="645"/>
      <c r="Q34" s="646"/>
      <c r="R34" s="647">
        <v>31433</v>
      </c>
      <c r="S34" s="648"/>
      <c r="T34" s="648"/>
      <c r="U34" s="648"/>
      <c r="V34" s="648"/>
      <c r="W34" s="648"/>
      <c r="X34" s="648"/>
      <c r="Y34" s="649"/>
      <c r="Z34" s="650">
        <v>0.6</v>
      </c>
      <c r="AA34" s="650"/>
      <c r="AB34" s="650"/>
      <c r="AC34" s="650"/>
      <c r="AD34" s="651" t="s">
        <v>181</v>
      </c>
      <c r="AE34" s="651"/>
      <c r="AF34" s="651"/>
      <c r="AG34" s="651"/>
      <c r="AH34" s="651"/>
      <c r="AI34" s="651"/>
      <c r="AJ34" s="651"/>
      <c r="AK34" s="651"/>
      <c r="AL34" s="652" t="s">
        <v>181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327</v>
      </c>
      <c r="CE34" s="663"/>
      <c r="CF34" s="663"/>
      <c r="CG34" s="663"/>
      <c r="CH34" s="663"/>
      <c r="CI34" s="663"/>
      <c r="CJ34" s="663"/>
      <c r="CK34" s="663"/>
      <c r="CL34" s="663"/>
      <c r="CM34" s="663"/>
      <c r="CN34" s="663"/>
      <c r="CO34" s="663"/>
      <c r="CP34" s="663"/>
      <c r="CQ34" s="664"/>
      <c r="CR34" s="647">
        <v>792052</v>
      </c>
      <c r="CS34" s="648"/>
      <c r="CT34" s="648"/>
      <c r="CU34" s="648"/>
      <c r="CV34" s="648"/>
      <c r="CW34" s="648"/>
      <c r="CX34" s="648"/>
      <c r="CY34" s="649"/>
      <c r="CZ34" s="652">
        <v>14.6</v>
      </c>
      <c r="DA34" s="683"/>
      <c r="DB34" s="683"/>
      <c r="DC34" s="686"/>
      <c r="DD34" s="656">
        <v>563452</v>
      </c>
      <c r="DE34" s="648"/>
      <c r="DF34" s="648"/>
      <c r="DG34" s="648"/>
      <c r="DH34" s="648"/>
      <c r="DI34" s="648"/>
      <c r="DJ34" s="648"/>
      <c r="DK34" s="649"/>
      <c r="DL34" s="656">
        <v>336985</v>
      </c>
      <c r="DM34" s="648"/>
      <c r="DN34" s="648"/>
      <c r="DO34" s="648"/>
      <c r="DP34" s="648"/>
      <c r="DQ34" s="648"/>
      <c r="DR34" s="648"/>
      <c r="DS34" s="648"/>
      <c r="DT34" s="648"/>
      <c r="DU34" s="648"/>
      <c r="DV34" s="649"/>
      <c r="DW34" s="652">
        <v>13.2</v>
      </c>
      <c r="DX34" s="683"/>
      <c r="DY34" s="683"/>
      <c r="DZ34" s="683"/>
      <c r="EA34" s="683"/>
      <c r="EB34" s="683"/>
      <c r="EC34" s="684"/>
    </row>
    <row r="35" spans="2:133" ht="11.25" customHeight="1" x14ac:dyDescent="0.15">
      <c r="B35" s="644" t="s">
        <v>328</v>
      </c>
      <c r="C35" s="645"/>
      <c r="D35" s="645"/>
      <c r="E35" s="645"/>
      <c r="F35" s="645"/>
      <c r="G35" s="645"/>
      <c r="H35" s="645"/>
      <c r="I35" s="645"/>
      <c r="J35" s="645"/>
      <c r="K35" s="645"/>
      <c r="L35" s="645"/>
      <c r="M35" s="645"/>
      <c r="N35" s="645"/>
      <c r="O35" s="645"/>
      <c r="P35" s="645"/>
      <c r="Q35" s="646"/>
      <c r="R35" s="647">
        <v>106294</v>
      </c>
      <c r="S35" s="648"/>
      <c r="T35" s="648"/>
      <c r="U35" s="648"/>
      <c r="V35" s="648"/>
      <c r="W35" s="648"/>
      <c r="X35" s="648"/>
      <c r="Y35" s="649"/>
      <c r="Z35" s="650">
        <v>1.9</v>
      </c>
      <c r="AA35" s="650"/>
      <c r="AB35" s="650"/>
      <c r="AC35" s="650"/>
      <c r="AD35" s="651" t="s">
        <v>181</v>
      </c>
      <c r="AE35" s="651"/>
      <c r="AF35" s="651"/>
      <c r="AG35" s="651"/>
      <c r="AH35" s="651"/>
      <c r="AI35" s="651"/>
      <c r="AJ35" s="651"/>
      <c r="AK35" s="651"/>
      <c r="AL35" s="652" t="s">
        <v>181</v>
      </c>
      <c r="AM35" s="653"/>
      <c r="AN35" s="653"/>
      <c r="AO35" s="654"/>
      <c r="AP35" s="235"/>
      <c r="AQ35" s="626" t="s">
        <v>329</v>
      </c>
      <c r="AR35" s="627"/>
      <c r="AS35" s="627"/>
      <c r="AT35" s="627"/>
      <c r="AU35" s="627"/>
      <c r="AV35" s="627"/>
      <c r="AW35" s="627"/>
      <c r="AX35" s="627"/>
      <c r="AY35" s="627"/>
      <c r="AZ35" s="627"/>
      <c r="BA35" s="627"/>
      <c r="BB35" s="627"/>
      <c r="BC35" s="627"/>
      <c r="BD35" s="627"/>
      <c r="BE35" s="627"/>
      <c r="BF35" s="628"/>
      <c r="BG35" s="626" t="s">
        <v>330</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331</v>
      </c>
      <c r="CE35" s="663"/>
      <c r="CF35" s="663"/>
      <c r="CG35" s="663"/>
      <c r="CH35" s="663"/>
      <c r="CI35" s="663"/>
      <c r="CJ35" s="663"/>
      <c r="CK35" s="663"/>
      <c r="CL35" s="663"/>
      <c r="CM35" s="663"/>
      <c r="CN35" s="663"/>
      <c r="CO35" s="663"/>
      <c r="CP35" s="663"/>
      <c r="CQ35" s="664"/>
      <c r="CR35" s="647">
        <v>31791</v>
      </c>
      <c r="CS35" s="681"/>
      <c r="CT35" s="681"/>
      <c r="CU35" s="681"/>
      <c r="CV35" s="681"/>
      <c r="CW35" s="681"/>
      <c r="CX35" s="681"/>
      <c r="CY35" s="682"/>
      <c r="CZ35" s="652">
        <v>0.6</v>
      </c>
      <c r="DA35" s="683"/>
      <c r="DB35" s="683"/>
      <c r="DC35" s="686"/>
      <c r="DD35" s="656">
        <v>17987</v>
      </c>
      <c r="DE35" s="681"/>
      <c r="DF35" s="681"/>
      <c r="DG35" s="681"/>
      <c r="DH35" s="681"/>
      <c r="DI35" s="681"/>
      <c r="DJ35" s="681"/>
      <c r="DK35" s="682"/>
      <c r="DL35" s="656">
        <v>16561</v>
      </c>
      <c r="DM35" s="681"/>
      <c r="DN35" s="681"/>
      <c r="DO35" s="681"/>
      <c r="DP35" s="681"/>
      <c r="DQ35" s="681"/>
      <c r="DR35" s="681"/>
      <c r="DS35" s="681"/>
      <c r="DT35" s="681"/>
      <c r="DU35" s="681"/>
      <c r="DV35" s="682"/>
      <c r="DW35" s="652">
        <v>0.6</v>
      </c>
      <c r="DX35" s="683"/>
      <c r="DY35" s="683"/>
      <c r="DZ35" s="683"/>
      <c r="EA35" s="683"/>
      <c r="EB35" s="683"/>
      <c r="EC35" s="684"/>
    </row>
    <row r="36" spans="2:133" ht="11.25" customHeight="1" x14ac:dyDescent="0.15">
      <c r="B36" s="644" t="s">
        <v>332</v>
      </c>
      <c r="C36" s="645"/>
      <c r="D36" s="645"/>
      <c r="E36" s="645"/>
      <c r="F36" s="645"/>
      <c r="G36" s="645"/>
      <c r="H36" s="645"/>
      <c r="I36" s="645"/>
      <c r="J36" s="645"/>
      <c r="K36" s="645"/>
      <c r="L36" s="645"/>
      <c r="M36" s="645"/>
      <c r="N36" s="645"/>
      <c r="O36" s="645"/>
      <c r="P36" s="645"/>
      <c r="Q36" s="646"/>
      <c r="R36" s="647">
        <v>258815</v>
      </c>
      <c r="S36" s="648"/>
      <c r="T36" s="648"/>
      <c r="U36" s="648"/>
      <c r="V36" s="648"/>
      <c r="W36" s="648"/>
      <c r="X36" s="648"/>
      <c r="Y36" s="649"/>
      <c r="Z36" s="650">
        <v>4.7</v>
      </c>
      <c r="AA36" s="650"/>
      <c r="AB36" s="650"/>
      <c r="AC36" s="650"/>
      <c r="AD36" s="651" t="s">
        <v>181</v>
      </c>
      <c r="AE36" s="651"/>
      <c r="AF36" s="651"/>
      <c r="AG36" s="651"/>
      <c r="AH36" s="651"/>
      <c r="AI36" s="651"/>
      <c r="AJ36" s="651"/>
      <c r="AK36" s="651"/>
      <c r="AL36" s="652" t="s">
        <v>181</v>
      </c>
      <c r="AM36" s="653"/>
      <c r="AN36" s="653"/>
      <c r="AO36" s="654"/>
      <c r="AP36" s="235"/>
      <c r="AQ36" s="721" t="s">
        <v>333</v>
      </c>
      <c r="AR36" s="722"/>
      <c r="AS36" s="722"/>
      <c r="AT36" s="722"/>
      <c r="AU36" s="722"/>
      <c r="AV36" s="722"/>
      <c r="AW36" s="722"/>
      <c r="AX36" s="722"/>
      <c r="AY36" s="723"/>
      <c r="AZ36" s="636">
        <v>535518</v>
      </c>
      <c r="BA36" s="637"/>
      <c r="BB36" s="637"/>
      <c r="BC36" s="637"/>
      <c r="BD36" s="637"/>
      <c r="BE36" s="637"/>
      <c r="BF36" s="724"/>
      <c r="BG36" s="658" t="s">
        <v>334</v>
      </c>
      <c r="BH36" s="659"/>
      <c r="BI36" s="659"/>
      <c r="BJ36" s="659"/>
      <c r="BK36" s="659"/>
      <c r="BL36" s="659"/>
      <c r="BM36" s="659"/>
      <c r="BN36" s="659"/>
      <c r="BO36" s="659"/>
      <c r="BP36" s="659"/>
      <c r="BQ36" s="659"/>
      <c r="BR36" s="659"/>
      <c r="BS36" s="659"/>
      <c r="BT36" s="659"/>
      <c r="BU36" s="660"/>
      <c r="BV36" s="636">
        <v>1018</v>
      </c>
      <c r="BW36" s="637"/>
      <c r="BX36" s="637"/>
      <c r="BY36" s="637"/>
      <c r="BZ36" s="637"/>
      <c r="CA36" s="637"/>
      <c r="CB36" s="724"/>
      <c r="CD36" s="662" t="s">
        <v>335</v>
      </c>
      <c r="CE36" s="663"/>
      <c r="CF36" s="663"/>
      <c r="CG36" s="663"/>
      <c r="CH36" s="663"/>
      <c r="CI36" s="663"/>
      <c r="CJ36" s="663"/>
      <c r="CK36" s="663"/>
      <c r="CL36" s="663"/>
      <c r="CM36" s="663"/>
      <c r="CN36" s="663"/>
      <c r="CO36" s="663"/>
      <c r="CP36" s="663"/>
      <c r="CQ36" s="664"/>
      <c r="CR36" s="647">
        <v>1063730</v>
      </c>
      <c r="CS36" s="648"/>
      <c r="CT36" s="648"/>
      <c r="CU36" s="648"/>
      <c r="CV36" s="648"/>
      <c r="CW36" s="648"/>
      <c r="CX36" s="648"/>
      <c r="CY36" s="649"/>
      <c r="CZ36" s="652">
        <v>19.600000000000001</v>
      </c>
      <c r="DA36" s="683"/>
      <c r="DB36" s="683"/>
      <c r="DC36" s="686"/>
      <c r="DD36" s="656">
        <v>522666</v>
      </c>
      <c r="DE36" s="648"/>
      <c r="DF36" s="648"/>
      <c r="DG36" s="648"/>
      <c r="DH36" s="648"/>
      <c r="DI36" s="648"/>
      <c r="DJ36" s="648"/>
      <c r="DK36" s="649"/>
      <c r="DL36" s="656">
        <v>321103</v>
      </c>
      <c r="DM36" s="648"/>
      <c r="DN36" s="648"/>
      <c r="DO36" s="648"/>
      <c r="DP36" s="648"/>
      <c r="DQ36" s="648"/>
      <c r="DR36" s="648"/>
      <c r="DS36" s="648"/>
      <c r="DT36" s="648"/>
      <c r="DU36" s="648"/>
      <c r="DV36" s="649"/>
      <c r="DW36" s="652">
        <v>12.6</v>
      </c>
      <c r="DX36" s="683"/>
      <c r="DY36" s="683"/>
      <c r="DZ36" s="683"/>
      <c r="EA36" s="683"/>
      <c r="EB36" s="683"/>
      <c r="EC36" s="684"/>
    </row>
    <row r="37" spans="2:133" ht="11.25" customHeight="1" x14ac:dyDescent="0.15">
      <c r="B37" s="644" t="s">
        <v>336</v>
      </c>
      <c r="C37" s="645"/>
      <c r="D37" s="645"/>
      <c r="E37" s="645"/>
      <c r="F37" s="645"/>
      <c r="G37" s="645"/>
      <c r="H37" s="645"/>
      <c r="I37" s="645"/>
      <c r="J37" s="645"/>
      <c r="K37" s="645"/>
      <c r="L37" s="645"/>
      <c r="M37" s="645"/>
      <c r="N37" s="645"/>
      <c r="O37" s="645"/>
      <c r="P37" s="645"/>
      <c r="Q37" s="646"/>
      <c r="R37" s="647">
        <v>258774</v>
      </c>
      <c r="S37" s="648"/>
      <c r="T37" s="648"/>
      <c r="U37" s="648"/>
      <c r="V37" s="648"/>
      <c r="W37" s="648"/>
      <c r="X37" s="648"/>
      <c r="Y37" s="649"/>
      <c r="Z37" s="650">
        <v>4.7</v>
      </c>
      <c r="AA37" s="650"/>
      <c r="AB37" s="650"/>
      <c r="AC37" s="650"/>
      <c r="AD37" s="651" t="s">
        <v>252</v>
      </c>
      <c r="AE37" s="651"/>
      <c r="AF37" s="651"/>
      <c r="AG37" s="651"/>
      <c r="AH37" s="651"/>
      <c r="AI37" s="651"/>
      <c r="AJ37" s="651"/>
      <c r="AK37" s="651"/>
      <c r="AL37" s="652" t="s">
        <v>181</v>
      </c>
      <c r="AM37" s="653"/>
      <c r="AN37" s="653"/>
      <c r="AO37" s="654"/>
      <c r="AQ37" s="725" t="s">
        <v>337</v>
      </c>
      <c r="AR37" s="726"/>
      <c r="AS37" s="726"/>
      <c r="AT37" s="726"/>
      <c r="AU37" s="726"/>
      <c r="AV37" s="726"/>
      <c r="AW37" s="726"/>
      <c r="AX37" s="726"/>
      <c r="AY37" s="727"/>
      <c r="AZ37" s="647">
        <v>125559</v>
      </c>
      <c r="BA37" s="648"/>
      <c r="BB37" s="648"/>
      <c r="BC37" s="648"/>
      <c r="BD37" s="681"/>
      <c r="BE37" s="681"/>
      <c r="BF37" s="702"/>
      <c r="BG37" s="662" t="s">
        <v>338</v>
      </c>
      <c r="BH37" s="663"/>
      <c r="BI37" s="663"/>
      <c r="BJ37" s="663"/>
      <c r="BK37" s="663"/>
      <c r="BL37" s="663"/>
      <c r="BM37" s="663"/>
      <c r="BN37" s="663"/>
      <c r="BO37" s="663"/>
      <c r="BP37" s="663"/>
      <c r="BQ37" s="663"/>
      <c r="BR37" s="663"/>
      <c r="BS37" s="663"/>
      <c r="BT37" s="663"/>
      <c r="BU37" s="664"/>
      <c r="BV37" s="647">
        <v>-5440</v>
      </c>
      <c r="BW37" s="648"/>
      <c r="BX37" s="648"/>
      <c r="BY37" s="648"/>
      <c r="BZ37" s="648"/>
      <c r="CA37" s="648"/>
      <c r="CB37" s="657"/>
      <c r="CD37" s="662" t="s">
        <v>339</v>
      </c>
      <c r="CE37" s="663"/>
      <c r="CF37" s="663"/>
      <c r="CG37" s="663"/>
      <c r="CH37" s="663"/>
      <c r="CI37" s="663"/>
      <c r="CJ37" s="663"/>
      <c r="CK37" s="663"/>
      <c r="CL37" s="663"/>
      <c r="CM37" s="663"/>
      <c r="CN37" s="663"/>
      <c r="CO37" s="663"/>
      <c r="CP37" s="663"/>
      <c r="CQ37" s="664"/>
      <c r="CR37" s="647">
        <v>215023</v>
      </c>
      <c r="CS37" s="681"/>
      <c r="CT37" s="681"/>
      <c r="CU37" s="681"/>
      <c r="CV37" s="681"/>
      <c r="CW37" s="681"/>
      <c r="CX37" s="681"/>
      <c r="CY37" s="682"/>
      <c r="CZ37" s="652">
        <v>4</v>
      </c>
      <c r="DA37" s="683"/>
      <c r="DB37" s="683"/>
      <c r="DC37" s="686"/>
      <c r="DD37" s="656">
        <v>203023</v>
      </c>
      <c r="DE37" s="681"/>
      <c r="DF37" s="681"/>
      <c r="DG37" s="681"/>
      <c r="DH37" s="681"/>
      <c r="DI37" s="681"/>
      <c r="DJ37" s="681"/>
      <c r="DK37" s="682"/>
      <c r="DL37" s="656">
        <v>203023</v>
      </c>
      <c r="DM37" s="681"/>
      <c r="DN37" s="681"/>
      <c r="DO37" s="681"/>
      <c r="DP37" s="681"/>
      <c r="DQ37" s="681"/>
      <c r="DR37" s="681"/>
      <c r="DS37" s="681"/>
      <c r="DT37" s="681"/>
      <c r="DU37" s="681"/>
      <c r="DV37" s="682"/>
      <c r="DW37" s="652">
        <v>8</v>
      </c>
      <c r="DX37" s="683"/>
      <c r="DY37" s="683"/>
      <c r="DZ37" s="683"/>
      <c r="EA37" s="683"/>
      <c r="EB37" s="683"/>
      <c r="EC37" s="684"/>
    </row>
    <row r="38" spans="2:133" ht="11.25" customHeight="1" x14ac:dyDescent="0.15">
      <c r="B38" s="644" t="s">
        <v>340</v>
      </c>
      <c r="C38" s="645"/>
      <c r="D38" s="645"/>
      <c r="E38" s="645"/>
      <c r="F38" s="645"/>
      <c r="G38" s="645"/>
      <c r="H38" s="645"/>
      <c r="I38" s="645"/>
      <c r="J38" s="645"/>
      <c r="K38" s="645"/>
      <c r="L38" s="645"/>
      <c r="M38" s="645"/>
      <c r="N38" s="645"/>
      <c r="O38" s="645"/>
      <c r="P38" s="645"/>
      <c r="Q38" s="646"/>
      <c r="R38" s="647">
        <v>73300</v>
      </c>
      <c r="S38" s="648"/>
      <c r="T38" s="648"/>
      <c r="U38" s="648"/>
      <c r="V38" s="648"/>
      <c r="W38" s="648"/>
      <c r="X38" s="648"/>
      <c r="Y38" s="649"/>
      <c r="Z38" s="650">
        <v>1.3</v>
      </c>
      <c r="AA38" s="650"/>
      <c r="AB38" s="650"/>
      <c r="AC38" s="650"/>
      <c r="AD38" s="651">
        <v>6</v>
      </c>
      <c r="AE38" s="651"/>
      <c r="AF38" s="651"/>
      <c r="AG38" s="651"/>
      <c r="AH38" s="651"/>
      <c r="AI38" s="651"/>
      <c r="AJ38" s="651"/>
      <c r="AK38" s="651"/>
      <c r="AL38" s="652">
        <v>0</v>
      </c>
      <c r="AM38" s="653"/>
      <c r="AN38" s="653"/>
      <c r="AO38" s="654"/>
      <c r="AQ38" s="725" t="s">
        <v>341</v>
      </c>
      <c r="AR38" s="726"/>
      <c r="AS38" s="726"/>
      <c r="AT38" s="726"/>
      <c r="AU38" s="726"/>
      <c r="AV38" s="726"/>
      <c r="AW38" s="726"/>
      <c r="AX38" s="726"/>
      <c r="AY38" s="727"/>
      <c r="AZ38" s="647">
        <v>118395</v>
      </c>
      <c r="BA38" s="648"/>
      <c r="BB38" s="648"/>
      <c r="BC38" s="648"/>
      <c r="BD38" s="681"/>
      <c r="BE38" s="681"/>
      <c r="BF38" s="702"/>
      <c r="BG38" s="662" t="s">
        <v>342</v>
      </c>
      <c r="BH38" s="663"/>
      <c r="BI38" s="663"/>
      <c r="BJ38" s="663"/>
      <c r="BK38" s="663"/>
      <c r="BL38" s="663"/>
      <c r="BM38" s="663"/>
      <c r="BN38" s="663"/>
      <c r="BO38" s="663"/>
      <c r="BP38" s="663"/>
      <c r="BQ38" s="663"/>
      <c r="BR38" s="663"/>
      <c r="BS38" s="663"/>
      <c r="BT38" s="663"/>
      <c r="BU38" s="664"/>
      <c r="BV38" s="647">
        <v>590</v>
      </c>
      <c r="BW38" s="648"/>
      <c r="BX38" s="648"/>
      <c r="BY38" s="648"/>
      <c r="BZ38" s="648"/>
      <c r="CA38" s="648"/>
      <c r="CB38" s="657"/>
      <c r="CD38" s="662" t="s">
        <v>343</v>
      </c>
      <c r="CE38" s="663"/>
      <c r="CF38" s="663"/>
      <c r="CG38" s="663"/>
      <c r="CH38" s="663"/>
      <c r="CI38" s="663"/>
      <c r="CJ38" s="663"/>
      <c r="CK38" s="663"/>
      <c r="CL38" s="663"/>
      <c r="CM38" s="663"/>
      <c r="CN38" s="663"/>
      <c r="CO38" s="663"/>
      <c r="CP38" s="663"/>
      <c r="CQ38" s="664"/>
      <c r="CR38" s="647">
        <v>535518</v>
      </c>
      <c r="CS38" s="648"/>
      <c r="CT38" s="648"/>
      <c r="CU38" s="648"/>
      <c r="CV38" s="648"/>
      <c r="CW38" s="648"/>
      <c r="CX38" s="648"/>
      <c r="CY38" s="649"/>
      <c r="CZ38" s="652">
        <v>9.9</v>
      </c>
      <c r="DA38" s="683"/>
      <c r="DB38" s="683"/>
      <c r="DC38" s="686"/>
      <c r="DD38" s="656">
        <v>483322</v>
      </c>
      <c r="DE38" s="648"/>
      <c r="DF38" s="648"/>
      <c r="DG38" s="648"/>
      <c r="DH38" s="648"/>
      <c r="DI38" s="648"/>
      <c r="DJ38" s="648"/>
      <c r="DK38" s="649"/>
      <c r="DL38" s="656">
        <v>387361</v>
      </c>
      <c r="DM38" s="648"/>
      <c r="DN38" s="648"/>
      <c r="DO38" s="648"/>
      <c r="DP38" s="648"/>
      <c r="DQ38" s="648"/>
      <c r="DR38" s="648"/>
      <c r="DS38" s="648"/>
      <c r="DT38" s="648"/>
      <c r="DU38" s="648"/>
      <c r="DV38" s="649"/>
      <c r="DW38" s="652">
        <v>15.2</v>
      </c>
      <c r="DX38" s="683"/>
      <c r="DY38" s="683"/>
      <c r="DZ38" s="683"/>
      <c r="EA38" s="683"/>
      <c r="EB38" s="683"/>
      <c r="EC38" s="684"/>
    </row>
    <row r="39" spans="2:133" ht="11.25" customHeight="1" x14ac:dyDescent="0.15">
      <c r="B39" s="644" t="s">
        <v>344</v>
      </c>
      <c r="C39" s="645"/>
      <c r="D39" s="645"/>
      <c r="E39" s="645"/>
      <c r="F39" s="645"/>
      <c r="G39" s="645"/>
      <c r="H39" s="645"/>
      <c r="I39" s="645"/>
      <c r="J39" s="645"/>
      <c r="K39" s="645"/>
      <c r="L39" s="645"/>
      <c r="M39" s="645"/>
      <c r="N39" s="645"/>
      <c r="O39" s="645"/>
      <c r="P39" s="645"/>
      <c r="Q39" s="646"/>
      <c r="R39" s="647">
        <v>526833</v>
      </c>
      <c r="S39" s="648"/>
      <c r="T39" s="648"/>
      <c r="U39" s="648"/>
      <c r="V39" s="648"/>
      <c r="W39" s="648"/>
      <c r="X39" s="648"/>
      <c r="Y39" s="649"/>
      <c r="Z39" s="650">
        <v>9.5</v>
      </c>
      <c r="AA39" s="650"/>
      <c r="AB39" s="650"/>
      <c r="AC39" s="650"/>
      <c r="AD39" s="651" t="s">
        <v>181</v>
      </c>
      <c r="AE39" s="651"/>
      <c r="AF39" s="651"/>
      <c r="AG39" s="651"/>
      <c r="AH39" s="651"/>
      <c r="AI39" s="651"/>
      <c r="AJ39" s="651"/>
      <c r="AK39" s="651"/>
      <c r="AL39" s="652" t="s">
        <v>181</v>
      </c>
      <c r="AM39" s="653"/>
      <c r="AN39" s="653"/>
      <c r="AO39" s="654"/>
      <c r="AQ39" s="725" t="s">
        <v>345</v>
      </c>
      <c r="AR39" s="726"/>
      <c r="AS39" s="726"/>
      <c r="AT39" s="726"/>
      <c r="AU39" s="726"/>
      <c r="AV39" s="726"/>
      <c r="AW39" s="726"/>
      <c r="AX39" s="726"/>
      <c r="AY39" s="727"/>
      <c r="AZ39" s="647" t="s">
        <v>181</v>
      </c>
      <c r="BA39" s="648"/>
      <c r="BB39" s="648"/>
      <c r="BC39" s="648"/>
      <c r="BD39" s="681"/>
      <c r="BE39" s="681"/>
      <c r="BF39" s="702"/>
      <c r="BG39" s="662" t="s">
        <v>346</v>
      </c>
      <c r="BH39" s="663"/>
      <c r="BI39" s="663"/>
      <c r="BJ39" s="663"/>
      <c r="BK39" s="663"/>
      <c r="BL39" s="663"/>
      <c r="BM39" s="663"/>
      <c r="BN39" s="663"/>
      <c r="BO39" s="663"/>
      <c r="BP39" s="663"/>
      <c r="BQ39" s="663"/>
      <c r="BR39" s="663"/>
      <c r="BS39" s="663"/>
      <c r="BT39" s="663"/>
      <c r="BU39" s="664"/>
      <c r="BV39" s="647">
        <v>886</v>
      </c>
      <c r="BW39" s="648"/>
      <c r="BX39" s="648"/>
      <c r="BY39" s="648"/>
      <c r="BZ39" s="648"/>
      <c r="CA39" s="648"/>
      <c r="CB39" s="657"/>
      <c r="CD39" s="662" t="s">
        <v>347</v>
      </c>
      <c r="CE39" s="663"/>
      <c r="CF39" s="663"/>
      <c r="CG39" s="663"/>
      <c r="CH39" s="663"/>
      <c r="CI39" s="663"/>
      <c r="CJ39" s="663"/>
      <c r="CK39" s="663"/>
      <c r="CL39" s="663"/>
      <c r="CM39" s="663"/>
      <c r="CN39" s="663"/>
      <c r="CO39" s="663"/>
      <c r="CP39" s="663"/>
      <c r="CQ39" s="664"/>
      <c r="CR39" s="647">
        <v>627426</v>
      </c>
      <c r="CS39" s="681"/>
      <c r="CT39" s="681"/>
      <c r="CU39" s="681"/>
      <c r="CV39" s="681"/>
      <c r="CW39" s="681"/>
      <c r="CX39" s="681"/>
      <c r="CY39" s="682"/>
      <c r="CZ39" s="652">
        <v>11.6</v>
      </c>
      <c r="DA39" s="683"/>
      <c r="DB39" s="683"/>
      <c r="DC39" s="686"/>
      <c r="DD39" s="656">
        <v>511164</v>
      </c>
      <c r="DE39" s="681"/>
      <c r="DF39" s="681"/>
      <c r="DG39" s="681"/>
      <c r="DH39" s="681"/>
      <c r="DI39" s="681"/>
      <c r="DJ39" s="681"/>
      <c r="DK39" s="682"/>
      <c r="DL39" s="656" t="s">
        <v>181</v>
      </c>
      <c r="DM39" s="681"/>
      <c r="DN39" s="681"/>
      <c r="DO39" s="681"/>
      <c r="DP39" s="681"/>
      <c r="DQ39" s="681"/>
      <c r="DR39" s="681"/>
      <c r="DS39" s="681"/>
      <c r="DT39" s="681"/>
      <c r="DU39" s="681"/>
      <c r="DV39" s="682"/>
      <c r="DW39" s="652" t="s">
        <v>181</v>
      </c>
      <c r="DX39" s="683"/>
      <c r="DY39" s="683"/>
      <c r="DZ39" s="683"/>
      <c r="EA39" s="683"/>
      <c r="EB39" s="683"/>
      <c r="EC39" s="684"/>
    </row>
    <row r="40" spans="2:133" ht="11.25" customHeight="1" x14ac:dyDescent="0.15">
      <c r="B40" s="644" t="s">
        <v>348</v>
      </c>
      <c r="C40" s="645"/>
      <c r="D40" s="645"/>
      <c r="E40" s="645"/>
      <c r="F40" s="645"/>
      <c r="G40" s="645"/>
      <c r="H40" s="645"/>
      <c r="I40" s="645"/>
      <c r="J40" s="645"/>
      <c r="K40" s="645"/>
      <c r="L40" s="645"/>
      <c r="M40" s="645"/>
      <c r="N40" s="645"/>
      <c r="O40" s="645"/>
      <c r="P40" s="645"/>
      <c r="Q40" s="646"/>
      <c r="R40" s="647">
        <v>3400</v>
      </c>
      <c r="S40" s="648"/>
      <c r="T40" s="648"/>
      <c r="U40" s="648"/>
      <c r="V40" s="648"/>
      <c r="W40" s="648"/>
      <c r="X40" s="648"/>
      <c r="Y40" s="649"/>
      <c r="Z40" s="650">
        <v>0.1</v>
      </c>
      <c r="AA40" s="650"/>
      <c r="AB40" s="650"/>
      <c r="AC40" s="650"/>
      <c r="AD40" s="651" t="s">
        <v>181</v>
      </c>
      <c r="AE40" s="651"/>
      <c r="AF40" s="651"/>
      <c r="AG40" s="651"/>
      <c r="AH40" s="651"/>
      <c r="AI40" s="651"/>
      <c r="AJ40" s="651"/>
      <c r="AK40" s="651"/>
      <c r="AL40" s="652" t="s">
        <v>181</v>
      </c>
      <c r="AM40" s="653"/>
      <c r="AN40" s="653"/>
      <c r="AO40" s="654"/>
      <c r="AQ40" s="725" t="s">
        <v>349</v>
      </c>
      <c r="AR40" s="726"/>
      <c r="AS40" s="726"/>
      <c r="AT40" s="726"/>
      <c r="AU40" s="726"/>
      <c r="AV40" s="726"/>
      <c r="AW40" s="726"/>
      <c r="AX40" s="726"/>
      <c r="AY40" s="727"/>
      <c r="AZ40" s="647" t="s">
        <v>181</v>
      </c>
      <c r="BA40" s="648"/>
      <c r="BB40" s="648"/>
      <c r="BC40" s="648"/>
      <c r="BD40" s="681"/>
      <c r="BE40" s="681"/>
      <c r="BF40" s="702"/>
      <c r="BG40" s="728" t="s">
        <v>350</v>
      </c>
      <c r="BH40" s="729"/>
      <c r="BI40" s="729"/>
      <c r="BJ40" s="729"/>
      <c r="BK40" s="729"/>
      <c r="BL40" s="236"/>
      <c r="BM40" s="663" t="s">
        <v>351</v>
      </c>
      <c r="BN40" s="663"/>
      <c r="BO40" s="663"/>
      <c r="BP40" s="663"/>
      <c r="BQ40" s="663"/>
      <c r="BR40" s="663"/>
      <c r="BS40" s="663"/>
      <c r="BT40" s="663"/>
      <c r="BU40" s="664"/>
      <c r="BV40" s="647">
        <v>78</v>
      </c>
      <c r="BW40" s="648"/>
      <c r="BX40" s="648"/>
      <c r="BY40" s="648"/>
      <c r="BZ40" s="648"/>
      <c r="CA40" s="648"/>
      <c r="CB40" s="657"/>
      <c r="CD40" s="662" t="s">
        <v>352</v>
      </c>
      <c r="CE40" s="663"/>
      <c r="CF40" s="663"/>
      <c r="CG40" s="663"/>
      <c r="CH40" s="663"/>
      <c r="CI40" s="663"/>
      <c r="CJ40" s="663"/>
      <c r="CK40" s="663"/>
      <c r="CL40" s="663"/>
      <c r="CM40" s="663"/>
      <c r="CN40" s="663"/>
      <c r="CO40" s="663"/>
      <c r="CP40" s="663"/>
      <c r="CQ40" s="664"/>
      <c r="CR40" s="647">
        <v>28696</v>
      </c>
      <c r="CS40" s="648"/>
      <c r="CT40" s="648"/>
      <c r="CU40" s="648"/>
      <c r="CV40" s="648"/>
      <c r="CW40" s="648"/>
      <c r="CX40" s="648"/>
      <c r="CY40" s="649"/>
      <c r="CZ40" s="652">
        <v>0.5</v>
      </c>
      <c r="DA40" s="683"/>
      <c r="DB40" s="683"/>
      <c r="DC40" s="686"/>
      <c r="DD40" s="656" t="s">
        <v>181</v>
      </c>
      <c r="DE40" s="648"/>
      <c r="DF40" s="648"/>
      <c r="DG40" s="648"/>
      <c r="DH40" s="648"/>
      <c r="DI40" s="648"/>
      <c r="DJ40" s="648"/>
      <c r="DK40" s="649"/>
      <c r="DL40" s="656" t="s">
        <v>181</v>
      </c>
      <c r="DM40" s="648"/>
      <c r="DN40" s="648"/>
      <c r="DO40" s="648"/>
      <c r="DP40" s="648"/>
      <c r="DQ40" s="648"/>
      <c r="DR40" s="648"/>
      <c r="DS40" s="648"/>
      <c r="DT40" s="648"/>
      <c r="DU40" s="648"/>
      <c r="DV40" s="649"/>
      <c r="DW40" s="652" t="s">
        <v>181</v>
      </c>
      <c r="DX40" s="683"/>
      <c r="DY40" s="683"/>
      <c r="DZ40" s="683"/>
      <c r="EA40" s="683"/>
      <c r="EB40" s="683"/>
      <c r="EC40" s="684"/>
    </row>
    <row r="41" spans="2:133" ht="11.25" customHeight="1" x14ac:dyDescent="0.15">
      <c r="B41" s="644" t="s">
        <v>353</v>
      </c>
      <c r="C41" s="645"/>
      <c r="D41" s="645"/>
      <c r="E41" s="645"/>
      <c r="F41" s="645"/>
      <c r="G41" s="645"/>
      <c r="H41" s="645"/>
      <c r="I41" s="645"/>
      <c r="J41" s="645"/>
      <c r="K41" s="645"/>
      <c r="L41" s="645"/>
      <c r="M41" s="645"/>
      <c r="N41" s="645"/>
      <c r="O41" s="645"/>
      <c r="P41" s="645"/>
      <c r="Q41" s="646"/>
      <c r="R41" s="647" t="s">
        <v>181</v>
      </c>
      <c r="S41" s="648"/>
      <c r="T41" s="648"/>
      <c r="U41" s="648"/>
      <c r="V41" s="648"/>
      <c r="W41" s="648"/>
      <c r="X41" s="648"/>
      <c r="Y41" s="649"/>
      <c r="Z41" s="650" t="s">
        <v>181</v>
      </c>
      <c r="AA41" s="650"/>
      <c r="AB41" s="650"/>
      <c r="AC41" s="650"/>
      <c r="AD41" s="651" t="s">
        <v>181</v>
      </c>
      <c r="AE41" s="651"/>
      <c r="AF41" s="651"/>
      <c r="AG41" s="651"/>
      <c r="AH41" s="651"/>
      <c r="AI41" s="651"/>
      <c r="AJ41" s="651"/>
      <c r="AK41" s="651"/>
      <c r="AL41" s="652" t="s">
        <v>181</v>
      </c>
      <c r="AM41" s="653"/>
      <c r="AN41" s="653"/>
      <c r="AO41" s="654"/>
      <c r="AQ41" s="725" t="s">
        <v>354</v>
      </c>
      <c r="AR41" s="726"/>
      <c r="AS41" s="726"/>
      <c r="AT41" s="726"/>
      <c r="AU41" s="726"/>
      <c r="AV41" s="726"/>
      <c r="AW41" s="726"/>
      <c r="AX41" s="726"/>
      <c r="AY41" s="727"/>
      <c r="AZ41" s="647">
        <v>42688</v>
      </c>
      <c r="BA41" s="648"/>
      <c r="BB41" s="648"/>
      <c r="BC41" s="648"/>
      <c r="BD41" s="681"/>
      <c r="BE41" s="681"/>
      <c r="BF41" s="702"/>
      <c r="BG41" s="728"/>
      <c r="BH41" s="729"/>
      <c r="BI41" s="729"/>
      <c r="BJ41" s="729"/>
      <c r="BK41" s="729"/>
      <c r="BL41" s="236"/>
      <c r="BM41" s="663" t="s">
        <v>355</v>
      </c>
      <c r="BN41" s="663"/>
      <c r="BO41" s="663"/>
      <c r="BP41" s="663"/>
      <c r="BQ41" s="663"/>
      <c r="BR41" s="663"/>
      <c r="BS41" s="663"/>
      <c r="BT41" s="663"/>
      <c r="BU41" s="664"/>
      <c r="BV41" s="647">
        <v>4</v>
      </c>
      <c r="BW41" s="648"/>
      <c r="BX41" s="648"/>
      <c r="BY41" s="648"/>
      <c r="BZ41" s="648"/>
      <c r="CA41" s="648"/>
      <c r="CB41" s="657"/>
      <c r="CD41" s="662" t="s">
        <v>356</v>
      </c>
      <c r="CE41" s="663"/>
      <c r="CF41" s="663"/>
      <c r="CG41" s="663"/>
      <c r="CH41" s="663"/>
      <c r="CI41" s="663"/>
      <c r="CJ41" s="663"/>
      <c r="CK41" s="663"/>
      <c r="CL41" s="663"/>
      <c r="CM41" s="663"/>
      <c r="CN41" s="663"/>
      <c r="CO41" s="663"/>
      <c r="CP41" s="663"/>
      <c r="CQ41" s="664"/>
      <c r="CR41" s="647" t="s">
        <v>181</v>
      </c>
      <c r="CS41" s="681"/>
      <c r="CT41" s="681"/>
      <c r="CU41" s="681"/>
      <c r="CV41" s="681"/>
      <c r="CW41" s="681"/>
      <c r="CX41" s="681"/>
      <c r="CY41" s="682"/>
      <c r="CZ41" s="652" t="s">
        <v>181</v>
      </c>
      <c r="DA41" s="683"/>
      <c r="DB41" s="683"/>
      <c r="DC41" s="686"/>
      <c r="DD41" s="656" t="s">
        <v>181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357</v>
      </c>
      <c r="C42" s="645"/>
      <c r="D42" s="645"/>
      <c r="E42" s="645"/>
      <c r="F42" s="645"/>
      <c r="G42" s="645"/>
      <c r="H42" s="645"/>
      <c r="I42" s="645"/>
      <c r="J42" s="645"/>
      <c r="K42" s="645"/>
      <c r="L42" s="645"/>
      <c r="M42" s="645"/>
      <c r="N42" s="645"/>
      <c r="O42" s="645"/>
      <c r="P42" s="645"/>
      <c r="Q42" s="646"/>
      <c r="R42" s="647">
        <v>69933</v>
      </c>
      <c r="S42" s="648"/>
      <c r="T42" s="648"/>
      <c r="U42" s="648"/>
      <c r="V42" s="648"/>
      <c r="W42" s="648"/>
      <c r="X42" s="648"/>
      <c r="Y42" s="649"/>
      <c r="Z42" s="650">
        <v>1.3</v>
      </c>
      <c r="AA42" s="650"/>
      <c r="AB42" s="650"/>
      <c r="AC42" s="650"/>
      <c r="AD42" s="651" t="s">
        <v>181</v>
      </c>
      <c r="AE42" s="651"/>
      <c r="AF42" s="651"/>
      <c r="AG42" s="651"/>
      <c r="AH42" s="651"/>
      <c r="AI42" s="651"/>
      <c r="AJ42" s="651"/>
      <c r="AK42" s="651"/>
      <c r="AL42" s="652" t="s">
        <v>252</v>
      </c>
      <c r="AM42" s="653"/>
      <c r="AN42" s="653"/>
      <c r="AO42" s="654"/>
      <c r="AQ42" s="746" t="s">
        <v>358</v>
      </c>
      <c r="AR42" s="747"/>
      <c r="AS42" s="747"/>
      <c r="AT42" s="747"/>
      <c r="AU42" s="747"/>
      <c r="AV42" s="747"/>
      <c r="AW42" s="747"/>
      <c r="AX42" s="747"/>
      <c r="AY42" s="748"/>
      <c r="AZ42" s="738">
        <v>248876</v>
      </c>
      <c r="BA42" s="739"/>
      <c r="BB42" s="739"/>
      <c r="BC42" s="739"/>
      <c r="BD42" s="718"/>
      <c r="BE42" s="718"/>
      <c r="BF42" s="720"/>
      <c r="BG42" s="730"/>
      <c r="BH42" s="731"/>
      <c r="BI42" s="731"/>
      <c r="BJ42" s="731"/>
      <c r="BK42" s="731"/>
      <c r="BL42" s="237"/>
      <c r="BM42" s="673" t="s">
        <v>359</v>
      </c>
      <c r="BN42" s="673"/>
      <c r="BO42" s="673"/>
      <c r="BP42" s="673"/>
      <c r="BQ42" s="673"/>
      <c r="BR42" s="673"/>
      <c r="BS42" s="673"/>
      <c r="BT42" s="673"/>
      <c r="BU42" s="674"/>
      <c r="BV42" s="738">
        <v>379</v>
      </c>
      <c r="BW42" s="739"/>
      <c r="BX42" s="739"/>
      <c r="BY42" s="739"/>
      <c r="BZ42" s="739"/>
      <c r="CA42" s="739"/>
      <c r="CB42" s="745"/>
      <c r="CD42" s="644" t="s">
        <v>360</v>
      </c>
      <c r="CE42" s="645"/>
      <c r="CF42" s="645"/>
      <c r="CG42" s="645"/>
      <c r="CH42" s="645"/>
      <c r="CI42" s="645"/>
      <c r="CJ42" s="645"/>
      <c r="CK42" s="645"/>
      <c r="CL42" s="645"/>
      <c r="CM42" s="645"/>
      <c r="CN42" s="645"/>
      <c r="CO42" s="645"/>
      <c r="CP42" s="645"/>
      <c r="CQ42" s="646"/>
      <c r="CR42" s="647">
        <v>1010565</v>
      </c>
      <c r="CS42" s="648"/>
      <c r="CT42" s="648"/>
      <c r="CU42" s="648"/>
      <c r="CV42" s="648"/>
      <c r="CW42" s="648"/>
      <c r="CX42" s="648"/>
      <c r="CY42" s="649"/>
      <c r="CZ42" s="652">
        <v>18.600000000000001</v>
      </c>
      <c r="DA42" s="653"/>
      <c r="DB42" s="653"/>
      <c r="DC42" s="665"/>
      <c r="DD42" s="656">
        <v>116075</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361</v>
      </c>
      <c r="C43" s="689"/>
      <c r="D43" s="689"/>
      <c r="E43" s="689"/>
      <c r="F43" s="689"/>
      <c r="G43" s="689"/>
      <c r="H43" s="689"/>
      <c r="I43" s="689"/>
      <c r="J43" s="689"/>
      <c r="K43" s="689"/>
      <c r="L43" s="689"/>
      <c r="M43" s="689"/>
      <c r="N43" s="689"/>
      <c r="O43" s="689"/>
      <c r="P43" s="689"/>
      <c r="Q43" s="690"/>
      <c r="R43" s="738">
        <v>5534651</v>
      </c>
      <c r="S43" s="739"/>
      <c r="T43" s="739"/>
      <c r="U43" s="739"/>
      <c r="V43" s="739"/>
      <c r="W43" s="739"/>
      <c r="X43" s="739"/>
      <c r="Y43" s="740"/>
      <c r="Z43" s="741">
        <v>100</v>
      </c>
      <c r="AA43" s="741"/>
      <c r="AB43" s="741"/>
      <c r="AC43" s="741"/>
      <c r="AD43" s="742">
        <v>2480218</v>
      </c>
      <c r="AE43" s="742"/>
      <c r="AF43" s="742"/>
      <c r="AG43" s="742"/>
      <c r="AH43" s="742"/>
      <c r="AI43" s="742"/>
      <c r="AJ43" s="742"/>
      <c r="AK43" s="742"/>
      <c r="AL43" s="743">
        <v>100</v>
      </c>
      <c r="AM43" s="719"/>
      <c r="AN43" s="719"/>
      <c r="AO43" s="744"/>
      <c r="BV43" s="238"/>
      <c r="BW43" s="238"/>
      <c r="BX43" s="238"/>
      <c r="BY43" s="238"/>
      <c r="BZ43" s="238"/>
      <c r="CA43" s="238"/>
      <c r="CB43" s="238"/>
      <c r="CD43" s="644" t="s">
        <v>362</v>
      </c>
      <c r="CE43" s="645"/>
      <c r="CF43" s="645"/>
      <c r="CG43" s="645"/>
      <c r="CH43" s="645"/>
      <c r="CI43" s="645"/>
      <c r="CJ43" s="645"/>
      <c r="CK43" s="645"/>
      <c r="CL43" s="645"/>
      <c r="CM43" s="645"/>
      <c r="CN43" s="645"/>
      <c r="CO43" s="645"/>
      <c r="CP43" s="645"/>
      <c r="CQ43" s="646"/>
      <c r="CR43" s="647">
        <v>11969</v>
      </c>
      <c r="CS43" s="681"/>
      <c r="CT43" s="681"/>
      <c r="CU43" s="681"/>
      <c r="CV43" s="681"/>
      <c r="CW43" s="681"/>
      <c r="CX43" s="681"/>
      <c r="CY43" s="682"/>
      <c r="CZ43" s="652">
        <v>0.2</v>
      </c>
      <c r="DA43" s="683"/>
      <c r="DB43" s="683"/>
      <c r="DC43" s="686"/>
      <c r="DD43" s="656">
        <v>11969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310</v>
      </c>
      <c r="CE44" s="760"/>
      <c r="CF44" s="644" t="s">
        <v>363</v>
      </c>
      <c r="CG44" s="645"/>
      <c r="CH44" s="645"/>
      <c r="CI44" s="645"/>
      <c r="CJ44" s="645"/>
      <c r="CK44" s="645"/>
      <c r="CL44" s="645"/>
      <c r="CM44" s="645"/>
      <c r="CN44" s="645"/>
      <c r="CO44" s="645"/>
      <c r="CP44" s="645"/>
      <c r="CQ44" s="646"/>
      <c r="CR44" s="647">
        <v>934118</v>
      </c>
      <c r="CS44" s="648"/>
      <c r="CT44" s="648"/>
      <c r="CU44" s="648"/>
      <c r="CV44" s="648"/>
      <c r="CW44" s="648"/>
      <c r="CX44" s="648"/>
      <c r="CY44" s="649"/>
      <c r="CZ44" s="652">
        <v>17.2</v>
      </c>
      <c r="DA44" s="653"/>
      <c r="DB44" s="653"/>
      <c r="DC44" s="665"/>
      <c r="DD44" s="656">
        <v>109196</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365</v>
      </c>
      <c r="CG45" s="645"/>
      <c r="CH45" s="645"/>
      <c r="CI45" s="645"/>
      <c r="CJ45" s="645"/>
      <c r="CK45" s="645"/>
      <c r="CL45" s="645"/>
      <c r="CM45" s="645"/>
      <c r="CN45" s="645"/>
      <c r="CO45" s="645"/>
      <c r="CP45" s="645"/>
      <c r="CQ45" s="646"/>
      <c r="CR45" s="647">
        <v>489708</v>
      </c>
      <c r="CS45" s="681"/>
      <c r="CT45" s="681"/>
      <c r="CU45" s="681"/>
      <c r="CV45" s="681"/>
      <c r="CW45" s="681"/>
      <c r="CX45" s="681"/>
      <c r="CY45" s="682"/>
      <c r="CZ45" s="652">
        <v>9</v>
      </c>
      <c r="DA45" s="683"/>
      <c r="DB45" s="683"/>
      <c r="DC45" s="686"/>
      <c r="DD45" s="656">
        <v>26215</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367</v>
      </c>
      <c r="CG46" s="645"/>
      <c r="CH46" s="645"/>
      <c r="CI46" s="645"/>
      <c r="CJ46" s="645"/>
      <c r="CK46" s="645"/>
      <c r="CL46" s="645"/>
      <c r="CM46" s="645"/>
      <c r="CN46" s="645"/>
      <c r="CO46" s="645"/>
      <c r="CP46" s="645"/>
      <c r="CQ46" s="646"/>
      <c r="CR46" s="647">
        <v>435410</v>
      </c>
      <c r="CS46" s="648"/>
      <c r="CT46" s="648"/>
      <c r="CU46" s="648"/>
      <c r="CV46" s="648"/>
      <c r="CW46" s="648"/>
      <c r="CX46" s="648"/>
      <c r="CY46" s="649"/>
      <c r="CZ46" s="652">
        <v>8</v>
      </c>
      <c r="DA46" s="653"/>
      <c r="DB46" s="653"/>
      <c r="DC46" s="665"/>
      <c r="DD46" s="656">
        <v>78081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369</v>
      </c>
      <c r="CG47" s="645"/>
      <c r="CH47" s="645"/>
      <c r="CI47" s="645"/>
      <c r="CJ47" s="645"/>
      <c r="CK47" s="645"/>
      <c r="CL47" s="645"/>
      <c r="CM47" s="645"/>
      <c r="CN47" s="645"/>
      <c r="CO47" s="645"/>
      <c r="CP47" s="645"/>
      <c r="CQ47" s="646"/>
      <c r="CR47" s="647">
        <v>76447</v>
      </c>
      <c r="CS47" s="681"/>
      <c r="CT47" s="681"/>
      <c r="CU47" s="681"/>
      <c r="CV47" s="681"/>
      <c r="CW47" s="681"/>
      <c r="CX47" s="681"/>
      <c r="CY47" s="682"/>
      <c r="CZ47" s="652">
        <v>1.4</v>
      </c>
      <c r="DA47" s="683"/>
      <c r="DB47" s="683"/>
      <c r="DC47" s="686"/>
      <c r="DD47" s="656">
        <v>6879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370</v>
      </c>
      <c r="CG48" s="645"/>
      <c r="CH48" s="645"/>
      <c r="CI48" s="645"/>
      <c r="CJ48" s="645"/>
      <c r="CK48" s="645"/>
      <c r="CL48" s="645"/>
      <c r="CM48" s="645"/>
      <c r="CN48" s="645"/>
      <c r="CO48" s="645"/>
      <c r="CP48" s="645"/>
      <c r="CQ48" s="646"/>
      <c r="CR48" s="647" t="s">
        <v>181</v>
      </c>
      <c r="CS48" s="648"/>
      <c r="CT48" s="648"/>
      <c r="CU48" s="648"/>
      <c r="CV48" s="648"/>
      <c r="CW48" s="648"/>
      <c r="CX48" s="648"/>
      <c r="CY48" s="649"/>
      <c r="CZ48" s="652" t="s">
        <v>181</v>
      </c>
      <c r="DA48" s="653"/>
      <c r="DB48" s="653"/>
      <c r="DC48" s="665"/>
      <c r="DD48" s="656" t="s">
        <v>181</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371</v>
      </c>
      <c r="CE49" s="689"/>
      <c r="CF49" s="689"/>
      <c r="CG49" s="689"/>
      <c r="CH49" s="689"/>
      <c r="CI49" s="689"/>
      <c r="CJ49" s="689"/>
      <c r="CK49" s="689"/>
      <c r="CL49" s="689"/>
      <c r="CM49" s="689"/>
      <c r="CN49" s="689"/>
      <c r="CO49" s="689"/>
      <c r="CP49" s="689"/>
      <c r="CQ49" s="690"/>
      <c r="CR49" s="738">
        <v>5428354</v>
      </c>
      <c r="CS49" s="718"/>
      <c r="CT49" s="718"/>
      <c r="CU49" s="718"/>
      <c r="CV49" s="718"/>
      <c r="CW49" s="718"/>
      <c r="CX49" s="718"/>
      <c r="CY49" s="749"/>
      <c r="CZ49" s="743">
        <v>100</v>
      </c>
      <c r="DA49" s="750"/>
      <c r="DB49" s="750"/>
      <c r="DC49" s="751"/>
      <c r="DD49" s="752">
        <v>3351637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aKvosxh7vWmzeu5EuI3YD+/CasI8WTC83m/0s2cMsPltv5QddS+VnwWGWDd9z4eTcefV252V5co6QLSUy0ssWw==" saltValue="t4/38kguZW2iOZth6OiQN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BE78" sqref="BE7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373</v>
      </c>
      <c r="DK2" s="795"/>
      <c r="DL2" s="795"/>
      <c r="DM2" s="795"/>
      <c r="DN2" s="795"/>
      <c r="DO2" s="796"/>
      <c r="DP2" s="251"/>
      <c r="DQ2" s="794" t="s">
        <v>374</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375</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377</v>
      </c>
      <c r="B5" s="789"/>
      <c r="C5" s="789"/>
      <c r="D5" s="789"/>
      <c r="E5" s="789"/>
      <c r="F5" s="789"/>
      <c r="G5" s="789"/>
      <c r="H5" s="789"/>
      <c r="I5" s="789"/>
      <c r="J5" s="789"/>
      <c r="K5" s="789"/>
      <c r="L5" s="789"/>
      <c r="M5" s="789"/>
      <c r="N5" s="789"/>
      <c r="O5" s="789"/>
      <c r="P5" s="790"/>
      <c r="Q5" s="765" t="s">
        <v>378</v>
      </c>
      <c r="R5" s="766"/>
      <c r="S5" s="766"/>
      <c r="T5" s="766"/>
      <c r="U5" s="767"/>
      <c r="V5" s="765" t="s">
        <v>379</v>
      </c>
      <c r="W5" s="766"/>
      <c r="X5" s="766"/>
      <c r="Y5" s="766"/>
      <c r="Z5" s="767"/>
      <c r="AA5" s="765" t="s">
        <v>380</v>
      </c>
      <c r="AB5" s="766"/>
      <c r="AC5" s="766"/>
      <c r="AD5" s="766"/>
      <c r="AE5" s="766"/>
      <c r="AF5" s="798" t="s">
        <v>381</v>
      </c>
      <c r="AG5" s="766"/>
      <c r="AH5" s="766"/>
      <c r="AI5" s="766"/>
      <c r="AJ5" s="777"/>
      <c r="AK5" s="766" t="s">
        <v>382</v>
      </c>
      <c r="AL5" s="766"/>
      <c r="AM5" s="766"/>
      <c r="AN5" s="766"/>
      <c r="AO5" s="767"/>
      <c r="AP5" s="765" t="s">
        <v>383</v>
      </c>
      <c r="AQ5" s="766"/>
      <c r="AR5" s="766"/>
      <c r="AS5" s="766"/>
      <c r="AT5" s="767"/>
      <c r="AU5" s="765" t="s">
        <v>384</v>
      </c>
      <c r="AV5" s="766"/>
      <c r="AW5" s="766"/>
      <c r="AX5" s="766"/>
      <c r="AY5" s="777"/>
      <c r="AZ5" s="258"/>
      <c r="BA5" s="258"/>
      <c r="BB5" s="258"/>
      <c r="BC5" s="258"/>
      <c r="BD5" s="258"/>
      <c r="BE5" s="259"/>
      <c r="BF5" s="259"/>
      <c r="BG5" s="259"/>
      <c r="BH5" s="259"/>
      <c r="BI5" s="259"/>
      <c r="BJ5" s="259"/>
      <c r="BK5" s="259"/>
      <c r="BL5" s="259"/>
      <c r="BM5" s="259"/>
      <c r="BN5" s="259"/>
      <c r="BO5" s="259"/>
      <c r="BP5" s="259"/>
      <c r="BQ5" s="788" t="s">
        <v>385</v>
      </c>
      <c r="BR5" s="789"/>
      <c r="BS5" s="789"/>
      <c r="BT5" s="789"/>
      <c r="BU5" s="789"/>
      <c r="BV5" s="789"/>
      <c r="BW5" s="789"/>
      <c r="BX5" s="789"/>
      <c r="BY5" s="789"/>
      <c r="BZ5" s="789"/>
      <c r="CA5" s="789"/>
      <c r="CB5" s="789"/>
      <c r="CC5" s="789"/>
      <c r="CD5" s="789"/>
      <c r="CE5" s="789"/>
      <c r="CF5" s="789"/>
      <c r="CG5" s="790"/>
      <c r="CH5" s="765" t="s">
        <v>386</v>
      </c>
      <c r="CI5" s="766"/>
      <c r="CJ5" s="766"/>
      <c r="CK5" s="766"/>
      <c r="CL5" s="767"/>
      <c r="CM5" s="765" t="s">
        <v>387</v>
      </c>
      <c r="CN5" s="766"/>
      <c r="CO5" s="766"/>
      <c r="CP5" s="766"/>
      <c r="CQ5" s="767"/>
      <c r="CR5" s="765" t="s">
        <v>388</v>
      </c>
      <c r="CS5" s="766"/>
      <c r="CT5" s="766"/>
      <c r="CU5" s="766"/>
      <c r="CV5" s="767"/>
      <c r="CW5" s="765" t="s">
        <v>389</v>
      </c>
      <c r="CX5" s="766"/>
      <c r="CY5" s="766"/>
      <c r="CZ5" s="766"/>
      <c r="DA5" s="767"/>
      <c r="DB5" s="765" t="s">
        <v>390</v>
      </c>
      <c r="DC5" s="766"/>
      <c r="DD5" s="766"/>
      <c r="DE5" s="766"/>
      <c r="DF5" s="767"/>
      <c r="DG5" s="771" t="s">
        <v>391</v>
      </c>
      <c r="DH5" s="772"/>
      <c r="DI5" s="772"/>
      <c r="DJ5" s="772"/>
      <c r="DK5" s="773"/>
      <c r="DL5" s="771" t="s">
        <v>392</v>
      </c>
      <c r="DM5" s="772"/>
      <c r="DN5" s="772"/>
      <c r="DO5" s="772"/>
      <c r="DP5" s="773"/>
      <c r="DQ5" s="765" t="s">
        <v>393</v>
      </c>
      <c r="DR5" s="766"/>
      <c r="DS5" s="766"/>
      <c r="DT5" s="766"/>
      <c r="DU5" s="767"/>
      <c r="DV5" s="765" t="s">
        <v>384</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394</v>
      </c>
      <c r="C7" s="780"/>
      <c r="D7" s="780"/>
      <c r="E7" s="780"/>
      <c r="F7" s="780"/>
      <c r="G7" s="780"/>
      <c r="H7" s="780"/>
      <c r="I7" s="780"/>
      <c r="J7" s="780"/>
      <c r="K7" s="780"/>
      <c r="L7" s="780"/>
      <c r="M7" s="780"/>
      <c r="N7" s="780"/>
      <c r="O7" s="780"/>
      <c r="P7" s="781"/>
      <c r="Q7" s="782">
        <v>5534</v>
      </c>
      <c r="R7" s="783"/>
      <c r="S7" s="783"/>
      <c r="T7" s="783"/>
      <c r="U7" s="783"/>
      <c r="V7" s="783">
        <v>5428</v>
      </c>
      <c r="W7" s="783"/>
      <c r="X7" s="783"/>
      <c r="Y7" s="783"/>
      <c r="Z7" s="783"/>
      <c r="AA7" s="783">
        <v>106</v>
      </c>
      <c r="AB7" s="783"/>
      <c r="AC7" s="783"/>
      <c r="AD7" s="783"/>
      <c r="AE7" s="784"/>
      <c r="AF7" s="785">
        <v>51</v>
      </c>
      <c r="AG7" s="786"/>
      <c r="AH7" s="786"/>
      <c r="AI7" s="786"/>
      <c r="AJ7" s="787"/>
      <c r="AK7" s="822">
        <v>259</v>
      </c>
      <c r="AL7" s="823"/>
      <c r="AM7" s="823"/>
      <c r="AN7" s="823"/>
      <c r="AO7" s="823"/>
      <c r="AP7" s="823">
        <v>4436</v>
      </c>
      <c r="AQ7" s="823"/>
      <c r="AR7" s="823"/>
      <c r="AS7" s="823"/>
      <c r="AT7" s="823"/>
      <c r="AU7" s="824" t="s">
        <v>595</v>
      </c>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396</v>
      </c>
      <c r="B23" s="838" t="s">
        <v>397</v>
      </c>
      <c r="C23" s="839"/>
      <c r="D23" s="839"/>
      <c r="E23" s="839"/>
      <c r="F23" s="839"/>
      <c r="G23" s="839"/>
      <c r="H23" s="839"/>
      <c r="I23" s="839"/>
      <c r="J23" s="839"/>
      <c r="K23" s="839"/>
      <c r="L23" s="839"/>
      <c r="M23" s="839"/>
      <c r="N23" s="839"/>
      <c r="O23" s="839"/>
      <c r="P23" s="840"/>
      <c r="Q23" s="841">
        <v>5534</v>
      </c>
      <c r="R23" s="842"/>
      <c r="S23" s="842"/>
      <c r="T23" s="842"/>
      <c r="U23" s="842"/>
      <c r="V23" s="842">
        <v>5428</v>
      </c>
      <c r="W23" s="842"/>
      <c r="X23" s="842"/>
      <c r="Y23" s="842"/>
      <c r="Z23" s="842"/>
      <c r="AA23" s="842">
        <v>106</v>
      </c>
      <c r="AB23" s="842"/>
      <c r="AC23" s="842"/>
      <c r="AD23" s="842"/>
      <c r="AE23" s="843"/>
      <c r="AF23" s="844">
        <v>51</v>
      </c>
      <c r="AG23" s="842"/>
      <c r="AH23" s="842"/>
      <c r="AI23" s="842"/>
      <c r="AJ23" s="845"/>
      <c r="AK23" s="846"/>
      <c r="AL23" s="847"/>
      <c r="AM23" s="847"/>
      <c r="AN23" s="847"/>
      <c r="AO23" s="847"/>
      <c r="AP23" s="842">
        <v>4436</v>
      </c>
      <c r="AQ23" s="842"/>
      <c r="AR23" s="842"/>
      <c r="AS23" s="842"/>
      <c r="AT23" s="842"/>
      <c r="AU23" s="848"/>
      <c r="AV23" s="848"/>
      <c r="AW23" s="848"/>
      <c r="AX23" s="848"/>
      <c r="AY23" s="849"/>
      <c r="AZ23" s="857" t="s">
        <v>398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400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377</v>
      </c>
      <c r="B26" s="789"/>
      <c r="C26" s="789"/>
      <c r="D26" s="789"/>
      <c r="E26" s="789"/>
      <c r="F26" s="789"/>
      <c r="G26" s="789"/>
      <c r="H26" s="789"/>
      <c r="I26" s="789"/>
      <c r="J26" s="789"/>
      <c r="K26" s="789"/>
      <c r="L26" s="789"/>
      <c r="M26" s="789"/>
      <c r="N26" s="789"/>
      <c r="O26" s="789"/>
      <c r="P26" s="790"/>
      <c r="Q26" s="765" t="s">
        <v>401</v>
      </c>
      <c r="R26" s="766"/>
      <c r="S26" s="766"/>
      <c r="T26" s="766"/>
      <c r="U26" s="767"/>
      <c r="V26" s="765" t="s">
        <v>402</v>
      </c>
      <c r="W26" s="766"/>
      <c r="X26" s="766"/>
      <c r="Y26" s="766"/>
      <c r="Z26" s="767"/>
      <c r="AA26" s="765" t="s">
        <v>403</v>
      </c>
      <c r="AB26" s="766"/>
      <c r="AC26" s="766"/>
      <c r="AD26" s="766"/>
      <c r="AE26" s="766"/>
      <c r="AF26" s="860" t="s">
        <v>404</v>
      </c>
      <c r="AG26" s="861"/>
      <c r="AH26" s="861"/>
      <c r="AI26" s="861"/>
      <c r="AJ26" s="862"/>
      <c r="AK26" s="766" t="s">
        <v>405</v>
      </c>
      <c r="AL26" s="766"/>
      <c r="AM26" s="766"/>
      <c r="AN26" s="766"/>
      <c r="AO26" s="767"/>
      <c r="AP26" s="765" t="s">
        <v>406</v>
      </c>
      <c r="AQ26" s="766"/>
      <c r="AR26" s="766"/>
      <c r="AS26" s="766"/>
      <c r="AT26" s="767"/>
      <c r="AU26" s="765" t="s">
        <v>407</v>
      </c>
      <c r="AV26" s="766"/>
      <c r="AW26" s="766"/>
      <c r="AX26" s="766"/>
      <c r="AY26" s="767"/>
      <c r="AZ26" s="765" t="s">
        <v>408</v>
      </c>
      <c r="BA26" s="766"/>
      <c r="BB26" s="766"/>
      <c r="BC26" s="766"/>
      <c r="BD26" s="767"/>
      <c r="BE26" s="765" t="s">
        <v>384</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409</v>
      </c>
      <c r="C28" s="780"/>
      <c r="D28" s="780"/>
      <c r="E28" s="780"/>
      <c r="F28" s="780"/>
      <c r="G28" s="780"/>
      <c r="H28" s="780"/>
      <c r="I28" s="780"/>
      <c r="J28" s="780"/>
      <c r="K28" s="780"/>
      <c r="L28" s="780"/>
      <c r="M28" s="780"/>
      <c r="N28" s="780"/>
      <c r="O28" s="780"/>
      <c r="P28" s="781"/>
      <c r="Q28" s="870">
        <v>471</v>
      </c>
      <c r="R28" s="871"/>
      <c r="S28" s="871"/>
      <c r="T28" s="871"/>
      <c r="U28" s="871"/>
      <c r="V28" s="871">
        <v>470</v>
      </c>
      <c r="W28" s="871"/>
      <c r="X28" s="871"/>
      <c r="Y28" s="871"/>
      <c r="Z28" s="871"/>
      <c r="AA28" s="871">
        <v>1</v>
      </c>
      <c r="AB28" s="871"/>
      <c r="AC28" s="871"/>
      <c r="AD28" s="871"/>
      <c r="AE28" s="872"/>
      <c r="AF28" s="873">
        <v>1</v>
      </c>
      <c r="AG28" s="871"/>
      <c r="AH28" s="871"/>
      <c r="AI28" s="871"/>
      <c r="AJ28" s="874"/>
      <c r="AK28" s="875">
        <v>54</v>
      </c>
      <c r="AL28" s="866"/>
      <c r="AM28" s="866"/>
      <c r="AN28" s="866"/>
      <c r="AO28" s="866"/>
      <c r="AP28" s="866" t="s">
        <v>595</v>
      </c>
      <c r="AQ28" s="866"/>
      <c r="AR28" s="866"/>
      <c r="AS28" s="866"/>
      <c r="AT28" s="866"/>
      <c r="AU28" s="866" t="s">
        <v>595</v>
      </c>
      <c r="AV28" s="866"/>
      <c r="AW28" s="866"/>
      <c r="AX28" s="866"/>
      <c r="AY28" s="866"/>
      <c r="AZ28" s="867" t="s">
        <v>595</v>
      </c>
      <c r="BA28" s="867"/>
      <c r="BB28" s="867"/>
      <c r="BC28" s="867"/>
      <c r="BD28" s="867"/>
      <c r="BE28" s="868" t="s">
        <v>595</v>
      </c>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410</v>
      </c>
      <c r="C29" s="804"/>
      <c r="D29" s="804"/>
      <c r="E29" s="804"/>
      <c r="F29" s="804"/>
      <c r="G29" s="804"/>
      <c r="H29" s="804"/>
      <c r="I29" s="804"/>
      <c r="J29" s="804"/>
      <c r="K29" s="804"/>
      <c r="L29" s="804"/>
      <c r="M29" s="804"/>
      <c r="N29" s="804"/>
      <c r="O29" s="804"/>
      <c r="P29" s="805"/>
      <c r="Q29" s="806">
        <v>764</v>
      </c>
      <c r="R29" s="807"/>
      <c r="S29" s="807"/>
      <c r="T29" s="807"/>
      <c r="U29" s="807"/>
      <c r="V29" s="807">
        <v>763</v>
      </c>
      <c r="W29" s="807"/>
      <c r="X29" s="807"/>
      <c r="Y29" s="807"/>
      <c r="Z29" s="807"/>
      <c r="AA29" s="807">
        <v>1</v>
      </c>
      <c r="AB29" s="807"/>
      <c r="AC29" s="807"/>
      <c r="AD29" s="807"/>
      <c r="AE29" s="808"/>
      <c r="AF29" s="809">
        <v>1</v>
      </c>
      <c r="AG29" s="810"/>
      <c r="AH29" s="810"/>
      <c r="AI29" s="810"/>
      <c r="AJ29" s="811"/>
      <c r="AK29" s="878">
        <v>154</v>
      </c>
      <c r="AL29" s="879"/>
      <c r="AM29" s="879"/>
      <c r="AN29" s="879"/>
      <c r="AO29" s="879"/>
      <c r="AP29" s="879" t="s">
        <v>596</v>
      </c>
      <c r="AQ29" s="879"/>
      <c r="AR29" s="879"/>
      <c r="AS29" s="879"/>
      <c r="AT29" s="879"/>
      <c r="AU29" s="879" t="s">
        <v>596</v>
      </c>
      <c r="AV29" s="879"/>
      <c r="AW29" s="879"/>
      <c r="AX29" s="879"/>
      <c r="AY29" s="879"/>
      <c r="AZ29" s="880" t="s">
        <v>596</v>
      </c>
      <c r="BA29" s="880"/>
      <c r="BB29" s="880"/>
      <c r="BC29" s="880"/>
      <c r="BD29" s="880"/>
      <c r="BE29" s="876" t="s">
        <v>596</v>
      </c>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411</v>
      </c>
      <c r="C30" s="804"/>
      <c r="D30" s="804"/>
      <c r="E30" s="804"/>
      <c r="F30" s="804"/>
      <c r="G30" s="804"/>
      <c r="H30" s="804"/>
      <c r="I30" s="804"/>
      <c r="J30" s="804"/>
      <c r="K30" s="804"/>
      <c r="L30" s="804"/>
      <c r="M30" s="804"/>
      <c r="N30" s="804"/>
      <c r="O30" s="804"/>
      <c r="P30" s="805"/>
      <c r="Q30" s="806">
        <v>88</v>
      </c>
      <c r="R30" s="807"/>
      <c r="S30" s="807"/>
      <c r="T30" s="807"/>
      <c r="U30" s="807"/>
      <c r="V30" s="807">
        <v>88</v>
      </c>
      <c r="W30" s="807"/>
      <c r="X30" s="807"/>
      <c r="Y30" s="807"/>
      <c r="Z30" s="807"/>
      <c r="AA30" s="807">
        <v>0</v>
      </c>
      <c r="AB30" s="807"/>
      <c r="AC30" s="807"/>
      <c r="AD30" s="807"/>
      <c r="AE30" s="808"/>
      <c r="AF30" s="809">
        <v>0</v>
      </c>
      <c r="AG30" s="810"/>
      <c r="AH30" s="810"/>
      <c r="AI30" s="810"/>
      <c r="AJ30" s="811"/>
      <c r="AK30" s="878">
        <v>39</v>
      </c>
      <c r="AL30" s="879"/>
      <c r="AM30" s="879"/>
      <c r="AN30" s="879"/>
      <c r="AO30" s="879"/>
      <c r="AP30" s="879" t="s">
        <v>596</v>
      </c>
      <c r="AQ30" s="879"/>
      <c r="AR30" s="879"/>
      <c r="AS30" s="879"/>
      <c r="AT30" s="879"/>
      <c r="AU30" s="879" t="s">
        <v>596</v>
      </c>
      <c r="AV30" s="879"/>
      <c r="AW30" s="879"/>
      <c r="AX30" s="879"/>
      <c r="AY30" s="879"/>
      <c r="AZ30" s="880" t="s">
        <v>596</v>
      </c>
      <c r="BA30" s="880"/>
      <c r="BB30" s="880"/>
      <c r="BC30" s="880"/>
      <c r="BD30" s="880"/>
      <c r="BE30" s="876" t="s">
        <v>596</v>
      </c>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412</v>
      </c>
      <c r="C31" s="804"/>
      <c r="D31" s="804"/>
      <c r="E31" s="804"/>
      <c r="F31" s="804"/>
      <c r="G31" s="804"/>
      <c r="H31" s="804"/>
      <c r="I31" s="804"/>
      <c r="J31" s="804"/>
      <c r="K31" s="804"/>
      <c r="L31" s="804"/>
      <c r="M31" s="804"/>
      <c r="N31" s="804"/>
      <c r="O31" s="804"/>
      <c r="P31" s="805"/>
      <c r="Q31" s="806">
        <v>267</v>
      </c>
      <c r="R31" s="807"/>
      <c r="S31" s="807"/>
      <c r="T31" s="807"/>
      <c r="U31" s="807"/>
      <c r="V31" s="807">
        <v>266</v>
      </c>
      <c r="W31" s="807"/>
      <c r="X31" s="807"/>
      <c r="Y31" s="807"/>
      <c r="Z31" s="807"/>
      <c r="AA31" s="807">
        <v>1</v>
      </c>
      <c r="AB31" s="807"/>
      <c r="AC31" s="807"/>
      <c r="AD31" s="807"/>
      <c r="AE31" s="808"/>
      <c r="AF31" s="809">
        <v>1</v>
      </c>
      <c r="AG31" s="810"/>
      <c r="AH31" s="810"/>
      <c r="AI31" s="810"/>
      <c r="AJ31" s="811"/>
      <c r="AK31" s="878">
        <v>118</v>
      </c>
      <c r="AL31" s="879"/>
      <c r="AM31" s="879"/>
      <c r="AN31" s="879"/>
      <c r="AO31" s="879"/>
      <c r="AP31" s="879">
        <v>505</v>
      </c>
      <c r="AQ31" s="879"/>
      <c r="AR31" s="879"/>
      <c r="AS31" s="879"/>
      <c r="AT31" s="879"/>
      <c r="AU31" s="879">
        <v>270</v>
      </c>
      <c r="AV31" s="879"/>
      <c r="AW31" s="879"/>
      <c r="AX31" s="879"/>
      <c r="AY31" s="879"/>
      <c r="AZ31" s="880" t="s">
        <v>595</v>
      </c>
      <c r="BA31" s="880"/>
      <c r="BB31" s="880"/>
      <c r="BC31" s="880"/>
      <c r="BD31" s="880"/>
      <c r="BE31" s="876" t="s">
        <v>413</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414</v>
      </c>
      <c r="C32" s="804"/>
      <c r="D32" s="804"/>
      <c r="E32" s="804"/>
      <c r="F32" s="804"/>
      <c r="G32" s="804"/>
      <c r="H32" s="804"/>
      <c r="I32" s="804"/>
      <c r="J32" s="804"/>
      <c r="K32" s="804"/>
      <c r="L32" s="804"/>
      <c r="M32" s="804"/>
      <c r="N32" s="804"/>
      <c r="O32" s="804"/>
      <c r="P32" s="805"/>
      <c r="Q32" s="806">
        <v>203</v>
      </c>
      <c r="R32" s="807"/>
      <c r="S32" s="807"/>
      <c r="T32" s="807"/>
      <c r="U32" s="807"/>
      <c r="V32" s="807">
        <v>202</v>
      </c>
      <c r="W32" s="807"/>
      <c r="X32" s="807"/>
      <c r="Y32" s="807"/>
      <c r="Z32" s="807"/>
      <c r="AA32" s="807">
        <v>1</v>
      </c>
      <c r="AB32" s="807"/>
      <c r="AC32" s="807"/>
      <c r="AD32" s="807"/>
      <c r="AE32" s="808"/>
      <c r="AF32" s="809">
        <v>1</v>
      </c>
      <c r="AG32" s="810"/>
      <c r="AH32" s="810"/>
      <c r="AI32" s="810"/>
      <c r="AJ32" s="811"/>
      <c r="AK32" s="878">
        <v>126</v>
      </c>
      <c r="AL32" s="879"/>
      <c r="AM32" s="879"/>
      <c r="AN32" s="879"/>
      <c r="AO32" s="879"/>
      <c r="AP32" s="879">
        <v>854</v>
      </c>
      <c r="AQ32" s="879"/>
      <c r="AR32" s="879"/>
      <c r="AS32" s="879"/>
      <c r="AT32" s="879"/>
      <c r="AU32" s="879">
        <v>854</v>
      </c>
      <c r="AV32" s="879"/>
      <c r="AW32" s="879"/>
      <c r="AX32" s="879"/>
      <c r="AY32" s="879"/>
      <c r="AZ32" s="880" t="s">
        <v>595</v>
      </c>
      <c r="BA32" s="880"/>
      <c r="BB32" s="880"/>
      <c r="BC32" s="880"/>
      <c r="BD32" s="880"/>
      <c r="BE32" s="876" t="s">
        <v>415</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416</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396</v>
      </c>
      <c r="B63" s="838" t="s">
        <v>417</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v>
      </c>
      <c r="AG63" s="890"/>
      <c r="AH63" s="890"/>
      <c r="AI63" s="890"/>
      <c r="AJ63" s="891"/>
      <c r="AK63" s="892"/>
      <c r="AL63" s="887"/>
      <c r="AM63" s="887"/>
      <c r="AN63" s="887"/>
      <c r="AO63" s="887"/>
      <c r="AP63" s="890">
        <f>AP31+AP32</f>
        <v>1359</v>
      </c>
      <c r="AQ63" s="890"/>
      <c r="AR63" s="890"/>
      <c r="AS63" s="890"/>
      <c r="AT63" s="890"/>
      <c r="AU63" s="890">
        <f>AU31+AU32</f>
        <v>1124</v>
      </c>
      <c r="AV63" s="890"/>
      <c r="AW63" s="890"/>
      <c r="AX63" s="890"/>
      <c r="AY63" s="890"/>
      <c r="AZ63" s="894"/>
      <c r="BA63" s="894"/>
      <c r="BB63" s="894"/>
      <c r="BC63" s="894"/>
      <c r="BD63" s="894"/>
      <c r="BE63" s="895"/>
      <c r="BF63" s="895"/>
      <c r="BG63" s="895"/>
      <c r="BH63" s="895"/>
      <c r="BI63" s="896"/>
      <c r="BJ63" s="897" t="s">
        <v>418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420</v>
      </c>
      <c r="B66" s="789"/>
      <c r="C66" s="789"/>
      <c r="D66" s="789"/>
      <c r="E66" s="789"/>
      <c r="F66" s="789"/>
      <c r="G66" s="789"/>
      <c r="H66" s="789"/>
      <c r="I66" s="789"/>
      <c r="J66" s="789"/>
      <c r="K66" s="789"/>
      <c r="L66" s="789"/>
      <c r="M66" s="789"/>
      <c r="N66" s="789"/>
      <c r="O66" s="789"/>
      <c r="P66" s="790"/>
      <c r="Q66" s="765" t="s">
        <v>421</v>
      </c>
      <c r="R66" s="766"/>
      <c r="S66" s="766"/>
      <c r="T66" s="766"/>
      <c r="U66" s="767"/>
      <c r="V66" s="765" t="s">
        <v>422</v>
      </c>
      <c r="W66" s="766"/>
      <c r="X66" s="766"/>
      <c r="Y66" s="766"/>
      <c r="Z66" s="767"/>
      <c r="AA66" s="765" t="s">
        <v>423</v>
      </c>
      <c r="AB66" s="766"/>
      <c r="AC66" s="766"/>
      <c r="AD66" s="766"/>
      <c r="AE66" s="767"/>
      <c r="AF66" s="900" t="s">
        <v>424</v>
      </c>
      <c r="AG66" s="861"/>
      <c r="AH66" s="861"/>
      <c r="AI66" s="861"/>
      <c r="AJ66" s="901"/>
      <c r="AK66" s="765" t="s">
        <v>425</v>
      </c>
      <c r="AL66" s="789"/>
      <c r="AM66" s="789"/>
      <c r="AN66" s="789"/>
      <c r="AO66" s="790"/>
      <c r="AP66" s="765" t="s">
        <v>426</v>
      </c>
      <c r="AQ66" s="766"/>
      <c r="AR66" s="766"/>
      <c r="AS66" s="766"/>
      <c r="AT66" s="767"/>
      <c r="AU66" s="765" t="s">
        <v>427</v>
      </c>
      <c r="AV66" s="766"/>
      <c r="AW66" s="766"/>
      <c r="AX66" s="766"/>
      <c r="AY66" s="767"/>
      <c r="AZ66" s="765" t="s">
        <v>384</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597</v>
      </c>
      <c r="C68" s="918"/>
      <c r="D68" s="918"/>
      <c r="E68" s="918"/>
      <c r="F68" s="918"/>
      <c r="G68" s="918"/>
      <c r="H68" s="918"/>
      <c r="I68" s="918"/>
      <c r="J68" s="918"/>
      <c r="K68" s="918"/>
      <c r="L68" s="918"/>
      <c r="M68" s="918"/>
      <c r="N68" s="918"/>
      <c r="O68" s="918"/>
      <c r="P68" s="919"/>
      <c r="Q68" s="920">
        <v>15</v>
      </c>
      <c r="R68" s="914"/>
      <c r="S68" s="914"/>
      <c r="T68" s="914"/>
      <c r="U68" s="914"/>
      <c r="V68" s="914">
        <v>13</v>
      </c>
      <c r="W68" s="914"/>
      <c r="X68" s="914"/>
      <c r="Y68" s="914"/>
      <c r="Z68" s="914"/>
      <c r="AA68" s="914">
        <v>2</v>
      </c>
      <c r="AB68" s="914"/>
      <c r="AC68" s="914"/>
      <c r="AD68" s="914"/>
      <c r="AE68" s="914"/>
      <c r="AF68" s="914">
        <v>2</v>
      </c>
      <c r="AG68" s="914"/>
      <c r="AH68" s="914"/>
      <c r="AI68" s="914"/>
      <c r="AJ68" s="914"/>
      <c r="AK68" s="914" t="s">
        <v>596</v>
      </c>
      <c r="AL68" s="914"/>
      <c r="AM68" s="914"/>
      <c r="AN68" s="914"/>
      <c r="AO68" s="914"/>
      <c r="AP68" s="914" t="s">
        <v>596</v>
      </c>
      <c r="AQ68" s="914"/>
      <c r="AR68" s="914"/>
      <c r="AS68" s="914"/>
      <c r="AT68" s="914"/>
      <c r="AU68" s="914" t="s">
        <v>596</v>
      </c>
      <c r="AV68" s="914"/>
      <c r="AW68" s="914"/>
      <c r="AX68" s="914"/>
      <c r="AY68" s="914"/>
      <c r="AZ68" s="915" t="s">
        <v>596</v>
      </c>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598</v>
      </c>
      <c r="C69" s="922"/>
      <c r="D69" s="922"/>
      <c r="E69" s="922"/>
      <c r="F69" s="922"/>
      <c r="G69" s="922"/>
      <c r="H69" s="922"/>
      <c r="I69" s="922"/>
      <c r="J69" s="922"/>
      <c r="K69" s="922"/>
      <c r="L69" s="922"/>
      <c r="M69" s="922"/>
      <c r="N69" s="922"/>
      <c r="O69" s="922"/>
      <c r="P69" s="923"/>
      <c r="Q69" s="924">
        <v>717</v>
      </c>
      <c r="R69" s="879"/>
      <c r="S69" s="879"/>
      <c r="T69" s="879"/>
      <c r="U69" s="879"/>
      <c r="V69" s="879">
        <v>697</v>
      </c>
      <c r="W69" s="879"/>
      <c r="X69" s="879"/>
      <c r="Y69" s="879"/>
      <c r="Z69" s="879"/>
      <c r="AA69" s="879">
        <v>20</v>
      </c>
      <c r="AB69" s="879"/>
      <c r="AC69" s="879"/>
      <c r="AD69" s="879"/>
      <c r="AE69" s="879"/>
      <c r="AF69" s="879">
        <v>20</v>
      </c>
      <c r="AG69" s="879"/>
      <c r="AH69" s="879"/>
      <c r="AI69" s="879"/>
      <c r="AJ69" s="879"/>
      <c r="AK69" s="879" t="s">
        <v>596</v>
      </c>
      <c r="AL69" s="879"/>
      <c r="AM69" s="879"/>
      <c r="AN69" s="879"/>
      <c r="AO69" s="879"/>
      <c r="AP69" s="879">
        <v>177</v>
      </c>
      <c r="AQ69" s="879"/>
      <c r="AR69" s="879"/>
      <c r="AS69" s="879"/>
      <c r="AT69" s="879"/>
      <c r="AU69" s="879">
        <v>63</v>
      </c>
      <c r="AV69" s="879"/>
      <c r="AW69" s="879"/>
      <c r="AX69" s="879"/>
      <c r="AY69" s="879"/>
      <c r="AZ69" s="925" t="s">
        <v>599</v>
      </c>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598</v>
      </c>
      <c r="C70" s="922"/>
      <c r="D70" s="922"/>
      <c r="E70" s="922"/>
      <c r="F70" s="922"/>
      <c r="G70" s="922"/>
      <c r="H70" s="922"/>
      <c r="I70" s="922"/>
      <c r="J70" s="922"/>
      <c r="K70" s="922"/>
      <c r="L70" s="922"/>
      <c r="M70" s="922"/>
      <c r="N70" s="922"/>
      <c r="O70" s="922"/>
      <c r="P70" s="923"/>
      <c r="Q70" s="924">
        <v>4</v>
      </c>
      <c r="R70" s="879"/>
      <c r="S70" s="879"/>
      <c r="T70" s="879"/>
      <c r="U70" s="879"/>
      <c r="V70" s="879">
        <v>4</v>
      </c>
      <c r="W70" s="879"/>
      <c r="X70" s="879"/>
      <c r="Y70" s="879"/>
      <c r="Z70" s="879"/>
      <c r="AA70" s="879">
        <v>0</v>
      </c>
      <c r="AB70" s="879"/>
      <c r="AC70" s="879"/>
      <c r="AD70" s="879"/>
      <c r="AE70" s="879"/>
      <c r="AF70" s="879">
        <v>0</v>
      </c>
      <c r="AG70" s="879"/>
      <c r="AH70" s="879"/>
      <c r="AI70" s="879"/>
      <c r="AJ70" s="879"/>
      <c r="AK70" s="879" t="s">
        <v>596</v>
      </c>
      <c r="AL70" s="879"/>
      <c r="AM70" s="879"/>
      <c r="AN70" s="879"/>
      <c r="AO70" s="879"/>
      <c r="AP70" s="879" t="s">
        <v>596</v>
      </c>
      <c r="AQ70" s="879"/>
      <c r="AR70" s="879"/>
      <c r="AS70" s="879"/>
      <c r="AT70" s="879"/>
      <c r="AU70" s="879" t="s">
        <v>596</v>
      </c>
      <c r="AV70" s="879"/>
      <c r="AW70" s="879"/>
      <c r="AX70" s="879"/>
      <c r="AY70" s="879"/>
      <c r="AZ70" s="925" t="s">
        <v>600</v>
      </c>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601</v>
      </c>
      <c r="C71" s="922"/>
      <c r="D71" s="922"/>
      <c r="E71" s="922"/>
      <c r="F71" s="922"/>
      <c r="G71" s="922"/>
      <c r="H71" s="922"/>
      <c r="I71" s="922"/>
      <c r="J71" s="922"/>
      <c r="K71" s="922"/>
      <c r="L71" s="922"/>
      <c r="M71" s="922"/>
      <c r="N71" s="922"/>
      <c r="O71" s="922"/>
      <c r="P71" s="923"/>
      <c r="Q71" s="924">
        <v>125</v>
      </c>
      <c r="R71" s="879"/>
      <c r="S71" s="879"/>
      <c r="T71" s="879"/>
      <c r="U71" s="879"/>
      <c r="V71" s="879">
        <v>113</v>
      </c>
      <c r="W71" s="879"/>
      <c r="X71" s="879"/>
      <c r="Y71" s="879"/>
      <c r="Z71" s="879"/>
      <c r="AA71" s="879">
        <v>12</v>
      </c>
      <c r="AB71" s="879"/>
      <c r="AC71" s="879"/>
      <c r="AD71" s="879"/>
      <c r="AE71" s="879"/>
      <c r="AF71" s="879">
        <v>12</v>
      </c>
      <c r="AG71" s="879"/>
      <c r="AH71" s="879"/>
      <c r="AI71" s="879"/>
      <c r="AJ71" s="879"/>
      <c r="AK71" s="879" t="s">
        <v>596</v>
      </c>
      <c r="AL71" s="879"/>
      <c r="AM71" s="879"/>
      <c r="AN71" s="879"/>
      <c r="AO71" s="879"/>
      <c r="AP71" s="879" t="s">
        <v>596</v>
      </c>
      <c r="AQ71" s="879"/>
      <c r="AR71" s="879"/>
      <c r="AS71" s="879"/>
      <c r="AT71" s="879"/>
      <c r="AU71" s="879" t="s">
        <v>596</v>
      </c>
      <c r="AV71" s="879"/>
      <c r="AW71" s="879"/>
      <c r="AX71" s="879"/>
      <c r="AY71" s="879"/>
      <c r="AZ71" s="925" t="s">
        <v>596</v>
      </c>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602</v>
      </c>
      <c r="C72" s="922"/>
      <c r="D72" s="922"/>
      <c r="E72" s="922"/>
      <c r="F72" s="922"/>
      <c r="G72" s="922"/>
      <c r="H72" s="922"/>
      <c r="I72" s="922"/>
      <c r="J72" s="922"/>
      <c r="K72" s="922"/>
      <c r="L72" s="922"/>
      <c r="M72" s="922"/>
      <c r="N72" s="922"/>
      <c r="O72" s="922"/>
      <c r="P72" s="923"/>
      <c r="Q72" s="924">
        <v>5261</v>
      </c>
      <c r="R72" s="879"/>
      <c r="S72" s="879"/>
      <c r="T72" s="879"/>
      <c r="U72" s="879"/>
      <c r="V72" s="879">
        <v>4318</v>
      </c>
      <c r="W72" s="879"/>
      <c r="X72" s="879"/>
      <c r="Y72" s="879"/>
      <c r="Z72" s="879"/>
      <c r="AA72" s="879">
        <v>943</v>
      </c>
      <c r="AB72" s="879"/>
      <c r="AC72" s="879"/>
      <c r="AD72" s="879"/>
      <c r="AE72" s="879"/>
      <c r="AF72" s="879">
        <v>943</v>
      </c>
      <c r="AG72" s="879"/>
      <c r="AH72" s="879"/>
      <c r="AI72" s="879"/>
      <c r="AJ72" s="879"/>
      <c r="AK72" s="879">
        <v>3</v>
      </c>
      <c r="AL72" s="879"/>
      <c r="AM72" s="879"/>
      <c r="AN72" s="879"/>
      <c r="AO72" s="879"/>
      <c r="AP72" s="879" t="s">
        <v>596</v>
      </c>
      <c r="AQ72" s="879"/>
      <c r="AR72" s="879"/>
      <c r="AS72" s="879"/>
      <c r="AT72" s="879"/>
      <c r="AU72" s="879" t="s">
        <v>596</v>
      </c>
      <c r="AV72" s="879"/>
      <c r="AW72" s="879"/>
      <c r="AX72" s="879"/>
      <c r="AY72" s="879"/>
      <c r="AZ72" s="925" t="s">
        <v>599</v>
      </c>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602</v>
      </c>
      <c r="C73" s="922"/>
      <c r="D73" s="922"/>
      <c r="E73" s="922"/>
      <c r="F73" s="922"/>
      <c r="G73" s="922"/>
      <c r="H73" s="922"/>
      <c r="I73" s="922"/>
      <c r="J73" s="922"/>
      <c r="K73" s="922"/>
      <c r="L73" s="922"/>
      <c r="M73" s="922"/>
      <c r="N73" s="922"/>
      <c r="O73" s="922"/>
      <c r="P73" s="923"/>
      <c r="Q73" s="924">
        <v>8</v>
      </c>
      <c r="R73" s="879"/>
      <c r="S73" s="879"/>
      <c r="T73" s="879"/>
      <c r="U73" s="879"/>
      <c r="V73" s="879">
        <v>8</v>
      </c>
      <c r="W73" s="879"/>
      <c r="X73" s="879"/>
      <c r="Y73" s="879"/>
      <c r="Z73" s="879"/>
      <c r="AA73" s="879" t="s">
        <v>596</v>
      </c>
      <c r="AB73" s="879"/>
      <c r="AC73" s="879"/>
      <c r="AD73" s="879"/>
      <c r="AE73" s="879"/>
      <c r="AF73" s="879" t="s">
        <v>596</v>
      </c>
      <c r="AG73" s="879"/>
      <c r="AH73" s="879"/>
      <c r="AI73" s="879"/>
      <c r="AJ73" s="879"/>
      <c r="AK73" s="879" t="s">
        <v>596</v>
      </c>
      <c r="AL73" s="879"/>
      <c r="AM73" s="879"/>
      <c r="AN73" s="879"/>
      <c r="AO73" s="879"/>
      <c r="AP73" s="879" t="s">
        <v>596</v>
      </c>
      <c r="AQ73" s="879"/>
      <c r="AR73" s="879"/>
      <c r="AS73" s="879"/>
      <c r="AT73" s="879"/>
      <c r="AU73" s="879" t="s">
        <v>596</v>
      </c>
      <c r="AV73" s="879"/>
      <c r="AW73" s="879"/>
      <c r="AX73" s="879"/>
      <c r="AY73" s="879"/>
      <c r="AZ73" s="925" t="s">
        <v>603</v>
      </c>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604</v>
      </c>
      <c r="C74" s="922"/>
      <c r="D74" s="922"/>
      <c r="E74" s="922"/>
      <c r="F74" s="922"/>
      <c r="G74" s="922"/>
      <c r="H74" s="922"/>
      <c r="I74" s="922"/>
      <c r="J74" s="922"/>
      <c r="K74" s="922"/>
      <c r="L74" s="922"/>
      <c r="M74" s="922"/>
      <c r="N74" s="922"/>
      <c r="O74" s="922"/>
      <c r="P74" s="923"/>
      <c r="Q74" s="924">
        <v>65</v>
      </c>
      <c r="R74" s="879"/>
      <c r="S74" s="879"/>
      <c r="T74" s="879"/>
      <c r="U74" s="879"/>
      <c r="V74" s="879">
        <v>57</v>
      </c>
      <c r="W74" s="879"/>
      <c r="X74" s="879"/>
      <c r="Y74" s="879"/>
      <c r="Z74" s="879"/>
      <c r="AA74" s="879">
        <v>8</v>
      </c>
      <c r="AB74" s="879"/>
      <c r="AC74" s="879"/>
      <c r="AD74" s="879"/>
      <c r="AE74" s="879"/>
      <c r="AF74" s="879">
        <v>8</v>
      </c>
      <c r="AG74" s="879"/>
      <c r="AH74" s="879"/>
      <c r="AI74" s="879"/>
      <c r="AJ74" s="879"/>
      <c r="AK74" s="879" t="s">
        <v>596</v>
      </c>
      <c r="AL74" s="879"/>
      <c r="AM74" s="879"/>
      <c r="AN74" s="879"/>
      <c r="AO74" s="879"/>
      <c r="AP74" s="879" t="s">
        <v>596</v>
      </c>
      <c r="AQ74" s="879"/>
      <c r="AR74" s="879"/>
      <c r="AS74" s="879"/>
      <c r="AT74" s="879"/>
      <c r="AU74" s="879" t="s">
        <v>596</v>
      </c>
      <c r="AV74" s="879"/>
      <c r="AW74" s="879"/>
      <c r="AX74" s="879"/>
      <c r="AY74" s="879"/>
      <c r="AZ74" s="925" t="s">
        <v>599</v>
      </c>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604</v>
      </c>
      <c r="C75" s="922"/>
      <c r="D75" s="922"/>
      <c r="E75" s="922"/>
      <c r="F75" s="922"/>
      <c r="G75" s="922"/>
      <c r="H75" s="922"/>
      <c r="I75" s="922"/>
      <c r="J75" s="922"/>
      <c r="K75" s="922"/>
      <c r="L75" s="922"/>
      <c r="M75" s="922"/>
      <c r="N75" s="922"/>
      <c r="O75" s="922"/>
      <c r="P75" s="923"/>
      <c r="Q75" s="927">
        <v>143922</v>
      </c>
      <c r="R75" s="928"/>
      <c r="S75" s="928"/>
      <c r="T75" s="928"/>
      <c r="U75" s="878"/>
      <c r="V75" s="929">
        <v>139310</v>
      </c>
      <c r="W75" s="928"/>
      <c r="X75" s="928"/>
      <c r="Y75" s="928"/>
      <c r="Z75" s="878"/>
      <c r="AA75" s="929">
        <v>4612</v>
      </c>
      <c r="AB75" s="928"/>
      <c r="AC75" s="928"/>
      <c r="AD75" s="928"/>
      <c r="AE75" s="878"/>
      <c r="AF75" s="929">
        <v>4612</v>
      </c>
      <c r="AG75" s="928"/>
      <c r="AH75" s="928"/>
      <c r="AI75" s="928"/>
      <c r="AJ75" s="878"/>
      <c r="AK75" s="929" t="s">
        <v>596</v>
      </c>
      <c r="AL75" s="928"/>
      <c r="AM75" s="928"/>
      <c r="AN75" s="928"/>
      <c r="AO75" s="878"/>
      <c r="AP75" s="929" t="s">
        <v>596</v>
      </c>
      <c r="AQ75" s="928"/>
      <c r="AR75" s="928"/>
      <c r="AS75" s="928"/>
      <c r="AT75" s="878"/>
      <c r="AU75" s="929" t="s">
        <v>596</v>
      </c>
      <c r="AV75" s="928"/>
      <c r="AW75" s="928"/>
      <c r="AX75" s="928"/>
      <c r="AY75" s="878"/>
      <c r="AZ75" s="925" t="s">
        <v>605</v>
      </c>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396</v>
      </c>
      <c r="B88" s="838" t="s">
        <v>428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AF75+AF74+AF72+AF71+AF69+AF68</f>
        <v>5597</v>
      </c>
      <c r="AG88" s="890"/>
      <c r="AH88" s="890"/>
      <c r="AI88" s="890"/>
      <c r="AJ88" s="890"/>
      <c r="AK88" s="887"/>
      <c r="AL88" s="887"/>
      <c r="AM88" s="887"/>
      <c r="AN88" s="887"/>
      <c r="AO88" s="887"/>
      <c r="AP88" s="890">
        <v>177</v>
      </c>
      <c r="AQ88" s="890"/>
      <c r="AR88" s="890"/>
      <c r="AS88" s="890"/>
      <c r="AT88" s="890"/>
      <c r="AU88" s="890">
        <v>63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38" t="s">
        <v>429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437</v>
      </c>
      <c r="AB109" s="943"/>
      <c r="AC109" s="943"/>
      <c r="AD109" s="943"/>
      <c r="AE109" s="944"/>
      <c r="AF109" s="942" t="s">
        <v>438</v>
      </c>
      <c r="AG109" s="943"/>
      <c r="AH109" s="943"/>
      <c r="AI109" s="943"/>
      <c r="AJ109" s="944"/>
      <c r="AK109" s="942" t="s">
        <v>312</v>
      </c>
      <c r="AL109" s="943"/>
      <c r="AM109" s="943"/>
      <c r="AN109" s="943"/>
      <c r="AO109" s="944"/>
      <c r="AP109" s="942" t="s">
        <v>439</v>
      </c>
      <c r="AQ109" s="943"/>
      <c r="AR109" s="943"/>
      <c r="AS109" s="943"/>
      <c r="AT109" s="945"/>
      <c r="AU109" s="962" t="s">
        <v>436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437</v>
      </c>
      <c r="BR109" s="943"/>
      <c r="BS109" s="943"/>
      <c r="BT109" s="943"/>
      <c r="BU109" s="944"/>
      <c r="BV109" s="942" t="s">
        <v>438</v>
      </c>
      <c r="BW109" s="943"/>
      <c r="BX109" s="943"/>
      <c r="BY109" s="943"/>
      <c r="BZ109" s="944"/>
      <c r="CA109" s="942" t="s">
        <v>312</v>
      </c>
      <c r="CB109" s="943"/>
      <c r="CC109" s="943"/>
      <c r="CD109" s="943"/>
      <c r="CE109" s="944"/>
      <c r="CF109" s="963" t="s">
        <v>439</v>
      </c>
      <c r="CG109" s="963"/>
      <c r="CH109" s="963"/>
      <c r="CI109" s="963"/>
      <c r="CJ109" s="963"/>
      <c r="CK109" s="942" t="s">
        <v>440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437</v>
      </c>
      <c r="DH109" s="943"/>
      <c r="DI109" s="943"/>
      <c r="DJ109" s="943"/>
      <c r="DK109" s="944"/>
      <c r="DL109" s="942" t="s">
        <v>438</v>
      </c>
      <c r="DM109" s="943"/>
      <c r="DN109" s="943"/>
      <c r="DO109" s="943"/>
      <c r="DP109" s="944"/>
      <c r="DQ109" s="942" t="s">
        <v>312</v>
      </c>
      <c r="DR109" s="943"/>
      <c r="DS109" s="943"/>
      <c r="DT109" s="943"/>
      <c r="DU109" s="944"/>
      <c r="DV109" s="942" t="s">
        <v>439</v>
      </c>
      <c r="DW109" s="943"/>
      <c r="DX109" s="943"/>
      <c r="DY109" s="943"/>
      <c r="DZ109" s="945"/>
    </row>
    <row r="110" spans="1:131" s="248" customFormat="1" ht="26.25" customHeight="1" x14ac:dyDescent="0.15">
      <c r="A110" s="946" t="s">
        <v>441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397476</v>
      </c>
      <c r="AB110" s="950"/>
      <c r="AC110" s="950"/>
      <c r="AD110" s="950"/>
      <c r="AE110" s="951"/>
      <c r="AF110" s="952">
        <v>390169</v>
      </c>
      <c r="AG110" s="950"/>
      <c r="AH110" s="950"/>
      <c r="AI110" s="950"/>
      <c r="AJ110" s="951"/>
      <c r="AK110" s="952">
        <v>376843</v>
      </c>
      <c r="AL110" s="950"/>
      <c r="AM110" s="950"/>
      <c r="AN110" s="950"/>
      <c r="AO110" s="951"/>
      <c r="AP110" s="953">
        <v>17.5</v>
      </c>
      <c r="AQ110" s="954"/>
      <c r="AR110" s="954"/>
      <c r="AS110" s="954"/>
      <c r="AT110" s="955"/>
      <c r="AU110" s="956" t="s">
        <v>73</v>
      </c>
      <c r="AV110" s="957"/>
      <c r="AW110" s="957"/>
      <c r="AX110" s="957"/>
      <c r="AY110" s="957"/>
      <c r="AZ110" s="998" t="s">
        <v>442</v>
      </c>
      <c r="BA110" s="947"/>
      <c r="BB110" s="947"/>
      <c r="BC110" s="947"/>
      <c r="BD110" s="947"/>
      <c r="BE110" s="947"/>
      <c r="BF110" s="947"/>
      <c r="BG110" s="947"/>
      <c r="BH110" s="947"/>
      <c r="BI110" s="947"/>
      <c r="BJ110" s="947"/>
      <c r="BK110" s="947"/>
      <c r="BL110" s="947"/>
      <c r="BM110" s="947"/>
      <c r="BN110" s="947"/>
      <c r="BO110" s="947"/>
      <c r="BP110" s="948"/>
      <c r="BQ110" s="984">
        <v>4324812</v>
      </c>
      <c r="BR110" s="985"/>
      <c r="BS110" s="985"/>
      <c r="BT110" s="985"/>
      <c r="BU110" s="985"/>
      <c r="BV110" s="985">
        <v>4269976</v>
      </c>
      <c r="BW110" s="985"/>
      <c r="BX110" s="985"/>
      <c r="BY110" s="985"/>
      <c r="BZ110" s="985"/>
      <c r="CA110" s="985">
        <v>4435931</v>
      </c>
      <c r="CB110" s="985"/>
      <c r="CC110" s="985"/>
      <c r="CD110" s="985"/>
      <c r="CE110" s="985"/>
      <c r="CF110" s="999">
        <v>205.4</v>
      </c>
      <c r="CG110" s="1000"/>
      <c r="CH110" s="1000"/>
      <c r="CI110" s="1000"/>
      <c r="CJ110" s="1000"/>
      <c r="CK110" s="1001" t="s">
        <v>443</v>
      </c>
      <c r="CL110" s="1002"/>
      <c r="CM110" s="981" t="s">
        <v>444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398</v>
      </c>
      <c r="DH110" s="985"/>
      <c r="DI110" s="985"/>
      <c r="DJ110" s="985"/>
      <c r="DK110" s="985"/>
      <c r="DL110" s="985" t="s">
        <v>398</v>
      </c>
      <c r="DM110" s="985"/>
      <c r="DN110" s="985"/>
      <c r="DO110" s="985"/>
      <c r="DP110" s="985"/>
      <c r="DQ110" s="985" t="s">
        <v>398</v>
      </c>
      <c r="DR110" s="985"/>
      <c r="DS110" s="985"/>
      <c r="DT110" s="985"/>
      <c r="DU110" s="985"/>
      <c r="DV110" s="986" t="s">
        <v>398</v>
      </c>
      <c r="DW110" s="986"/>
      <c r="DX110" s="986"/>
      <c r="DY110" s="986"/>
      <c r="DZ110" s="987"/>
    </row>
    <row r="111" spans="1:131" s="248" customFormat="1" ht="26.25" customHeight="1" x14ac:dyDescent="0.15">
      <c r="A111" s="988" t="s">
        <v>445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446</v>
      </c>
      <c r="AB111" s="992"/>
      <c r="AC111" s="992"/>
      <c r="AD111" s="992"/>
      <c r="AE111" s="993"/>
      <c r="AF111" s="994" t="s">
        <v>447</v>
      </c>
      <c r="AG111" s="992"/>
      <c r="AH111" s="992"/>
      <c r="AI111" s="992"/>
      <c r="AJ111" s="993"/>
      <c r="AK111" s="994" t="s">
        <v>448</v>
      </c>
      <c r="AL111" s="992"/>
      <c r="AM111" s="992"/>
      <c r="AN111" s="992"/>
      <c r="AO111" s="993"/>
      <c r="AP111" s="995" t="s">
        <v>181</v>
      </c>
      <c r="AQ111" s="996"/>
      <c r="AR111" s="996"/>
      <c r="AS111" s="996"/>
      <c r="AT111" s="997"/>
      <c r="AU111" s="958"/>
      <c r="AV111" s="959"/>
      <c r="AW111" s="959"/>
      <c r="AX111" s="959"/>
      <c r="AY111" s="959"/>
      <c r="AZ111" s="1007" t="s">
        <v>449</v>
      </c>
      <c r="BA111" s="1008"/>
      <c r="BB111" s="1008"/>
      <c r="BC111" s="1008"/>
      <c r="BD111" s="1008"/>
      <c r="BE111" s="1008"/>
      <c r="BF111" s="1008"/>
      <c r="BG111" s="1008"/>
      <c r="BH111" s="1008"/>
      <c r="BI111" s="1008"/>
      <c r="BJ111" s="1008"/>
      <c r="BK111" s="1008"/>
      <c r="BL111" s="1008"/>
      <c r="BM111" s="1008"/>
      <c r="BN111" s="1008"/>
      <c r="BO111" s="1008"/>
      <c r="BP111" s="1009"/>
      <c r="BQ111" s="977" t="s">
        <v>446</v>
      </c>
      <c r="BR111" s="978"/>
      <c r="BS111" s="978"/>
      <c r="BT111" s="978"/>
      <c r="BU111" s="978"/>
      <c r="BV111" s="978" t="s">
        <v>448</v>
      </c>
      <c r="BW111" s="978"/>
      <c r="BX111" s="978"/>
      <c r="BY111" s="978"/>
      <c r="BZ111" s="978"/>
      <c r="CA111" s="978" t="s">
        <v>450</v>
      </c>
      <c r="CB111" s="978"/>
      <c r="CC111" s="978"/>
      <c r="CD111" s="978"/>
      <c r="CE111" s="978"/>
      <c r="CF111" s="972" t="s">
        <v>451</v>
      </c>
      <c r="CG111" s="973"/>
      <c r="CH111" s="973"/>
      <c r="CI111" s="973"/>
      <c r="CJ111" s="973"/>
      <c r="CK111" s="1003"/>
      <c r="CL111" s="1004"/>
      <c r="CM111" s="974" t="s">
        <v>452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453</v>
      </c>
      <c r="DH111" s="978"/>
      <c r="DI111" s="978"/>
      <c r="DJ111" s="978"/>
      <c r="DK111" s="978"/>
      <c r="DL111" s="978" t="s">
        <v>454</v>
      </c>
      <c r="DM111" s="978"/>
      <c r="DN111" s="978"/>
      <c r="DO111" s="978"/>
      <c r="DP111" s="978"/>
      <c r="DQ111" s="978" t="s">
        <v>455</v>
      </c>
      <c r="DR111" s="978"/>
      <c r="DS111" s="978"/>
      <c r="DT111" s="978"/>
      <c r="DU111" s="978"/>
      <c r="DV111" s="979" t="s">
        <v>455</v>
      </c>
      <c r="DW111" s="979"/>
      <c r="DX111" s="979"/>
      <c r="DY111" s="979"/>
      <c r="DZ111" s="980"/>
    </row>
    <row r="112" spans="1:131" s="248" customFormat="1" ht="26.25" customHeight="1" x14ac:dyDescent="0.15">
      <c r="A112" s="1010" t="s">
        <v>456</v>
      </c>
      <c r="B112" s="1011"/>
      <c r="C112" s="1008" t="s">
        <v>457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448</v>
      </c>
      <c r="AB112" s="1017"/>
      <c r="AC112" s="1017"/>
      <c r="AD112" s="1017"/>
      <c r="AE112" s="1018"/>
      <c r="AF112" s="1019" t="s">
        <v>458</v>
      </c>
      <c r="AG112" s="1017"/>
      <c r="AH112" s="1017"/>
      <c r="AI112" s="1017"/>
      <c r="AJ112" s="1018"/>
      <c r="AK112" s="1019" t="s">
        <v>181</v>
      </c>
      <c r="AL112" s="1017"/>
      <c r="AM112" s="1017"/>
      <c r="AN112" s="1017"/>
      <c r="AO112" s="1018"/>
      <c r="AP112" s="1020" t="s">
        <v>446</v>
      </c>
      <c r="AQ112" s="1021"/>
      <c r="AR112" s="1021"/>
      <c r="AS112" s="1021"/>
      <c r="AT112" s="1022"/>
      <c r="AU112" s="958"/>
      <c r="AV112" s="959"/>
      <c r="AW112" s="959"/>
      <c r="AX112" s="959"/>
      <c r="AY112" s="959"/>
      <c r="AZ112" s="1007" t="s">
        <v>459</v>
      </c>
      <c r="BA112" s="1008"/>
      <c r="BB112" s="1008"/>
      <c r="BC112" s="1008"/>
      <c r="BD112" s="1008"/>
      <c r="BE112" s="1008"/>
      <c r="BF112" s="1008"/>
      <c r="BG112" s="1008"/>
      <c r="BH112" s="1008"/>
      <c r="BI112" s="1008"/>
      <c r="BJ112" s="1008"/>
      <c r="BK112" s="1008"/>
      <c r="BL112" s="1008"/>
      <c r="BM112" s="1008"/>
      <c r="BN112" s="1008"/>
      <c r="BO112" s="1008"/>
      <c r="BP112" s="1009"/>
      <c r="BQ112" s="977">
        <v>1353273</v>
      </c>
      <c r="BR112" s="978"/>
      <c r="BS112" s="978"/>
      <c r="BT112" s="978"/>
      <c r="BU112" s="978"/>
      <c r="BV112" s="978">
        <v>1273097</v>
      </c>
      <c r="BW112" s="978"/>
      <c r="BX112" s="978"/>
      <c r="BY112" s="978"/>
      <c r="BZ112" s="978"/>
      <c r="CA112" s="978">
        <v>1229585</v>
      </c>
      <c r="CB112" s="978"/>
      <c r="CC112" s="978"/>
      <c r="CD112" s="978"/>
      <c r="CE112" s="978"/>
      <c r="CF112" s="972">
        <v>56.9</v>
      </c>
      <c r="CG112" s="973"/>
      <c r="CH112" s="973"/>
      <c r="CI112" s="973"/>
      <c r="CJ112" s="973"/>
      <c r="CK112" s="1003"/>
      <c r="CL112" s="1004"/>
      <c r="CM112" s="974" t="s">
        <v>460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454</v>
      </c>
      <c r="DH112" s="978"/>
      <c r="DI112" s="978"/>
      <c r="DJ112" s="978"/>
      <c r="DK112" s="978"/>
      <c r="DL112" s="978" t="s">
        <v>461</v>
      </c>
      <c r="DM112" s="978"/>
      <c r="DN112" s="978"/>
      <c r="DO112" s="978"/>
      <c r="DP112" s="978"/>
      <c r="DQ112" s="978" t="s">
        <v>446</v>
      </c>
      <c r="DR112" s="978"/>
      <c r="DS112" s="978"/>
      <c r="DT112" s="978"/>
      <c r="DU112" s="978"/>
      <c r="DV112" s="979" t="s">
        <v>454</v>
      </c>
      <c r="DW112" s="979"/>
      <c r="DX112" s="979"/>
      <c r="DY112" s="979"/>
      <c r="DZ112" s="980"/>
    </row>
    <row r="113" spans="1:130" s="248" customFormat="1" ht="26.25" customHeight="1" x14ac:dyDescent="0.15">
      <c r="A113" s="1012"/>
      <c r="B113" s="1013"/>
      <c r="C113" s="1008" t="s">
        <v>462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201789</v>
      </c>
      <c r="AB113" s="992"/>
      <c r="AC113" s="992"/>
      <c r="AD113" s="992"/>
      <c r="AE113" s="993"/>
      <c r="AF113" s="994">
        <v>186146</v>
      </c>
      <c r="AG113" s="992"/>
      <c r="AH113" s="992"/>
      <c r="AI113" s="992"/>
      <c r="AJ113" s="993"/>
      <c r="AK113" s="994">
        <v>180699</v>
      </c>
      <c r="AL113" s="992"/>
      <c r="AM113" s="992"/>
      <c r="AN113" s="992"/>
      <c r="AO113" s="993"/>
      <c r="AP113" s="995">
        <v>8.4</v>
      </c>
      <c r="AQ113" s="996"/>
      <c r="AR113" s="996"/>
      <c r="AS113" s="996"/>
      <c r="AT113" s="997"/>
      <c r="AU113" s="958"/>
      <c r="AV113" s="959"/>
      <c r="AW113" s="959"/>
      <c r="AX113" s="959"/>
      <c r="AY113" s="959"/>
      <c r="AZ113" s="1007" t="s">
        <v>463</v>
      </c>
      <c r="BA113" s="1008"/>
      <c r="BB113" s="1008"/>
      <c r="BC113" s="1008"/>
      <c r="BD113" s="1008"/>
      <c r="BE113" s="1008"/>
      <c r="BF113" s="1008"/>
      <c r="BG113" s="1008"/>
      <c r="BH113" s="1008"/>
      <c r="BI113" s="1008"/>
      <c r="BJ113" s="1008"/>
      <c r="BK113" s="1008"/>
      <c r="BL113" s="1008"/>
      <c r="BM113" s="1008"/>
      <c r="BN113" s="1008"/>
      <c r="BO113" s="1008"/>
      <c r="BP113" s="1009"/>
      <c r="BQ113" s="977">
        <v>76030</v>
      </c>
      <c r="BR113" s="978"/>
      <c r="BS113" s="978"/>
      <c r="BT113" s="978"/>
      <c r="BU113" s="978"/>
      <c r="BV113" s="978">
        <v>70435</v>
      </c>
      <c r="BW113" s="978"/>
      <c r="BX113" s="978"/>
      <c r="BY113" s="978"/>
      <c r="BZ113" s="978"/>
      <c r="CA113" s="978">
        <v>62957</v>
      </c>
      <c r="CB113" s="978"/>
      <c r="CC113" s="978"/>
      <c r="CD113" s="978"/>
      <c r="CE113" s="978"/>
      <c r="CF113" s="972">
        <v>2.9</v>
      </c>
      <c r="CG113" s="973"/>
      <c r="CH113" s="973"/>
      <c r="CI113" s="973"/>
      <c r="CJ113" s="973"/>
      <c r="CK113" s="1003"/>
      <c r="CL113" s="1004"/>
      <c r="CM113" s="974" t="s">
        <v>464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454</v>
      </c>
      <c r="DH113" s="1017"/>
      <c r="DI113" s="1017"/>
      <c r="DJ113" s="1017"/>
      <c r="DK113" s="1018"/>
      <c r="DL113" s="1019" t="s">
        <v>454</v>
      </c>
      <c r="DM113" s="1017"/>
      <c r="DN113" s="1017"/>
      <c r="DO113" s="1017"/>
      <c r="DP113" s="1018"/>
      <c r="DQ113" s="1019" t="s">
        <v>448</v>
      </c>
      <c r="DR113" s="1017"/>
      <c r="DS113" s="1017"/>
      <c r="DT113" s="1017"/>
      <c r="DU113" s="1018"/>
      <c r="DV113" s="1020" t="s">
        <v>461</v>
      </c>
      <c r="DW113" s="1021"/>
      <c r="DX113" s="1021"/>
      <c r="DY113" s="1021"/>
      <c r="DZ113" s="1022"/>
    </row>
    <row r="114" spans="1:130" s="248" customFormat="1" ht="26.25" customHeight="1" x14ac:dyDescent="0.15">
      <c r="A114" s="1012"/>
      <c r="B114" s="1013"/>
      <c r="C114" s="1008" t="s">
        <v>465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5953</v>
      </c>
      <c r="AB114" s="1017"/>
      <c r="AC114" s="1017"/>
      <c r="AD114" s="1017"/>
      <c r="AE114" s="1018"/>
      <c r="AF114" s="1019">
        <v>5953</v>
      </c>
      <c r="AG114" s="1017"/>
      <c r="AH114" s="1017"/>
      <c r="AI114" s="1017"/>
      <c r="AJ114" s="1018"/>
      <c r="AK114" s="1019">
        <v>7807</v>
      </c>
      <c r="AL114" s="1017"/>
      <c r="AM114" s="1017"/>
      <c r="AN114" s="1017"/>
      <c r="AO114" s="1018"/>
      <c r="AP114" s="1020">
        <v>0.4</v>
      </c>
      <c r="AQ114" s="1021"/>
      <c r="AR114" s="1021"/>
      <c r="AS114" s="1021"/>
      <c r="AT114" s="1022"/>
      <c r="AU114" s="958"/>
      <c r="AV114" s="959"/>
      <c r="AW114" s="959"/>
      <c r="AX114" s="959"/>
      <c r="AY114" s="959"/>
      <c r="AZ114" s="1007" t="s">
        <v>466</v>
      </c>
      <c r="BA114" s="1008"/>
      <c r="BB114" s="1008"/>
      <c r="BC114" s="1008"/>
      <c r="BD114" s="1008"/>
      <c r="BE114" s="1008"/>
      <c r="BF114" s="1008"/>
      <c r="BG114" s="1008"/>
      <c r="BH114" s="1008"/>
      <c r="BI114" s="1008"/>
      <c r="BJ114" s="1008"/>
      <c r="BK114" s="1008"/>
      <c r="BL114" s="1008"/>
      <c r="BM114" s="1008"/>
      <c r="BN114" s="1008"/>
      <c r="BO114" s="1008"/>
      <c r="BP114" s="1009"/>
      <c r="BQ114" s="977">
        <v>620995</v>
      </c>
      <c r="BR114" s="978"/>
      <c r="BS114" s="978"/>
      <c r="BT114" s="978"/>
      <c r="BU114" s="978"/>
      <c r="BV114" s="978">
        <v>632077</v>
      </c>
      <c r="BW114" s="978"/>
      <c r="BX114" s="978"/>
      <c r="BY114" s="978"/>
      <c r="BZ114" s="978"/>
      <c r="CA114" s="978">
        <v>562757</v>
      </c>
      <c r="CB114" s="978"/>
      <c r="CC114" s="978"/>
      <c r="CD114" s="978"/>
      <c r="CE114" s="978"/>
      <c r="CF114" s="972">
        <v>26.1</v>
      </c>
      <c r="CG114" s="973"/>
      <c r="CH114" s="973"/>
      <c r="CI114" s="973"/>
      <c r="CJ114" s="973"/>
      <c r="CK114" s="1003"/>
      <c r="CL114" s="1004"/>
      <c r="CM114" s="974" t="s">
        <v>467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448</v>
      </c>
      <c r="DH114" s="1017"/>
      <c r="DI114" s="1017"/>
      <c r="DJ114" s="1017"/>
      <c r="DK114" s="1018"/>
      <c r="DL114" s="1019" t="s">
        <v>468</v>
      </c>
      <c r="DM114" s="1017"/>
      <c r="DN114" s="1017"/>
      <c r="DO114" s="1017"/>
      <c r="DP114" s="1018"/>
      <c r="DQ114" s="1019" t="s">
        <v>454</v>
      </c>
      <c r="DR114" s="1017"/>
      <c r="DS114" s="1017"/>
      <c r="DT114" s="1017"/>
      <c r="DU114" s="1018"/>
      <c r="DV114" s="1020" t="s">
        <v>461</v>
      </c>
      <c r="DW114" s="1021"/>
      <c r="DX114" s="1021"/>
      <c r="DY114" s="1021"/>
      <c r="DZ114" s="1022"/>
    </row>
    <row r="115" spans="1:130" s="248" customFormat="1" ht="26.25" customHeight="1" x14ac:dyDescent="0.15">
      <c r="A115" s="1012"/>
      <c r="B115" s="1013"/>
      <c r="C115" s="1008" t="s">
        <v>469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84</v>
      </c>
      <c r="AB115" s="992"/>
      <c r="AC115" s="992"/>
      <c r="AD115" s="992"/>
      <c r="AE115" s="993"/>
      <c r="AF115" s="994">
        <v>52</v>
      </c>
      <c r="AG115" s="992"/>
      <c r="AH115" s="992"/>
      <c r="AI115" s="992"/>
      <c r="AJ115" s="993"/>
      <c r="AK115" s="994">
        <v>46</v>
      </c>
      <c r="AL115" s="992"/>
      <c r="AM115" s="992"/>
      <c r="AN115" s="992"/>
      <c r="AO115" s="993"/>
      <c r="AP115" s="995">
        <v>0</v>
      </c>
      <c r="AQ115" s="996"/>
      <c r="AR115" s="996"/>
      <c r="AS115" s="996"/>
      <c r="AT115" s="997"/>
      <c r="AU115" s="958"/>
      <c r="AV115" s="959"/>
      <c r="AW115" s="959"/>
      <c r="AX115" s="959"/>
      <c r="AY115" s="959"/>
      <c r="AZ115" s="1007" t="s">
        <v>470</v>
      </c>
      <c r="BA115" s="1008"/>
      <c r="BB115" s="1008"/>
      <c r="BC115" s="1008"/>
      <c r="BD115" s="1008"/>
      <c r="BE115" s="1008"/>
      <c r="BF115" s="1008"/>
      <c r="BG115" s="1008"/>
      <c r="BH115" s="1008"/>
      <c r="BI115" s="1008"/>
      <c r="BJ115" s="1008"/>
      <c r="BK115" s="1008"/>
      <c r="BL115" s="1008"/>
      <c r="BM115" s="1008"/>
      <c r="BN115" s="1008"/>
      <c r="BO115" s="1008"/>
      <c r="BP115" s="1009"/>
      <c r="BQ115" s="977" t="s">
        <v>455</v>
      </c>
      <c r="BR115" s="978"/>
      <c r="BS115" s="978"/>
      <c r="BT115" s="978"/>
      <c r="BU115" s="978"/>
      <c r="BV115" s="978" t="s">
        <v>471</v>
      </c>
      <c r="BW115" s="978"/>
      <c r="BX115" s="978"/>
      <c r="BY115" s="978"/>
      <c r="BZ115" s="978"/>
      <c r="CA115" s="978" t="s">
        <v>453</v>
      </c>
      <c r="CB115" s="978"/>
      <c r="CC115" s="978"/>
      <c r="CD115" s="978"/>
      <c r="CE115" s="978"/>
      <c r="CF115" s="972" t="s">
        <v>461</v>
      </c>
      <c r="CG115" s="973"/>
      <c r="CH115" s="973"/>
      <c r="CI115" s="973"/>
      <c r="CJ115" s="973"/>
      <c r="CK115" s="1003"/>
      <c r="CL115" s="1004"/>
      <c r="CM115" s="1007" t="s">
        <v>472</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448</v>
      </c>
      <c r="DH115" s="1017"/>
      <c r="DI115" s="1017"/>
      <c r="DJ115" s="1017"/>
      <c r="DK115" s="1018"/>
      <c r="DL115" s="1019" t="s">
        <v>181</v>
      </c>
      <c r="DM115" s="1017"/>
      <c r="DN115" s="1017"/>
      <c r="DO115" s="1017"/>
      <c r="DP115" s="1018"/>
      <c r="DQ115" s="1019" t="s">
        <v>454</v>
      </c>
      <c r="DR115" s="1017"/>
      <c r="DS115" s="1017"/>
      <c r="DT115" s="1017"/>
      <c r="DU115" s="1018"/>
      <c r="DV115" s="1020" t="s">
        <v>181</v>
      </c>
      <c r="DW115" s="1021"/>
      <c r="DX115" s="1021"/>
      <c r="DY115" s="1021"/>
      <c r="DZ115" s="1022"/>
    </row>
    <row r="116" spans="1:130" s="248" customFormat="1" ht="26.25" customHeight="1" x14ac:dyDescent="0.15">
      <c r="A116" s="1014"/>
      <c r="B116" s="1015"/>
      <c r="C116" s="1023" t="s">
        <v>473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149</v>
      </c>
      <c r="AB116" s="1017"/>
      <c r="AC116" s="1017"/>
      <c r="AD116" s="1017"/>
      <c r="AE116" s="1018"/>
      <c r="AF116" s="1019" t="s">
        <v>455</v>
      </c>
      <c r="AG116" s="1017"/>
      <c r="AH116" s="1017"/>
      <c r="AI116" s="1017"/>
      <c r="AJ116" s="1018"/>
      <c r="AK116" s="1019">
        <v>54</v>
      </c>
      <c r="AL116" s="1017"/>
      <c r="AM116" s="1017"/>
      <c r="AN116" s="1017"/>
      <c r="AO116" s="1018"/>
      <c r="AP116" s="1020">
        <v>0</v>
      </c>
      <c r="AQ116" s="1021"/>
      <c r="AR116" s="1021"/>
      <c r="AS116" s="1021"/>
      <c r="AT116" s="1022"/>
      <c r="AU116" s="958"/>
      <c r="AV116" s="959"/>
      <c r="AW116" s="959"/>
      <c r="AX116" s="959"/>
      <c r="AY116" s="959"/>
      <c r="AZ116" s="1025" t="s">
        <v>474</v>
      </c>
      <c r="BA116" s="1026"/>
      <c r="BB116" s="1026"/>
      <c r="BC116" s="1026"/>
      <c r="BD116" s="1026"/>
      <c r="BE116" s="1026"/>
      <c r="BF116" s="1026"/>
      <c r="BG116" s="1026"/>
      <c r="BH116" s="1026"/>
      <c r="BI116" s="1026"/>
      <c r="BJ116" s="1026"/>
      <c r="BK116" s="1026"/>
      <c r="BL116" s="1026"/>
      <c r="BM116" s="1026"/>
      <c r="BN116" s="1026"/>
      <c r="BO116" s="1026"/>
      <c r="BP116" s="1027"/>
      <c r="BQ116" s="977" t="s">
        <v>455</v>
      </c>
      <c r="BR116" s="978"/>
      <c r="BS116" s="978"/>
      <c r="BT116" s="978"/>
      <c r="BU116" s="978"/>
      <c r="BV116" s="978" t="s">
        <v>398</v>
      </c>
      <c r="BW116" s="978"/>
      <c r="BX116" s="978"/>
      <c r="BY116" s="978"/>
      <c r="BZ116" s="978"/>
      <c r="CA116" s="978" t="s">
        <v>453</v>
      </c>
      <c r="CB116" s="978"/>
      <c r="CC116" s="978"/>
      <c r="CD116" s="978"/>
      <c r="CE116" s="978"/>
      <c r="CF116" s="972" t="s">
        <v>446</v>
      </c>
      <c r="CG116" s="973"/>
      <c r="CH116" s="973"/>
      <c r="CI116" s="973"/>
      <c r="CJ116" s="973"/>
      <c r="CK116" s="1003"/>
      <c r="CL116" s="1004"/>
      <c r="CM116" s="974" t="s">
        <v>475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468</v>
      </c>
      <c r="DH116" s="1017"/>
      <c r="DI116" s="1017"/>
      <c r="DJ116" s="1017"/>
      <c r="DK116" s="1018"/>
      <c r="DL116" s="1019" t="s">
        <v>447</v>
      </c>
      <c r="DM116" s="1017"/>
      <c r="DN116" s="1017"/>
      <c r="DO116" s="1017"/>
      <c r="DP116" s="1018"/>
      <c r="DQ116" s="1019" t="s">
        <v>181</v>
      </c>
      <c r="DR116" s="1017"/>
      <c r="DS116" s="1017"/>
      <c r="DT116" s="1017"/>
      <c r="DU116" s="1018"/>
      <c r="DV116" s="1020" t="s">
        <v>461</v>
      </c>
      <c r="DW116" s="1021"/>
      <c r="DX116" s="1021"/>
      <c r="DY116" s="1021"/>
      <c r="DZ116" s="1022"/>
    </row>
    <row r="117" spans="1:130" s="248" customFormat="1" ht="26.25" customHeight="1" x14ac:dyDescent="0.15">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476</v>
      </c>
      <c r="Z117" s="944"/>
      <c r="AA117" s="1034">
        <v>605451</v>
      </c>
      <c r="AB117" s="1035"/>
      <c r="AC117" s="1035"/>
      <c r="AD117" s="1035"/>
      <c r="AE117" s="1036"/>
      <c r="AF117" s="1037">
        <v>582320</v>
      </c>
      <c r="AG117" s="1035"/>
      <c r="AH117" s="1035"/>
      <c r="AI117" s="1035"/>
      <c r="AJ117" s="1036"/>
      <c r="AK117" s="1037">
        <v>565449</v>
      </c>
      <c r="AL117" s="1035"/>
      <c r="AM117" s="1035"/>
      <c r="AN117" s="1035"/>
      <c r="AO117" s="1036"/>
      <c r="AP117" s="1038"/>
      <c r="AQ117" s="1039"/>
      <c r="AR117" s="1039"/>
      <c r="AS117" s="1039"/>
      <c r="AT117" s="1040"/>
      <c r="AU117" s="958"/>
      <c r="AV117" s="959"/>
      <c r="AW117" s="959"/>
      <c r="AX117" s="959"/>
      <c r="AY117" s="959"/>
      <c r="AZ117" s="1025" t="s">
        <v>477</v>
      </c>
      <c r="BA117" s="1026"/>
      <c r="BB117" s="1026"/>
      <c r="BC117" s="1026"/>
      <c r="BD117" s="1026"/>
      <c r="BE117" s="1026"/>
      <c r="BF117" s="1026"/>
      <c r="BG117" s="1026"/>
      <c r="BH117" s="1026"/>
      <c r="BI117" s="1026"/>
      <c r="BJ117" s="1026"/>
      <c r="BK117" s="1026"/>
      <c r="BL117" s="1026"/>
      <c r="BM117" s="1026"/>
      <c r="BN117" s="1026"/>
      <c r="BO117" s="1026"/>
      <c r="BP117" s="1027"/>
      <c r="BQ117" s="977" t="s">
        <v>478</v>
      </c>
      <c r="BR117" s="978"/>
      <c r="BS117" s="978"/>
      <c r="BT117" s="978"/>
      <c r="BU117" s="978"/>
      <c r="BV117" s="978" t="s">
        <v>446</v>
      </c>
      <c r="BW117" s="978"/>
      <c r="BX117" s="978"/>
      <c r="BY117" s="978"/>
      <c r="BZ117" s="978"/>
      <c r="CA117" s="978" t="s">
        <v>458</v>
      </c>
      <c r="CB117" s="978"/>
      <c r="CC117" s="978"/>
      <c r="CD117" s="978"/>
      <c r="CE117" s="978"/>
      <c r="CF117" s="972" t="s">
        <v>181</v>
      </c>
      <c r="CG117" s="973"/>
      <c r="CH117" s="973"/>
      <c r="CI117" s="973"/>
      <c r="CJ117" s="973"/>
      <c r="CK117" s="1003"/>
      <c r="CL117" s="1004"/>
      <c r="CM117" s="974" t="s">
        <v>479</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181</v>
      </c>
      <c r="DH117" s="1017"/>
      <c r="DI117" s="1017"/>
      <c r="DJ117" s="1017"/>
      <c r="DK117" s="1018"/>
      <c r="DL117" s="1019" t="s">
        <v>448</v>
      </c>
      <c r="DM117" s="1017"/>
      <c r="DN117" s="1017"/>
      <c r="DO117" s="1017"/>
      <c r="DP117" s="1018"/>
      <c r="DQ117" s="1019" t="s">
        <v>181</v>
      </c>
      <c r="DR117" s="1017"/>
      <c r="DS117" s="1017"/>
      <c r="DT117" s="1017"/>
      <c r="DU117" s="1018"/>
      <c r="DV117" s="1020" t="s">
        <v>446</v>
      </c>
      <c r="DW117" s="1021"/>
      <c r="DX117" s="1021"/>
      <c r="DY117" s="1021"/>
      <c r="DZ117" s="1022"/>
    </row>
    <row r="118" spans="1:130" s="248" customFormat="1" ht="26.25" customHeight="1" x14ac:dyDescent="0.15">
      <c r="A118" s="962" t="s">
        <v>440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437</v>
      </c>
      <c r="AB118" s="943"/>
      <c r="AC118" s="943"/>
      <c r="AD118" s="943"/>
      <c r="AE118" s="944"/>
      <c r="AF118" s="942" t="s">
        <v>438</v>
      </c>
      <c r="AG118" s="943"/>
      <c r="AH118" s="943"/>
      <c r="AI118" s="943"/>
      <c r="AJ118" s="944"/>
      <c r="AK118" s="942" t="s">
        <v>312</v>
      </c>
      <c r="AL118" s="943"/>
      <c r="AM118" s="943"/>
      <c r="AN118" s="943"/>
      <c r="AO118" s="944"/>
      <c r="AP118" s="1029" t="s">
        <v>439</v>
      </c>
      <c r="AQ118" s="1030"/>
      <c r="AR118" s="1030"/>
      <c r="AS118" s="1030"/>
      <c r="AT118" s="1031"/>
      <c r="AU118" s="958"/>
      <c r="AV118" s="959"/>
      <c r="AW118" s="959"/>
      <c r="AX118" s="959"/>
      <c r="AY118" s="959"/>
      <c r="AZ118" s="1032" t="s">
        <v>480</v>
      </c>
      <c r="BA118" s="1023"/>
      <c r="BB118" s="1023"/>
      <c r="BC118" s="1023"/>
      <c r="BD118" s="1023"/>
      <c r="BE118" s="1023"/>
      <c r="BF118" s="1023"/>
      <c r="BG118" s="1023"/>
      <c r="BH118" s="1023"/>
      <c r="BI118" s="1023"/>
      <c r="BJ118" s="1023"/>
      <c r="BK118" s="1023"/>
      <c r="BL118" s="1023"/>
      <c r="BM118" s="1023"/>
      <c r="BN118" s="1023"/>
      <c r="BO118" s="1023"/>
      <c r="BP118" s="1024"/>
      <c r="BQ118" s="1055" t="s">
        <v>446</v>
      </c>
      <c r="BR118" s="1056"/>
      <c r="BS118" s="1056"/>
      <c r="BT118" s="1056"/>
      <c r="BU118" s="1056"/>
      <c r="BV118" s="1056" t="s">
        <v>454</v>
      </c>
      <c r="BW118" s="1056"/>
      <c r="BX118" s="1056"/>
      <c r="BY118" s="1056"/>
      <c r="BZ118" s="1056"/>
      <c r="CA118" s="1056" t="s">
        <v>181</v>
      </c>
      <c r="CB118" s="1056"/>
      <c r="CC118" s="1056"/>
      <c r="CD118" s="1056"/>
      <c r="CE118" s="1056"/>
      <c r="CF118" s="972" t="s">
        <v>468</v>
      </c>
      <c r="CG118" s="973"/>
      <c r="CH118" s="973"/>
      <c r="CI118" s="973"/>
      <c r="CJ118" s="973"/>
      <c r="CK118" s="1003"/>
      <c r="CL118" s="1004"/>
      <c r="CM118" s="974" t="s">
        <v>481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458</v>
      </c>
      <c r="DH118" s="1017"/>
      <c r="DI118" s="1017"/>
      <c r="DJ118" s="1017"/>
      <c r="DK118" s="1018"/>
      <c r="DL118" s="1019" t="s">
        <v>181</v>
      </c>
      <c r="DM118" s="1017"/>
      <c r="DN118" s="1017"/>
      <c r="DO118" s="1017"/>
      <c r="DP118" s="1018"/>
      <c r="DQ118" s="1019" t="s">
        <v>454</v>
      </c>
      <c r="DR118" s="1017"/>
      <c r="DS118" s="1017"/>
      <c r="DT118" s="1017"/>
      <c r="DU118" s="1018"/>
      <c r="DV118" s="1020" t="s">
        <v>446</v>
      </c>
      <c r="DW118" s="1021"/>
      <c r="DX118" s="1021"/>
      <c r="DY118" s="1021"/>
      <c r="DZ118" s="1022"/>
    </row>
    <row r="119" spans="1:130" s="248" customFormat="1" ht="26.25" customHeight="1" x14ac:dyDescent="0.15">
      <c r="A119" s="1117" t="s">
        <v>443</v>
      </c>
      <c r="B119" s="1002"/>
      <c r="C119" s="981" t="s">
        <v>444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446</v>
      </c>
      <c r="AB119" s="950"/>
      <c r="AC119" s="950"/>
      <c r="AD119" s="950"/>
      <c r="AE119" s="951"/>
      <c r="AF119" s="952" t="s">
        <v>181</v>
      </c>
      <c r="AG119" s="950"/>
      <c r="AH119" s="950"/>
      <c r="AI119" s="950"/>
      <c r="AJ119" s="951"/>
      <c r="AK119" s="952" t="s">
        <v>448</v>
      </c>
      <c r="AL119" s="950"/>
      <c r="AM119" s="950"/>
      <c r="AN119" s="950"/>
      <c r="AO119" s="951"/>
      <c r="AP119" s="953" t="s">
        <v>181</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482</v>
      </c>
      <c r="BP119" s="1064"/>
      <c r="BQ119" s="1055">
        <v>6375110</v>
      </c>
      <c r="BR119" s="1056"/>
      <c r="BS119" s="1056"/>
      <c r="BT119" s="1056"/>
      <c r="BU119" s="1056"/>
      <c r="BV119" s="1056">
        <v>6245585</v>
      </c>
      <c r="BW119" s="1056"/>
      <c r="BX119" s="1056"/>
      <c r="BY119" s="1056"/>
      <c r="BZ119" s="1056"/>
      <c r="CA119" s="1056">
        <v>6291230</v>
      </c>
      <c r="CB119" s="1056"/>
      <c r="CC119" s="1056"/>
      <c r="CD119" s="1056"/>
      <c r="CE119" s="1056"/>
      <c r="CF119" s="1057"/>
      <c r="CG119" s="1058"/>
      <c r="CH119" s="1058"/>
      <c r="CI119" s="1058"/>
      <c r="CJ119" s="1059"/>
      <c r="CK119" s="1005"/>
      <c r="CL119" s="1006"/>
      <c r="CM119" s="1060" t="s">
        <v>483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471</v>
      </c>
      <c r="DH119" s="1042"/>
      <c r="DI119" s="1042"/>
      <c r="DJ119" s="1042"/>
      <c r="DK119" s="1043"/>
      <c r="DL119" s="1041" t="s">
        <v>454</v>
      </c>
      <c r="DM119" s="1042"/>
      <c r="DN119" s="1042"/>
      <c r="DO119" s="1042"/>
      <c r="DP119" s="1043"/>
      <c r="DQ119" s="1041" t="s">
        <v>454</v>
      </c>
      <c r="DR119" s="1042"/>
      <c r="DS119" s="1042"/>
      <c r="DT119" s="1042"/>
      <c r="DU119" s="1043"/>
      <c r="DV119" s="1044" t="s">
        <v>453</v>
      </c>
      <c r="DW119" s="1045"/>
      <c r="DX119" s="1045"/>
      <c r="DY119" s="1045"/>
      <c r="DZ119" s="1046"/>
    </row>
    <row r="120" spans="1:130" s="248" customFormat="1" ht="26.25" customHeight="1" x14ac:dyDescent="0.15">
      <c r="A120" s="1118"/>
      <c r="B120" s="1004"/>
      <c r="C120" s="974" t="s">
        <v>452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453</v>
      </c>
      <c r="AB120" s="1017"/>
      <c r="AC120" s="1017"/>
      <c r="AD120" s="1017"/>
      <c r="AE120" s="1018"/>
      <c r="AF120" s="1019" t="s">
        <v>181</v>
      </c>
      <c r="AG120" s="1017"/>
      <c r="AH120" s="1017"/>
      <c r="AI120" s="1017"/>
      <c r="AJ120" s="1018"/>
      <c r="AK120" s="1019" t="s">
        <v>454</v>
      </c>
      <c r="AL120" s="1017"/>
      <c r="AM120" s="1017"/>
      <c r="AN120" s="1017"/>
      <c r="AO120" s="1018"/>
      <c r="AP120" s="1020" t="s">
        <v>453</v>
      </c>
      <c r="AQ120" s="1021"/>
      <c r="AR120" s="1021"/>
      <c r="AS120" s="1021"/>
      <c r="AT120" s="1022"/>
      <c r="AU120" s="1047" t="s">
        <v>484</v>
      </c>
      <c r="AV120" s="1048"/>
      <c r="AW120" s="1048"/>
      <c r="AX120" s="1048"/>
      <c r="AY120" s="1049"/>
      <c r="AZ120" s="998" t="s">
        <v>485</v>
      </c>
      <c r="BA120" s="947"/>
      <c r="BB120" s="947"/>
      <c r="BC120" s="947"/>
      <c r="BD120" s="947"/>
      <c r="BE120" s="947"/>
      <c r="BF120" s="947"/>
      <c r="BG120" s="947"/>
      <c r="BH120" s="947"/>
      <c r="BI120" s="947"/>
      <c r="BJ120" s="947"/>
      <c r="BK120" s="947"/>
      <c r="BL120" s="947"/>
      <c r="BM120" s="947"/>
      <c r="BN120" s="947"/>
      <c r="BO120" s="947"/>
      <c r="BP120" s="948"/>
      <c r="BQ120" s="984">
        <v>2978651</v>
      </c>
      <c r="BR120" s="985"/>
      <c r="BS120" s="985"/>
      <c r="BT120" s="985"/>
      <c r="BU120" s="985"/>
      <c r="BV120" s="985">
        <v>2962519</v>
      </c>
      <c r="BW120" s="985"/>
      <c r="BX120" s="985"/>
      <c r="BY120" s="985"/>
      <c r="BZ120" s="985"/>
      <c r="CA120" s="985">
        <v>3227441</v>
      </c>
      <c r="CB120" s="985"/>
      <c r="CC120" s="985"/>
      <c r="CD120" s="985"/>
      <c r="CE120" s="985"/>
      <c r="CF120" s="999">
        <v>149.5</v>
      </c>
      <c r="CG120" s="1000"/>
      <c r="CH120" s="1000"/>
      <c r="CI120" s="1000"/>
      <c r="CJ120" s="1000"/>
      <c r="CK120" s="1065" t="s">
        <v>486</v>
      </c>
      <c r="CL120" s="1066"/>
      <c r="CM120" s="1066"/>
      <c r="CN120" s="1066"/>
      <c r="CO120" s="1067"/>
      <c r="CP120" s="1073" t="s">
        <v>487</v>
      </c>
      <c r="CQ120" s="1074"/>
      <c r="CR120" s="1074"/>
      <c r="CS120" s="1074"/>
      <c r="CT120" s="1074"/>
      <c r="CU120" s="1074"/>
      <c r="CV120" s="1074"/>
      <c r="CW120" s="1074"/>
      <c r="CX120" s="1074"/>
      <c r="CY120" s="1074"/>
      <c r="CZ120" s="1074"/>
      <c r="DA120" s="1074"/>
      <c r="DB120" s="1074"/>
      <c r="DC120" s="1074"/>
      <c r="DD120" s="1074"/>
      <c r="DE120" s="1074"/>
      <c r="DF120" s="1075"/>
      <c r="DG120" s="984">
        <v>899685</v>
      </c>
      <c r="DH120" s="985"/>
      <c r="DI120" s="985"/>
      <c r="DJ120" s="985"/>
      <c r="DK120" s="985"/>
      <c r="DL120" s="985">
        <v>887551</v>
      </c>
      <c r="DM120" s="985"/>
      <c r="DN120" s="985"/>
      <c r="DO120" s="985"/>
      <c r="DP120" s="985"/>
      <c r="DQ120" s="985">
        <v>854498</v>
      </c>
      <c r="DR120" s="985"/>
      <c r="DS120" s="985"/>
      <c r="DT120" s="985"/>
      <c r="DU120" s="985"/>
      <c r="DV120" s="986">
        <v>39.6</v>
      </c>
      <c r="DW120" s="986"/>
      <c r="DX120" s="986"/>
      <c r="DY120" s="986"/>
      <c r="DZ120" s="987"/>
    </row>
    <row r="121" spans="1:130" s="248" customFormat="1" ht="26.25" customHeight="1" x14ac:dyDescent="0.15">
      <c r="A121" s="1118"/>
      <c r="B121" s="1004"/>
      <c r="C121" s="1025" t="s">
        <v>488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181</v>
      </c>
      <c r="AB121" s="1017"/>
      <c r="AC121" s="1017"/>
      <c r="AD121" s="1017"/>
      <c r="AE121" s="1018"/>
      <c r="AF121" s="1019" t="s">
        <v>181</v>
      </c>
      <c r="AG121" s="1017"/>
      <c r="AH121" s="1017"/>
      <c r="AI121" s="1017"/>
      <c r="AJ121" s="1018"/>
      <c r="AK121" s="1019" t="s">
        <v>398</v>
      </c>
      <c r="AL121" s="1017"/>
      <c r="AM121" s="1017"/>
      <c r="AN121" s="1017"/>
      <c r="AO121" s="1018"/>
      <c r="AP121" s="1020" t="s">
        <v>454</v>
      </c>
      <c r="AQ121" s="1021"/>
      <c r="AR121" s="1021"/>
      <c r="AS121" s="1021"/>
      <c r="AT121" s="1022"/>
      <c r="AU121" s="1050"/>
      <c r="AV121" s="1051"/>
      <c r="AW121" s="1051"/>
      <c r="AX121" s="1051"/>
      <c r="AY121" s="1052"/>
      <c r="AZ121" s="1007" t="s">
        <v>489</v>
      </c>
      <c r="BA121" s="1008"/>
      <c r="BB121" s="1008"/>
      <c r="BC121" s="1008"/>
      <c r="BD121" s="1008"/>
      <c r="BE121" s="1008"/>
      <c r="BF121" s="1008"/>
      <c r="BG121" s="1008"/>
      <c r="BH121" s="1008"/>
      <c r="BI121" s="1008"/>
      <c r="BJ121" s="1008"/>
      <c r="BK121" s="1008"/>
      <c r="BL121" s="1008"/>
      <c r="BM121" s="1008"/>
      <c r="BN121" s="1008"/>
      <c r="BO121" s="1008"/>
      <c r="BP121" s="1009"/>
      <c r="BQ121" s="977">
        <v>234371</v>
      </c>
      <c r="BR121" s="978"/>
      <c r="BS121" s="978"/>
      <c r="BT121" s="978"/>
      <c r="BU121" s="978"/>
      <c r="BV121" s="978">
        <v>238827</v>
      </c>
      <c r="BW121" s="978"/>
      <c r="BX121" s="978"/>
      <c r="BY121" s="978"/>
      <c r="BZ121" s="978"/>
      <c r="CA121" s="978">
        <v>267742</v>
      </c>
      <c r="CB121" s="978"/>
      <c r="CC121" s="978"/>
      <c r="CD121" s="978"/>
      <c r="CE121" s="978"/>
      <c r="CF121" s="972">
        <v>12.4</v>
      </c>
      <c r="CG121" s="973"/>
      <c r="CH121" s="973"/>
      <c r="CI121" s="973"/>
      <c r="CJ121" s="973"/>
      <c r="CK121" s="1068"/>
      <c r="CL121" s="1069"/>
      <c r="CM121" s="1069"/>
      <c r="CN121" s="1069"/>
      <c r="CO121" s="1070"/>
      <c r="CP121" s="1078" t="s">
        <v>490</v>
      </c>
      <c r="CQ121" s="1079"/>
      <c r="CR121" s="1079"/>
      <c r="CS121" s="1079"/>
      <c r="CT121" s="1079"/>
      <c r="CU121" s="1079"/>
      <c r="CV121" s="1079"/>
      <c r="CW121" s="1079"/>
      <c r="CX121" s="1079"/>
      <c r="CY121" s="1079"/>
      <c r="CZ121" s="1079"/>
      <c r="DA121" s="1079"/>
      <c r="DB121" s="1079"/>
      <c r="DC121" s="1079"/>
      <c r="DD121" s="1079"/>
      <c r="DE121" s="1079"/>
      <c r="DF121" s="1080"/>
      <c r="DG121" s="977">
        <v>453588</v>
      </c>
      <c r="DH121" s="978"/>
      <c r="DI121" s="978"/>
      <c r="DJ121" s="978"/>
      <c r="DK121" s="978"/>
      <c r="DL121" s="978">
        <v>385546</v>
      </c>
      <c r="DM121" s="978"/>
      <c r="DN121" s="978"/>
      <c r="DO121" s="978"/>
      <c r="DP121" s="978"/>
      <c r="DQ121" s="978">
        <v>375087</v>
      </c>
      <c r="DR121" s="978"/>
      <c r="DS121" s="978"/>
      <c r="DT121" s="978"/>
      <c r="DU121" s="978"/>
      <c r="DV121" s="979">
        <v>17.399999999999999</v>
      </c>
      <c r="DW121" s="979"/>
      <c r="DX121" s="979"/>
      <c r="DY121" s="979"/>
      <c r="DZ121" s="980"/>
    </row>
    <row r="122" spans="1:130" s="248" customFormat="1" ht="26.25" customHeight="1" x14ac:dyDescent="0.15">
      <c r="A122" s="1118"/>
      <c r="B122" s="1004"/>
      <c r="C122" s="974" t="s">
        <v>467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454</v>
      </c>
      <c r="AB122" s="1017"/>
      <c r="AC122" s="1017"/>
      <c r="AD122" s="1017"/>
      <c r="AE122" s="1018"/>
      <c r="AF122" s="1019" t="s">
        <v>450</v>
      </c>
      <c r="AG122" s="1017"/>
      <c r="AH122" s="1017"/>
      <c r="AI122" s="1017"/>
      <c r="AJ122" s="1018"/>
      <c r="AK122" s="1019" t="s">
        <v>453</v>
      </c>
      <c r="AL122" s="1017"/>
      <c r="AM122" s="1017"/>
      <c r="AN122" s="1017"/>
      <c r="AO122" s="1018"/>
      <c r="AP122" s="1020" t="s">
        <v>478</v>
      </c>
      <c r="AQ122" s="1021"/>
      <c r="AR122" s="1021"/>
      <c r="AS122" s="1021"/>
      <c r="AT122" s="1022"/>
      <c r="AU122" s="1050"/>
      <c r="AV122" s="1051"/>
      <c r="AW122" s="1051"/>
      <c r="AX122" s="1051"/>
      <c r="AY122" s="1052"/>
      <c r="AZ122" s="1032" t="s">
        <v>491</v>
      </c>
      <c r="BA122" s="1023"/>
      <c r="BB122" s="1023"/>
      <c r="BC122" s="1023"/>
      <c r="BD122" s="1023"/>
      <c r="BE122" s="1023"/>
      <c r="BF122" s="1023"/>
      <c r="BG122" s="1023"/>
      <c r="BH122" s="1023"/>
      <c r="BI122" s="1023"/>
      <c r="BJ122" s="1023"/>
      <c r="BK122" s="1023"/>
      <c r="BL122" s="1023"/>
      <c r="BM122" s="1023"/>
      <c r="BN122" s="1023"/>
      <c r="BO122" s="1023"/>
      <c r="BP122" s="1024"/>
      <c r="BQ122" s="1055">
        <v>3674269</v>
      </c>
      <c r="BR122" s="1056"/>
      <c r="BS122" s="1056"/>
      <c r="BT122" s="1056"/>
      <c r="BU122" s="1056"/>
      <c r="BV122" s="1056">
        <v>3837308</v>
      </c>
      <c r="BW122" s="1056"/>
      <c r="BX122" s="1056"/>
      <c r="BY122" s="1056"/>
      <c r="BZ122" s="1056"/>
      <c r="CA122" s="1056">
        <v>3982651</v>
      </c>
      <c r="CB122" s="1056"/>
      <c r="CC122" s="1056"/>
      <c r="CD122" s="1056"/>
      <c r="CE122" s="1056"/>
      <c r="CF122" s="1076">
        <v>184.4</v>
      </c>
      <c r="CG122" s="1077"/>
      <c r="CH122" s="1077"/>
      <c r="CI122" s="1077"/>
      <c r="CJ122" s="1077"/>
      <c r="CK122" s="1068"/>
      <c r="CL122" s="1069"/>
      <c r="CM122" s="1069"/>
      <c r="CN122" s="1069"/>
      <c r="CO122" s="1070"/>
      <c r="CP122" s="1078" t="s">
        <v>492</v>
      </c>
      <c r="CQ122" s="1079"/>
      <c r="CR122" s="1079"/>
      <c r="CS122" s="1079"/>
      <c r="CT122" s="1079"/>
      <c r="CU122" s="1079"/>
      <c r="CV122" s="1079"/>
      <c r="CW122" s="1079"/>
      <c r="CX122" s="1079"/>
      <c r="CY122" s="1079"/>
      <c r="CZ122" s="1079"/>
      <c r="DA122" s="1079"/>
      <c r="DB122" s="1079"/>
      <c r="DC122" s="1079"/>
      <c r="DD122" s="1079"/>
      <c r="DE122" s="1079"/>
      <c r="DF122" s="1080"/>
      <c r="DG122" s="977" t="s">
        <v>398</v>
      </c>
      <c r="DH122" s="978"/>
      <c r="DI122" s="978"/>
      <c r="DJ122" s="978"/>
      <c r="DK122" s="978"/>
      <c r="DL122" s="978" t="s">
        <v>181</v>
      </c>
      <c r="DM122" s="978"/>
      <c r="DN122" s="978"/>
      <c r="DO122" s="978"/>
      <c r="DP122" s="978"/>
      <c r="DQ122" s="978" t="s">
        <v>446</v>
      </c>
      <c r="DR122" s="978"/>
      <c r="DS122" s="978"/>
      <c r="DT122" s="978"/>
      <c r="DU122" s="978"/>
      <c r="DV122" s="979" t="s">
        <v>398</v>
      </c>
      <c r="DW122" s="979"/>
      <c r="DX122" s="979"/>
      <c r="DY122" s="979"/>
      <c r="DZ122" s="980"/>
    </row>
    <row r="123" spans="1:130" s="248" customFormat="1" ht="26.25" customHeight="1" x14ac:dyDescent="0.15">
      <c r="A123" s="1118"/>
      <c r="B123" s="1004"/>
      <c r="C123" s="974" t="s">
        <v>475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454</v>
      </c>
      <c r="AB123" s="1017"/>
      <c r="AC123" s="1017"/>
      <c r="AD123" s="1017"/>
      <c r="AE123" s="1018"/>
      <c r="AF123" s="1019" t="s">
        <v>453</v>
      </c>
      <c r="AG123" s="1017"/>
      <c r="AH123" s="1017"/>
      <c r="AI123" s="1017"/>
      <c r="AJ123" s="1018"/>
      <c r="AK123" s="1019" t="s">
        <v>181</v>
      </c>
      <c r="AL123" s="1017"/>
      <c r="AM123" s="1017"/>
      <c r="AN123" s="1017"/>
      <c r="AO123" s="1018"/>
      <c r="AP123" s="1020" t="s">
        <v>468</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493</v>
      </c>
      <c r="BP123" s="1064"/>
      <c r="BQ123" s="1124">
        <v>6887291</v>
      </c>
      <c r="BR123" s="1090"/>
      <c r="BS123" s="1090"/>
      <c r="BT123" s="1090"/>
      <c r="BU123" s="1090"/>
      <c r="BV123" s="1090">
        <v>7038654</v>
      </c>
      <c r="BW123" s="1090"/>
      <c r="BX123" s="1090"/>
      <c r="BY123" s="1090"/>
      <c r="BZ123" s="1090"/>
      <c r="CA123" s="1090">
        <v>7477834</v>
      </c>
      <c r="CB123" s="1090"/>
      <c r="CC123" s="1090"/>
      <c r="CD123" s="1090"/>
      <c r="CE123" s="1090"/>
      <c r="CF123" s="1057"/>
      <c r="CG123" s="1058"/>
      <c r="CH123" s="1058"/>
      <c r="CI123" s="1058"/>
      <c r="CJ123" s="1059"/>
      <c r="CK123" s="1068"/>
      <c r="CL123" s="1069"/>
      <c r="CM123" s="1069"/>
      <c r="CN123" s="1069"/>
      <c r="CO123" s="1070"/>
      <c r="CP123" s="1078" t="s">
        <v>494</v>
      </c>
      <c r="CQ123" s="1079"/>
      <c r="CR123" s="1079"/>
      <c r="CS123" s="1079"/>
      <c r="CT123" s="1079"/>
      <c r="CU123" s="1079"/>
      <c r="CV123" s="1079"/>
      <c r="CW123" s="1079"/>
      <c r="CX123" s="1079"/>
      <c r="CY123" s="1079"/>
      <c r="CZ123" s="1079"/>
      <c r="DA123" s="1079"/>
      <c r="DB123" s="1079"/>
      <c r="DC123" s="1079"/>
      <c r="DD123" s="1079"/>
      <c r="DE123" s="1079"/>
      <c r="DF123" s="1080"/>
      <c r="DG123" s="1016" t="s">
        <v>451</v>
      </c>
      <c r="DH123" s="1017"/>
      <c r="DI123" s="1017"/>
      <c r="DJ123" s="1017"/>
      <c r="DK123" s="1018"/>
      <c r="DL123" s="1019" t="s">
        <v>455</v>
      </c>
      <c r="DM123" s="1017"/>
      <c r="DN123" s="1017"/>
      <c r="DO123" s="1017"/>
      <c r="DP123" s="1018"/>
      <c r="DQ123" s="1019" t="s">
        <v>471</v>
      </c>
      <c r="DR123" s="1017"/>
      <c r="DS123" s="1017"/>
      <c r="DT123" s="1017"/>
      <c r="DU123" s="1018"/>
      <c r="DV123" s="1020" t="s">
        <v>454</v>
      </c>
      <c r="DW123" s="1021"/>
      <c r="DX123" s="1021"/>
      <c r="DY123" s="1021"/>
      <c r="DZ123" s="1022"/>
    </row>
    <row r="124" spans="1:130" s="248" customFormat="1" ht="26.25" customHeight="1" thickBot="1" x14ac:dyDescent="0.2">
      <c r="A124" s="1118"/>
      <c r="B124" s="1004"/>
      <c r="C124" s="974" t="s">
        <v>479</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446</v>
      </c>
      <c r="AB124" s="1017"/>
      <c r="AC124" s="1017"/>
      <c r="AD124" s="1017"/>
      <c r="AE124" s="1018"/>
      <c r="AF124" s="1019" t="s">
        <v>181</v>
      </c>
      <c r="AG124" s="1017"/>
      <c r="AH124" s="1017"/>
      <c r="AI124" s="1017"/>
      <c r="AJ124" s="1018"/>
      <c r="AK124" s="1019" t="s">
        <v>446</v>
      </c>
      <c r="AL124" s="1017"/>
      <c r="AM124" s="1017"/>
      <c r="AN124" s="1017"/>
      <c r="AO124" s="1018"/>
      <c r="AP124" s="1020" t="s">
        <v>455</v>
      </c>
      <c r="AQ124" s="1021"/>
      <c r="AR124" s="1021"/>
      <c r="AS124" s="1021"/>
      <c r="AT124" s="1022"/>
      <c r="AU124" s="1120" t="s">
        <v>495</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451</v>
      </c>
      <c r="BR124" s="1086"/>
      <c r="BS124" s="1086"/>
      <c r="BT124" s="1086"/>
      <c r="BU124" s="1086"/>
      <c r="BV124" s="1086" t="s">
        <v>478</v>
      </c>
      <c r="BW124" s="1086"/>
      <c r="BX124" s="1086"/>
      <c r="BY124" s="1086"/>
      <c r="BZ124" s="1086"/>
      <c r="CA124" s="1086" t="s">
        <v>455</v>
      </c>
      <c r="CB124" s="1086"/>
      <c r="CC124" s="1086"/>
      <c r="CD124" s="1086"/>
      <c r="CE124" s="1086"/>
      <c r="CF124" s="1087"/>
      <c r="CG124" s="1088"/>
      <c r="CH124" s="1088"/>
      <c r="CI124" s="1088"/>
      <c r="CJ124" s="1089"/>
      <c r="CK124" s="1071"/>
      <c r="CL124" s="1071"/>
      <c r="CM124" s="1071"/>
      <c r="CN124" s="1071"/>
      <c r="CO124" s="1072"/>
      <c r="CP124" s="1078" t="s">
        <v>496</v>
      </c>
      <c r="CQ124" s="1079"/>
      <c r="CR124" s="1079"/>
      <c r="CS124" s="1079"/>
      <c r="CT124" s="1079"/>
      <c r="CU124" s="1079"/>
      <c r="CV124" s="1079"/>
      <c r="CW124" s="1079"/>
      <c r="CX124" s="1079"/>
      <c r="CY124" s="1079"/>
      <c r="CZ124" s="1079"/>
      <c r="DA124" s="1079"/>
      <c r="DB124" s="1079"/>
      <c r="DC124" s="1079"/>
      <c r="DD124" s="1079"/>
      <c r="DE124" s="1079"/>
      <c r="DF124" s="1080"/>
      <c r="DG124" s="1063" t="s">
        <v>453</v>
      </c>
      <c r="DH124" s="1042"/>
      <c r="DI124" s="1042"/>
      <c r="DJ124" s="1042"/>
      <c r="DK124" s="1043"/>
      <c r="DL124" s="1041" t="s">
        <v>451</v>
      </c>
      <c r="DM124" s="1042"/>
      <c r="DN124" s="1042"/>
      <c r="DO124" s="1042"/>
      <c r="DP124" s="1043"/>
      <c r="DQ124" s="1041" t="s">
        <v>458</v>
      </c>
      <c r="DR124" s="1042"/>
      <c r="DS124" s="1042"/>
      <c r="DT124" s="1042"/>
      <c r="DU124" s="1043"/>
      <c r="DV124" s="1044" t="s">
        <v>453</v>
      </c>
      <c r="DW124" s="1045"/>
      <c r="DX124" s="1045"/>
      <c r="DY124" s="1045"/>
      <c r="DZ124" s="1046"/>
    </row>
    <row r="125" spans="1:130" s="248" customFormat="1" ht="26.25" customHeight="1" x14ac:dyDescent="0.15">
      <c r="A125" s="1118"/>
      <c r="B125" s="1004"/>
      <c r="C125" s="974" t="s">
        <v>481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478</v>
      </c>
      <c r="AB125" s="1017"/>
      <c r="AC125" s="1017"/>
      <c r="AD125" s="1017"/>
      <c r="AE125" s="1018"/>
      <c r="AF125" s="1019" t="s">
        <v>450</v>
      </c>
      <c r="AG125" s="1017"/>
      <c r="AH125" s="1017"/>
      <c r="AI125" s="1017"/>
      <c r="AJ125" s="1018"/>
      <c r="AK125" s="1019" t="s">
        <v>181</v>
      </c>
      <c r="AL125" s="1017"/>
      <c r="AM125" s="1017"/>
      <c r="AN125" s="1017"/>
      <c r="AO125" s="1018"/>
      <c r="AP125" s="1020" t="s">
        <v>453</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497</v>
      </c>
      <c r="CL125" s="1066"/>
      <c r="CM125" s="1066"/>
      <c r="CN125" s="1066"/>
      <c r="CO125" s="1067"/>
      <c r="CP125" s="998" t="s">
        <v>498</v>
      </c>
      <c r="CQ125" s="947"/>
      <c r="CR125" s="947"/>
      <c r="CS125" s="947"/>
      <c r="CT125" s="947"/>
      <c r="CU125" s="947"/>
      <c r="CV125" s="947"/>
      <c r="CW125" s="947"/>
      <c r="CX125" s="947"/>
      <c r="CY125" s="947"/>
      <c r="CZ125" s="947"/>
      <c r="DA125" s="947"/>
      <c r="DB125" s="947"/>
      <c r="DC125" s="947"/>
      <c r="DD125" s="947"/>
      <c r="DE125" s="947"/>
      <c r="DF125" s="948"/>
      <c r="DG125" s="984" t="s">
        <v>453</v>
      </c>
      <c r="DH125" s="985"/>
      <c r="DI125" s="985"/>
      <c r="DJ125" s="985"/>
      <c r="DK125" s="985"/>
      <c r="DL125" s="985" t="s">
        <v>451</v>
      </c>
      <c r="DM125" s="985"/>
      <c r="DN125" s="985"/>
      <c r="DO125" s="985"/>
      <c r="DP125" s="985"/>
      <c r="DQ125" s="985" t="s">
        <v>446</v>
      </c>
      <c r="DR125" s="985"/>
      <c r="DS125" s="985"/>
      <c r="DT125" s="985"/>
      <c r="DU125" s="985"/>
      <c r="DV125" s="986" t="s">
        <v>448</v>
      </c>
      <c r="DW125" s="986"/>
      <c r="DX125" s="986"/>
      <c r="DY125" s="986"/>
      <c r="DZ125" s="987"/>
    </row>
    <row r="126" spans="1:130" s="248" customFormat="1" ht="26.25" customHeight="1" thickBot="1" x14ac:dyDescent="0.2">
      <c r="A126" s="1118"/>
      <c r="B126" s="1004"/>
      <c r="C126" s="974" t="s">
        <v>483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453</v>
      </c>
      <c r="AB126" s="1017"/>
      <c r="AC126" s="1017"/>
      <c r="AD126" s="1017"/>
      <c r="AE126" s="1018"/>
      <c r="AF126" s="1019" t="s">
        <v>181</v>
      </c>
      <c r="AG126" s="1017"/>
      <c r="AH126" s="1017"/>
      <c r="AI126" s="1017"/>
      <c r="AJ126" s="1018"/>
      <c r="AK126" s="1019" t="s">
        <v>478</v>
      </c>
      <c r="AL126" s="1017"/>
      <c r="AM126" s="1017"/>
      <c r="AN126" s="1017"/>
      <c r="AO126" s="1018"/>
      <c r="AP126" s="1020" t="s">
        <v>181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499</v>
      </c>
      <c r="CQ126" s="1008"/>
      <c r="CR126" s="1008"/>
      <c r="CS126" s="1008"/>
      <c r="CT126" s="1008"/>
      <c r="CU126" s="1008"/>
      <c r="CV126" s="1008"/>
      <c r="CW126" s="1008"/>
      <c r="CX126" s="1008"/>
      <c r="CY126" s="1008"/>
      <c r="CZ126" s="1008"/>
      <c r="DA126" s="1008"/>
      <c r="DB126" s="1008"/>
      <c r="DC126" s="1008"/>
      <c r="DD126" s="1008"/>
      <c r="DE126" s="1008"/>
      <c r="DF126" s="1009"/>
      <c r="DG126" s="977" t="s">
        <v>458</v>
      </c>
      <c r="DH126" s="978"/>
      <c r="DI126" s="978"/>
      <c r="DJ126" s="978"/>
      <c r="DK126" s="978"/>
      <c r="DL126" s="978" t="s">
        <v>454</v>
      </c>
      <c r="DM126" s="978"/>
      <c r="DN126" s="978"/>
      <c r="DO126" s="978"/>
      <c r="DP126" s="978"/>
      <c r="DQ126" s="978" t="s">
        <v>453</v>
      </c>
      <c r="DR126" s="978"/>
      <c r="DS126" s="978"/>
      <c r="DT126" s="978"/>
      <c r="DU126" s="978"/>
      <c r="DV126" s="979" t="s">
        <v>458</v>
      </c>
      <c r="DW126" s="979"/>
      <c r="DX126" s="979"/>
      <c r="DY126" s="979"/>
      <c r="DZ126" s="980"/>
    </row>
    <row r="127" spans="1:130" s="248" customFormat="1" ht="26.25" customHeight="1" x14ac:dyDescent="0.15">
      <c r="A127" s="1119"/>
      <c r="B127" s="1006"/>
      <c r="C127" s="1060" t="s">
        <v>500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84</v>
      </c>
      <c r="AB127" s="1017"/>
      <c r="AC127" s="1017"/>
      <c r="AD127" s="1017"/>
      <c r="AE127" s="1018"/>
      <c r="AF127" s="1019">
        <v>52</v>
      </c>
      <c r="AG127" s="1017"/>
      <c r="AH127" s="1017"/>
      <c r="AI127" s="1017"/>
      <c r="AJ127" s="1018"/>
      <c r="AK127" s="1019">
        <v>46</v>
      </c>
      <c r="AL127" s="1017"/>
      <c r="AM127" s="1017"/>
      <c r="AN127" s="1017"/>
      <c r="AO127" s="1018"/>
      <c r="AP127" s="1020">
        <v>0</v>
      </c>
      <c r="AQ127" s="1021"/>
      <c r="AR127" s="1021"/>
      <c r="AS127" s="1021"/>
      <c r="AT127" s="1022"/>
      <c r="AU127" s="284"/>
      <c r="AV127" s="284"/>
      <c r="AW127" s="284"/>
      <c r="AX127" s="1091" t="s">
        <v>501</v>
      </c>
      <c r="AY127" s="1092"/>
      <c r="AZ127" s="1092"/>
      <c r="BA127" s="1092"/>
      <c r="BB127" s="1092"/>
      <c r="BC127" s="1092"/>
      <c r="BD127" s="1092"/>
      <c r="BE127" s="1093"/>
      <c r="BF127" s="1094" t="s">
        <v>502</v>
      </c>
      <c r="BG127" s="1092"/>
      <c r="BH127" s="1092"/>
      <c r="BI127" s="1092"/>
      <c r="BJ127" s="1092"/>
      <c r="BK127" s="1092"/>
      <c r="BL127" s="1093"/>
      <c r="BM127" s="1094" t="s">
        <v>503</v>
      </c>
      <c r="BN127" s="1092"/>
      <c r="BO127" s="1092"/>
      <c r="BP127" s="1092"/>
      <c r="BQ127" s="1092"/>
      <c r="BR127" s="1092"/>
      <c r="BS127" s="1093"/>
      <c r="BT127" s="1094" t="s">
        <v>504</v>
      </c>
      <c r="BU127" s="1092"/>
      <c r="BV127" s="1092"/>
      <c r="BW127" s="1092"/>
      <c r="BX127" s="1092"/>
      <c r="BY127" s="1092"/>
      <c r="BZ127" s="1116"/>
      <c r="CA127" s="284"/>
      <c r="CB127" s="284"/>
      <c r="CC127" s="284"/>
      <c r="CD127" s="285"/>
      <c r="CE127" s="285"/>
      <c r="CF127" s="285"/>
      <c r="CG127" s="282"/>
      <c r="CH127" s="282"/>
      <c r="CI127" s="282"/>
      <c r="CJ127" s="283"/>
      <c r="CK127" s="1082"/>
      <c r="CL127" s="1069"/>
      <c r="CM127" s="1069"/>
      <c r="CN127" s="1069"/>
      <c r="CO127" s="1070"/>
      <c r="CP127" s="1007" t="s">
        <v>505</v>
      </c>
      <c r="CQ127" s="1008"/>
      <c r="CR127" s="1008"/>
      <c r="CS127" s="1008"/>
      <c r="CT127" s="1008"/>
      <c r="CU127" s="1008"/>
      <c r="CV127" s="1008"/>
      <c r="CW127" s="1008"/>
      <c r="CX127" s="1008"/>
      <c r="CY127" s="1008"/>
      <c r="CZ127" s="1008"/>
      <c r="DA127" s="1008"/>
      <c r="DB127" s="1008"/>
      <c r="DC127" s="1008"/>
      <c r="DD127" s="1008"/>
      <c r="DE127" s="1008"/>
      <c r="DF127" s="1009"/>
      <c r="DG127" s="977" t="s">
        <v>446</v>
      </c>
      <c r="DH127" s="978"/>
      <c r="DI127" s="978"/>
      <c r="DJ127" s="978"/>
      <c r="DK127" s="978"/>
      <c r="DL127" s="978" t="s">
        <v>181</v>
      </c>
      <c r="DM127" s="978"/>
      <c r="DN127" s="978"/>
      <c r="DO127" s="978"/>
      <c r="DP127" s="978"/>
      <c r="DQ127" s="978" t="s">
        <v>453</v>
      </c>
      <c r="DR127" s="978"/>
      <c r="DS127" s="978"/>
      <c r="DT127" s="978"/>
      <c r="DU127" s="978"/>
      <c r="DV127" s="979" t="s">
        <v>451</v>
      </c>
      <c r="DW127" s="979"/>
      <c r="DX127" s="979"/>
      <c r="DY127" s="979"/>
      <c r="DZ127" s="980"/>
    </row>
    <row r="128" spans="1:130" s="248" customFormat="1" ht="26.25" customHeight="1" thickBot="1" x14ac:dyDescent="0.2">
      <c r="A128" s="1102" t="s">
        <v>506</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507</v>
      </c>
      <c r="X128" s="1104"/>
      <c r="Y128" s="1104"/>
      <c r="Z128" s="1105"/>
      <c r="AA128" s="1106">
        <v>35116</v>
      </c>
      <c r="AB128" s="1107"/>
      <c r="AC128" s="1107"/>
      <c r="AD128" s="1107"/>
      <c r="AE128" s="1108"/>
      <c r="AF128" s="1109">
        <v>23609</v>
      </c>
      <c r="AG128" s="1107"/>
      <c r="AH128" s="1107"/>
      <c r="AI128" s="1107"/>
      <c r="AJ128" s="1108"/>
      <c r="AK128" s="1109">
        <v>20151</v>
      </c>
      <c r="AL128" s="1107"/>
      <c r="AM128" s="1107"/>
      <c r="AN128" s="1107"/>
      <c r="AO128" s="1108"/>
      <c r="AP128" s="1110"/>
      <c r="AQ128" s="1111"/>
      <c r="AR128" s="1111"/>
      <c r="AS128" s="1111"/>
      <c r="AT128" s="1112"/>
      <c r="AU128" s="284"/>
      <c r="AV128" s="284"/>
      <c r="AW128" s="284"/>
      <c r="AX128" s="946" t="s">
        <v>508</v>
      </c>
      <c r="AY128" s="947"/>
      <c r="AZ128" s="947"/>
      <c r="BA128" s="947"/>
      <c r="BB128" s="947"/>
      <c r="BC128" s="947"/>
      <c r="BD128" s="947"/>
      <c r="BE128" s="948"/>
      <c r="BF128" s="1113" t="s">
        <v>181</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85"/>
      <c r="CB128" s="285"/>
      <c r="CC128" s="285"/>
      <c r="CD128" s="285"/>
      <c r="CE128" s="285"/>
      <c r="CF128" s="285"/>
      <c r="CG128" s="282"/>
      <c r="CH128" s="282"/>
      <c r="CI128" s="282"/>
      <c r="CJ128" s="283"/>
      <c r="CK128" s="1083"/>
      <c r="CL128" s="1084"/>
      <c r="CM128" s="1084"/>
      <c r="CN128" s="1084"/>
      <c r="CO128" s="1085"/>
      <c r="CP128" s="1095" t="s">
        <v>509</v>
      </c>
      <c r="CQ128" s="1096"/>
      <c r="CR128" s="1096"/>
      <c r="CS128" s="1096"/>
      <c r="CT128" s="1096"/>
      <c r="CU128" s="1096"/>
      <c r="CV128" s="1096"/>
      <c r="CW128" s="1096"/>
      <c r="CX128" s="1096"/>
      <c r="CY128" s="1096"/>
      <c r="CZ128" s="1096"/>
      <c r="DA128" s="1096"/>
      <c r="DB128" s="1096"/>
      <c r="DC128" s="1096"/>
      <c r="DD128" s="1096"/>
      <c r="DE128" s="1096"/>
      <c r="DF128" s="1097"/>
      <c r="DG128" s="1098" t="s">
        <v>478</v>
      </c>
      <c r="DH128" s="1099"/>
      <c r="DI128" s="1099"/>
      <c r="DJ128" s="1099"/>
      <c r="DK128" s="1099"/>
      <c r="DL128" s="1099" t="s">
        <v>478</v>
      </c>
      <c r="DM128" s="1099"/>
      <c r="DN128" s="1099"/>
      <c r="DO128" s="1099"/>
      <c r="DP128" s="1099"/>
      <c r="DQ128" s="1099" t="s">
        <v>478</v>
      </c>
      <c r="DR128" s="1099"/>
      <c r="DS128" s="1099"/>
      <c r="DT128" s="1099"/>
      <c r="DU128" s="1099"/>
      <c r="DV128" s="1100" t="s">
        <v>448</v>
      </c>
      <c r="DW128" s="1100"/>
      <c r="DX128" s="1100"/>
      <c r="DY128" s="1100"/>
      <c r="DZ128" s="1101"/>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510</v>
      </c>
      <c r="X129" s="1132"/>
      <c r="Y129" s="1132"/>
      <c r="Z129" s="1133"/>
      <c r="AA129" s="1016">
        <v>2391575</v>
      </c>
      <c r="AB129" s="1017"/>
      <c r="AC129" s="1017"/>
      <c r="AD129" s="1017"/>
      <c r="AE129" s="1018"/>
      <c r="AF129" s="1019">
        <v>2385463</v>
      </c>
      <c r="AG129" s="1017"/>
      <c r="AH129" s="1017"/>
      <c r="AI129" s="1017"/>
      <c r="AJ129" s="1018"/>
      <c r="AK129" s="1019">
        <v>2551950</v>
      </c>
      <c r="AL129" s="1017"/>
      <c r="AM129" s="1017"/>
      <c r="AN129" s="1017"/>
      <c r="AO129" s="1018"/>
      <c r="AP129" s="1134"/>
      <c r="AQ129" s="1135"/>
      <c r="AR129" s="1135"/>
      <c r="AS129" s="1135"/>
      <c r="AT129" s="1136"/>
      <c r="AU129" s="286"/>
      <c r="AV129" s="286"/>
      <c r="AW129" s="286"/>
      <c r="AX129" s="1125" t="s">
        <v>511</v>
      </c>
      <c r="AY129" s="1008"/>
      <c r="AZ129" s="1008"/>
      <c r="BA129" s="1008"/>
      <c r="BB129" s="1008"/>
      <c r="BC129" s="1008"/>
      <c r="BD129" s="1008"/>
      <c r="BE129" s="1009"/>
      <c r="BF129" s="1126" t="s">
        <v>450</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512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513</v>
      </c>
      <c r="X130" s="1132"/>
      <c r="Y130" s="1132"/>
      <c r="Z130" s="1133"/>
      <c r="AA130" s="1016">
        <v>416046</v>
      </c>
      <c r="AB130" s="1017"/>
      <c r="AC130" s="1017"/>
      <c r="AD130" s="1017"/>
      <c r="AE130" s="1018"/>
      <c r="AF130" s="1019">
        <v>401490</v>
      </c>
      <c r="AG130" s="1017"/>
      <c r="AH130" s="1017"/>
      <c r="AI130" s="1017"/>
      <c r="AJ130" s="1018"/>
      <c r="AK130" s="1019">
        <v>392497</v>
      </c>
      <c r="AL130" s="1017"/>
      <c r="AM130" s="1017"/>
      <c r="AN130" s="1017"/>
      <c r="AO130" s="1018"/>
      <c r="AP130" s="1134"/>
      <c r="AQ130" s="1135"/>
      <c r="AR130" s="1135"/>
      <c r="AS130" s="1135"/>
      <c r="AT130" s="1136"/>
      <c r="AU130" s="286"/>
      <c r="AV130" s="286"/>
      <c r="AW130" s="286"/>
      <c r="AX130" s="1125" t="s">
        <v>514</v>
      </c>
      <c r="AY130" s="1008"/>
      <c r="AZ130" s="1008"/>
      <c r="BA130" s="1008"/>
      <c r="BB130" s="1008"/>
      <c r="BC130" s="1008"/>
      <c r="BD130" s="1008"/>
      <c r="BE130" s="1009"/>
      <c r="BF130" s="1162">
        <v>7.6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515</v>
      </c>
      <c r="X131" s="1170"/>
      <c r="Y131" s="1170"/>
      <c r="Z131" s="1171"/>
      <c r="AA131" s="1063">
        <v>1975529</v>
      </c>
      <c r="AB131" s="1042"/>
      <c r="AC131" s="1042"/>
      <c r="AD131" s="1042"/>
      <c r="AE131" s="1043"/>
      <c r="AF131" s="1041">
        <v>1983973</v>
      </c>
      <c r="AG131" s="1042"/>
      <c r="AH131" s="1042"/>
      <c r="AI131" s="1042"/>
      <c r="AJ131" s="1043"/>
      <c r="AK131" s="1041">
        <v>2159453</v>
      </c>
      <c r="AL131" s="1042"/>
      <c r="AM131" s="1042"/>
      <c r="AN131" s="1042"/>
      <c r="AO131" s="1043"/>
      <c r="AP131" s="1172"/>
      <c r="AQ131" s="1173"/>
      <c r="AR131" s="1173"/>
      <c r="AS131" s="1173"/>
      <c r="AT131" s="1174"/>
      <c r="AU131" s="286"/>
      <c r="AV131" s="286"/>
      <c r="AW131" s="286"/>
      <c r="AX131" s="1144" t="s">
        <v>516</v>
      </c>
      <c r="AY131" s="1096"/>
      <c r="AZ131" s="1096"/>
      <c r="BA131" s="1096"/>
      <c r="BB131" s="1096"/>
      <c r="BC131" s="1096"/>
      <c r="BD131" s="1096"/>
      <c r="BE131" s="1097"/>
      <c r="BF131" s="1145" t="s">
        <v>517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519</v>
      </c>
      <c r="W132" s="1155"/>
      <c r="X132" s="1155"/>
      <c r="Y132" s="1155"/>
      <c r="Z132" s="1156"/>
      <c r="AA132" s="1157">
        <v>7.8100093700000004</v>
      </c>
      <c r="AB132" s="1158"/>
      <c r="AC132" s="1158"/>
      <c r="AD132" s="1158"/>
      <c r="AE132" s="1159"/>
      <c r="AF132" s="1160">
        <v>7.9245534089999996</v>
      </c>
      <c r="AG132" s="1158"/>
      <c r="AH132" s="1158"/>
      <c r="AI132" s="1158"/>
      <c r="AJ132" s="1159"/>
      <c r="AK132" s="1160">
        <v>7.0759122799999998</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520</v>
      </c>
      <c r="W133" s="1138"/>
      <c r="X133" s="1138"/>
      <c r="Y133" s="1138"/>
      <c r="Z133" s="1139"/>
      <c r="AA133" s="1140">
        <v>7.1</v>
      </c>
      <c r="AB133" s="1141"/>
      <c r="AC133" s="1141"/>
      <c r="AD133" s="1141"/>
      <c r="AE133" s="1142"/>
      <c r="AF133" s="1140">
        <v>7.5</v>
      </c>
      <c r="AG133" s="1141"/>
      <c r="AH133" s="1141"/>
      <c r="AI133" s="1141"/>
      <c r="AJ133" s="1142"/>
      <c r="AK133" s="1140">
        <v>7.6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R6vqlNTm80uIVNReTKknQ402QChtGcIDvkHequdTvsn5MVNHvM7+vZevttfzl/+VgZFXYcVcHSNT2u0UfgZvQ==" saltValue="gWNoO+MelgA305ZI15yC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22"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CqHkr644O+b7rXapUW3cpok9Jm8RL8Y2XVYXoxcyZo3KvigE2LGZuLJRYcxWs+3hBF8ujQngs/W7DVdOOXhNzg==" saltValue="Gh0hoLkEWyfR2UuMCvN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8"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mWFvYdFcp068dW+BbqeHJDWD5Yzc7d+V1H+JTWJtjen9XY0eHKe0XiqL9GsvNTLsLX7xfte8i5IX8mhvbg+1Q==" saltValue="2M9uWTsjn2Jz24dSRslL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529</v>
      </c>
      <c r="AL9" s="1178"/>
      <c r="AM9" s="1178"/>
      <c r="AN9" s="1179"/>
      <c r="AO9" s="314">
        <v>776298</v>
      </c>
      <c r="AP9" s="314">
        <v>205153</v>
      </c>
      <c r="AQ9" s="315">
        <v>224098</v>
      </c>
      <c r="AR9" s="316">
        <v>-8.5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530</v>
      </c>
      <c r="AL10" s="1178"/>
      <c r="AM10" s="1178"/>
      <c r="AN10" s="1179"/>
      <c r="AO10" s="317">
        <v>136613</v>
      </c>
      <c r="AP10" s="317">
        <v>36103</v>
      </c>
      <c r="AQ10" s="318">
        <v>32087</v>
      </c>
      <c r="AR10" s="319">
        <v>12.5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531</v>
      </c>
      <c r="AL11" s="1178"/>
      <c r="AM11" s="1178"/>
      <c r="AN11" s="1179"/>
      <c r="AO11" s="317" t="s">
        <v>532</v>
      </c>
      <c r="AP11" s="317" t="s">
        <v>532</v>
      </c>
      <c r="AQ11" s="318">
        <v>3587</v>
      </c>
      <c r="AR11" s="319" t="s">
        <v>532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533</v>
      </c>
      <c r="AL12" s="1178"/>
      <c r="AM12" s="1178"/>
      <c r="AN12" s="1179"/>
      <c r="AO12" s="317" t="s">
        <v>532</v>
      </c>
      <c r="AP12" s="317" t="s">
        <v>532</v>
      </c>
      <c r="AQ12" s="318" t="s">
        <v>532</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534</v>
      </c>
      <c r="AL13" s="1178"/>
      <c r="AM13" s="1178"/>
      <c r="AN13" s="1179"/>
      <c r="AO13" s="317">
        <v>27122</v>
      </c>
      <c r="AP13" s="317">
        <v>7168</v>
      </c>
      <c r="AQ13" s="318">
        <v>11579</v>
      </c>
      <c r="AR13" s="319">
        <v>-38.1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535</v>
      </c>
      <c r="AL14" s="1178"/>
      <c r="AM14" s="1178"/>
      <c r="AN14" s="1179"/>
      <c r="AO14" s="317">
        <v>11969</v>
      </c>
      <c r="AP14" s="317">
        <v>3163</v>
      </c>
      <c r="AQ14" s="318">
        <v>4496</v>
      </c>
      <c r="AR14" s="319">
        <v>-29.6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536</v>
      </c>
      <c r="AL15" s="1184"/>
      <c r="AM15" s="1184"/>
      <c r="AN15" s="1185"/>
      <c r="AO15" s="317">
        <v>-72939</v>
      </c>
      <c r="AP15" s="317">
        <v>-19276</v>
      </c>
      <c r="AQ15" s="318">
        <v>-17592</v>
      </c>
      <c r="AR15" s="319">
        <v>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879063</v>
      </c>
      <c r="AP16" s="317">
        <v>232311</v>
      </c>
      <c r="AQ16" s="318">
        <v>258255</v>
      </c>
      <c r="AR16" s="319">
        <v>-10</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541</v>
      </c>
      <c r="AL21" s="1187"/>
      <c r="AM21" s="1187"/>
      <c r="AN21" s="1188"/>
      <c r="AO21" s="330">
        <v>18.5</v>
      </c>
      <c r="AP21" s="331">
        <v>22.75</v>
      </c>
      <c r="AQ21" s="332">
        <v>-4.25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542</v>
      </c>
      <c r="AL22" s="1187"/>
      <c r="AM22" s="1187"/>
      <c r="AN22" s="1188"/>
      <c r="AO22" s="335">
        <v>97.4</v>
      </c>
      <c r="AP22" s="336">
        <v>95.6</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546</v>
      </c>
      <c r="AL32" s="1181"/>
      <c r="AM32" s="1181"/>
      <c r="AN32" s="1182"/>
      <c r="AO32" s="345">
        <v>376843</v>
      </c>
      <c r="AP32" s="345">
        <v>99589</v>
      </c>
      <c r="AQ32" s="346">
        <v>146295</v>
      </c>
      <c r="AR32" s="347">
        <v>-31.9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547</v>
      </c>
      <c r="AL33" s="1181"/>
      <c r="AM33" s="1181"/>
      <c r="AN33" s="1182"/>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548</v>
      </c>
      <c r="AL34" s="1181"/>
      <c r="AM34" s="1181"/>
      <c r="AN34" s="1182"/>
      <c r="AO34" s="345" t="s">
        <v>532</v>
      </c>
      <c r="AP34" s="345" t="s">
        <v>532</v>
      </c>
      <c r="AQ34" s="346">
        <v>4</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549</v>
      </c>
      <c r="AL35" s="1181"/>
      <c r="AM35" s="1181"/>
      <c r="AN35" s="1182"/>
      <c r="AO35" s="345">
        <v>180699</v>
      </c>
      <c r="AP35" s="345">
        <v>47753</v>
      </c>
      <c r="AQ35" s="346">
        <v>31593</v>
      </c>
      <c r="AR35" s="347">
        <v>51.2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550</v>
      </c>
      <c r="AL36" s="1181"/>
      <c r="AM36" s="1181"/>
      <c r="AN36" s="1182"/>
      <c r="AO36" s="345">
        <v>7807</v>
      </c>
      <c r="AP36" s="345">
        <v>2063</v>
      </c>
      <c r="AQ36" s="346">
        <v>3914</v>
      </c>
      <c r="AR36" s="347">
        <v>-47.3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551</v>
      </c>
      <c r="AL37" s="1181"/>
      <c r="AM37" s="1181"/>
      <c r="AN37" s="1182"/>
      <c r="AO37" s="345">
        <v>46</v>
      </c>
      <c r="AP37" s="345">
        <v>12</v>
      </c>
      <c r="AQ37" s="346">
        <v>1348</v>
      </c>
      <c r="AR37" s="347">
        <v>-99.1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552</v>
      </c>
      <c r="AL38" s="1190"/>
      <c r="AM38" s="1190"/>
      <c r="AN38" s="1191"/>
      <c r="AO38" s="348">
        <v>54</v>
      </c>
      <c r="AP38" s="348">
        <v>14</v>
      </c>
      <c r="AQ38" s="349">
        <v>27</v>
      </c>
      <c r="AR38" s="337">
        <v>-48.1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553</v>
      </c>
      <c r="AL39" s="1190"/>
      <c r="AM39" s="1190"/>
      <c r="AN39" s="1191"/>
      <c r="AO39" s="345">
        <v>-20151</v>
      </c>
      <c r="AP39" s="345">
        <v>-5325</v>
      </c>
      <c r="AQ39" s="346">
        <v>-7201</v>
      </c>
      <c r="AR39" s="347">
        <v>-26.1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554</v>
      </c>
      <c r="AL40" s="1181"/>
      <c r="AM40" s="1181"/>
      <c r="AN40" s="1182"/>
      <c r="AO40" s="345">
        <v>-392497</v>
      </c>
      <c r="AP40" s="345">
        <v>-103725</v>
      </c>
      <c r="AQ40" s="346">
        <v>-128709</v>
      </c>
      <c r="AR40" s="347">
        <v>-19.399999999999999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305</v>
      </c>
      <c r="AL41" s="1193"/>
      <c r="AM41" s="1193"/>
      <c r="AN41" s="1194"/>
      <c r="AO41" s="345">
        <v>152801</v>
      </c>
      <c r="AP41" s="345">
        <v>40381</v>
      </c>
      <c r="AQ41" s="346">
        <v>47272</v>
      </c>
      <c r="AR41" s="347">
        <v>-14.6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524</v>
      </c>
      <c r="AN49" s="1197" t="s">
        <v>558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341787</v>
      </c>
      <c r="AN51" s="367">
        <v>84853</v>
      </c>
      <c r="AO51" s="368">
        <v>-38.4</v>
      </c>
      <c r="AP51" s="369">
        <v>291945</v>
      </c>
      <c r="AQ51" s="370">
        <v>4.0999999999999996</v>
      </c>
      <c r="AR51" s="371">
        <v>-42.5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227562</v>
      </c>
      <c r="AN52" s="375">
        <v>56495</v>
      </c>
      <c r="AO52" s="376">
        <v>-14.2</v>
      </c>
      <c r="AP52" s="377">
        <v>127651</v>
      </c>
      <c r="AQ52" s="378">
        <v>0.3</v>
      </c>
      <c r="AR52" s="379">
        <v>-14.5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895469</v>
      </c>
      <c r="AN53" s="367">
        <v>225559</v>
      </c>
      <c r="AO53" s="368">
        <v>165.8</v>
      </c>
      <c r="AP53" s="369">
        <v>291173</v>
      </c>
      <c r="AQ53" s="370">
        <v>-0.3</v>
      </c>
      <c r="AR53" s="371">
        <v>166.1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228826</v>
      </c>
      <c r="AN54" s="375">
        <v>57639</v>
      </c>
      <c r="AO54" s="376">
        <v>2</v>
      </c>
      <c r="AP54" s="377">
        <v>119071</v>
      </c>
      <c r="AQ54" s="378">
        <v>-6.7</v>
      </c>
      <c r="AR54" s="379">
        <v>8.6999999999999993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978837</v>
      </c>
      <c r="AN55" s="367">
        <v>251048</v>
      </c>
      <c r="AO55" s="368">
        <v>11.3</v>
      </c>
      <c r="AP55" s="369">
        <v>271581</v>
      </c>
      <c r="AQ55" s="370">
        <v>-6.7</v>
      </c>
      <c r="AR55" s="371">
        <v>18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730435</v>
      </c>
      <c r="AN56" s="375">
        <v>187339</v>
      </c>
      <c r="AO56" s="376">
        <v>225</v>
      </c>
      <c r="AP56" s="377">
        <v>117844</v>
      </c>
      <c r="AQ56" s="378">
        <v>-1</v>
      </c>
      <c r="AR56" s="379">
        <v>226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564880</v>
      </c>
      <c r="AN57" s="367">
        <v>147642</v>
      </c>
      <c r="AO57" s="368">
        <v>-41.2</v>
      </c>
      <c r="AP57" s="369">
        <v>268375</v>
      </c>
      <c r="AQ57" s="370">
        <v>-1.2</v>
      </c>
      <c r="AR57" s="371">
        <v>-40</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228623</v>
      </c>
      <c r="AN58" s="375">
        <v>59755</v>
      </c>
      <c r="AO58" s="376">
        <v>-68.099999999999994</v>
      </c>
      <c r="AP58" s="377">
        <v>119602</v>
      </c>
      <c r="AQ58" s="378">
        <v>1.5</v>
      </c>
      <c r="AR58" s="379">
        <v>-69.599999999999994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934118</v>
      </c>
      <c r="AN59" s="367">
        <v>246860</v>
      </c>
      <c r="AO59" s="368">
        <v>67.2</v>
      </c>
      <c r="AP59" s="369">
        <v>301035</v>
      </c>
      <c r="AQ59" s="370">
        <v>12.2</v>
      </c>
      <c r="AR59" s="371">
        <v>55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435410</v>
      </c>
      <c r="AN60" s="375">
        <v>115066</v>
      </c>
      <c r="AO60" s="376">
        <v>92.6</v>
      </c>
      <c r="AP60" s="377">
        <v>154376</v>
      </c>
      <c r="AQ60" s="378">
        <v>29.1</v>
      </c>
      <c r="AR60" s="379">
        <v>63.5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743018</v>
      </c>
      <c r="AN61" s="382">
        <v>191192</v>
      </c>
      <c r="AO61" s="383">
        <v>32.9</v>
      </c>
      <c r="AP61" s="384">
        <v>284822</v>
      </c>
      <c r="AQ61" s="385">
        <v>1.6</v>
      </c>
      <c r="AR61" s="371">
        <v>31.3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370171</v>
      </c>
      <c r="AN62" s="375">
        <v>95259</v>
      </c>
      <c r="AO62" s="376">
        <v>47.5</v>
      </c>
      <c r="AP62" s="377">
        <v>127709</v>
      </c>
      <c r="AQ62" s="378">
        <v>4.5999999999999996</v>
      </c>
      <c r="AR62" s="379">
        <v>42.9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KlpVd09x+szY0AxKZzDjmNku8+7kBvfQwequYGiI1N03jWmA5Netw2nY6YM7JCbJvn5uQMNfDmNgoqYVOy7hQ==" saltValue="MoFTxq3z7Edtv9pwbTCH3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3"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pEMTDlRQVl08IOYiIdRVr/bNZ6N26D9I0nCTlcNLMJL4D1tiwAgQN2BYxYVMrQMNN+z9QFkBjrE81jQabAkhJQ==" saltValue="KOVlMF2OZgZYAFG2k1uh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ouJ+AscZKkDoCkXEZkIsElfTkTbQyXt48S8ONcUqS5DJCBK78dSpeZdzcG6XNh8ZRO7Za6yKp8N2Trosbhi17g==" saltValue="ovI6gSFL/t3KfyksXUA2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00" t="s">
        <v>3</v>
      </c>
      <c r="D47" s="1200"/>
      <c r="E47" s="1201"/>
      <c r="F47" s="11">
        <v>49.88</v>
      </c>
      <c r="G47" s="12">
        <v>52.07</v>
      </c>
      <c r="H47" s="12">
        <v>48.8</v>
      </c>
      <c r="I47" s="12">
        <v>37.9</v>
      </c>
      <c r="J47" s="13">
        <v>40.520000000000003</v>
      </c>
    </row>
    <row r="48" spans="2:10" ht="57.75" customHeight="1" x14ac:dyDescent="0.15">
      <c r="B48" s="14"/>
      <c r="C48" s="1202" t="s">
        <v>4</v>
      </c>
      <c r="D48" s="1202"/>
      <c r="E48" s="1203"/>
      <c r="F48" s="15">
        <v>1.1100000000000001</v>
      </c>
      <c r="G48" s="16">
        <v>1.75</v>
      </c>
      <c r="H48" s="16">
        <v>1.82</v>
      </c>
      <c r="I48" s="16">
        <v>1.74</v>
      </c>
      <c r="J48" s="17">
        <v>1.98</v>
      </c>
    </row>
    <row r="49" spans="2:10" ht="57.75" customHeight="1" thickBot="1" x14ac:dyDescent="0.2">
      <c r="B49" s="18"/>
      <c r="C49" s="1204" t="s">
        <v>5</v>
      </c>
      <c r="D49" s="1204"/>
      <c r="E49" s="1205"/>
      <c r="F49" s="19">
        <v>1.54</v>
      </c>
      <c r="G49" s="20">
        <v>1.3</v>
      </c>
      <c r="H49" s="20" t="s">
        <v>579</v>
      </c>
      <c r="I49" s="20" t="s">
        <v>580</v>
      </c>
      <c r="J49" s="21">
        <v>5.44</v>
      </c>
    </row>
    <row r="50" spans="2:10" ht="13.5" customHeight="1" x14ac:dyDescent="0.15"/>
  </sheetData>
  <sheetProtection algorithmName="SHA-512" hashValue="UBPf6AsfPS5jpuqe3oodQJCeIsCpybbxYqx767NAQUJ8/snVpaXNlJoDthfEJsL+S9nSitYcXSWo1ANUAmSwDA==" saltValue="mjjeO078sUh4wNFIxjH9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2022-09-28T09:49:06Z</cp:lastPrinted>
  <dcterms:created xsi:type="dcterms:W3CDTF">2022-02-02T06:53:42Z</dcterms:created>
  <dcterms:modified xsi:type="dcterms:W3CDTF">2022-09-28T10:01:50Z</dcterms:modified>
  <cp:category/>
</cp:coreProperties>
</file>