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<sst xmlns="http://schemas.openxmlformats.org/spreadsheetml/2006/main" xmlns:r="http://schemas.openxmlformats.org/officeDocument/2006/relationships" count="558" uniqueCount="558">
  <si>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</si>
  <si>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</si>
  <si>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</si>
  <si>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</si>
  <si>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</si>
  <si>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</si>
  <si>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</si>
  <si>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</si>
  <si>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</si>
  <si>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</si>
  <si>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</si>
  <si>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</si>
  <si>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</si>
  <si>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</si>
  <si>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</si>
  <si>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</si>
  <si>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</si>
  <si>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</si>
  <si>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高知県津野町</t>
  </si>
  <si>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</si>
  <si>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</si>
  <si>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</si>
  <si>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</si>
  <si>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</si>
  <si>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</si>
  <si>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</si>
  <si>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</si>
  <si>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</si>
  <si>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</si>
  <si>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</si>
  <si>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</si>
  <si>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</si>
  <si>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</si>
  <si>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</si>
  <si>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</si>
  <si>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</si>
  <si>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</si>
  <si>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</si>
  <si>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</si>
  <si>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</si>
  <si>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</si>
  <si>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</si>
  <si>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</si>
  <si>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</si>
  <si>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</si>
  <si>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</si>
  <si>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</si>
  <si>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</si>
  <si>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</si>
  <si>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</si>
  <si>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</si>
  <si>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</si>
  <si>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</si>
  <si>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</si>
  <si>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</si>
  <si>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</si>
  <si>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</si>
  <si>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</si>
  <si>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</si>
  <si>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</si>
  <si>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</si>
  <si>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</si>
  <si>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</si>
  <si>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</si>
  <si>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</si>
  <si>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</si>
  <si>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</si>
  <si>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</si>
  <si>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</si>
  <si>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</si>
  <si>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</si>
  <si>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</si>
  <si>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</si>
  <si>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</si>
  <si>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</si>
  <si>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</si>
  <si>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</si>
  <si>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</si>
  <si>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</si>
  <si>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</si>
  <si>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</si>
  <si>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</si>
  <si>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</si>
  <si>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</si>
  <si>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</si>
  <si>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</si>
  <si>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</si>
  <si>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</si>
  <si>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</si>
  <si>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</si>
  <si>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</si>
  <si>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</si>
  <si>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</si>
  <si>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</si>
  <si>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</si>
  <si>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</si>
  <si>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</si>
  <si>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</si>
  <si>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</si>
  <si>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</si>
  <si>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</si>
  <si>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</si>
  <si>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</si>
  <si>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</si>
  <si>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</si>
  <si>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</si>
  <si>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</si>
  <si>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</si>
  <si>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</si>
  <si>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</si>
  <si>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</si>
  <si>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</si>
  <si>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</si>
  <si>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</si>
  <si>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</si>
  <si>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</si>
  <si>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</si>
  <si>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</si>
  <si>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</si>
  <si>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</si>
  <si>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</si>
  <si>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</si>
  <si>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</si>
  <si>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</si>
  <si>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</si>
  <si>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</si>
  <si>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</si>
  <si>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</si>
  <si>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</si>
  <si>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</si>
  <si>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</si>
  <si>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</si>
  <si>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</si>
  <si>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</si>
  <si>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</si>
  <si>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</si>
  <si>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</si>
  <si>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</si>
  <si>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</si>
  <si>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</si>
  <si>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令03.01.01(人)</t>
    <rPh sb="0" eb="1">
      <t>レイ</t>
    </rPh>
    <phoneticPr fontId="6"/>
  </si>
  <si>
    <t>Ⅱ－０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</si>
  <si>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</si>
  <si>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</si>
  <si>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</si>
  <si>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</si>
  <si>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</si>
  <si>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</si>
  <si>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</si>
  <si>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</si>
  <si>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</si>
  <si>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</si>
  <si>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ふるさと振興基金</t>
    <rPh sb="4" eb="6">
      <t>シンコウ</t>
    </rPh>
    <rPh sb="6" eb="8">
      <t>キキン</t>
    </rPh>
    <phoneticPr fontId="38"/>
  </si>
  <si>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</si>
  <si>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</si>
  <si>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</si>
  <si>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</si>
  <si>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</si>
  <si>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</si>
  <si>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</si>
  <si>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</si>
  <si>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</si>
  <si>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</si>
  <si>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</si>
  <si>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津野町</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</si>
  <si>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</si>
  <si>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</si>
  <si>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</si>
  <si>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</si>
  <si>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</si>
  <si>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</si>
  <si>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</si>
  <si>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</si>
  <si>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</si>
  <si>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</si>
  <si>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</si>
  <si>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</si>
  <si>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</si>
  <si>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</si>
  <si>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</si>
  <si>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</si>
  <si>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</si>
  <si>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</si>
  <si>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</si>
  <si>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</si>
  <si>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</si>
  <si>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</si>
  <si>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</si>
  <si>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</si>
  <si>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</si>
  <si>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</si>
  <si>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</si>
  <si>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</si>
  <si>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</si>
  <si>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</si>
  <si>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</si>
  <si>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</si>
  <si>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ラスパイレス指数</t>
    <rPh sb="6" eb="8">
      <t>シスウ</t>
    </rPh>
    <phoneticPr fontId="39"/>
  </si>
  <si>
    <t>-8.7</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</si>
  <si>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</si>
  <si>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</si>
  <si>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</si>
  <si>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</si>
  <si>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</si>
  <si>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</si>
  <si>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</si>
  <si>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</si>
  <si>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津野山広域事務組合</t>
    <rPh sb="0" eb="3">
      <t>ツノヤマ</t>
    </rPh>
    <rPh sb="3" eb="5">
      <t>コウイキ</t>
    </rPh>
    <rPh sb="5" eb="7">
      <t>ジム</t>
    </rPh>
    <rPh sb="7" eb="9">
      <t>クミアイ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</si>
  <si>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</si>
  <si>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</si>
  <si>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</si>
  <si>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</si>
  <si>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</si>
  <si>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</si>
  <si>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</si>
  <si>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</si>
  <si>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</si>
  <si>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</si>
  <si>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</si>
  <si>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</si>
  <si>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</si>
  <si>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</si>
  <si>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（一財）天狗荘</t>
    <rPh sb="1" eb="2">
      <t>イチ</t>
    </rPh>
    <rPh sb="2" eb="3">
      <t>ザイ</t>
    </rPh>
    <rPh sb="4" eb="7">
      <t>テングソウ</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</si>
  <si>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</si>
  <si>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</si>
  <si>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</si>
  <si>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</si>
  <si>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</si>
  <si>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</si>
  <si>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</si>
  <si>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</si>
  <si>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</si>
  <si>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</si>
  <si>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</si>
  <si>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</si>
  <si>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</si>
  <si>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</si>
  <si>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</si>
  <si>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令和2年度</t>
    <rPh sb="0" eb="2">
      <t>レイワ</t>
    </rPh>
    <rPh sb="3" eb="5">
      <t>ネンド</t>
    </rPh>
    <phoneticPr fontId="37"/>
  </si>
  <si>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</si>
  <si>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</si>
  <si>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</si>
  <si>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</si>
  <si>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</si>
  <si>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</si>
  <si>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</si>
  <si>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</si>
  <si>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</si>
  <si>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</si>
  <si>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</si>
  <si>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</si>
  <si>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</si>
  <si>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</si>
  <si>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</si>
  <si>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</si>
  <si>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</si>
  <si>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</si>
  <si>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</si>
  <si>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6"/>
  </si>
  <si>
    <t>　うち公的資金</t>
    <rPh sb="3" eb="5">
      <t>コウテキ</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</si>
  <si>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</si>
  <si>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</si>
  <si>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</si>
  <si>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</si>
  <si>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</si>
  <si>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</si>
  <si>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</si>
  <si>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</si>
  <si>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</si>
  <si>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</si>
  <si>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</si>
  <si>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</si>
  <si>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</si>
  <si>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</si>
  <si>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</si>
  <si>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</si>
  <si>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</si>
  <si>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</si>
  <si>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</si>
  <si>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</si>
  <si>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</si>
  <si>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</si>
  <si>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</si>
  <si>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</si>
  <si>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</si>
  <si>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</si>
  <si>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</si>
  <si>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</si>
  <si>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</si>
  <si>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</si>
  <si>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</si>
  <si>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</si>
  <si>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</si>
  <si>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</si>
  <si>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</si>
  <si>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</si>
  <si>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</si>
  <si>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</si>
  <si>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</si>
  <si>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</si>
  <si>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</si>
  <si>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</si>
  <si>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</si>
  <si>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</si>
  <si>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</si>
  <si>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</si>
  <si>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</si>
  <si>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響働のまち振興基金</t>
    <rPh sb="0" eb="1">
      <t>ヒビ</t>
    </rPh>
    <rPh sb="1" eb="2">
      <t>ハタラ</t>
    </rPh>
    <rPh sb="5" eb="7">
      <t>シンコウ</t>
    </rPh>
    <rPh sb="7" eb="9">
      <t>キキン</t>
    </rPh>
    <phoneticPr fontId="38"/>
  </si>
  <si>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</si>
  <si>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</si>
  <si>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</si>
  <si>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</si>
  <si>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</si>
  <si>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</si>
  <si>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</si>
  <si>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</si>
  <si>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</si>
  <si>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</si>
  <si>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</si>
  <si>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</si>
  <si>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</si>
  <si>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</si>
  <si>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</si>
  <si>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</si>
  <si>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</si>
  <si>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</si>
  <si>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</si>
  <si>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</si>
  <si>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</si>
  <si>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</si>
  <si>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</si>
  <si>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</si>
  <si>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</si>
  <si>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</si>
  <si>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</si>
  <si>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</si>
  <si>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</si>
  <si>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</si>
  <si>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</si>
  <si>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</si>
  <si>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</si>
  <si>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</si>
  <si>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</si>
  <si>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</si>
  <si>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</si>
  <si>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</si>
  <si>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</si>
  <si>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津野町簡易水道事業特別会計</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</si>
  <si>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</si>
  <si>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</si>
  <si>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</si>
  <si>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</si>
  <si>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</si>
  <si>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</si>
  <si>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</si>
  <si>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</si>
  <si>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</si>
  <si>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</si>
  <si>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</si>
  <si>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40"/>
  </si>
  <si>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</si>
  <si>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</si>
  <si>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</si>
  <si>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</si>
  <si>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</si>
  <si>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</si>
  <si>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</si>
  <si>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</si>
  <si>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</si>
  <si>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</si>
  <si>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</si>
  <si>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</si>
  <si>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</si>
  <si>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</si>
  <si>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</si>
  <si>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</si>
  <si>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</si>
  <si>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</si>
  <si>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</si>
  <si>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</si>
  <si>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</si>
  <si>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</si>
  <si>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</si>
  <si>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</si>
  <si>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</si>
  <si>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</si>
  <si>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</si>
  <si>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</si>
  <si>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</si>
  <si>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</si>
  <si>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</si>
  <si>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</si>
  <si>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</si>
  <si>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</si>
  <si>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</si>
  <si>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</si>
  <si>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</si>
  <si>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</si>
  <si>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</si>
  <si>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</si>
  <si>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</si>
  <si>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</si>
  <si>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</si>
  <si>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</si>
  <si>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</si>
  <si>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</si>
  <si>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</si>
  <si>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</si>
  <si>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</si>
  <si>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</si>
  <si>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</si>
  <si>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介護サービス</t>
  </si>
  <si>
    <t>加入世帯数(世帯)</t>
  </si>
  <si>
    <t>　繰出金</t>
  </si>
  <si>
    <t>地方債</t>
  </si>
  <si>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</si>
  <si>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</si>
  <si>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</si>
  <si>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</si>
  <si>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</si>
  <si>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</si>
  <si>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</si>
  <si>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</si>
  <si>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</si>
  <si>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</si>
  <si>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</si>
  <si>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</si>
  <si>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</si>
  <si>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</si>
  <si>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</si>
  <si>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</si>
  <si>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</si>
  <si>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</si>
  <si>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高幡東部清掃組合</t>
    <rPh sb="0" eb="2">
      <t>コウバン</t>
    </rPh>
    <rPh sb="2" eb="4">
      <t>トウブ</t>
    </rPh>
    <rPh sb="4" eb="6">
      <t>セイソウ</t>
    </rPh>
    <rPh sb="6" eb="8">
      <t>クミアイ</t>
    </rPh>
    <phoneticPr fontId="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</si>
  <si>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</si>
  <si>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</si>
  <si>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</si>
  <si>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</si>
  <si>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</si>
  <si>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</si>
  <si>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</si>
  <si>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</si>
  <si>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</si>
  <si>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</si>
  <si>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</si>
  <si>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</si>
  <si>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</si>
  <si>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</si>
  <si>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</si>
  <si>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</si>
  <si>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</si>
  <si>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</si>
  <si>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</si>
  <si>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</si>
  <si>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</si>
  <si>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</si>
  <si>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</si>
  <si>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</si>
  <si>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</si>
  <si>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</si>
  <si>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津野町国民健康保険事業特別会計（事業勘定）</t>
  </si>
  <si>
    <t>（参考）　普通建設事業費の分析</t>
    <rPh sb="1" eb="3">
      <t>サンコウ</t>
    </rPh>
    <rPh sb="5" eb="7">
      <t>フツウ</t>
    </rPh>
    <rPh sb="7" eb="9">
      <t>ケンセツ</t>
    </rPh>
    <rPh sb="9" eb="11">
      <t>ジギョウ</t>
    </rPh>
    <rPh sb="11" eb="12">
      <t>ヒ</t>
    </rPh>
    <rPh sb="13" eb="15">
      <t>ブンセキ</t>
    </rPh>
    <phoneticPr fontId="6"/>
  </si>
  <si>
    <t>津野町国民健康保険事業特別会計（直診勘定）</t>
  </si>
  <si>
    <t>津野町介護保険事業特別会計</t>
  </si>
  <si>
    <t>引き受けた債務の履行に係るもの</t>
    <rPh sb="0" eb="1">
      <t>ヒ</t>
    </rPh>
    <rPh sb="2" eb="3">
      <t>ウ</t>
    </rPh>
    <rPh sb="5" eb="7">
      <t>サイム</t>
    </rPh>
    <rPh sb="8" eb="10">
      <t>リコウ</t>
    </rPh>
    <rPh sb="11" eb="12">
      <t>カカ</t>
    </rPh>
    <phoneticPr fontId="6"/>
  </si>
  <si>
    <t>津野町後期高齢者医療特別会計</t>
  </si>
  <si>
    <t>算入公債費等の額</t>
    <rPh sb="0" eb="2">
      <t>サンニュウ</t>
    </rPh>
    <rPh sb="2" eb="4">
      <t>コウサイ</t>
    </rPh>
    <rPh sb="4" eb="5">
      <t>ヒ</t>
    </rPh>
    <rPh sb="5" eb="6">
      <t>トウ</t>
    </rPh>
    <rPh sb="7" eb="8">
      <t>ガク</t>
    </rPh>
    <phoneticPr fontId="6"/>
  </si>
  <si>
    <t>地域支え合い活動基金</t>
    <rPh sb="0" eb="2">
      <t>チイキ</t>
    </rPh>
    <rPh sb="2" eb="3">
      <t>ササ</t>
    </rPh>
    <rPh sb="4" eb="5">
      <t>ア</t>
    </rPh>
    <rPh sb="6" eb="8">
      <t>カツドウ</t>
    </rPh>
    <rPh sb="8" eb="10">
      <t>キキン</t>
    </rPh>
    <phoneticPr fontId="38"/>
  </si>
  <si>
    <t>津野町生活環境施設整備特別会計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</si>
  <si>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</si>
  <si>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</si>
  <si>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</si>
  <si>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</si>
  <si>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</si>
  <si>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</si>
  <si>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</si>
  <si>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</si>
  <si>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</si>
  <si>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</si>
  <si>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</si>
  <si>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</si>
  <si>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</si>
  <si>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</si>
  <si>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</si>
  <si>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</si>
  <si>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</si>
  <si>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</si>
  <si>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</si>
  <si>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</si>
  <si>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</si>
  <si>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</si>
  <si>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</si>
  <si>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</si>
  <si>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</si>
  <si>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</si>
  <si>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</si>
  <si>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</si>
  <si>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</si>
  <si>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</si>
  <si>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</si>
  <si>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</si>
  <si>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</si>
  <si>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</si>
  <si>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</si>
  <si>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</si>
  <si>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</si>
  <si>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</si>
  <si>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</si>
  <si>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</si>
  <si>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</si>
  <si>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</si>
  <si>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</si>
  <si>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</si>
  <si>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</si>
  <si>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</si>
  <si>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</si>
  <si>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</si>
  <si>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</si>
  <si>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</si>
  <si>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</si>
  <si>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</si>
  <si>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</si>
  <si>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</si>
  <si>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</si>
  <si>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</si>
  <si>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</si>
  <si>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</si>
  <si>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</si>
  <si>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</si>
  <si>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</si>
  <si>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</si>
  <si>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</si>
  <si>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その他会計（赤字）</t>
  </si>
  <si>
    <t>（百万円）</t>
  </si>
  <si>
    <t>H27末</t>
  </si>
  <si>
    <t>H28末</t>
  </si>
  <si>
    <t>H29末</t>
  </si>
  <si>
    <t>H30末</t>
  </si>
  <si>
    <t>R01末</t>
  </si>
  <si>
    <t>津野山養護老人ホーム組合</t>
    <rPh sb="0" eb="3">
      <t>ツノヤマ</t>
    </rPh>
    <rPh sb="3" eb="5">
      <t>ヨウゴ</t>
    </rPh>
    <rPh sb="5" eb="7">
      <t>ロウジン</t>
    </rPh>
    <rPh sb="10" eb="12">
      <t>クミアイ</t>
    </rPh>
    <phoneticPr fontId="6"/>
  </si>
  <si>
    <t>高幡消防組合</t>
    <rPh sb="0" eb="2">
      <t>コウバン</t>
    </rPh>
    <rPh sb="2" eb="4">
      <t>ショウボウ</t>
    </rPh>
    <rPh sb="4" eb="6">
      <t>クミアイ</t>
    </rPh>
    <phoneticPr fontId="6"/>
  </si>
  <si>
    <t>こうち人づくり広域連合</t>
    <rPh sb="3" eb="4">
      <t>ヒト</t>
    </rPh>
    <rPh sb="7" eb="9">
      <t>コウイキ</t>
    </rPh>
    <rPh sb="9" eb="11">
      <t>レンゴウ</t>
    </rPh>
    <phoneticPr fontId="6"/>
  </si>
  <si>
    <t>高知県広域食肉センター事務組合</t>
    <rPh sb="0" eb="3">
      <t>コウチケン</t>
    </rPh>
    <rPh sb="3" eb="5">
      <t>コウイキ</t>
    </rPh>
    <rPh sb="5" eb="7">
      <t>ショクニク</t>
    </rPh>
    <rPh sb="11" eb="13">
      <t>ジム</t>
    </rPh>
    <rPh sb="13" eb="15">
      <t>クミアイ</t>
    </rPh>
    <phoneticPr fontId="6"/>
  </si>
  <si>
    <t>高陵特別養護老人ホーム組合</t>
    <rPh sb="0" eb="2">
      <t>コウリョウ</t>
    </rPh>
    <rPh sb="2" eb="4">
      <t>トクベツ</t>
    </rPh>
    <rPh sb="4" eb="6">
      <t>ヨウゴ</t>
    </rPh>
    <rPh sb="6" eb="8">
      <t>ロウジン</t>
    </rPh>
    <rPh sb="11" eb="13">
      <t>クミアイ</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</si>
  <si>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</si>
  <si>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</si>
  <si>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高幡障害者支援施設組合</t>
    <rPh sb="0" eb="2">
      <t>コウバン</t>
    </rPh>
    <rPh sb="2" eb="5">
      <t>ショウガイシャ</t>
    </rPh>
    <rPh sb="5" eb="7">
      <t>シエン</t>
    </rPh>
    <rPh sb="7" eb="9">
      <t>シセツ</t>
    </rPh>
    <rPh sb="9" eb="11">
      <t>クミアイ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</si>
  <si>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</si>
  <si>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</si>
  <si>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（有）ふるさとセンター</t>
    <rPh sb="1" eb="2">
      <t>ユウ</t>
    </rPh>
    <phoneticPr fontId="6"/>
  </si>
  <si>
    <t>施設等整備基金</t>
    <rPh sb="0" eb="2">
      <t>シセツ</t>
    </rPh>
    <rPh sb="2" eb="3">
      <t>ナド</t>
    </rPh>
    <rPh sb="3" eb="5">
      <t>セイビ</t>
    </rPh>
    <rPh sb="5" eb="7">
      <t>キキン</t>
    </rPh>
    <phoneticPr fontId="38"/>
  </si>
  <si>
    <t>まちづくり振興基金</t>
    <rPh sb="5" eb="7">
      <t>シンコウ</t>
    </rPh>
    <rPh sb="7" eb="9">
      <t>キキン</t>
    </rPh>
    <phoneticPr fontId="3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</si>
  <si>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</si>
  <si>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</si>
  <si>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r>
      <t>　</t>
    </r>
    <r>
      <rPr>
        <sz val="10"/>
        <color indexed="8"/>
        <rFont val="ＭＳ Ｐゴシック"/>
      </rPr>
      <t>令和２年度決算では将来負担比率、有形固定資産減価償却率ともに類似団体を下回っている。
　有形固定資産減価償却率については、中長期財政計画の中で老朽化に伴う公共施設の改修や施設整備を含めたうえで将来推計を算出しており、計画中で改修や整備にあたっては起債を発行し、後年度の公債費は基金を主な財源として繰上償還を行い、年度間で財政負担の平準化を図るよう調整をしていくこととしている。
　そのため、近年、有形固定資産減価償却率は減少傾向にあり、債務償還比率も低い水準を維持していることから、計画的な公共施設の改修・更新を行いつつ繰上償還や基金の充当などにより財政負担を抑制できていると考えられる。</t>
    </r>
  </si>
  <si>
    <t>当該団体値</t>
    <rPh sb="0" eb="2">
      <t>トウガイ</t>
    </rPh>
    <rPh sb="2" eb="4">
      <t>ダンタイ</t>
    </rPh>
    <rPh sb="4" eb="5">
      <t>アタイ</t>
    </rPh>
    <phoneticPr fontId="6"/>
  </si>
  <si>
    <t>将来負担比率</t>
  </si>
  <si>
    <t>　将来負担比率、実質公債費比率ともにマイナスとなっており財政状況は健全であるが、今後は公共施設の更新・改修など大型のハード事業が予定されており、起債の多額発行により実質公債費比率は増加する見込みである。そのため、今後も中長期財政計画により計画的な繰上償還を実施して、将来負担額や実質公債費比率などの調整を行っていく。</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</si>
</sst>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13"/>
      <color rgb="FFFF0000"/>
      <name val="ＭＳ ゴシック"/>
      <family val="3"/>
    </font>
    <font>
      <sz val="11"/>
      <color indexed="8"/>
      <name val="ＭＳ ゴシック"/>
      <family val="3"/>
    </font>
    <font>
      <sz val="6"/>
      <color auto="1"/>
      <name val="ＭＳ ゴシック"/>
      <family val="3"/>
    </font>
    <font>
      <b/>
      <sz val="13"/>
      <color indexed="56"/>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239063</c:v>
                </c:pt>
                <c:pt idx="1">
                  <c:v>247325</c:v>
                </c:pt>
                <c:pt idx="2">
                  <c:v>145924</c:v>
                </c:pt>
                <c:pt idx="3">
                  <c:v>220228</c:v>
                </c:pt>
                <c:pt idx="4">
                  <c:v>409332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6.67</c:v>
                </c:pt>
                <c:pt idx="1">
                  <c:v>5.39</c:v>
                </c:pt>
                <c:pt idx="2">
                  <c:v>6.29</c:v>
                </c:pt>
                <c:pt idx="3">
                  <c:v>3.87</c:v>
                </c:pt>
                <c:pt idx="4">
                  <c:v>5.03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88.67</c:v>
                </c:pt>
                <c:pt idx="1">
                  <c:v>97.45</c:v>
                </c:pt>
                <c:pt idx="2">
                  <c:v>101.12</c:v>
                </c:pt>
                <c:pt idx="3">
                  <c:v>104.58</c:v>
                </c:pt>
                <c:pt idx="4">
                  <c:v>100.68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13.39</c:v>
                </c:pt>
                <c:pt idx="1">
                  <c:v>24.2</c:v>
                </c:pt>
                <c:pt idx="2">
                  <c:v>17.53</c:v>
                </c:pt>
                <c:pt idx="3">
                  <c:v>21.7</c:v>
                </c:pt>
                <c:pt idx="4">
                  <c:v>17.39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津野町生活環境施設整備特別会計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2.e-002</c:v>
                </c:pt>
                <c:pt idx="2">
                  <c:v>#N/A</c:v>
                </c:pt>
                <c:pt idx="3">
                  <c:v>2.e-002</c:v>
                </c:pt>
                <c:pt idx="4">
                  <c:v>#N/A</c:v>
                </c:pt>
                <c:pt idx="5">
                  <c:v>0</c:v>
                </c:pt>
                <c:pt idx="6">
                  <c:v>#N/A</c:v>
                </c:pt>
                <c:pt idx="7">
                  <c:v>0</c:v>
                </c:pt>
                <c:pt idx="8">
                  <c:v>#N/A</c:v>
                </c:pt>
                <c:pt idx="9">
                  <c:v>0</c:v>
                </c:pt>
              </c:numCache>
            </c:numRef>
          </c:val>
        </c:ser>
        <c:ser>
          <c:idx val="4"/>
          <c:order val="4"/>
          <c:tx>
            <c:strRef>
              <c:f>データシート!$A$31</c:f>
              <c:strCache>
                <c:ptCount val="1"/>
                <c:pt idx="0">
                  <c:v>津野町簡易水道事業特別会計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津野町国民健康保険事業特別会計（直診勘定）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c:v>
                </c:pt>
                <c:pt idx="4">
                  <c:v>#N/A</c:v>
                </c:pt>
                <c:pt idx="5">
                  <c:v>0.12</c:v>
                </c:pt>
                <c:pt idx="6">
                  <c:v>#N/A</c:v>
                </c:pt>
                <c:pt idx="7">
                  <c:v>0</c:v>
                </c:pt>
                <c:pt idx="8">
                  <c:v>#N/A</c:v>
                </c:pt>
                <c:pt idx="9">
                  <c:v>0</c:v>
                </c:pt>
              </c:numCache>
            </c:numRef>
          </c:val>
        </c:ser>
        <c:ser>
          <c:idx val="6"/>
          <c:order val="6"/>
          <c:tx>
            <c:strRef>
              <c:f>データシート!$A$33</c:f>
              <c:strCache>
                <c:ptCount val="1"/>
                <c:pt idx="0">
                  <c:v>津野町後期高齢者医療特別会計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2.e-002</c:v>
                </c:pt>
                <c:pt idx="2">
                  <c:v>#N/A</c:v>
                </c:pt>
                <c:pt idx="3">
                  <c:v>1.e-002</c:v>
                </c:pt>
                <c:pt idx="4">
                  <c:v>#N/A</c:v>
                </c:pt>
                <c:pt idx="5">
                  <c:v>2.e-002</c:v>
                </c:pt>
                <c:pt idx="6">
                  <c:v>#N/A</c:v>
                </c:pt>
                <c:pt idx="7">
                  <c:v>2.e-002</c:v>
                </c:pt>
                <c:pt idx="8">
                  <c:v>#N/A</c:v>
                </c:pt>
                <c:pt idx="9">
                  <c:v>1.e-002</c:v>
                </c:pt>
              </c:numCache>
            </c:numRef>
          </c:val>
        </c:ser>
        <c:ser>
          <c:idx val="7"/>
          <c:order val="7"/>
          <c:tx>
            <c:strRef>
              <c:f>データシート!$A$34</c:f>
              <c:strCache>
                <c:ptCount val="1"/>
                <c:pt idx="0">
                  <c:v>津野町介護保険事業特別会計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0.31</c:v>
                </c:pt>
                <c:pt idx="4">
                  <c:v>#N/A</c:v>
                </c:pt>
                <c:pt idx="5">
                  <c:v>0.21</c:v>
                </c:pt>
                <c:pt idx="6">
                  <c:v>#N/A</c:v>
                </c:pt>
                <c:pt idx="7">
                  <c:v>0.2</c:v>
                </c:pt>
                <c:pt idx="8">
                  <c:v>#N/A</c:v>
                </c:pt>
                <c:pt idx="9">
                  <c:v>0.25</c:v>
                </c:pt>
              </c:numCache>
            </c:numRef>
          </c:val>
        </c:ser>
        <c:ser>
          <c:idx val="8"/>
          <c:order val="8"/>
          <c:tx>
            <c:strRef>
              <c:f>データシート!$A$35</c:f>
              <c:strCache>
                <c:ptCount val="1"/>
                <c:pt idx="0">
                  <c:v>津野町国民健康保険事業特別会計（事業勘定）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0.48</c:v>
                </c:pt>
                <c:pt idx="2">
                  <c:v>#N/A</c:v>
                </c:pt>
                <c:pt idx="3">
                  <c:v>0.44</c:v>
                </c:pt>
                <c:pt idx="4">
                  <c:v>#N/A</c:v>
                </c:pt>
                <c:pt idx="5">
                  <c:v>0.22</c:v>
                </c:pt>
                <c:pt idx="6">
                  <c:v>#N/A</c:v>
                </c:pt>
                <c:pt idx="7">
                  <c:v>2.e-002</c:v>
                </c:pt>
                <c:pt idx="8">
                  <c:v>#N/A</c:v>
                </c:pt>
                <c:pt idx="9">
                  <c:v>0.55000000000000004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6.67</c:v>
                </c:pt>
                <c:pt idx="2">
                  <c:v>#N/A</c:v>
                </c:pt>
                <c:pt idx="3">
                  <c:v>5.38</c:v>
                </c:pt>
                <c:pt idx="4">
                  <c:v>#N/A</c:v>
                </c:pt>
                <c:pt idx="5">
                  <c:v>6.28</c:v>
                </c:pt>
                <c:pt idx="6">
                  <c:v>#N/A</c:v>
                </c:pt>
                <c:pt idx="7">
                  <c:v>3.87</c:v>
                </c:pt>
                <c:pt idx="8">
                  <c:v>#N/A</c:v>
                </c:pt>
                <c:pt idx="9">
                  <c:v>5.03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780</c:v>
                </c:pt>
                <c:pt idx="5">
                  <c:v>813</c:v>
                </c:pt>
                <c:pt idx="8">
                  <c:v>849</c:v>
                </c:pt>
                <c:pt idx="11">
                  <c:v>872</c:v>
                </c:pt>
                <c:pt idx="14">
                  <c:v>928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0</c:v>
                </c:pt>
                <c:pt idx="9">
                  <c:v>0</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c:v>
                </c:pt>
                <c:pt idx="3">
                  <c:v>10</c:v>
                </c:pt>
                <c:pt idx="6">
                  <c:v>3</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77</c:v>
                </c:pt>
                <c:pt idx="3">
                  <c:v>69</c:v>
                </c:pt>
                <c:pt idx="6">
                  <c:v>61</c:v>
                </c:pt>
                <c:pt idx="9">
                  <c:v>65</c:v>
                </c:pt>
                <c:pt idx="12">
                  <c:v>61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513</c:v>
                </c:pt>
                <c:pt idx="3">
                  <c:v>508</c:v>
                </c:pt>
                <c:pt idx="6">
                  <c:v>546</c:v>
                </c:pt>
                <c:pt idx="9">
                  <c:v>597</c:v>
                </c:pt>
                <c:pt idx="12">
                  <c:v>661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-178</c:v>
                </c:pt>
                <c:pt idx="2">
                  <c:v>#N/A</c:v>
                </c:pt>
                <c:pt idx="3">
                  <c:v>#N/A</c:v>
                </c:pt>
                <c:pt idx="4">
                  <c:v>-226</c:v>
                </c:pt>
                <c:pt idx="5">
                  <c:v>#N/A</c:v>
                </c:pt>
                <c:pt idx="6">
                  <c:v>#N/A</c:v>
                </c:pt>
                <c:pt idx="7">
                  <c:v>-239</c:v>
                </c:pt>
                <c:pt idx="8">
                  <c:v>#N/A</c:v>
                </c:pt>
                <c:pt idx="9">
                  <c:v>#N/A</c:v>
                </c:pt>
                <c:pt idx="10">
                  <c:v>-207</c:v>
                </c:pt>
                <c:pt idx="11">
                  <c:v>#N/A</c:v>
                </c:pt>
                <c:pt idx="12">
                  <c:v>#N/A</c:v>
                </c:pt>
                <c:pt idx="13">
                  <c:v>-201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7987</c:v>
                </c:pt>
                <c:pt idx="5">
                  <c:v>7885</c:v>
                </c:pt>
                <c:pt idx="8">
                  <c:v>7446</c:v>
                </c:pt>
                <c:pt idx="11">
                  <c:v>7014</c:v>
                </c:pt>
                <c:pt idx="14">
                  <c:v>7847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c:v>
                </c:pt>
                <c:pt idx="5">
                  <c:v>10</c:v>
                </c:pt>
                <c:pt idx="8">
                  <c:v>9</c:v>
                </c:pt>
                <c:pt idx="11">
                  <c:v>12</c:v>
                </c:pt>
                <c:pt idx="14">
                  <c:v>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7896</c:v>
                </c:pt>
                <c:pt idx="5">
                  <c:v>8013</c:v>
                </c:pt>
                <c:pt idx="8">
                  <c:v>8266</c:v>
                </c:pt>
                <c:pt idx="11">
                  <c:v>8227</c:v>
                </c:pt>
                <c:pt idx="14">
                  <c:v>8309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574</c:v>
                </c:pt>
                <c:pt idx="3">
                  <c:v>537</c:v>
                </c:pt>
                <c:pt idx="6">
                  <c:v>541</c:v>
                </c:pt>
                <c:pt idx="9">
                  <c:v>515</c:v>
                </c:pt>
                <c:pt idx="12">
                  <c:v>587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29</c:v>
                </c:pt>
                <c:pt idx="3">
                  <c:v>20</c:v>
                </c:pt>
                <c:pt idx="6">
                  <c:v>17</c:v>
                </c:pt>
                <c:pt idx="9">
                  <c:v>14</c:v>
                </c:pt>
                <c:pt idx="12">
                  <c:v>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988</c:v>
                </c:pt>
                <c:pt idx="3">
                  <c:v>1063</c:v>
                </c:pt>
                <c:pt idx="6">
                  <c:v>1094</c:v>
                </c:pt>
                <c:pt idx="9">
                  <c:v>1036</c:v>
                </c:pt>
                <c:pt idx="12">
                  <c:v>1097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206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7577</c:v>
                </c:pt>
                <c:pt idx="3">
                  <c:v>7284</c:v>
                </c:pt>
                <c:pt idx="6">
                  <c:v>6900</c:v>
                </c:pt>
                <c:pt idx="9">
                  <c:v>6377</c:v>
                </c:pt>
                <c:pt idx="12">
                  <c:v>6968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3583</c:v>
                </c:pt>
                <c:pt idx="1">
                  <c:v>3710</c:v>
                </c:pt>
                <c:pt idx="2">
                  <c:v>3785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1820</c:v>
                </c:pt>
                <c:pt idx="1">
                  <c:v>1574</c:v>
                </c:pt>
                <c:pt idx="2">
                  <c:v>1576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3594</c:v>
                </c:pt>
                <c:pt idx="1">
                  <c:v>3667</c:v>
                </c:pt>
                <c:pt idx="2">
                  <c:v>3670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{5D061EEA-C418-4B52-8CAD-2EF28E52F139}</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{8D7BD43A-C778-4980-861E-38042D1E8CBC}</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{C195B2A0-72CE-47A7-91FF-BEB9BFFEADB3}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{C86AB2B2-1B79-445D-804B-678680D6C2D0}</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{995AAC1D-31C7-49F0-8226-742EF17FE2C4}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{AFD42962-DDA3-41B2-9AAD-4300FAEF9311}</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{ED9200D3-A7B3-4ABA-922C-0017CE56918D}</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{2DB8502C-4128-4DCA-A626-39394369BAD1}</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{E61C263F-03A1-480C-B571-7D649238710E}</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59.7</c:v>
                </c:pt>
                <c:pt idx="8">
                  <c:v>59.4</c:v>
                </c:pt>
                <c:pt idx="16">
                  <c:v>59.8</c:v>
                </c:pt>
                <c:pt idx="24">
                  <c:v>59</c:v>
                </c:pt>
                <c:pt idx="32">
                  <c:v>58.5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{89343224-B58F-4BD3-8863-9CB529AEF1FD}</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{E0E41AA3-0B66-489D-8EED-44CE4560EC57}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{14E7D921-B94D-4938-9A92-369F90FB76E3}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{8B096D2F-AFE5-4536-A5C3-3EBEFE9CAE06}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{0529322A-17B9-44E1-8AB3-BF89A57900FF}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{EA7EFF92-D1F3-4091-8752-00B57132FB8F}</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{1F2573C1-A583-40A3-806F-DB576BB2FB41}</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{0E70131C-48A7-4E73-97D7-C118EBC5FAD4}</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{55816B65-E09C-4B0A-93BB-2032ECBC1A56}</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{07FFA652-D97E-40C0-9520-7E9045ED143A}</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{FFBA1101-57F2-4D91-B666-C541ED6397F5}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{D226BAEE-333E-414E-9049-3611D97083BD}</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{BD7A4880-B40C-4181-8CCF-EA3D3C76202A}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{B3172C9C-F87C-49AF-A02D-91A91E4F6454}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{A7F8A22E-B3F9-49D2-97AC-D749BA3CC661}</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{FC2D37FC-ECDE-4871-BF0C-C6A3373DCFB4}</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{584FBBBB-48AD-4F6F-A46E-B2B5A044C16D}</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{B00999B1-9C57-4AE4-8115-654F8C92A6BA}</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-4.7</c:v>
                </c:pt>
                <c:pt idx="8">
                  <c:v>-6.1</c:v>
                </c:pt>
                <c:pt idx="16">
                  <c:v>-7.7</c:v>
                </c:pt>
                <c:pt idx="24">
                  <c:v>-8.1999999999999993</c:v>
                </c:pt>
                <c:pt idx="32">
                  <c:v>-7.8</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16035515397127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{54EDE314-EC8D-48F0-A1C8-9341ABA19A1F}</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{CA803824-B402-4E5D-8F1F-6570FE0CD5A9}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{9E809F26-4109-437C-A6AA-0CAC0D1D70B3}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{20D7D665-5394-4473-9BB2-8077EE87844B}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{510C6E5B-3E85-4BC8-8B3C-4CBBE213FA40}</c15:txfldGUID>
                      <c15:f>#REF!</c15:f>
                      <c15:dlblFieldTableCache>
                        <c:ptCount val="1"/>
                        <c:pt idx="0">
                          <c:v>#REF!</c:v>
                        </c:pt>
                      </c15:dlblFieldTableCache>
                    </c15:dlblFTEntry>
                  </c15:dlblFieldTable>
                </c:ext>
              </c:extLst>
            </c:dLbl>
            <c:dLbl>
              <c:idx val="8"/>
              <c:layout>
                <c:manualLayout>
                  <c:x val="-1.8235628084249993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{C4A21BCE-53E0-4F67-B9AA-C3DA9E432460}</c15:txfldGUID>
                      <c15:f>'公会計指標分析・財政指標組合せ分析表'!$BX$72</c15:f>
                      <c15:dlblFieldTableCache>
                        <c:ptCount val="1"/>
                        <c:pt idx="0">
                          <c:v>H29</c:v>
                        </c:pt>
                      </c15:dlblFieldTableCache>
                    </c15:dlblFTEntry>
                  </c15:dlblFieldTable>
                </c:ext>
              </c:extLst>
            </c:dLbl>
            <c:dLbl>
              <c:idx val="16"/>
              <c:layout>
                <c:manualLayout>
                  <c:x val="-4.5096530706953818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{3A567D82-7810-4C63-BF67-B5029FA9F439}</c15:txfldGUID>
                      <c15:f>'公会計指標分析・財政指標組合せ分析表'!$CF$72</c15:f>
                      <c15:dlblFieldTableCache>
                        <c:ptCount val="1"/>
                        <c:pt idx="0">
                          <c:v>H30</c:v>
                        </c:pt>
                      </c15:dlblFieldTableCache>
                    </c15:dlblFTEntry>
                  </c15:dlblFieldTable>
                </c:ext>
              </c:extLst>
            </c:dLbl>
            <c:dLbl>
              <c:idx val="24"/>
              <c:layout>
                <c:manualLayout>
                  <c:x val="-1.8171803637232468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{FFDF7053-3E55-4E68-8355-8EA6C24A4E9D}</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{4D5CCE16-2B59-4775-9443-FE54D551D806}</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8.300000000000000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財政健全化のため積極的に繰上償還を実施した結果、算入公債費が元利償還金を上回った。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今後、大規模な施設整備が予定されているため、経常的公債費が増加する見込みであり、中長期財政計画により今後も計画的に繰上償還を行い健全な財政運営に努める。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例年通り、計画的に繰上償還を実施したが、近年の地方債発行額増により</a:t>
          </a:r>
          <a:r>
            <a:rPr kumimoji="1" lang="ja-JP" altLang="ja-JP" sz="1300">
              <a:solidFill>
                <a:schemeClr val="dk1"/>
              </a:solidFill>
              <a:effectLst/>
              <a:latin typeface="ＭＳ Ｐゴシック"/>
              <a:ea typeface="ＭＳ Ｐゴシック"/>
              <a:cs typeface="+mn-cs"/>
            </a:rPr>
            <a:t>、地方債現在高が</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しかし</a:t>
          </a:r>
          <a:r>
            <a:rPr kumimoji="1" lang="ja-JP" altLang="ja-JP" sz="1300">
              <a:solidFill>
                <a:schemeClr val="dk1"/>
              </a:solidFill>
              <a:effectLst/>
              <a:latin typeface="ＭＳ Ｐゴシック"/>
              <a:ea typeface="ＭＳ Ｐゴシック"/>
              <a:cs typeface="+mn-cs"/>
            </a:rPr>
            <a:t>、充当可能基金が増加しているため、将来負担比率</a:t>
          </a:r>
          <a:r>
            <a:rPr kumimoji="1" lang="ja-JP" altLang="en-US" sz="1300">
              <a:solidFill>
                <a:schemeClr val="dk1"/>
              </a:solidFill>
              <a:effectLst/>
              <a:latin typeface="ＭＳ Ｐゴシック"/>
              <a:ea typeface="ＭＳ Ｐゴシック"/>
              <a:cs typeface="+mn-cs"/>
            </a:rPr>
            <a:t>は、微増に留まっている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将来、予定されている施設整備により地方債の現在高は増加する見込みであるため、基金を活用し計画的に繰上償還を実施していく必要がある。</a:t>
          </a:r>
          <a:endParaRPr lang="ja-JP" altLang="ja-JP" sz="1300">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高知県津野町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財政調整基金が</a:t>
          </a:r>
          <a:r>
            <a:rPr kumimoji="1" lang="ja-JP" altLang="ja-JP" sz="1300">
              <a:solidFill>
                <a:schemeClr val="dk1"/>
              </a:solidFill>
              <a:effectLst/>
              <a:latin typeface="ＭＳ Ｐゴシック"/>
              <a:ea typeface="ＭＳ Ｐゴシック"/>
              <a:cs typeface="+mn-cs"/>
            </a:rPr>
            <a:t>剰余金の積立てにより増加。</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年度からの</a:t>
          </a:r>
          <a:r>
            <a:rPr kumimoji="1" lang="en-US" altLang="ja-JP" sz="1300">
              <a:solidFill>
                <a:schemeClr val="dk1"/>
              </a:solidFill>
              <a:effectLst/>
              <a:latin typeface="ＭＳ Ｐゴシック"/>
              <a:ea typeface="ＭＳ Ｐゴシック"/>
              <a:cs typeface="+mn-cs"/>
            </a:rPr>
            <a:t>5</a:t>
          </a:r>
          <a:r>
            <a:rPr kumimoji="1" lang="ja-JP" altLang="ja-JP" sz="1300">
              <a:solidFill>
                <a:schemeClr val="dk1"/>
              </a:solidFill>
              <a:effectLst/>
              <a:latin typeface="ＭＳ Ｐゴシック"/>
              <a:ea typeface="ＭＳ Ｐゴシック"/>
              <a:cs typeface="+mn-cs"/>
            </a:rPr>
            <a:t>年間で</a:t>
          </a:r>
          <a:r>
            <a:rPr kumimoji="1" lang="en-US" altLang="ja-JP" sz="1300">
              <a:solidFill>
                <a:schemeClr val="dk1"/>
              </a:solidFill>
              <a:effectLst/>
              <a:latin typeface="ＭＳ Ｐゴシック"/>
              <a:ea typeface="ＭＳ Ｐゴシック"/>
              <a:cs typeface="+mn-cs"/>
            </a:rPr>
            <a:t>100</a:t>
          </a:r>
          <a:r>
            <a:rPr kumimoji="1" lang="ja-JP" altLang="ja-JP" sz="1300">
              <a:solidFill>
                <a:schemeClr val="dk1"/>
              </a:solidFill>
              <a:effectLst/>
              <a:latin typeface="ＭＳ Ｐゴシック"/>
              <a:ea typeface="ＭＳ Ｐゴシック"/>
              <a:cs typeface="+mn-cs"/>
            </a:rPr>
            <a:t>億ほどの施設整備事業を予定しており、多額の起債発行を行う見込みである。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公債費を抑制するため繰上償還を実施し、その財源として基金を想定している。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また、起債対象とならない部分については、施設等整備基金などを活用する予定であり、基金は大きく減少する見込み。</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施設等整備基金は、</a:t>
          </a:r>
          <a:r>
            <a:rPr kumimoji="1" lang="ja-JP" altLang="en-US" sz="1300">
              <a:solidFill>
                <a:schemeClr val="dk1"/>
              </a:solidFill>
              <a:effectLst/>
              <a:latin typeface="ＭＳ Ｐゴシック"/>
              <a:ea typeface="ＭＳ Ｐゴシック"/>
              <a:cs typeface="+mn-cs"/>
            </a:rPr>
            <a:t>本</a:t>
          </a:r>
          <a:r>
            <a:rPr kumimoji="1" lang="ja-JP" altLang="ja-JP" sz="1300">
              <a:solidFill>
                <a:schemeClr val="dk1"/>
              </a:solidFill>
              <a:effectLst/>
              <a:latin typeface="ＭＳ Ｐゴシック"/>
              <a:ea typeface="ＭＳ Ｐゴシック"/>
              <a:cs typeface="+mn-cs"/>
            </a:rPr>
            <a:t>庁舎整備</a:t>
          </a:r>
          <a:r>
            <a:rPr kumimoji="1" lang="ja-JP" altLang="en-US" sz="1300">
              <a:solidFill>
                <a:schemeClr val="dk1"/>
              </a:solidFill>
              <a:effectLst/>
              <a:latin typeface="ＭＳ Ｐゴシック"/>
              <a:ea typeface="ＭＳ Ｐゴシック"/>
              <a:cs typeface="+mn-cs"/>
            </a:rPr>
            <a:t>や総合保健福祉センター里楽大規模改修</a:t>
          </a:r>
          <a:r>
            <a:rPr kumimoji="1" lang="ja-JP" altLang="ja-JP" sz="1300">
              <a:solidFill>
                <a:schemeClr val="dk1"/>
              </a:solidFill>
              <a:effectLst/>
              <a:latin typeface="ＭＳ Ｐゴシック"/>
              <a:ea typeface="ＭＳ Ｐゴシック"/>
              <a:cs typeface="+mn-cs"/>
            </a:rPr>
            <a:t>などの大型事業へ活用</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響働のまち振興基金は、基金運用益をイベント事業などへ活用</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まちづくり振興基金は、</a:t>
          </a:r>
          <a:r>
            <a:rPr kumimoji="1" lang="ja-JP" altLang="en-US" sz="1300">
              <a:solidFill>
                <a:schemeClr val="dk1"/>
              </a:solidFill>
              <a:effectLst/>
              <a:latin typeface="ＭＳ Ｐゴシック"/>
              <a:ea typeface="ＭＳ Ｐゴシック"/>
              <a:cs typeface="+mn-cs"/>
            </a:rPr>
            <a:t>本</a:t>
          </a:r>
          <a:r>
            <a:rPr kumimoji="1" lang="ja-JP" altLang="ja-JP" sz="1300">
              <a:solidFill>
                <a:schemeClr val="dk1"/>
              </a:solidFill>
              <a:effectLst/>
              <a:latin typeface="ＭＳ Ｐゴシック"/>
              <a:ea typeface="ＭＳ Ｐゴシック"/>
              <a:cs typeface="+mn-cs"/>
            </a:rPr>
            <a:t>庁舎整備にあたっての基本設計・工事などへ活用</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施設等整備基金は、庁内</a:t>
          </a:r>
          <a:r>
            <a:rPr kumimoji="1" lang="en-US" altLang="ja-JP" sz="1300">
              <a:solidFill>
                <a:schemeClr val="dk1"/>
              </a:solidFill>
              <a:effectLst/>
              <a:latin typeface="ＭＳ ゴシック"/>
              <a:ea typeface="ＭＳ ゴシック"/>
              <a:cs typeface="+mn-cs"/>
            </a:rPr>
            <a:t>PC</a:t>
          </a:r>
          <a:r>
            <a:rPr kumimoji="1" lang="ja-JP" altLang="en-US" sz="1300">
              <a:solidFill>
                <a:schemeClr val="dk1"/>
              </a:solidFill>
              <a:effectLst/>
              <a:latin typeface="ＭＳ ゴシック"/>
              <a:ea typeface="ＭＳ ゴシック"/>
              <a:cs typeface="+mn-cs"/>
            </a:rPr>
            <a:t>更新などへ活用したため、減少した。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まちづくり振興基金は、本庁舎整備事業などへ活用したため減少した。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Ｐゴシック"/>
              <a:ea typeface="ＭＳ Ｐゴシック"/>
              <a:cs typeface="+mn-cs"/>
            </a:rPr>
            <a:t>施設等整備基金は、今後に控えている大型事業に活用予定であり、まちづくり振興基金は庁舎整備へ全額活用する予定。</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剰余金の積立てにより増加。</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　普通交付税が減少するなか、公債費などの経常経費が増大する見込みであり、今後において、収支調整のための財政調整基金の取崩しや繰上償還の財源などとして取崩す必要がある。</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利息の積立てによる増</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今後、大型事業を予定しており、多額の起債発行により、公債費が増大する見込みである。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繰上償還をしない場合の公債費（経常償還）は、令和</a:t>
          </a:r>
          <a:r>
            <a:rPr kumimoji="1" lang="en-US" altLang="ja-JP" sz="1300">
              <a:solidFill>
                <a:schemeClr val="dk1"/>
              </a:solidFill>
              <a:effectLst/>
              <a:latin typeface="ＭＳ Ｐゴシック"/>
              <a:ea typeface="ＭＳ Ｐゴシック"/>
              <a:cs typeface="+mn-cs"/>
            </a:rPr>
            <a:t>10</a:t>
          </a:r>
          <a:r>
            <a:rPr kumimoji="1" lang="ja-JP" altLang="ja-JP" sz="1300">
              <a:solidFill>
                <a:schemeClr val="dk1"/>
              </a:solidFill>
              <a:effectLst/>
              <a:latin typeface="ＭＳ Ｐゴシック"/>
              <a:ea typeface="ＭＳ Ｐゴシック"/>
              <a:cs typeface="+mn-cs"/>
            </a:rPr>
            <a:t>年度までに、最大で約</a:t>
          </a:r>
          <a:r>
            <a:rPr kumimoji="1" lang="en-US" altLang="ja-JP" sz="1300">
              <a:solidFill>
                <a:schemeClr val="dk1"/>
              </a:solidFill>
              <a:effectLst/>
              <a:latin typeface="ＭＳ Ｐゴシック"/>
              <a:ea typeface="ＭＳ Ｐゴシック"/>
              <a:cs typeface="+mn-cs"/>
            </a:rPr>
            <a:t>6</a:t>
          </a:r>
          <a:r>
            <a:rPr kumimoji="1" lang="ja-JP" altLang="ja-JP" sz="1300">
              <a:solidFill>
                <a:schemeClr val="dk1"/>
              </a:solidFill>
              <a:effectLst/>
              <a:latin typeface="ＭＳ Ｐゴシック"/>
              <a:ea typeface="ＭＳ Ｐゴシック"/>
              <a:cs typeface="+mn-cs"/>
            </a:rPr>
            <a:t>億円程度増加（</a:t>
          </a:r>
          <a:r>
            <a:rPr kumimoji="1" lang="en-US" altLang="ja-JP" sz="1300">
              <a:solidFill>
                <a:schemeClr val="dk1"/>
              </a:solidFill>
              <a:effectLst/>
              <a:latin typeface="ＭＳ Ｐゴシック"/>
              <a:ea typeface="ＭＳ Ｐゴシック"/>
              <a:cs typeface="+mn-cs"/>
            </a:rPr>
            <a:t>R3</a:t>
          </a:r>
          <a:r>
            <a:rPr kumimoji="1" lang="ja-JP" altLang="ja-JP"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8</a:t>
          </a:r>
          <a:r>
            <a:rPr kumimoji="1" lang="ja-JP" altLang="ja-JP" sz="1300">
              <a:solidFill>
                <a:schemeClr val="dk1"/>
              </a:solidFill>
              <a:effectLst/>
              <a:latin typeface="ＭＳ Ｐゴシック"/>
              <a:ea typeface="ＭＳ Ｐゴシック"/>
              <a:cs typeface="+mn-cs"/>
            </a:rPr>
            <a:t>億円→</a:t>
          </a:r>
          <a:r>
            <a:rPr kumimoji="1" lang="en-US" altLang="ja-JP" sz="1300">
              <a:solidFill>
                <a:schemeClr val="dk1"/>
              </a:solidFill>
              <a:effectLst/>
              <a:latin typeface="ＭＳ Ｐゴシック"/>
              <a:ea typeface="ＭＳ Ｐゴシック"/>
              <a:cs typeface="+mn-cs"/>
            </a:rPr>
            <a:t>R10</a:t>
          </a:r>
          <a:r>
            <a:rPr kumimoji="1" lang="ja-JP" altLang="ja-JP"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14</a:t>
          </a:r>
          <a:r>
            <a:rPr kumimoji="1" lang="ja-JP" altLang="ja-JP" sz="1300">
              <a:solidFill>
                <a:schemeClr val="dk1"/>
              </a:solidFill>
              <a:effectLst/>
              <a:latin typeface="ＭＳ Ｐゴシック"/>
              <a:ea typeface="ＭＳ Ｐゴシック"/>
              <a:cs typeface="+mn-cs"/>
            </a:rPr>
            <a:t>億円）する見込みである。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公債費抑制のために、多額の繰上償還を行う予定であり、その財源として減債基金を活用する。</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津野町は山間地域で、葉脈のように伸びた多数の谷に沿い集落が点在しているため、橋梁や集会施設が類似団体と比較して多くなっており、老朽化も進んでいる。また、平成</a:t>
          </a:r>
          <a:r>
            <a:rPr kumimoji="1" lang="en-US" altLang="ja-JP" sz="900">
              <a:solidFill>
                <a:schemeClr val="dk1"/>
              </a:solidFill>
              <a:effectLst/>
              <a:latin typeface="+mn-lt"/>
              <a:ea typeface="+mn-ea"/>
              <a:cs typeface="+mn-cs"/>
            </a:rPr>
            <a:t>17</a:t>
          </a:r>
          <a:r>
            <a:rPr kumimoji="1" lang="ja-JP" altLang="ja-JP" sz="900">
              <a:solidFill>
                <a:schemeClr val="dk1"/>
              </a:solidFill>
              <a:effectLst/>
              <a:latin typeface="+mn-lt"/>
              <a:ea typeface="+mn-ea"/>
              <a:cs typeface="+mn-cs"/>
            </a:rPr>
            <a:t>年に旧東津野村と旧葉山村が合併したため、旧村単位で公共施設があり、庁舎や福祉施設などの一人あたりの面積の数値が高い。</a:t>
          </a:r>
          <a:endParaRPr lang="ja-JP" altLang="ja-JP" sz="900">
            <a:effectLst/>
          </a:endParaRPr>
        </a:p>
        <a:p>
          <a:r>
            <a:rPr kumimoji="1" lang="ja-JP" altLang="ja-JP" sz="900">
              <a:solidFill>
                <a:schemeClr val="dk1"/>
              </a:solidFill>
              <a:effectLst/>
              <a:latin typeface="+mn-lt"/>
              <a:ea typeface="+mn-ea"/>
              <a:cs typeface="+mn-cs"/>
            </a:rPr>
            <a:t>　合併後は、小中学校の統合、幼稚園・保育園は認定こども園として整備するなど老朽化比率や施設数は減少し、また、近年は運動公園総合センター（スポーツ施設）の建て替えや、消防施設の建て替え、毎年、計画的な簡易水道施設の更新、町道の整備改良を実施しており、有形固定資産減価償却率は低下している。</a:t>
          </a:r>
          <a:endParaRPr lang="ja-JP" altLang="ja-JP" sz="900">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3" name="テキスト ボックス 6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71" name="テキスト ボックス 7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96520</xdr:rowOff>
    </xdr:from>
    <xdr:to xmlns:xdr="http://schemas.openxmlformats.org/drawingml/2006/spreadsheetDrawing">
      <xdr:col>23</xdr:col>
      <xdr:colOff>85090</xdr:colOff>
      <xdr:row>34</xdr:row>
      <xdr:rowOff>163830</xdr:rowOff>
    </xdr:to>
    <xdr:cxnSp macro="">
      <xdr:nvCxnSpPr>
        <xdr:cNvPr id="73" name="直線コネクタ 72"/>
        <xdr:cNvCxnSpPr/>
      </xdr:nvCxnSpPr>
      <xdr:spPr>
        <a:xfrm flipV="1">
          <a:off x="4760595" y="5497195"/>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167640</xdr:rowOff>
    </xdr:from>
    <xdr:ext cx="404495" cy="258445"/>
    <xdr:sp macro="" textlink="">
      <xdr:nvSpPr>
        <xdr:cNvPr id="74" name="有形固定資産減価償却率最小値テキスト"/>
        <xdr:cNvSpPr txBox="1"/>
      </xdr:nvSpPr>
      <xdr:spPr>
        <a:xfrm>
          <a:off x="4813300" y="6768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163830</xdr:rowOff>
    </xdr:from>
    <xdr:to xmlns:xdr="http://schemas.openxmlformats.org/drawingml/2006/spreadsheetDrawing">
      <xdr:col>23</xdr:col>
      <xdr:colOff>174625</xdr:colOff>
      <xdr:row>34</xdr:row>
      <xdr:rowOff>163830</xdr:rowOff>
    </xdr:to>
    <xdr:cxnSp macro="">
      <xdr:nvCxnSpPr>
        <xdr:cNvPr id="75" name="直線コネクタ 74"/>
        <xdr:cNvCxnSpPr/>
      </xdr:nvCxnSpPr>
      <xdr:spPr>
        <a:xfrm>
          <a:off x="4673600" y="6764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43180</xdr:rowOff>
    </xdr:from>
    <xdr:ext cx="404495" cy="258445"/>
    <xdr:sp macro="" textlink="">
      <xdr:nvSpPr>
        <xdr:cNvPr id="76" name="有形固定資産減価償却率最大値テキスト"/>
        <xdr:cNvSpPr txBox="1"/>
      </xdr:nvSpPr>
      <xdr:spPr>
        <a:xfrm>
          <a:off x="4813300" y="5272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96520</xdr:rowOff>
    </xdr:from>
    <xdr:to xmlns:xdr="http://schemas.openxmlformats.org/drawingml/2006/spreadsheetDrawing">
      <xdr:col>23</xdr:col>
      <xdr:colOff>174625</xdr:colOff>
      <xdr:row>27</xdr:row>
      <xdr:rowOff>96520</xdr:rowOff>
    </xdr:to>
    <xdr:cxnSp macro="">
      <xdr:nvCxnSpPr>
        <xdr:cNvPr id="77" name="直線コネクタ 76"/>
        <xdr:cNvCxnSpPr/>
      </xdr:nvCxnSpPr>
      <xdr:spPr>
        <a:xfrm>
          <a:off x="4673600" y="549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4445</xdr:rowOff>
    </xdr:from>
    <xdr:ext cx="404495" cy="259080"/>
    <xdr:sp macro="" textlink="">
      <xdr:nvSpPr>
        <xdr:cNvPr id="78" name="有形固定資産減価償却率平均値テキスト"/>
        <xdr:cNvSpPr txBox="1"/>
      </xdr:nvSpPr>
      <xdr:spPr>
        <a:xfrm>
          <a:off x="4813300" y="626237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26035</xdr:rowOff>
    </xdr:from>
    <xdr:to xmlns:xdr="http://schemas.openxmlformats.org/drawingml/2006/spreadsheetDrawing">
      <xdr:col>23</xdr:col>
      <xdr:colOff>136525</xdr:colOff>
      <xdr:row>32</xdr:row>
      <xdr:rowOff>127635</xdr:rowOff>
    </xdr:to>
    <xdr:sp macro="" textlink="">
      <xdr:nvSpPr>
        <xdr:cNvPr id="79" name="フローチャート: 判断 7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145415</xdr:rowOff>
    </xdr:from>
    <xdr:to xmlns:xdr="http://schemas.openxmlformats.org/drawingml/2006/spreadsheetDrawing">
      <xdr:col>19</xdr:col>
      <xdr:colOff>187325</xdr:colOff>
      <xdr:row>32</xdr:row>
      <xdr:rowOff>75565</xdr:rowOff>
    </xdr:to>
    <xdr:sp macro="" textlink="">
      <xdr:nvSpPr>
        <xdr:cNvPr id="80" name="フローチャート: 判断 79"/>
        <xdr:cNvSpPr/>
      </xdr:nvSpPr>
      <xdr:spPr>
        <a:xfrm>
          <a:off x="4000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113030</xdr:rowOff>
    </xdr:from>
    <xdr:to xmlns:xdr="http://schemas.openxmlformats.org/drawingml/2006/spreadsheetDrawing">
      <xdr:col>15</xdr:col>
      <xdr:colOff>187325</xdr:colOff>
      <xdr:row>32</xdr:row>
      <xdr:rowOff>43180</xdr:rowOff>
    </xdr:to>
    <xdr:sp macro="" textlink="">
      <xdr:nvSpPr>
        <xdr:cNvPr id="81" name="フローチャート: 判断 80"/>
        <xdr:cNvSpPr/>
      </xdr:nvSpPr>
      <xdr:spPr>
        <a:xfrm>
          <a:off x="3238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72390</xdr:rowOff>
    </xdr:from>
    <xdr:to xmlns:xdr="http://schemas.openxmlformats.org/drawingml/2006/spreadsheetDrawing">
      <xdr:col>11</xdr:col>
      <xdr:colOff>187325</xdr:colOff>
      <xdr:row>32</xdr:row>
      <xdr:rowOff>2540</xdr:rowOff>
    </xdr:to>
    <xdr:sp macro="" textlink="">
      <xdr:nvSpPr>
        <xdr:cNvPr id="82" name="フローチャート: 判断 81"/>
        <xdr:cNvSpPr/>
      </xdr:nvSpPr>
      <xdr:spPr>
        <a:xfrm>
          <a:off x="2476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29210</xdr:rowOff>
    </xdr:from>
    <xdr:to xmlns:xdr="http://schemas.openxmlformats.org/drawingml/2006/spreadsheetDrawing">
      <xdr:col>7</xdr:col>
      <xdr:colOff>187325</xdr:colOff>
      <xdr:row>31</xdr:row>
      <xdr:rowOff>130810</xdr:rowOff>
    </xdr:to>
    <xdr:sp macro="" textlink="">
      <xdr:nvSpPr>
        <xdr:cNvPr id="83" name="フローチャート: 判断 82"/>
        <xdr:cNvSpPr/>
      </xdr:nvSpPr>
      <xdr:spPr>
        <a:xfrm>
          <a:off x="1714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78740</xdr:rowOff>
    </xdr:from>
    <xdr:to xmlns:xdr="http://schemas.openxmlformats.org/drawingml/2006/spreadsheetDrawing">
      <xdr:col>23</xdr:col>
      <xdr:colOff>136525</xdr:colOff>
      <xdr:row>32</xdr:row>
      <xdr:rowOff>8890</xdr:rowOff>
    </xdr:to>
    <xdr:sp macro="" textlink="">
      <xdr:nvSpPr>
        <xdr:cNvPr id="89" name="楕円 88"/>
        <xdr:cNvSpPr/>
      </xdr:nvSpPr>
      <xdr:spPr>
        <a:xfrm>
          <a:off x="4711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101600</xdr:rowOff>
    </xdr:from>
    <xdr:ext cx="404495" cy="259080"/>
    <xdr:sp macro="" textlink="">
      <xdr:nvSpPr>
        <xdr:cNvPr id="90" name="有形固定資産減価償却率該当値テキスト"/>
        <xdr:cNvSpPr txBox="1"/>
      </xdr:nvSpPr>
      <xdr:spPr>
        <a:xfrm>
          <a:off x="4813300" y="6016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89535</xdr:rowOff>
    </xdr:from>
    <xdr:to xmlns:xdr="http://schemas.openxmlformats.org/drawingml/2006/spreadsheetDrawing">
      <xdr:col>19</xdr:col>
      <xdr:colOff>187325</xdr:colOff>
      <xdr:row>32</xdr:row>
      <xdr:rowOff>19685</xdr:rowOff>
    </xdr:to>
    <xdr:sp macro="" textlink="">
      <xdr:nvSpPr>
        <xdr:cNvPr id="91" name="楕円 90"/>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129540</xdr:rowOff>
    </xdr:from>
    <xdr:to xmlns:xdr="http://schemas.openxmlformats.org/drawingml/2006/spreadsheetDrawing">
      <xdr:col>23</xdr:col>
      <xdr:colOff>85725</xdr:colOff>
      <xdr:row>31</xdr:row>
      <xdr:rowOff>140335</xdr:rowOff>
    </xdr:to>
    <xdr:cxnSp macro="">
      <xdr:nvCxnSpPr>
        <xdr:cNvPr id="92" name="直線コネクタ 91"/>
        <xdr:cNvCxnSpPr/>
      </xdr:nvCxnSpPr>
      <xdr:spPr>
        <a:xfrm flipV="1">
          <a:off x="4051300" y="6216015"/>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106680</xdr:rowOff>
    </xdr:from>
    <xdr:to xmlns:xdr="http://schemas.openxmlformats.org/drawingml/2006/spreadsheetDrawing">
      <xdr:col>15</xdr:col>
      <xdr:colOff>187325</xdr:colOff>
      <xdr:row>32</xdr:row>
      <xdr:rowOff>36830</xdr:rowOff>
    </xdr:to>
    <xdr:sp macro="" textlink="">
      <xdr:nvSpPr>
        <xdr:cNvPr id="93" name="楕円 92"/>
        <xdr:cNvSpPr/>
      </xdr:nvSpPr>
      <xdr:spPr>
        <a:xfrm>
          <a:off x="3238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140335</xdr:rowOff>
    </xdr:from>
    <xdr:to xmlns:xdr="http://schemas.openxmlformats.org/drawingml/2006/spreadsheetDrawing">
      <xdr:col>19</xdr:col>
      <xdr:colOff>136525</xdr:colOff>
      <xdr:row>31</xdr:row>
      <xdr:rowOff>157480</xdr:rowOff>
    </xdr:to>
    <xdr:cxnSp macro="">
      <xdr:nvCxnSpPr>
        <xdr:cNvPr id="94" name="直線コネクタ 93"/>
        <xdr:cNvCxnSpPr/>
      </xdr:nvCxnSpPr>
      <xdr:spPr>
        <a:xfrm flipV="1">
          <a:off x="3289300" y="6226810"/>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98425</xdr:rowOff>
    </xdr:from>
    <xdr:to xmlns:xdr="http://schemas.openxmlformats.org/drawingml/2006/spreadsheetDrawing">
      <xdr:col>11</xdr:col>
      <xdr:colOff>187325</xdr:colOff>
      <xdr:row>32</xdr:row>
      <xdr:rowOff>29210</xdr:rowOff>
    </xdr:to>
    <xdr:sp macro="" textlink="">
      <xdr:nvSpPr>
        <xdr:cNvPr id="95" name="楕円 94"/>
        <xdr:cNvSpPr/>
      </xdr:nvSpPr>
      <xdr:spPr>
        <a:xfrm>
          <a:off x="2476500" y="61849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149225</xdr:rowOff>
    </xdr:from>
    <xdr:to xmlns:xdr="http://schemas.openxmlformats.org/drawingml/2006/spreadsheetDrawing">
      <xdr:col>15</xdr:col>
      <xdr:colOff>136525</xdr:colOff>
      <xdr:row>31</xdr:row>
      <xdr:rowOff>157480</xdr:rowOff>
    </xdr:to>
    <xdr:cxnSp macro="">
      <xdr:nvCxnSpPr>
        <xdr:cNvPr id="96" name="直線コネクタ 95"/>
        <xdr:cNvCxnSpPr/>
      </xdr:nvCxnSpPr>
      <xdr:spPr>
        <a:xfrm>
          <a:off x="2527300" y="623570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104775</xdr:rowOff>
    </xdr:from>
    <xdr:to xmlns:xdr="http://schemas.openxmlformats.org/drawingml/2006/spreadsheetDrawing">
      <xdr:col>7</xdr:col>
      <xdr:colOff>187325</xdr:colOff>
      <xdr:row>32</xdr:row>
      <xdr:rowOff>34925</xdr:rowOff>
    </xdr:to>
    <xdr:sp macro="" textlink="">
      <xdr:nvSpPr>
        <xdr:cNvPr id="97" name="楕円 96"/>
        <xdr:cNvSpPr/>
      </xdr:nvSpPr>
      <xdr:spPr>
        <a:xfrm>
          <a:off x="1714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149225</xdr:rowOff>
    </xdr:from>
    <xdr:to xmlns:xdr="http://schemas.openxmlformats.org/drawingml/2006/spreadsheetDrawing">
      <xdr:col>11</xdr:col>
      <xdr:colOff>136525</xdr:colOff>
      <xdr:row>31</xdr:row>
      <xdr:rowOff>155575</xdr:rowOff>
    </xdr:to>
    <xdr:cxnSp macro="">
      <xdr:nvCxnSpPr>
        <xdr:cNvPr id="98" name="直線コネクタ 97"/>
        <xdr:cNvCxnSpPr/>
      </xdr:nvCxnSpPr>
      <xdr:spPr>
        <a:xfrm flipV="1">
          <a:off x="1765300" y="623570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66675</xdr:rowOff>
    </xdr:from>
    <xdr:ext cx="404495" cy="258445"/>
    <xdr:sp macro="" textlink="">
      <xdr:nvSpPr>
        <xdr:cNvPr id="99" name="n_1aveValue有形固定資産減価償却率"/>
        <xdr:cNvSpPr txBox="1"/>
      </xdr:nvSpPr>
      <xdr:spPr>
        <a:xfrm>
          <a:off x="3836035" y="6324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34290</xdr:rowOff>
    </xdr:from>
    <xdr:ext cx="404495" cy="259080"/>
    <xdr:sp macro="" textlink="">
      <xdr:nvSpPr>
        <xdr:cNvPr id="100" name="n_2aveValue有形固定資産減価償却率"/>
        <xdr:cNvSpPr txBox="1"/>
      </xdr:nvSpPr>
      <xdr:spPr>
        <a:xfrm>
          <a:off x="3086735" y="6292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19050</xdr:rowOff>
    </xdr:from>
    <xdr:ext cx="404495" cy="258445"/>
    <xdr:sp macro="" textlink="">
      <xdr:nvSpPr>
        <xdr:cNvPr id="101" name="n_3aveValue有形固定資産減価償却率"/>
        <xdr:cNvSpPr txBox="1"/>
      </xdr:nvSpPr>
      <xdr:spPr>
        <a:xfrm>
          <a:off x="2324735" y="5934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147320</xdr:rowOff>
    </xdr:from>
    <xdr:ext cx="404495" cy="259080"/>
    <xdr:sp macro="" textlink="">
      <xdr:nvSpPr>
        <xdr:cNvPr id="102" name="n_4aveValue有形固定資産減価償却率"/>
        <xdr:cNvSpPr txBox="1"/>
      </xdr:nvSpPr>
      <xdr:spPr>
        <a:xfrm>
          <a:off x="1562735" y="5890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36195</xdr:rowOff>
    </xdr:from>
    <xdr:ext cx="404495" cy="259080"/>
    <xdr:sp macro="" textlink="">
      <xdr:nvSpPr>
        <xdr:cNvPr id="103" name="n_1mainValue有形固定資産減価償却率"/>
        <xdr:cNvSpPr txBox="1"/>
      </xdr:nvSpPr>
      <xdr:spPr>
        <a:xfrm>
          <a:off x="3836035" y="5951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53340</xdr:rowOff>
    </xdr:from>
    <xdr:ext cx="404495" cy="258445"/>
    <xdr:sp macro="" textlink="">
      <xdr:nvSpPr>
        <xdr:cNvPr id="104" name="n_2mainValue有形固定資産減価償却率"/>
        <xdr:cNvSpPr txBox="1"/>
      </xdr:nvSpPr>
      <xdr:spPr>
        <a:xfrm>
          <a:off x="3086735" y="5968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19685</xdr:rowOff>
    </xdr:from>
    <xdr:ext cx="404495" cy="258445"/>
    <xdr:sp macro="" textlink="">
      <xdr:nvSpPr>
        <xdr:cNvPr id="105" name="n_3mainValue有形固定資産減価償却率"/>
        <xdr:cNvSpPr txBox="1"/>
      </xdr:nvSpPr>
      <xdr:spPr>
        <a:xfrm>
          <a:off x="2324735" y="6277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26035</xdr:rowOff>
    </xdr:from>
    <xdr:ext cx="404495" cy="259080"/>
    <xdr:sp macro="" textlink="">
      <xdr:nvSpPr>
        <xdr:cNvPr id="106" name="n_4mainValue有形固定資産減価償却率"/>
        <xdr:cNvSpPr txBox="1"/>
      </xdr:nvSpPr>
      <xdr:spPr>
        <a:xfrm>
          <a:off x="1562735" y="6283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39370</xdr:colOff>
      <xdr:row>22</xdr:row>
      <xdr:rowOff>64770</xdr:rowOff>
    </xdr:from>
    <xdr:to xmlns:xdr="http://schemas.openxmlformats.org/drawingml/2006/spreadsheetDrawing">
      <xdr:col>75</xdr:col>
      <xdr:colOff>132080</xdr:colOff>
      <xdr:row>24</xdr:row>
      <xdr:rowOff>30480</xdr:rowOff>
    </xdr:to>
    <xdr:sp macro="" textlink="">
      <xdr:nvSpPr>
        <xdr:cNvPr id="109" name="正方形/長方形 108"/>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地方債については、計画的に繰上償還を行って</a:t>
          </a:r>
          <a:r>
            <a:rPr kumimoji="1" lang="ja-JP" altLang="en-US" sz="900">
              <a:solidFill>
                <a:schemeClr val="dk1"/>
              </a:solidFill>
              <a:effectLst/>
              <a:latin typeface="+mn-lt"/>
              <a:ea typeface="+mn-ea"/>
              <a:cs typeface="+mn-cs"/>
            </a:rPr>
            <a:t>いるが</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年度決算と比較すると地方債現在高は</a:t>
          </a:r>
          <a:r>
            <a:rPr kumimoji="1" lang="en-US" altLang="ja-JP" sz="900">
              <a:solidFill>
                <a:schemeClr val="dk1"/>
              </a:solidFill>
              <a:effectLst/>
              <a:latin typeface="+mn-lt"/>
              <a:ea typeface="+mn-ea"/>
              <a:cs typeface="+mn-cs"/>
            </a:rPr>
            <a:t>591,263</a:t>
          </a:r>
          <a:r>
            <a:rPr kumimoji="1" lang="ja-JP" altLang="en-US" sz="900">
              <a:solidFill>
                <a:schemeClr val="dk1"/>
              </a:solidFill>
              <a:effectLst/>
              <a:latin typeface="+mn-lt"/>
              <a:ea typeface="+mn-ea"/>
              <a:cs typeface="+mn-cs"/>
            </a:rPr>
            <a:t>千</a:t>
          </a:r>
          <a:r>
            <a:rPr kumimoji="1" lang="ja-JP" altLang="ja-JP" sz="900">
              <a:solidFill>
                <a:schemeClr val="dk1"/>
              </a:solidFill>
              <a:effectLst/>
              <a:latin typeface="+mn-lt"/>
              <a:ea typeface="+mn-ea"/>
              <a:cs typeface="+mn-cs"/>
            </a:rPr>
            <a:t>円（対標財規模</a:t>
          </a:r>
          <a:r>
            <a:rPr kumimoji="1" lang="en-US" altLang="ja-JP" sz="900">
              <a:solidFill>
                <a:schemeClr val="dk1"/>
              </a:solidFill>
              <a:effectLst/>
              <a:latin typeface="+mn-lt"/>
              <a:ea typeface="+mn-ea"/>
              <a:cs typeface="+mn-cs"/>
            </a:rPr>
            <a:t>15.7</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これは、</a:t>
          </a:r>
          <a:r>
            <a:rPr kumimoji="1" lang="ja-JP" altLang="ja-JP" sz="900">
              <a:solidFill>
                <a:schemeClr val="dk1"/>
              </a:solidFill>
              <a:effectLst/>
              <a:latin typeface="+mn-lt"/>
              <a:ea typeface="+mn-ea"/>
              <a:cs typeface="+mn-cs"/>
            </a:rPr>
            <a:t>デジタル防災行政無線整備</a:t>
          </a:r>
          <a:r>
            <a:rPr kumimoji="1" lang="ja-JP" altLang="en-US" sz="900">
              <a:solidFill>
                <a:schemeClr val="dk1"/>
              </a:solidFill>
              <a:effectLst/>
              <a:latin typeface="+mn-lt"/>
              <a:ea typeface="+mn-ea"/>
              <a:cs typeface="+mn-cs"/>
            </a:rPr>
            <a:t>などの大型事業に係る地方債の発行により増加したためである。</a:t>
          </a:r>
          <a:endParaRPr kumimoji="1" lang="en-US" altLang="ja-JP" sz="90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　</a:t>
          </a:r>
          <a:r>
            <a:rPr kumimoji="1" lang="en-US"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債務償還比率は類似団体と比較しても極めて低い水準となっている</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令和３年度以降も本</a:t>
          </a:r>
          <a:r>
            <a:rPr kumimoji="1" lang="ja-JP" altLang="ja-JP" sz="900">
              <a:solidFill>
                <a:schemeClr val="dk1"/>
              </a:solidFill>
              <a:effectLst/>
              <a:latin typeface="+mn-lt"/>
              <a:ea typeface="+mn-ea"/>
              <a:cs typeface="+mn-cs"/>
            </a:rPr>
            <a:t>庁舎の更新、保健福祉センターの改修など大型のハード事業を控えていることから、将来負担額が大きく増加する想定であり、比例して将来負担比率も増加する見込みである。</a:t>
          </a:r>
          <a:endParaRPr lang="ja-JP" altLang="ja-JP" sz="900">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6" name="テキスト ボックス 12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10795</xdr:rowOff>
    </xdr:to>
    <xdr:cxnSp macro="">
      <xdr:nvCxnSpPr>
        <xdr:cNvPr id="137" name="直線コネクタ 136"/>
        <xdr:cNvCxnSpPr/>
      </xdr:nvCxnSpPr>
      <xdr:spPr>
        <a:xfrm flipV="1">
          <a:off x="14793595" y="526161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14605</xdr:rowOff>
    </xdr:from>
    <xdr:ext cx="560070" cy="259080"/>
    <xdr:sp macro="" textlink="">
      <xdr:nvSpPr>
        <xdr:cNvPr id="138" name="債務償還比率最小値テキスト"/>
        <xdr:cNvSpPr txBox="1"/>
      </xdr:nvSpPr>
      <xdr:spPr>
        <a:xfrm>
          <a:off x="14846300" y="661543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10795</xdr:rowOff>
    </xdr:from>
    <xdr:to xmlns:xdr="http://schemas.openxmlformats.org/drawingml/2006/spreadsheetDrawing">
      <xdr:col>76</xdr:col>
      <xdr:colOff>111125</xdr:colOff>
      <xdr:row>34</xdr:row>
      <xdr:rowOff>10795</xdr:rowOff>
    </xdr:to>
    <xdr:cxnSp macro="">
      <xdr:nvCxnSpPr>
        <xdr:cNvPr id="139" name="直線コネクタ 138"/>
        <xdr:cNvCxnSpPr/>
      </xdr:nvCxnSpPr>
      <xdr:spPr>
        <a:xfrm>
          <a:off x="14706600" y="661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30480</xdr:rowOff>
    </xdr:from>
    <xdr:ext cx="469265" cy="258445"/>
    <xdr:sp macro="" textlink="">
      <xdr:nvSpPr>
        <xdr:cNvPr id="142" name="債務償還比率平均値テキスト"/>
        <xdr:cNvSpPr txBox="1"/>
      </xdr:nvSpPr>
      <xdr:spPr>
        <a:xfrm>
          <a:off x="14846300" y="56026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52070</xdr:rowOff>
    </xdr:from>
    <xdr:to xmlns:xdr="http://schemas.openxmlformats.org/drawingml/2006/spreadsheetDrawing">
      <xdr:col>76</xdr:col>
      <xdr:colOff>73025</xdr:colOff>
      <xdr:row>28</xdr:row>
      <xdr:rowOff>153670</xdr:rowOff>
    </xdr:to>
    <xdr:sp macro="" textlink="">
      <xdr:nvSpPr>
        <xdr:cNvPr id="143" name="フローチャート: 判断 142"/>
        <xdr:cNvSpPr/>
      </xdr:nvSpPr>
      <xdr:spPr>
        <a:xfrm>
          <a:off x="14744700" y="562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55880</xdr:rowOff>
    </xdr:from>
    <xdr:to xmlns:xdr="http://schemas.openxmlformats.org/drawingml/2006/spreadsheetDrawing">
      <xdr:col>72</xdr:col>
      <xdr:colOff>123825</xdr:colOff>
      <xdr:row>28</xdr:row>
      <xdr:rowOff>157480</xdr:rowOff>
    </xdr:to>
    <xdr:sp macro="" textlink="">
      <xdr:nvSpPr>
        <xdr:cNvPr id="144" name="フローチャート: 判断 143"/>
        <xdr:cNvSpPr/>
      </xdr:nvSpPr>
      <xdr:spPr>
        <a:xfrm>
          <a:off x="14033500" y="56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67310</xdr:rowOff>
    </xdr:from>
    <xdr:to xmlns:xdr="http://schemas.openxmlformats.org/drawingml/2006/spreadsheetDrawing">
      <xdr:col>68</xdr:col>
      <xdr:colOff>123825</xdr:colOff>
      <xdr:row>28</xdr:row>
      <xdr:rowOff>168910</xdr:rowOff>
    </xdr:to>
    <xdr:sp macro="" textlink="">
      <xdr:nvSpPr>
        <xdr:cNvPr id="145" name="フローチャート: 判断 144"/>
        <xdr:cNvSpPr/>
      </xdr:nvSpPr>
      <xdr:spPr>
        <a:xfrm>
          <a:off x="13271500" y="563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59690</xdr:rowOff>
    </xdr:from>
    <xdr:to xmlns:xdr="http://schemas.openxmlformats.org/drawingml/2006/spreadsheetDrawing">
      <xdr:col>64</xdr:col>
      <xdr:colOff>123825</xdr:colOff>
      <xdr:row>28</xdr:row>
      <xdr:rowOff>161290</xdr:rowOff>
    </xdr:to>
    <xdr:sp macro="" textlink="">
      <xdr:nvSpPr>
        <xdr:cNvPr id="146" name="フローチャート: 判断 145"/>
        <xdr:cNvSpPr/>
      </xdr:nvSpPr>
      <xdr:spPr>
        <a:xfrm>
          <a:off x="12509500" y="56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40640</xdr:rowOff>
    </xdr:from>
    <xdr:to xmlns:xdr="http://schemas.openxmlformats.org/drawingml/2006/spreadsheetDrawing">
      <xdr:col>60</xdr:col>
      <xdr:colOff>123825</xdr:colOff>
      <xdr:row>28</xdr:row>
      <xdr:rowOff>142240</xdr:rowOff>
    </xdr:to>
    <xdr:sp macro="" textlink="">
      <xdr:nvSpPr>
        <xdr:cNvPr id="147" name="フローチャート: 判断 146"/>
        <xdr:cNvSpPr/>
      </xdr:nvSpPr>
      <xdr:spPr>
        <a:xfrm>
          <a:off x="11747500"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15875</xdr:rowOff>
    </xdr:from>
    <xdr:to xmlns:xdr="http://schemas.openxmlformats.org/drawingml/2006/spreadsheetDrawing">
      <xdr:col>76</xdr:col>
      <xdr:colOff>73025</xdr:colOff>
      <xdr:row>26</xdr:row>
      <xdr:rowOff>117475</xdr:rowOff>
    </xdr:to>
    <xdr:sp macro="" textlink="">
      <xdr:nvSpPr>
        <xdr:cNvPr id="153" name="楕円 152"/>
        <xdr:cNvSpPr/>
      </xdr:nvSpPr>
      <xdr:spPr>
        <a:xfrm>
          <a:off x="14744700" y="52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25</xdr:row>
      <xdr:rowOff>106045</xdr:rowOff>
    </xdr:from>
    <xdr:ext cx="404495" cy="259080"/>
    <xdr:sp macro="" textlink="">
      <xdr:nvSpPr>
        <xdr:cNvPr id="154" name="債務償還比率該当値テキスト"/>
        <xdr:cNvSpPr txBox="1"/>
      </xdr:nvSpPr>
      <xdr:spPr>
        <a:xfrm>
          <a:off x="14846300" y="5163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22225</xdr:colOff>
      <xdr:row>26</xdr:row>
      <xdr:rowOff>635</xdr:rowOff>
    </xdr:from>
    <xdr:to xmlns:xdr="http://schemas.openxmlformats.org/drawingml/2006/spreadsheetDrawing">
      <xdr:col>68</xdr:col>
      <xdr:colOff>123825</xdr:colOff>
      <xdr:row>26</xdr:row>
      <xdr:rowOff>102235</xdr:rowOff>
    </xdr:to>
    <xdr:sp macro="" textlink="">
      <xdr:nvSpPr>
        <xdr:cNvPr id="155" name="楕円 154"/>
        <xdr:cNvSpPr/>
      </xdr:nvSpPr>
      <xdr:spPr>
        <a:xfrm>
          <a:off x="13271500" y="52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26</xdr:row>
      <xdr:rowOff>38100</xdr:rowOff>
    </xdr:from>
    <xdr:to xmlns:xdr="http://schemas.openxmlformats.org/drawingml/2006/spreadsheetDrawing">
      <xdr:col>64</xdr:col>
      <xdr:colOff>123825</xdr:colOff>
      <xdr:row>26</xdr:row>
      <xdr:rowOff>139700</xdr:rowOff>
    </xdr:to>
    <xdr:sp macro="" textlink="">
      <xdr:nvSpPr>
        <xdr:cNvPr id="156" name="楕円 155"/>
        <xdr:cNvSpPr/>
      </xdr:nvSpPr>
      <xdr:spPr>
        <a:xfrm>
          <a:off x="12509500" y="52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26</xdr:row>
      <xdr:rowOff>52070</xdr:rowOff>
    </xdr:from>
    <xdr:to xmlns:xdr="http://schemas.openxmlformats.org/drawingml/2006/spreadsheetDrawing">
      <xdr:col>68</xdr:col>
      <xdr:colOff>73025</xdr:colOff>
      <xdr:row>26</xdr:row>
      <xdr:rowOff>88900</xdr:rowOff>
    </xdr:to>
    <xdr:cxnSp macro="">
      <xdr:nvCxnSpPr>
        <xdr:cNvPr id="157" name="直線コネクタ 156"/>
        <xdr:cNvCxnSpPr/>
      </xdr:nvCxnSpPr>
      <xdr:spPr>
        <a:xfrm flipV="1">
          <a:off x="12560300" y="528129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26</xdr:row>
      <xdr:rowOff>58420</xdr:rowOff>
    </xdr:from>
    <xdr:to xmlns:xdr="http://schemas.openxmlformats.org/drawingml/2006/spreadsheetDrawing">
      <xdr:col>60</xdr:col>
      <xdr:colOff>123825</xdr:colOff>
      <xdr:row>26</xdr:row>
      <xdr:rowOff>160020</xdr:rowOff>
    </xdr:to>
    <xdr:sp macro="" textlink="">
      <xdr:nvSpPr>
        <xdr:cNvPr id="158" name="楕円 157"/>
        <xdr:cNvSpPr/>
      </xdr:nvSpPr>
      <xdr:spPr>
        <a:xfrm>
          <a:off x="11747500" y="52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26</xdr:row>
      <xdr:rowOff>88900</xdr:rowOff>
    </xdr:from>
    <xdr:to xmlns:xdr="http://schemas.openxmlformats.org/drawingml/2006/spreadsheetDrawing">
      <xdr:col>64</xdr:col>
      <xdr:colOff>73025</xdr:colOff>
      <xdr:row>26</xdr:row>
      <xdr:rowOff>109220</xdr:rowOff>
    </xdr:to>
    <xdr:cxnSp macro="">
      <xdr:nvCxnSpPr>
        <xdr:cNvPr id="159" name="直線コネクタ 158"/>
        <xdr:cNvCxnSpPr/>
      </xdr:nvCxnSpPr>
      <xdr:spPr>
        <a:xfrm flipV="1">
          <a:off x="11798300" y="531812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2540</xdr:rowOff>
    </xdr:from>
    <xdr:ext cx="469265" cy="259080"/>
    <xdr:sp macro="" textlink="">
      <xdr:nvSpPr>
        <xdr:cNvPr id="160" name="n_1aveValue債務償還比率"/>
        <xdr:cNvSpPr txBox="1"/>
      </xdr:nvSpPr>
      <xdr:spPr>
        <a:xfrm>
          <a:off x="13836650" y="5403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160020</xdr:rowOff>
    </xdr:from>
    <xdr:ext cx="469265" cy="259080"/>
    <xdr:sp macro="" textlink="">
      <xdr:nvSpPr>
        <xdr:cNvPr id="161" name="n_2aveValue債務償還比率"/>
        <xdr:cNvSpPr txBox="1"/>
      </xdr:nvSpPr>
      <xdr:spPr>
        <a:xfrm>
          <a:off x="13087350" y="5732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152400</xdr:rowOff>
    </xdr:from>
    <xdr:ext cx="469265" cy="259080"/>
    <xdr:sp macro="" textlink="">
      <xdr:nvSpPr>
        <xdr:cNvPr id="162" name="n_3aveValue債務償還比率"/>
        <xdr:cNvSpPr txBox="1"/>
      </xdr:nvSpPr>
      <xdr:spPr>
        <a:xfrm>
          <a:off x="12325350" y="5724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133350</xdr:rowOff>
    </xdr:from>
    <xdr:ext cx="469265" cy="258445"/>
    <xdr:sp macro="" textlink="">
      <xdr:nvSpPr>
        <xdr:cNvPr id="163" name="n_4aveValue債務償還比率"/>
        <xdr:cNvSpPr txBox="1"/>
      </xdr:nvSpPr>
      <xdr:spPr>
        <a:xfrm>
          <a:off x="11563350" y="5705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60960</xdr:colOff>
      <xdr:row>24</xdr:row>
      <xdr:rowOff>118745</xdr:rowOff>
    </xdr:from>
    <xdr:ext cx="404495" cy="259080"/>
    <xdr:sp macro="" textlink="">
      <xdr:nvSpPr>
        <xdr:cNvPr id="164" name="n_2mainValue債務償還比率"/>
        <xdr:cNvSpPr txBox="1"/>
      </xdr:nvSpPr>
      <xdr:spPr>
        <a:xfrm>
          <a:off x="13119735" y="500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60960</xdr:colOff>
      <xdr:row>24</xdr:row>
      <xdr:rowOff>156210</xdr:rowOff>
    </xdr:from>
    <xdr:ext cx="404495" cy="258445"/>
    <xdr:sp macro="" textlink="">
      <xdr:nvSpPr>
        <xdr:cNvPr id="165" name="n_3mainValue債務償還比率"/>
        <xdr:cNvSpPr txBox="1"/>
      </xdr:nvSpPr>
      <xdr:spPr>
        <a:xfrm>
          <a:off x="12357735" y="5042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60960</xdr:colOff>
      <xdr:row>25</xdr:row>
      <xdr:rowOff>5080</xdr:rowOff>
    </xdr:from>
    <xdr:ext cx="404495" cy="259080"/>
    <xdr:sp macro="" textlink="">
      <xdr:nvSpPr>
        <xdr:cNvPr id="166" name="n_4mainValue債務償還比率"/>
        <xdr:cNvSpPr txBox="1"/>
      </xdr:nvSpPr>
      <xdr:spPr>
        <a:xfrm>
          <a:off x="11595735" y="5062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9" name="テキスト ボックス 168"/>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0" name="テキスト ボックス 169"/>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1" name="テキスト ボックス 170"/>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2" name="テキスト ボックス 171"/>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67945</xdr:rowOff>
    </xdr:from>
    <xdr:to xmlns:xdr="http://schemas.openxmlformats.org/drawingml/2006/spreadsheetDrawing">
      <xdr:col>24</xdr:col>
      <xdr:colOff>62865</xdr:colOff>
      <xdr:row>41</xdr:row>
      <xdr:rowOff>143510</xdr:rowOff>
    </xdr:to>
    <xdr:cxnSp macro="">
      <xdr:nvCxnSpPr>
        <xdr:cNvPr id="58" name="直線コネクタ 57"/>
        <xdr:cNvCxnSpPr/>
      </xdr:nvCxnSpPr>
      <xdr:spPr>
        <a:xfrm flipV="1">
          <a:off x="4634865" y="572579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146685</xdr:rowOff>
    </xdr:from>
    <xdr:ext cx="405130" cy="258445"/>
    <xdr:sp macro="" textlink="">
      <xdr:nvSpPr>
        <xdr:cNvPr id="59" name="【道路】&#10;有形固定資産減価償却率最小値テキスト"/>
        <xdr:cNvSpPr txBox="1"/>
      </xdr:nvSpPr>
      <xdr:spPr>
        <a:xfrm>
          <a:off x="4673600" y="7176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143510</xdr:rowOff>
    </xdr:from>
    <xdr:to xmlns:xdr="http://schemas.openxmlformats.org/drawingml/2006/spreadsheetDrawing">
      <xdr:col>24</xdr:col>
      <xdr:colOff>152400</xdr:colOff>
      <xdr:row>41</xdr:row>
      <xdr:rowOff>143510</xdr:rowOff>
    </xdr:to>
    <xdr:cxnSp macro="">
      <xdr:nvCxnSpPr>
        <xdr:cNvPr id="60" name="直線コネクタ 59"/>
        <xdr:cNvCxnSpPr/>
      </xdr:nvCxnSpPr>
      <xdr:spPr>
        <a:xfrm>
          <a:off x="4546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14605</xdr:rowOff>
    </xdr:from>
    <xdr:ext cx="340360" cy="259080"/>
    <xdr:sp macro="" textlink="">
      <xdr:nvSpPr>
        <xdr:cNvPr id="61" name="【道路】&#10;有形固定資産減価償却率最大値テキスト"/>
        <xdr:cNvSpPr txBox="1"/>
      </xdr:nvSpPr>
      <xdr:spPr>
        <a:xfrm>
          <a:off x="4673600" y="550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67945</xdr:rowOff>
    </xdr:from>
    <xdr:to xmlns:xdr="http://schemas.openxmlformats.org/drawingml/2006/spreadsheetDrawing">
      <xdr:col>24</xdr:col>
      <xdr:colOff>152400</xdr:colOff>
      <xdr:row>33</xdr:row>
      <xdr:rowOff>67945</xdr:rowOff>
    </xdr:to>
    <xdr:cxnSp macro="">
      <xdr:nvCxnSpPr>
        <xdr:cNvPr id="62" name="直線コネクタ 61"/>
        <xdr:cNvCxnSpPr/>
      </xdr:nvCxnSpPr>
      <xdr:spPr>
        <a:xfrm>
          <a:off x="4546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161925</xdr:rowOff>
    </xdr:from>
    <xdr:ext cx="405130" cy="259080"/>
    <xdr:sp macro="" textlink="">
      <xdr:nvSpPr>
        <xdr:cNvPr id="63" name="【道路】&#10;有形固定資産減価償却率平均値テキスト"/>
        <xdr:cNvSpPr txBox="1"/>
      </xdr:nvSpPr>
      <xdr:spPr>
        <a:xfrm>
          <a:off x="4673600" y="6677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12065</xdr:rowOff>
    </xdr:from>
    <xdr:to xmlns:xdr="http://schemas.openxmlformats.org/drawingml/2006/spreadsheetDrawing">
      <xdr:col>24</xdr:col>
      <xdr:colOff>114300</xdr:colOff>
      <xdr:row>39</xdr:row>
      <xdr:rowOff>113665</xdr:rowOff>
    </xdr:to>
    <xdr:sp macro="" textlink="">
      <xdr:nvSpPr>
        <xdr:cNvPr id="64" name="フローチャート: 判断 63"/>
        <xdr:cNvSpPr/>
      </xdr:nvSpPr>
      <xdr:spPr>
        <a:xfrm>
          <a:off x="4584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125095</xdr:rowOff>
    </xdr:from>
    <xdr:to xmlns:xdr="http://schemas.openxmlformats.org/drawingml/2006/spreadsheetDrawing">
      <xdr:col>20</xdr:col>
      <xdr:colOff>38100</xdr:colOff>
      <xdr:row>39</xdr:row>
      <xdr:rowOff>55245</xdr:rowOff>
    </xdr:to>
    <xdr:sp macro="" textlink="">
      <xdr:nvSpPr>
        <xdr:cNvPr id="65" name="フローチャート: 判断 64"/>
        <xdr:cNvSpPr/>
      </xdr:nvSpPr>
      <xdr:spPr>
        <a:xfrm>
          <a:off x="3746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102235</xdr:rowOff>
    </xdr:from>
    <xdr:to xmlns:xdr="http://schemas.openxmlformats.org/drawingml/2006/spreadsheetDrawing">
      <xdr:col>15</xdr:col>
      <xdr:colOff>101600</xdr:colOff>
      <xdr:row>39</xdr:row>
      <xdr:rowOff>32385</xdr:rowOff>
    </xdr:to>
    <xdr:sp macro="" textlink="">
      <xdr:nvSpPr>
        <xdr:cNvPr id="66" name="フローチャート: 判断 65"/>
        <xdr:cNvSpPr/>
      </xdr:nvSpPr>
      <xdr:spPr>
        <a:xfrm>
          <a:off x="2857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23495</xdr:rowOff>
    </xdr:from>
    <xdr:to xmlns:xdr="http://schemas.openxmlformats.org/drawingml/2006/spreadsheetDrawing">
      <xdr:col>6</xdr:col>
      <xdr:colOff>38100</xdr:colOff>
      <xdr:row>38</xdr:row>
      <xdr:rowOff>125095</xdr:rowOff>
    </xdr:to>
    <xdr:sp macro="" textlink="">
      <xdr:nvSpPr>
        <xdr:cNvPr id="68" name="フローチャート: 判断 67"/>
        <xdr:cNvSpPr/>
      </xdr:nvSpPr>
      <xdr:spPr>
        <a:xfrm>
          <a:off x="1079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93980</xdr:rowOff>
    </xdr:from>
    <xdr:to xmlns:xdr="http://schemas.openxmlformats.org/drawingml/2006/spreadsheetDrawing">
      <xdr:col>24</xdr:col>
      <xdr:colOff>114300</xdr:colOff>
      <xdr:row>37</xdr:row>
      <xdr:rowOff>24130</xdr:rowOff>
    </xdr:to>
    <xdr:sp macro="" textlink="">
      <xdr:nvSpPr>
        <xdr:cNvPr id="74" name="楕円 73"/>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116840</xdr:rowOff>
    </xdr:from>
    <xdr:ext cx="405130" cy="259080"/>
    <xdr:sp macro="" textlink="">
      <xdr:nvSpPr>
        <xdr:cNvPr id="75" name="【道路】&#10;有形固定資産減価償却率該当値テキスト"/>
        <xdr:cNvSpPr txBox="1"/>
      </xdr:nvSpPr>
      <xdr:spPr>
        <a:xfrm>
          <a:off x="4673600"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103505</xdr:rowOff>
    </xdr:from>
    <xdr:to xmlns:xdr="http://schemas.openxmlformats.org/drawingml/2006/spreadsheetDrawing">
      <xdr:col>20</xdr:col>
      <xdr:colOff>38100</xdr:colOff>
      <xdr:row>37</xdr:row>
      <xdr:rowOff>33655</xdr:rowOff>
    </xdr:to>
    <xdr:sp macro="" textlink="">
      <xdr:nvSpPr>
        <xdr:cNvPr id="76" name="楕円 75"/>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144780</xdr:rowOff>
    </xdr:from>
    <xdr:to xmlns:xdr="http://schemas.openxmlformats.org/drawingml/2006/spreadsheetDrawing">
      <xdr:col>24</xdr:col>
      <xdr:colOff>63500</xdr:colOff>
      <xdr:row>36</xdr:row>
      <xdr:rowOff>154940</xdr:rowOff>
    </xdr:to>
    <xdr:cxnSp macro="">
      <xdr:nvCxnSpPr>
        <xdr:cNvPr id="77" name="直線コネクタ 76"/>
        <xdr:cNvCxnSpPr/>
      </xdr:nvCxnSpPr>
      <xdr:spPr>
        <a:xfrm flipV="1">
          <a:off x="3797300" y="631698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110490</xdr:rowOff>
    </xdr:from>
    <xdr:to xmlns:xdr="http://schemas.openxmlformats.org/drawingml/2006/spreadsheetDrawing">
      <xdr:col>15</xdr:col>
      <xdr:colOff>101600</xdr:colOff>
      <xdr:row>37</xdr:row>
      <xdr:rowOff>40640</xdr:rowOff>
    </xdr:to>
    <xdr:sp macro="" textlink="">
      <xdr:nvSpPr>
        <xdr:cNvPr id="78" name="楕円 77"/>
        <xdr:cNvSpPr/>
      </xdr:nvSpPr>
      <xdr:spPr>
        <a:xfrm>
          <a:off x="2857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154940</xdr:rowOff>
    </xdr:from>
    <xdr:to xmlns:xdr="http://schemas.openxmlformats.org/drawingml/2006/spreadsheetDrawing">
      <xdr:col>19</xdr:col>
      <xdr:colOff>177800</xdr:colOff>
      <xdr:row>36</xdr:row>
      <xdr:rowOff>161290</xdr:rowOff>
    </xdr:to>
    <xdr:cxnSp macro="">
      <xdr:nvCxnSpPr>
        <xdr:cNvPr id="79" name="直線コネクタ 78"/>
        <xdr:cNvCxnSpPr/>
      </xdr:nvCxnSpPr>
      <xdr:spPr>
        <a:xfrm flipV="1">
          <a:off x="2908300" y="6327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105410</xdr:rowOff>
    </xdr:from>
    <xdr:to xmlns:xdr="http://schemas.openxmlformats.org/drawingml/2006/spreadsheetDrawing">
      <xdr:col>10</xdr:col>
      <xdr:colOff>165100</xdr:colOff>
      <xdr:row>37</xdr:row>
      <xdr:rowOff>35560</xdr:rowOff>
    </xdr:to>
    <xdr:sp macro="" textlink="">
      <xdr:nvSpPr>
        <xdr:cNvPr id="80" name="楕円 79"/>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156210</xdr:rowOff>
    </xdr:from>
    <xdr:to xmlns:xdr="http://schemas.openxmlformats.org/drawingml/2006/spreadsheetDrawing">
      <xdr:col>15</xdr:col>
      <xdr:colOff>50800</xdr:colOff>
      <xdr:row>36</xdr:row>
      <xdr:rowOff>161290</xdr:rowOff>
    </xdr:to>
    <xdr:cxnSp macro="">
      <xdr:nvCxnSpPr>
        <xdr:cNvPr id="81" name="直線コネクタ 80"/>
        <xdr:cNvCxnSpPr/>
      </xdr:nvCxnSpPr>
      <xdr:spPr>
        <a:xfrm>
          <a:off x="2019300" y="6328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82" name="楕円 81"/>
        <xdr:cNvSpPr/>
      </xdr:nvSpPr>
      <xdr:spPr>
        <a:xfrm>
          <a:off x="107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156210</xdr:rowOff>
    </xdr:from>
    <xdr:to xmlns:xdr="http://schemas.openxmlformats.org/drawingml/2006/spreadsheetDrawing">
      <xdr:col>10</xdr:col>
      <xdr:colOff>114300</xdr:colOff>
      <xdr:row>37</xdr:row>
      <xdr:rowOff>2540</xdr:rowOff>
    </xdr:to>
    <xdr:cxnSp macro="">
      <xdr:nvCxnSpPr>
        <xdr:cNvPr id="83" name="直線コネクタ 82"/>
        <xdr:cNvCxnSpPr/>
      </xdr:nvCxnSpPr>
      <xdr:spPr>
        <a:xfrm flipV="1">
          <a:off x="1130300" y="6328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46355</xdr:rowOff>
    </xdr:from>
    <xdr:ext cx="405130" cy="259080"/>
    <xdr:sp macro="" textlink="">
      <xdr:nvSpPr>
        <xdr:cNvPr id="84" name="n_1aveValue【道路】&#10;有形固定資産減価償却率"/>
        <xdr:cNvSpPr txBox="1"/>
      </xdr:nvSpPr>
      <xdr:spPr>
        <a:xfrm>
          <a:off x="3582035" y="673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23495</xdr:rowOff>
    </xdr:from>
    <xdr:ext cx="404495" cy="259080"/>
    <xdr:sp macro="" textlink="">
      <xdr:nvSpPr>
        <xdr:cNvPr id="85" name="n_2aveValue【道路】&#10;有形固定資産減価償却率"/>
        <xdr:cNvSpPr txBox="1"/>
      </xdr:nvSpPr>
      <xdr:spPr>
        <a:xfrm>
          <a:off x="2705735" y="671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140970</xdr:rowOff>
    </xdr:from>
    <xdr:ext cx="404495" cy="259080"/>
    <xdr:sp macro="" textlink="">
      <xdr:nvSpPr>
        <xdr:cNvPr id="86" name="n_3aveValue【道路】&#10;有形固定資産減価償却率"/>
        <xdr:cNvSpPr txBox="1"/>
      </xdr:nvSpPr>
      <xdr:spPr>
        <a:xfrm>
          <a:off x="1816735" y="665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116205</xdr:rowOff>
    </xdr:from>
    <xdr:ext cx="404495" cy="259080"/>
    <xdr:sp macro="" textlink="">
      <xdr:nvSpPr>
        <xdr:cNvPr id="87" name="n_4aveValue【道路】&#10;有形固定資産減価償却率"/>
        <xdr:cNvSpPr txBox="1"/>
      </xdr:nvSpPr>
      <xdr:spPr>
        <a:xfrm>
          <a:off x="927735" y="6631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50165</xdr:rowOff>
    </xdr:from>
    <xdr:ext cx="405130" cy="259080"/>
    <xdr:sp macro="" textlink="">
      <xdr:nvSpPr>
        <xdr:cNvPr id="88" name="n_1mainValue【道路】&#10;有形固定資産減価償却率"/>
        <xdr:cNvSpPr txBox="1"/>
      </xdr:nvSpPr>
      <xdr:spPr>
        <a:xfrm>
          <a:off x="3582035" y="6050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57150</xdr:rowOff>
    </xdr:from>
    <xdr:ext cx="404495" cy="259080"/>
    <xdr:sp macro="" textlink="">
      <xdr:nvSpPr>
        <xdr:cNvPr id="89" name="n_2mainValue【道路】&#10;有形固定資産減価償却率"/>
        <xdr:cNvSpPr txBox="1"/>
      </xdr:nvSpPr>
      <xdr:spPr>
        <a:xfrm>
          <a:off x="2705735" y="6057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52070</xdr:rowOff>
    </xdr:from>
    <xdr:ext cx="404495" cy="258445"/>
    <xdr:sp macro="" textlink="">
      <xdr:nvSpPr>
        <xdr:cNvPr id="90" name="n_3mainValue【道路】&#10;有形固定資産減価償却率"/>
        <xdr:cNvSpPr txBox="1"/>
      </xdr:nvSpPr>
      <xdr:spPr>
        <a:xfrm>
          <a:off x="1816735" y="6052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4495" cy="259080"/>
    <xdr:sp macro="" textlink="">
      <xdr:nvSpPr>
        <xdr:cNvPr id="91" name="n_4mainValue【道路】&#10;有形固定資産減価償却率"/>
        <xdr:cNvSpPr txBox="1"/>
      </xdr:nvSpPr>
      <xdr:spPr>
        <a:xfrm>
          <a:off x="927735" y="607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5165" cy="258445"/>
    <xdr:sp macro="" textlink="">
      <xdr:nvSpPr>
        <xdr:cNvPr id="111" name="テキスト ボックス 110"/>
        <xdr:cNvSpPr txBox="1"/>
      </xdr:nvSpPr>
      <xdr:spPr>
        <a:xfrm>
          <a:off x="5918200" y="557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104775</xdr:rowOff>
    </xdr:from>
    <xdr:to xmlns:xdr="http://schemas.openxmlformats.org/drawingml/2006/spreadsheetDrawing">
      <xdr:col>54</xdr:col>
      <xdr:colOff>189865</xdr:colOff>
      <xdr:row>42</xdr:row>
      <xdr:rowOff>37465</xdr:rowOff>
    </xdr:to>
    <xdr:cxnSp macro="">
      <xdr:nvCxnSpPr>
        <xdr:cNvPr id="115" name="直線コネクタ 114"/>
        <xdr:cNvCxnSpPr/>
      </xdr:nvCxnSpPr>
      <xdr:spPr>
        <a:xfrm flipV="1">
          <a:off x="10476865" y="593407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41275</xdr:rowOff>
    </xdr:from>
    <xdr:ext cx="469900" cy="258445"/>
    <xdr:sp macro="" textlink="">
      <xdr:nvSpPr>
        <xdr:cNvPr id="116" name="【道路】&#10;一人当たり延長最小値テキスト"/>
        <xdr:cNvSpPr txBox="1"/>
      </xdr:nvSpPr>
      <xdr:spPr>
        <a:xfrm>
          <a:off x="10515600" y="724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37465</xdr:rowOff>
    </xdr:from>
    <xdr:to xmlns:xdr="http://schemas.openxmlformats.org/drawingml/2006/spreadsheetDrawing">
      <xdr:col>55</xdr:col>
      <xdr:colOff>88900</xdr:colOff>
      <xdr:row>42</xdr:row>
      <xdr:rowOff>37465</xdr:rowOff>
    </xdr:to>
    <xdr:cxnSp macro="">
      <xdr:nvCxnSpPr>
        <xdr:cNvPr id="117" name="直線コネクタ 116"/>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52070</xdr:rowOff>
    </xdr:from>
    <xdr:ext cx="690245" cy="258445"/>
    <xdr:sp macro="" textlink="">
      <xdr:nvSpPr>
        <xdr:cNvPr id="118" name="【道路】&#10;一人当たり延長最大値テキスト"/>
        <xdr:cNvSpPr txBox="1"/>
      </xdr:nvSpPr>
      <xdr:spPr>
        <a:xfrm>
          <a:off x="10515600" y="57099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104775</xdr:rowOff>
    </xdr:from>
    <xdr:to xmlns:xdr="http://schemas.openxmlformats.org/drawingml/2006/spreadsheetDrawing">
      <xdr:col>55</xdr:col>
      <xdr:colOff>88900</xdr:colOff>
      <xdr:row>34</xdr:row>
      <xdr:rowOff>104775</xdr:rowOff>
    </xdr:to>
    <xdr:cxnSp macro="">
      <xdr:nvCxnSpPr>
        <xdr:cNvPr id="119" name="直線コネクタ 118"/>
        <xdr:cNvCxnSpPr/>
      </xdr:nvCxnSpPr>
      <xdr:spPr>
        <a:xfrm>
          <a:off x="10388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111125</xdr:rowOff>
    </xdr:from>
    <xdr:ext cx="534670" cy="258445"/>
    <xdr:sp macro="" textlink="">
      <xdr:nvSpPr>
        <xdr:cNvPr id="120" name="【道路】&#10;一人当たり延長平均値テキスト"/>
        <xdr:cNvSpPr txBox="1"/>
      </xdr:nvSpPr>
      <xdr:spPr>
        <a:xfrm>
          <a:off x="10515600" y="696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88265</xdr:rowOff>
    </xdr:from>
    <xdr:to xmlns:xdr="http://schemas.openxmlformats.org/drawingml/2006/spreadsheetDrawing">
      <xdr:col>55</xdr:col>
      <xdr:colOff>50800</xdr:colOff>
      <xdr:row>42</xdr:row>
      <xdr:rowOff>18415</xdr:rowOff>
    </xdr:to>
    <xdr:sp macro="" textlink="">
      <xdr:nvSpPr>
        <xdr:cNvPr id="121" name="フローチャート: 判断 120"/>
        <xdr:cNvSpPr/>
      </xdr:nvSpPr>
      <xdr:spPr>
        <a:xfrm>
          <a:off x="10426700" y="71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81915</xdr:rowOff>
    </xdr:from>
    <xdr:to xmlns:xdr="http://schemas.openxmlformats.org/drawingml/2006/spreadsheetDrawing">
      <xdr:col>50</xdr:col>
      <xdr:colOff>165100</xdr:colOff>
      <xdr:row>42</xdr:row>
      <xdr:rowOff>12065</xdr:rowOff>
    </xdr:to>
    <xdr:sp macro="" textlink="">
      <xdr:nvSpPr>
        <xdr:cNvPr id="122" name="フローチャート: 判断 121"/>
        <xdr:cNvSpPr/>
      </xdr:nvSpPr>
      <xdr:spPr>
        <a:xfrm>
          <a:off x="95885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67310</xdr:rowOff>
    </xdr:from>
    <xdr:to xmlns:xdr="http://schemas.openxmlformats.org/drawingml/2006/spreadsheetDrawing">
      <xdr:col>46</xdr:col>
      <xdr:colOff>38100</xdr:colOff>
      <xdr:row>41</xdr:row>
      <xdr:rowOff>168910</xdr:rowOff>
    </xdr:to>
    <xdr:sp macro="" textlink="">
      <xdr:nvSpPr>
        <xdr:cNvPr id="123" name="フローチャート: 判断 122"/>
        <xdr:cNvSpPr/>
      </xdr:nvSpPr>
      <xdr:spPr>
        <a:xfrm>
          <a:off x="8699500" y="70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15875</xdr:rowOff>
    </xdr:to>
    <xdr:sp macro="" textlink="">
      <xdr:nvSpPr>
        <xdr:cNvPr id="124" name="フローチャート: 判断 123"/>
        <xdr:cNvSpPr/>
      </xdr:nvSpPr>
      <xdr:spPr>
        <a:xfrm>
          <a:off x="78105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83820</xdr:rowOff>
    </xdr:from>
    <xdr:to xmlns:xdr="http://schemas.openxmlformats.org/drawingml/2006/spreadsheetDrawing">
      <xdr:col>36</xdr:col>
      <xdr:colOff>165100</xdr:colOff>
      <xdr:row>42</xdr:row>
      <xdr:rowOff>13970</xdr:rowOff>
    </xdr:to>
    <xdr:sp macro="" textlink="">
      <xdr:nvSpPr>
        <xdr:cNvPr id="125" name="フローチャート: 判断 124"/>
        <xdr:cNvSpPr/>
      </xdr:nvSpPr>
      <xdr:spPr>
        <a:xfrm>
          <a:off x="6921500" y="711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102870</xdr:rowOff>
    </xdr:from>
    <xdr:to xmlns:xdr="http://schemas.openxmlformats.org/drawingml/2006/spreadsheetDrawing">
      <xdr:col>55</xdr:col>
      <xdr:colOff>50800</xdr:colOff>
      <xdr:row>42</xdr:row>
      <xdr:rowOff>33020</xdr:rowOff>
    </xdr:to>
    <xdr:sp macro="" textlink="">
      <xdr:nvSpPr>
        <xdr:cNvPr id="131" name="楕円 130"/>
        <xdr:cNvSpPr/>
      </xdr:nvSpPr>
      <xdr:spPr>
        <a:xfrm>
          <a:off x="104267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66675</xdr:rowOff>
    </xdr:from>
    <xdr:ext cx="534670" cy="258445"/>
    <xdr:sp macro="" textlink="">
      <xdr:nvSpPr>
        <xdr:cNvPr id="132" name="【道路】&#10;一人当たり延長該当値テキスト"/>
        <xdr:cNvSpPr txBox="1"/>
      </xdr:nvSpPr>
      <xdr:spPr>
        <a:xfrm>
          <a:off x="10515600" y="7096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104775</xdr:rowOff>
    </xdr:from>
    <xdr:to xmlns:xdr="http://schemas.openxmlformats.org/drawingml/2006/spreadsheetDrawing">
      <xdr:col>50</xdr:col>
      <xdr:colOff>165100</xdr:colOff>
      <xdr:row>42</xdr:row>
      <xdr:rowOff>34925</xdr:rowOff>
    </xdr:to>
    <xdr:sp macro="" textlink="">
      <xdr:nvSpPr>
        <xdr:cNvPr id="133" name="楕円 132"/>
        <xdr:cNvSpPr/>
      </xdr:nvSpPr>
      <xdr:spPr>
        <a:xfrm>
          <a:off x="9588500" y="71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153670</xdr:rowOff>
    </xdr:from>
    <xdr:to xmlns:xdr="http://schemas.openxmlformats.org/drawingml/2006/spreadsheetDrawing">
      <xdr:col>55</xdr:col>
      <xdr:colOff>0</xdr:colOff>
      <xdr:row>41</xdr:row>
      <xdr:rowOff>155575</xdr:rowOff>
    </xdr:to>
    <xdr:cxnSp macro="">
      <xdr:nvCxnSpPr>
        <xdr:cNvPr id="134" name="直線コネクタ 133"/>
        <xdr:cNvCxnSpPr/>
      </xdr:nvCxnSpPr>
      <xdr:spPr>
        <a:xfrm flipV="1">
          <a:off x="9639300" y="71831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106045</xdr:rowOff>
    </xdr:from>
    <xdr:to xmlns:xdr="http://schemas.openxmlformats.org/drawingml/2006/spreadsheetDrawing">
      <xdr:col>46</xdr:col>
      <xdr:colOff>38100</xdr:colOff>
      <xdr:row>42</xdr:row>
      <xdr:rowOff>36195</xdr:rowOff>
    </xdr:to>
    <xdr:sp macro="" textlink="">
      <xdr:nvSpPr>
        <xdr:cNvPr id="135" name="楕円 134"/>
        <xdr:cNvSpPr/>
      </xdr:nvSpPr>
      <xdr:spPr>
        <a:xfrm>
          <a:off x="86995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155575</xdr:rowOff>
    </xdr:from>
    <xdr:to xmlns:xdr="http://schemas.openxmlformats.org/drawingml/2006/spreadsheetDrawing">
      <xdr:col>50</xdr:col>
      <xdr:colOff>114300</xdr:colOff>
      <xdr:row>41</xdr:row>
      <xdr:rowOff>156845</xdr:rowOff>
    </xdr:to>
    <xdr:cxnSp macro="">
      <xdr:nvCxnSpPr>
        <xdr:cNvPr id="136" name="直線コネクタ 135"/>
        <xdr:cNvCxnSpPr/>
      </xdr:nvCxnSpPr>
      <xdr:spPr>
        <a:xfrm flipV="1">
          <a:off x="8750300" y="71850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106680</xdr:rowOff>
    </xdr:from>
    <xdr:to xmlns:xdr="http://schemas.openxmlformats.org/drawingml/2006/spreadsheetDrawing">
      <xdr:col>41</xdr:col>
      <xdr:colOff>101600</xdr:colOff>
      <xdr:row>42</xdr:row>
      <xdr:rowOff>36830</xdr:rowOff>
    </xdr:to>
    <xdr:sp macro="" textlink="">
      <xdr:nvSpPr>
        <xdr:cNvPr id="137" name="楕円 136"/>
        <xdr:cNvSpPr/>
      </xdr:nvSpPr>
      <xdr:spPr>
        <a:xfrm>
          <a:off x="7810500" y="71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156845</xdr:rowOff>
    </xdr:from>
    <xdr:to xmlns:xdr="http://schemas.openxmlformats.org/drawingml/2006/spreadsheetDrawing">
      <xdr:col>45</xdr:col>
      <xdr:colOff>177800</xdr:colOff>
      <xdr:row>41</xdr:row>
      <xdr:rowOff>157480</xdr:rowOff>
    </xdr:to>
    <xdr:cxnSp macro="">
      <xdr:nvCxnSpPr>
        <xdr:cNvPr id="138" name="直線コネクタ 137"/>
        <xdr:cNvCxnSpPr/>
      </xdr:nvCxnSpPr>
      <xdr:spPr>
        <a:xfrm flipV="1">
          <a:off x="7861300" y="71862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109855</xdr:rowOff>
    </xdr:from>
    <xdr:to xmlns:xdr="http://schemas.openxmlformats.org/drawingml/2006/spreadsheetDrawing">
      <xdr:col>36</xdr:col>
      <xdr:colOff>165100</xdr:colOff>
      <xdr:row>42</xdr:row>
      <xdr:rowOff>40640</xdr:rowOff>
    </xdr:to>
    <xdr:sp macro="" textlink="">
      <xdr:nvSpPr>
        <xdr:cNvPr id="139" name="楕円 138"/>
        <xdr:cNvSpPr/>
      </xdr:nvSpPr>
      <xdr:spPr>
        <a:xfrm>
          <a:off x="6921500" y="7139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157480</xdr:rowOff>
    </xdr:from>
    <xdr:to xmlns:xdr="http://schemas.openxmlformats.org/drawingml/2006/spreadsheetDrawing">
      <xdr:col>41</xdr:col>
      <xdr:colOff>50800</xdr:colOff>
      <xdr:row>41</xdr:row>
      <xdr:rowOff>160655</xdr:rowOff>
    </xdr:to>
    <xdr:cxnSp macro="">
      <xdr:nvCxnSpPr>
        <xdr:cNvPr id="140" name="直線コネクタ 139"/>
        <xdr:cNvCxnSpPr/>
      </xdr:nvCxnSpPr>
      <xdr:spPr>
        <a:xfrm flipV="1">
          <a:off x="6972300" y="71869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29210</xdr:rowOff>
    </xdr:from>
    <xdr:ext cx="534670" cy="258445"/>
    <xdr:sp macro="" textlink="">
      <xdr:nvSpPr>
        <xdr:cNvPr id="141" name="n_1aveValue【道路】&#10;一人当たり延長"/>
        <xdr:cNvSpPr txBox="1"/>
      </xdr:nvSpPr>
      <xdr:spPr>
        <a:xfrm>
          <a:off x="9359265" y="68872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13970</xdr:rowOff>
    </xdr:from>
    <xdr:ext cx="534035" cy="259080"/>
    <xdr:sp macro="" textlink="">
      <xdr:nvSpPr>
        <xdr:cNvPr id="142" name="n_2aveValue【道路】&#10;一人当たり延長"/>
        <xdr:cNvSpPr txBox="1"/>
      </xdr:nvSpPr>
      <xdr:spPr>
        <a:xfrm>
          <a:off x="8482965" y="687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32385</xdr:rowOff>
    </xdr:from>
    <xdr:ext cx="534035" cy="258445"/>
    <xdr:sp macro="" textlink="">
      <xdr:nvSpPr>
        <xdr:cNvPr id="143" name="n_3aveValue【道路】&#10;一人当たり延長"/>
        <xdr:cNvSpPr txBox="1"/>
      </xdr:nvSpPr>
      <xdr:spPr>
        <a:xfrm>
          <a:off x="7593965" y="6890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30480</xdr:rowOff>
    </xdr:from>
    <xdr:ext cx="534035" cy="258445"/>
    <xdr:sp macro="" textlink="">
      <xdr:nvSpPr>
        <xdr:cNvPr id="144" name="n_4aveValue【道路】&#10;一人当たり延長"/>
        <xdr:cNvSpPr txBox="1"/>
      </xdr:nvSpPr>
      <xdr:spPr>
        <a:xfrm>
          <a:off x="6704965" y="6888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26035</xdr:rowOff>
    </xdr:from>
    <xdr:ext cx="534670" cy="259080"/>
    <xdr:sp macro="" textlink="">
      <xdr:nvSpPr>
        <xdr:cNvPr id="145" name="n_1mainValue【道路】&#10;一人当たり延長"/>
        <xdr:cNvSpPr txBox="1"/>
      </xdr:nvSpPr>
      <xdr:spPr>
        <a:xfrm>
          <a:off x="9359265" y="7226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27305</xdr:rowOff>
    </xdr:from>
    <xdr:ext cx="534035" cy="259080"/>
    <xdr:sp macro="" textlink="">
      <xdr:nvSpPr>
        <xdr:cNvPr id="146" name="n_2mainValue【道路】&#10;一人当たり延長"/>
        <xdr:cNvSpPr txBox="1"/>
      </xdr:nvSpPr>
      <xdr:spPr>
        <a:xfrm>
          <a:off x="8482965" y="7228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27940</xdr:rowOff>
    </xdr:from>
    <xdr:ext cx="534035" cy="259080"/>
    <xdr:sp macro="" textlink="">
      <xdr:nvSpPr>
        <xdr:cNvPr id="147" name="n_3mainValue【道路】&#10;一人当たり延長"/>
        <xdr:cNvSpPr txBox="1"/>
      </xdr:nvSpPr>
      <xdr:spPr>
        <a:xfrm>
          <a:off x="7593965" y="7228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31115</xdr:rowOff>
    </xdr:from>
    <xdr:ext cx="534035" cy="258445"/>
    <xdr:sp macro="" textlink="">
      <xdr:nvSpPr>
        <xdr:cNvPr id="148" name="n_4mainValue【道路】&#10;一人当たり延長"/>
        <xdr:cNvSpPr txBox="1"/>
      </xdr:nvSpPr>
      <xdr:spPr>
        <a:xfrm>
          <a:off x="6704965" y="723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53975</xdr:rowOff>
    </xdr:to>
    <xdr:cxnSp macro="">
      <xdr:nvCxnSpPr>
        <xdr:cNvPr id="174" name="直線コネクタ 173"/>
        <xdr:cNvCxnSpPr/>
      </xdr:nvCxnSpPr>
      <xdr:spPr>
        <a:xfrm flipV="1">
          <a:off x="4634865" y="952119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57785</xdr:rowOff>
    </xdr:from>
    <xdr:ext cx="405130" cy="259080"/>
    <xdr:sp macro="" textlink="">
      <xdr:nvSpPr>
        <xdr:cNvPr id="175" name="【橋りょう・トンネル】&#10;有形固定資産減価償却率最小値テキスト"/>
        <xdr:cNvSpPr txBox="1"/>
      </xdr:nvSpPr>
      <xdr:spPr>
        <a:xfrm>
          <a:off x="4673600" y="11030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53975</xdr:rowOff>
    </xdr:from>
    <xdr:to xmlns:xdr="http://schemas.openxmlformats.org/drawingml/2006/spreadsheetDrawing">
      <xdr:col>24</xdr:col>
      <xdr:colOff>152400</xdr:colOff>
      <xdr:row>64</xdr:row>
      <xdr:rowOff>53975</xdr:rowOff>
    </xdr:to>
    <xdr:cxnSp macro="">
      <xdr:nvCxnSpPr>
        <xdr:cNvPr id="176" name="直線コネクタ 175"/>
        <xdr:cNvCxnSpPr/>
      </xdr:nvCxnSpPr>
      <xdr:spPr>
        <a:xfrm>
          <a:off x="4546600" y="1102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340360" cy="259080"/>
    <xdr:sp macro="" textlink="">
      <xdr:nvSpPr>
        <xdr:cNvPr id="177" name="【橋りょう・トンネル】&#10;有形固定資産減価償却率最大値テキスト"/>
        <xdr:cNvSpPr txBox="1"/>
      </xdr:nvSpPr>
      <xdr:spPr>
        <a:xfrm>
          <a:off x="4673600" y="9296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8" name="直線コネクタ 177"/>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133985</xdr:rowOff>
    </xdr:from>
    <xdr:ext cx="405130" cy="258445"/>
    <xdr:sp macro="" textlink="">
      <xdr:nvSpPr>
        <xdr:cNvPr id="179" name="【橋りょう・トンネル】&#10;有形固定資産減価償却率平均値テキスト"/>
        <xdr:cNvSpPr txBox="1"/>
      </xdr:nvSpPr>
      <xdr:spPr>
        <a:xfrm>
          <a:off x="4673600" y="102495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111125</xdr:rowOff>
    </xdr:from>
    <xdr:to xmlns:xdr="http://schemas.openxmlformats.org/drawingml/2006/spreadsheetDrawing">
      <xdr:col>24</xdr:col>
      <xdr:colOff>114300</xdr:colOff>
      <xdr:row>61</xdr:row>
      <xdr:rowOff>41275</xdr:rowOff>
    </xdr:to>
    <xdr:sp macro="" textlink="">
      <xdr:nvSpPr>
        <xdr:cNvPr id="180" name="フローチャート: 判断 179"/>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71755</xdr:rowOff>
    </xdr:from>
    <xdr:to xmlns:xdr="http://schemas.openxmlformats.org/drawingml/2006/spreadsheetDrawing">
      <xdr:col>20</xdr:col>
      <xdr:colOff>38100</xdr:colOff>
      <xdr:row>61</xdr:row>
      <xdr:rowOff>1905</xdr:rowOff>
    </xdr:to>
    <xdr:sp macro="" textlink="">
      <xdr:nvSpPr>
        <xdr:cNvPr id="181" name="フローチャート: 判断 180"/>
        <xdr:cNvSpPr/>
      </xdr:nvSpPr>
      <xdr:spPr>
        <a:xfrm>
          <a:off x="3746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37465</xdr:rowOff>
    </xdr:from>
    <xdr:to xmlns:xdr="http://schemas.openxmlformats.org/drawingml/2006/spreadsheetDrawing">
      <xdr:col>15</xdr:col>
      <xdr:colOff>101600</xdr:colOff>
      <xdr:row>60</xdr:row>
      <xdr:rowOff>139065</xdr:rowOff>
    </xdr:to>
    <xdr:sp macro="" textlink="">
      <xdr:nvSpPr>
        <xdr:cNvPr id="182" name="フローチャート: 判断 181"/>
        <xdr:cNvSpPr/>
      </xdr:nvSpPr>
      <xdr:spPr>
        <a:xfrm>
          <a:off x="2857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22860</xdr:rowOff>
    </xdr:from>
    <xdr:to xmlns:xdr="http://schemas.openxmlformats.org/drawingml/2006/spreadsheetDrawing">
      <xdr:col>10</xdr:col>
      <xdr:colOff>165100</xdr:colOff>
      <xdr:row>60</xdr:row>
      <xdr:rowOff>124460</xdr:rowOff>
    </xdr:to>
    <xdr:sp macro="" textlink="">
      <xdr:nvSpPr>
        <xdr:cNvPr id="183" name="フローチャート: 判断 182"/>
        <xdr:cNvSpPr/>
      </xdr:nvSpPr>
      <xdr:spPr>
        <a:xfrm>
          <a:off x="1968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153035</xdr:rowOff>
    </xdr:from>
    <xdr:to xmlns:xdr="http://schemas.openxmlformats.org/drawingml/2006/spreadsheetDrawing">
      <xdr:col>6</xdr:col>
      <xdr:colOff>38100</xdr:colOff>
      <xdr:row>60</xdr:row>
      <xdr:rowOff>83185</xdr:rowOff>
    </xdr:to>
    <xdr:sp macro="" textlink="">
      <xdr:nvSpPr>
        <xdr:cNvPr id="184" name="フローチャート: 判断 183"/>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53975</xdr:rowOff>
    </xdr:from>
    <xdr:to xmlns:xdr="http://schemas.openxmlformats.org/drawingml/2006/spreadsheetDrawing">
      <xdr:col>24</xdr:col>
      <xdr:colOff>114300</xdr:colOff>
      <xdr:row>63</xdr:row>
      <xdr:rowOff>155575</xdr:rowOff>
    </xdr:to>
    <xdr:sp macro="" textlink="">
      <xdr:nvSpPr>
        <xdr:cNvPr id="190" name="楕円 189"/>
        <xdr:cNvSpPr/>
      </xdr:nvSpPr>
      <xdr:spPr>
        <a:xfrm>
          <a:off x="4584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140335</xdr:rowOff>
    </xdr:from>
    <xdr:ext cx="405130" cy="259080"/>
    <xdr:sp macro="" textlink="">
      <xdr:nvSpPr>
        <xdr:cNvPr id="191" name="【橋りょう・トンネル】&#10;有形固定資産減価償却率該当値テキスト"/>
        <xdr:cNvSpPr txBox="1"/>
      </xdr:nvSpPr>
      <xdr:spPr>
        <a:xfrm>
          <a:off x="4673600" y="10770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66675</xdr:rowOff>
    </xdr:from>
    <xdr:to xmlns:xdr="http://schemas.openxmlformats.org/drawingml/2006/spreadsheetDrawing">
      <xdr:col>20</xdr:col>
      <xdr:colOff>38100</xdr:colOff>
      <xdr:row>63</xdr:row>
      <xdr:rowOff>168275</xdr:rowOff>
    </xdr:to>
    <xdr:sp macro="" textlink="">
      <xdr:nvSpPr>
        <xdr:cNvPr id="192" name="楕円 191"/>
        <xdr:cNvSpPr/>
      </xdr:nvSpPr>
      <xdr:spPr>
        <a:xfrm>
          <a:off x="37465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104775</xdr:rowOff>
    </xdr:from>
    <xdr:to xmlns:xdr="http://schemas.openxmlformats.org/drawingml/2006/spreadsheetDrawing">
      <xdr:col>24</xdr:col>
      <xdr:colOff>63500</xdr:colOff>
      <xdr:row>63</xdr:row>
      <xdr:rowOff>117475</xdr:rowOff>
    </xdr:to>
    <xdr:cxnSp macro="">
      <xdr:nvCxnSpPr>
        <xdr:cNvPr id="193" name="直線コネクタ 192"/>
        <xdr:cNvCxnSpPr/>
      </xdr:nvCxnSpPr>
      <xdr:spPr>
        <a:xfrm flipV="1">
          <a:off x="3797300" y="1090612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97790</xdr:rowOff>
    </xdr:from>
    <xdr:to xmlns:xdr="http://schemas.openxmlformats.org/drawingml/2006/spreadsheetDrawing">
      <xdr:col>15</xdr:col>
      <xdr:colOff>101600</xdr:colOff>
      <xdr:row>64</xdr:row>
      <xdr:rowOff>27940</xdr:rowOff>
    </xdr:to>
    <xdr:sp macro="" textlink="">
      <xdr:nvSpPr>
        <xdr:cNvPr id="194" name="楕円 193"/>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117475</xdr:rowOff>
    </xdr:from>
    <xdr:to xmlns:xdr="http://schemas.openxmlformats.org/drawingml/2006/spreadsheetDrawing">
      <xdr:col>19</xdr:col>
      <xdr:colOff>177800</xdr:colOff>
      <xdr:row>63</xdr:row>
      <xdr:rowOff>148590</xdr:rowOff>
    </xdr:to>
    <xdr:cxnSp macro="">
      <xdr:nvCxnSpPr>
        <xdr:cNvPr id="195" name="直線コネクタ 194"/>
        <xdr:cNvCxnSpPr/>
      </xdr:nvCxnSpPr>
      <xdr:spPr>
        <a:xfrm flipV="1">
          <a:off x="2908300" y="109188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107315</xdr:rowOff>
    </xdr:from>
    <xdr:to xmlns:xdr="http://schemas.openxmlformats.org/drawingml/2006/spreadsheetDrawing">
      <xdr:col>10</xdr:col>
      <xdr:colOff>165100</xdr:colOff>
      <xdr:row>64</xdr:row>
      <xdr:rowOff>37465</xdr:rowOff>
    </xdr:to>
    <xdr:sp macro="" textlink="">
      <xdr:nvSpPr>
        <xdr:cNvPr id="196" name="楕円 195"/>
        <xdr:cNvSpPr/>
      </xdr:nvSpPr>
      <xdr:spPr>
        <a:xfrm>
          <a:off x="1968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148590</xdr:rowOff>
    </xdr:from>
    <xdr:to xmlns:xdr="http://schemas.openxmlformats.org/drawingml/2006/spreadsheetDrawing">
      <xdr:col>15</xdr:col>
      <xdr:colOff>50800</xdr:colOff>
      <xdr:row>63</xdr:row>
      <xdr:rowOff>158115</xdr:rowOff>
    </xdr:to>
    <xdr:cxnSp macro="">
      <xdr:nvCxnSpPr>
        <xdr:cNvPr id="197" name="直線コネクタ 196"/>
        <xdr:cNvCxnSpPr/>
      </xdr:nvCxnSpPr>
      <xdr:spPr>
        <a:xfrm flipV="1">
          <a:off x="2019300" y="109499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104140</xdr:rowOff>
    </xdr:from>
    <xdr:to xmlns:xdr="http://schemas.openxmlformats.org/drawingml/2006/spreadsheetDrawing">
      <xdr:col>6</xdr:col>
      <xdr:colOff>38100</xdr:colOff>
      <xdr:row>64</xdr:row>
      <xdr:rowOff>34290</xdr:rowOff>
    </xdr:to>
    <xdr:sp macro="" textlink="">
      <xdr:nvSpPr>
        <xdr:cNvPr id="198" name="楕円 197"/>
        <xdr:cNvSpPr/>
      </xdr:nvSpPr>
      <xdr:spPr>
        <a:xfrm>
          <a:off x="1079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154940</xdr:rowOff>
    </xdr:from>
    <xdr:to xmlns:xdr="http://schemas.openxmlformats.org/drawingml/2006/spreadsheetDrawing">
      <xdr:col>10</xdr:col>
      <xdr:colOff>114300</xdr:colOff>
      <xdr:row>63</xdr:row>
      <xdr:rowOff>158115</xdr:rowOff>
    </xdr:to>
    <xdr:cxnSp macro="">
      <xdr:nvCxnSpPr>
        <xdr:cNvPr id="199" name="直線コネクタ 198"/>
        <xdr:cNvCxnSpPr/>
      </xdr:nvCxnSpPr>
      <xdr:spPr>
        <a:xfrm>
          <a:off x="1130300" y="109562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18415</xdr:rowOff>
    </xdr:from>
    <xdr:ext cx="405130" cy="258445"/>
    <xdr:sp macro="" textlink="">
      <xdr:nvSpPr>
        <xdr:cNvPr id="200" name="n_1aveValue【橋りょう・トンネル】&#10;有形固定資産減価償却率"/>
        <xdr:cNvSpPr txBox="1"/>
      </xdr:nvSpPr>
      <xdr:spPr>
        <a:xfrm>
          <a:off x="3582035" y="1013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155575</xdr:rowOff>
    </xdr:from>
    <xdr:ext cx="404495" cy="258445"/>
    <xdr:sp macro="" textlink="">
      <xdr:nvSpPr>
        <xdr:cNvPr id="201" name="n_2aveValue【橋りょう・トンネル】&#10;有形固定資産減価償却率"/>
        <xdr:cNvSpPr txBox="1"/>
      </xdr:nvSpPr>
      <xdr:spPr>
        <a:xfrm>
          <a:off x="2705735" y="1009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140970</xdr:rowOff>
    </xdr:from>
    <xdr:ext cx="404495" cy="259080"/>
    <xdr:sp macro="" textlink="">
      <xdr:nvSpPr>
        <xdr:cNvPr id="202" name="n_3aveValue【橋りょう・トンネル】&#10;有形固定資産減価償却率"/>
        <xdr:cNvSpPr txBox="1"/>
      </xdr:nvSpPr>
      <xdr:spPr>
        <a:xfrm>
          <a:off x="1816735" y="1008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99695</xdr:rowOff>
    </xdr:from>
    <xdr:ext cx="404495" cy="258445"/>
    <xdr:sp macro="" textlink="">
      <xdr:nvSpPr>
        <xdr:cNvPr id="203" name="n_4aveValue【橋りょう・トンネル】&#10;有形固定資産減価償却率"/>
        <xdr:cNvSpPr txBox="1"/>
      </xdr:nvSpPr>
      <xdr:spPr>
        <a:xfrm>
          <a:off x="927735" y="10043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159385</xdr:rowOff>
    </xdr:from>
    <xdr:ext cx="405130" cy="258445"/>
    <xdr:sp macro="" textlink="">
      <xdr:nvSpPr>
        <xdr:cNvPr id="204" name="n_1mainValue【橋りょう・トンネル】&#10;有形固定資産減価償却率"/>
        <xdr:cNvSpPr txBox="1"/>
      </xdr:nvSpPr>
      <xdr:spPr>
        <a:xfrm>
          <a:off x="3582035" y="10960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19050</xdr:rowOff>
    </xdr:from>
    <xdr:ext cx="404495" cy="258445"/>
    <xdr:sp macro="" textlink="">
      <xdr:nvSpPr>
        <xdr:cNvPr id="205" name="n_2mainValue【橋りょう・トンネル】&#10;有形固定資産減価償却率"/>
        <xdr:cNvSpPr txBox="1"/>
      </xdr:nvSpPr>
      <xdr:spPr>
        <a:xfrm>
          <a:off x="2705735" y="10991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29210</xdr:rowOff>
    </xdr:from>
    <xdr:ext cx="404495" cy="258445"/>
    <xdr:sp macro="" textlink="">
      <xdr:nvSpPr>
        <xdr:cNvPr id="206" name="n_3mainValue【橋りょう・トンネル】&#10;有形固定資産減価償却率"/>
        <xdr:cNvSpPr txBox="1"/>
      </xdr:nvSpPr>
      <xdr:spPr>
        <a:xfrm>
          <a:off x="1816735" y="11002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25400</xdr:rowOff>
    </xdr:from>
    <xdr:ext cx="404495" cy="259080"/>
    <xdr:sp macro="" textlink="">
      <xdr:nvSpPr>
        <xdr:cNvPr id="207" name="n_4mainValue【橋りょう・トンネル】&#10;有形固定資産減価償却率"/>
        <xdr:cNvSpPr txBox="1"/>
      </xdr:nvSpPr>
      <xdr:spPr>
        <a:xfrm>
          <a:off x="927735" y="10998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9" name="テキスト ボックス 218"/>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5165" cy="259080"/>
    <xdr:sp macro="" textlink="">
      <xdr:nvSpPr>
        <xdr:cNvPr id="221" name="テキスト ボックス 220"/>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3" name="テキスト ボックス 222"/>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5" name="テキスト ボックス 224"/>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7" name="テキスト ボックス 226"/>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8445"/>
    <xdr:sp macro="" textlink="">
      <xdr:nvSpPr>
        <xdr:cNvPr id="229" name="テキスト ボックス 228"/>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71120</xdr:rowOff>
    </xdr:from>
    <xdr:to xmlns:xdr="http://schemas.openxmlformats.org/drawingml/2006/spreadsheetDrawing">
      <xdr:col>54</xdr:col>
      <xdr:colOff>189865</xdr:colOff>
      <xdr:row>64</xdr:row>
      <xdr:rowOff>70485</xdr:rowOff>
    </xdr:to>
    <xdr:cxnSp macro="">
      <xdr:nvCxnSpPr>
        <xdr:cNvPr id="231" name="直線コネクタ 230"/>
        <xdr:cNvCxnSpPr/>
      </xdr:nvCxnSpPr>
      <xdr:spPr>
        <a:xfrm flipV="1">
          <a:off x="10476865" y="9500870"/>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534670" cy="258445"/>
    <xdr:sp macro="" textlink="">
      <xdr:nvSpPr>
        <xdr:cNvPr id="232" name="【橋りょう・トンネル】&#10;一人当たり有形固定資産（償却資産）額最小値テキスト"/>
        <xdr:cNvSpPr txBox="1"/>
      </xdr:nvSpPr>
      <xdr:spPr>
        <a:xfrm>
          <a:off x="10515600" y="11047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70485</xdr:rowOff>
    </xdr:from>
    <xdr:to xmlns:xdr="http://schemas.openxmlformats.org/drawingml/2006/spreadsheetDrawing">
      <xdr:col>55</xdr:col>
      <xdr:colOff>88900</xdr:colOff>
      <xdr:row>64</xdr:row>
      <xdr:rowOff>70485</xdr:rowOff>
    </xdr:to>
    <xdr:cxnSp macro="">
      <xdr:nvCxnSpPr>
        <xdr:cNvPr id="233" name="直線コネクタ 232"/>
        <xdr:cNvCxnSpPr/>
      </xdr:nvCxnSpPr>
      <xdr:spPr>
        <a:xfrm>
          <a:off x="10388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17780</xdr:rowOff>
    </xdr:from>
    <xdr:ext cx="690245" cy="258445"/>
    <xdr:sp macro="" textlink="">
      <xdr:nvSpPr>
        <xdr:cNvPr id="234" name="【橋りょう・トンネル】&#10;一人当たり有形固定資産（償却資産）額最大値テキスト"/>
        <xdr:cNvSpPr txBox="1"/>
      </xdr:nvSpPr>
      <xdr:spPr>
        <a:xfrm>
          <a:off x="10515600" y="927608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8,127,570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71120</xdr:rowOff>
    </xdr:from>
    <xdr:to xmlns:xdr="http://schemas.openxmlformats.org/drawingml/2006/spreadsheetDrawing">
      <xdr:col>55</xdr:col>
      <xdr:colOff>88900</xdr:colOff>
      <xdr:row>55</xdr:row>
      <xdr:rowOff>71120</xdr:rowOff>
    </xdr:to>
    <xdr:cxnSp macro="">
      <xdr:nvCxnSpPr>
        <xdr:cNvPr id="235" name="直線コネクタ 234"/>
        <xdr:cNvCxnSpPr/>
      </xdr:nvCxnSpPr>
      <xdr:spPr>
        <a:xfrm>
          <a:off x="10388600" y="950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15875</xdr:rowOff>
    </xdr:from>
    <xdr:ext cx="598805" cy="259080"/>
    <xdr:sp macro="" textlink="">
      <xdr:nvSpPr>
        <xdr:cNvPr id="236" name="【橋りょう・トンネル】&#10;一人当たり有形固定資産（償却資産）額平均値テキスト"/>
        <xdr:cNvSpPr txBox="1"/>
      </xdr:nvSpPr>
      <xdr:spPr>
        <a:xfrm>
          <a:off x="10515600" y="10817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837,723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37465</xdr:rowOff>
    </xdr:from>
    <xdr:to xmlns:xdr="http://schemas.openxmlformats.org/drawingml/2006/spreadsheetDrawing">
      <xdr:col>55</xdr:col>
      <xdr:colOff>50800</xdr:colOff>
      <xdr:row>63</xdr:row>
      <xdr:rowOff>139065</xdr:rowOff>
    </xdr:to>
    <xdr:sp macro="" textlink="">
      <xdr:nvSpPr>
        <xdr:cNvPr id="237" name="フローチャート: 判断 236"/>
        <xdr:cNvSpPr/>
      </xdr:nvSpPr>
      <xdr:spPr>
        <a:xfrm>
          <a:off x="10426700" y="108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17780</xdr:rowOff>
    </xdr:from>
    <xdr:to xmlns:xdr="http://schemas.openxmlformats.org/drawingml/2006/spreadsheetDrawing">
      <xdr:col>50</xdr:col>
      <xdr:colOff>165100</xdr:colOff>
      <xdr:row>63</xdr:row>
      <xdr:rowOff>118745</xdr:rowOff>
    </xdr:to>
    <xdr:sp macro="" textlink="">
      <xdr:nvSpPr>
        <xdr:cNvPr id="238" name="フローチャート: 判断 237"/>
        <xdr:cNvSpPr/>
      </xdr:nvSpPr>
      <xdr:spPr>
        <a:xfrm>
          <a:off x="9588500" y="10819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20955</xdr:rowOff>
    </xdr:from>
    <xdr:to xmlns:xdr="http://schemas.openxmlformats.org/drawingml/2006/spreadsheetDrawing">
      <xdr:col>46</xdr:col>
      <xdr:colOff>38100</xdr:colOff>
      <xdr:row>63</xdr:row>
      <xdr:rowOff>122555</xdr:rowOff>
    </xdr:to>
    <xdr:sp macro="" textlink="">
      <xdr:nvSpPr>
        <xdr:cNvPr id="239" name="フローチャート: 判断 238"/>
        <xdr:cNvSpPr/>
      </xdr:nvSpPr>
      <xdr:spPr>
        <a:xfrm>
          <a:off x="86995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55245</xdr:rowOff>
    </xdr:from>
    <xdr:to xmlns:xdr="http://schemas.openxmlformats.org/drawingml/2006/spreadsheetDrawing">
      <xdr:col>41</xdr:col>
      <xdr:colOff>101600</xdr:colOff>
      <xdr:row>63</xdr:row>
      <xdr:rowOff>156845</xdr:rowOff>
    </xdr:to>
    <xdr:sp macro="" textlink="">
      <xdr:nvSpPr>
        <xdr:cNvPr id="240" name="フローチャート: 判断 239"/>
        <xdr:cNvSpPr/>
      </xdr:nvSpPr>
      <xdr:spPr>
        <a:xfrm>
          <a:off x="7810500" y="108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60325</xdr:rowOff>
    </xdr:from>
    <xdr:to xmlns:xdr="http://schemas.openxmlformats.org/drawingml/2006/spreadsheetDrawing">
      <xdr:col>36</xdr:col>
      <xdr:colOff>165100</xdr:colOff>
      <xdr:row>63</xdr:row>
      <xdr:rowOff>161925</xdr:rowOff>
    </xdr:to>
    <xdr:sp macro="" textlink="">
      <xdr:nvSpPr>
        <xdr:cNvPr id="241" name="フローチャート: 判断 240"/>
        <xdr:cNvSpPr/>
      </xdr:nvSpPr>
      <xdr:spPr>
        <a:xfrm>
          <a:off x="6921500" y="1086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2" name="テキスト ボックス 2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3" name="テキスト ボックス 2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4" name="テキスト ボックス 2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5" name="テキスト ボックス 2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6" name="テキスト ボックス 2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132715</xdr:rowOff>
    </xdr:from>
    <xdr:to xmlns:xdr="http://schemas.openxmlformats.org/drawingml/2006/spreadsheetDrawing">
      <xdr:col>55</xdr:col>
      <xdr:colOff>50800</xdr:colOff>
      <xdr:row>63</xdr:row>
      <xdr:rowOff>63500</xdr:rowOff>
    </xdr:to>
    <xdr:sp macro="" textlink="">
      <xdr:nvSpPr>
        <xdr:cNvPr id="247" name="楕円 246"/>
        <xdr:cNvSpPr/>
      </xdr:nvSpPr>
      <xdr:spPr>
        <a:xfrm>
          <a:off x="10426700" y="10762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155575</xdr:rowOff>
    </xdr:from>
    <xdr:ext cx="690245" cy="258445"/>
    <xdr:sp macro="" textlink="">
      <xdr:nvSpPr>
        <xdr:cNvPr id="248" name="【橋りょう・トンネル】&#10;一人当たり有形固定資産（償却資産）額該当値テキスト"/>
        <xdr:cNvSpPr txBox="1"/>
      </xdr:nvSpPr>
      <xdr:spPr>
        <a:xfrm>
          <a:off x="10515600" y="106140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139700</xdr:rowOff>
    </xdr:from>
    <xdr:to xmlns:xdr="http://schemas.openxmlformats.org/drawingml/2006/spreadsheetDrawing">
      <xdr:col>50</xdr:col>
      <xdr:colOff>165100</xdr:colOff>
      <xdr:row>63</xdr:row>
      <xdr:rowOff>69850</xdr:rowOff>
    </xdr:to>
    <xdr:sp macro="" textlink="">
      <xdr:nvSpPr>
        <xdr:cNvPr id="249" name="楕円 248"/>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12065</xdr:rowOff>
    </xdr:from>
    <xdr:to xmlns:xdr="http://schemas.openxmlformats.org/drawingml/2006/spreadsheetDrawing">
      <xdr:col>55</xdr:col>
      <xdr:colOff>0</xdr:colOff>
      <xdr:row>63</xdr:row>
      <xdr:rowOff>19050</xdr:rowOff>
    </xdr:to>
    <xdr:cxnSp macro="">
      <xdr:nvCxnSpPr>
        <xdr:cNvPr id="250" name="直線コネクタ 249"/>
        <xdr:cNvCxnSpPr/>
      </xdr:nvCxnSpPr>
      <xdr:spPr>
        <a:xfrm flipV="1">
          <a:off x="9639300" y="108134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149225</xdr:rowOff>
    </xdr:from>
    <xdr:to xmlns:xdr="http://schemas.openxmlformats.org/drawingml/2006/spreadsheetDrawing">
      <xdr:col>46</xdr:col>
      <xdr:colOff>38100</xdr:colOff>
      <xdr:row>63</xdr:row>
      <xdr:rowOff>79375</xdr:rowOff>
    </xdr:to>
    <xdr:sp macro="" textlink="">
      <xdr:nvSpPr>
        <xdr:cNvPr id="251" name="楕円 250"/>
        <xdr:cNvSpPr/>
      </xdr:nvSpPr>
      <xdr:spPr>
        <a:xfrm>
          <a:off x="8699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19050</xdr:rowOff>
    </xdr:from>
    <xdr:to xmlns:xdr="http://schemas.openxmlformats.org/drawingml/2006/spreadsheetDrawing">
      <xdr:col>50</xdr:col>
      <xdr:colOff>114300</xdr:colOff>
      <xdr:row>63</xdr:row>
      <xdr:rowOff>29210</xdr:rowOff>
    </xdr:to>
    <xdr:cxnSp macro="">
      <xdr:nvCxnSpPr>
        <xdr:cNvPr id="252" name="直線コネクタ 251"/>
        <xdr:cNvCxnSpPr/>
      </xdr:nvCxnSpPr>
      <xdr:spPr>
        <a:xfrm flipV="1">
          <a:off x="8750300" y="10820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154940</xdr:rowOff>
    </xdr:from>
    <xdr:to xmlns:xdr="http://schemas.openxmlformats.org/drawingml/2006/spreadsheetDrawing">
      <xdr:col>41</xdr:col>
      <xdr:colOff>101600</xdr:colOff>
      <xdr:row>63</xdr:row>
      <xdr:rowOff>85090</xdr:rowOff>
    </xdr:to>
    <xdr:sp macro="" textlink="">
      <xdr:nvSpPr>
        <xdr:cNvPr id="253" name="楕円 252"/>
        <xdr:cNvSpPr/>
      </xdr:nvSpPr>
      <xdr:spPr>
        <a:xfrm>
          <a:off x="781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29210</xdr:rowOff>
    </xdr:from>
    <xdr:to xmlns:xdr="http://schemas.openxmlformats.org/drawingml/2006/spreadsheetDrawing">
      <xdr:col>45</xdr:col>
      <xdr:colOff>177800</xdr:colOff>
      <xdr:row>63</xdr:row>
      <xdr:rowOff>34290</xdr:rowOff>
    </xdr:to>
    <xdr:cxnSp macro="">
      <xdr:nvCxnSpPr>
        <xdr:cNvPr id="254" name="直線コネクタ 253"/>
        <xdr:cNvCxnSpPr/>
      </xdr:nvCxnSpPr>
      <xdr:spPr>
        <a:xfrm flipV="1">
          <a:off x="7861300" y="108305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160020</xdr:rowOff>
    </xdr:from>
    <xdr:to xmlns:xdr="http://schemas.openxmlformats.org/drawingml/2006/spreadsheetDrawing">
      <xdr:col>36</xdr:col>
      <xdr:colOff>165100</xdr:colOff>
      <xdr:row>63</xdr:row>
      <xdr:rowOff>90170</xdr:rowOff>
    </xdr:to>
    <xdr:sp macro="" textlink="">
      <xdr:nvSpPr>
        <xdr:cNvPr id="255" name="楕円 254"/>
        <xdr:cNvSpPr/>
      </xdr:nvSpPr>
      <xdr:spPr>
        <a:xfrm>
          <a:off x="6921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34290</xdr:rowOff>
    </xdr:from>
    <xdr:to xmlns:xdr="http://schemas.openxmlformats.org/drawingml/2006/spreadsheetDrawing">
      <xdr:col>41</xdr:col>
      <xdr:colOff>50800</xdr:colOff>
      <xdr:row>63</xdr:row>
      <xdr:rowOff>39370</xdr:rowOff>
    </xdr:to>
    <xdr:cxnSp macro="">
      <xdr:nvCxnSpPr>
        <xdr:cNvPr id="256" name="直線コネクタ 255"/>
        <xdr:cNvCxnSpPr/>
      </xdr:nvCxnSpPr>
      <xdr:spPr>
        <a:xfrm flipV="1">
          <a:off x="6972300" y="108356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109855</xdr:rowOff>
    </xdr:from>
    <xdr:ext cx="598170" cy="258445"/>
    <xdr:sp macro="" textlink="">
      <xdr:nvSpPr>
        <xdr:cNvPr id="257" name="n_1aveValue【橋りょう・トンネル】&#10;一人当たり有形固定資産（償却資産）額"/>
        <xdr:cNvSpPr txBox="1"/>
      </xdr:nvSpPr>
      <xdr:spPr>
        <a:xfrm>
          <a:off x="9326880" y="10911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113665</xdr:rowOff>
    </xdr:from>
    <xdr:ext cx="598170" cy="258445"/>
    <xdr:sp macro="" textlink="">
      <xdr:nvSpPr>
        <xdr:cNvPr id="258" name="n_2aveValue【橋りょう・トンネル】&#10;一人当たり有形固定資産（償却資産）額"/>
        <xdr:cNvSpPr txBox="1"/>
      </xdr:nvSpPr>
      <xdr:spPr>
        <a:xfrm>
          <a:off x="8450580" y="10915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147955</xdr:rowOff>
    </xdr:from>
    <xdr:ext cx="598170" cy="258445"/>
    <xdr:sp macro="" textlink="">
      <xdr:nvSpPr>
        <xdr:cNvPr id="259" name="n_3aveValue【橋りょう・トンネル】&#10;一人当たり有形固定資産（償却資産）額"/>
        <xdr:cNvSpPr txBox="1"/>
      </xdr:nvSpPr>
      <xdr:spPr>
        <a:xfrm>
          <a:off x="7561580" y="10949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153035</xdr:rowOff>
    </xdr:from>
    <xdr:ext cx="598170" cy="259080"/>
    <xdr:sp macro="" textlink="">
      <xdr:nvSpPr>
        <xdr:cNvPr id="260" name="n_4aveValue【橋りょう・トンネル】&#10;一人当たり有形固定資産（償却資産）額"/>
        <xdr:cNvSpPr txBox="1"/>
      </xdr:nvSpPr>
      <xdr:spPr>
        <a:xfrm>
          <a:off x="6672580" y="10954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61</xdr:row>
      <xdr:rowOff>86360</xdr:rowOff>
    </xdr:from>
    <xdr:ext cx="690245" cy="258445"/>
    <xdr:sp macro="" textlink="">
      <xdr:nvSpPr>
        <xdr:cNvPr id="261" name="n_1mainValue【橋りょう・トンネル】&#10;一人当たり有形固定資産（償却資産）額"/>
        <xdr:cNvSpPr txBox="1"/>
      </xdr:nvSpPr>
      <xdr:spPr>
        <a:xfrm>
          <a:off x="9281795" y="1054481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61</xdr:row>
      <xdr:rowOff>95885</xdr:rowOff>
    </xdr:from>
    <xdr:ext cx="689610" cy="259080"/>
    <xdr:sp macro="" textlink="">
      <xdr:nvSpPr>
        <xdr:cNvPr id="262" name="n_2mainValue【橋りょう・トンネル】&#10;一人当たり有形固定資産（償却資産）額"/>
        <xdr:cNvSpPr txBox="1"/>
      </xdr:nvSpPr>
      <xdr:spPr>
        <a:xfrm>
          <a:off x="8405495" y="1055433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101600</xdr:rowOff>
    </xdr:from>
    <xdr:ext cx="689610" cy="259080"/>
    <xdr:sp macro="" textlink="">
      <xdr:nvSpPr>
        <xdr:cNvPr id="263" name="n_3mainValue【橋りょう・トンネル】&#10;一人当たり有形固定資産（償却資産）額"/>
        <xdr:cNvSpPr txBox="1"/>
      </xdr:nvSpPr>
      <xdr:spPr>
        <a:xfrm>
          <a:off x="7516495" y="1056005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106680</xdr:rowOff>
    </xdr:from>
    <xdr:ext cx="689610" cy="259080"/>
    <xdr:sp macro="" textlink="">
      <xdr:nvSpPr>
        <xdr:cNvPr id="264" name="n_4mainValue【橋りょう・トンネル】&#10;一人当たり有形固定資産（償却資産）額"/>
        <xdr:cNvSpPr txBox="1"/>
      </xdr:nvSpPr>
      <xdr:spPr>
        <a:xfrm>
          <a:off x="6627495" y="1056513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3" name="テキスト ボックス 2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5" name="テキスト ボックス 2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6" name="直線コネクタ 2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7" name="テキスト ボックス 276"/>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8" name="直線コネクタ 2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9" name="テキスト ボックス 278"/>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0" name="直線コネクタ 2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1" name="テキスト ボックス 2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2" name="直線コネクタ 2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3" name="テキスト ボックス 282"/>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4" name="直線コネクタ 2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5" name="テキスト ボックス 2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6" name="直線コネクタ 2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7" name="テキスト ボックス 286"/>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72390</xdr:rowOff>
    </xdr:from>
    <xdr:to xmlns:xdr="http://schemas.openxmlformats.org/drawingml/2006/spreadsheetDrawing">
      <xdr:col>24</xdr:col>
      <xdr:colOff>62865</xdr:colOff>
      <xdr:row>86</xdr:row>
      <xdr:rowOff>168910</xdr:rowOff>
    </xdr:to>
    <xdr:cxnSp macro="">
      <xdr:nvCxnSpPr>
        <xdr:cNvPr id="290" name="直線コネクタ 289"/>
        <xdr:cNvCxnSpPr/>
      </xdr:nvCxnSpPr>
      <xdr:spPr>
        <a:xfrm flipV="1">
          <a:off x="4634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1"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2" name="直線コネクタ 2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19050</xdr:rowOff>
    </xdr:from>
    <xdr:ext cx="405130" cy="258445"/>
    <xdr:sp macro="" textlink="">
      <xdr:nvSpPr>
        <xdr:cNvPr id="293" name="【公営住宅】&#10;有形固定資産減価償却率最大値テキスト"/>
        <xdr:cNvSpPr txBox="1"/>
      </xdr:nvSpPr>
      <xdr:spPr>
        <a:xfrm>
          <a:off x="4673600" y="13220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72390</xdr:rowOff>
    </xdr:from>
    <xdr:to xmlns:xdr="http://schemas.openxmlformats.org/drawingml/2006/spreadsheetDrawing">
      <xdr:col>24</xdr:col>
      <xdr:colOff>152400</xdr:colOff>
      <xdr:row>78</xdr:row>
      <xdr:rowOff>72390</xdr:rowOff>
    </xdr:to>
    <xdr:cxnSp macro="">
      <xdr:nvCxnSpPr>
        <xdr:cNvPr id="294" name="直線コネクタ 293"/>
        <xdr:cNvCxnSpPr/>
      </xdr:nvCxnSpPr>
      <xdr:spPr>
        <a:xfrm>
          <a:off x="4546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78740</xdr:rowOff>
    </xdr:from>
    <xdr:ext cx="405130" cy="259080"/>
    <xdr:sp macro="" textlink="">
      <xdr:nvSpPr>
        <xdr:cNvPr id="295" name="【公営住宅】&#10;有形固定資産減価償却率平均値テキスト"/>
        <xdr:cNvSpPr txBox="1"/>
      </xdr:nvSpPr>
      <xdr:spPr>
        <a:xfrm>
          <a:off x="4673600" y="14137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55880</xdr:rowOff>
    </xdr:from>
    <xdr:to xmlns:xdr="http://schemas.openxmlformats.org/drawingml/2006/spreadsheetDrawing">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52705</xdr:rowOff>
    </xdr:from>
    <xdr:to xmlns:xdr="http://schemas.openxmlformats.org/drawingml/2006/spreadsheetDrawing">
      <xdr:col>20</xdr:col>
      <xdr:colOff>38100</xdr:colOff>
      <xdr:row>83</xdr:row>
      <xdr:rowOff>154940</xdr:rowOff>
    </xdr:to>
    <xdr:sp macro="" textlink="">
      <xdr:nvSpPr>
        <xdr:cNvPr id="297" name="フローチャート: 判断 296"/>
        <xdr:cNvSpPr/>
      </xdr:nvSpPr>
      <xdr:spPr>
        <a:xfrm>
          <a:off x="3746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38100</xdr:rowOff>
    </xdr:from>
    <xdr:to xmlns:xdr="http://schemas.openxmlformats.org/drawingml/2006/spreadsheetDrawing">
      <xdr:col>15</xdr:col>
      <xdr:colOff>101600</xdr:colOff>
      <xdr:row>83</xdr:row>
      <xdr:rowOff>139700</xdr:rowOff>
    </xdr:to>
    <xdr:sp macro="" textlink="">
      <xdr:nvSpPr>
        <xdr:cNvPr id="298" name="フローチャート: 判断 297"/>
        <xdr:cNvSpPr/>
      </xdr:nvSpPr>
      <xdr:spPr>
        <a:xfrm>
          <a:off x="2857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29845</xdr:rowOff>
    </xdr:from>
    <xdr:to xmlns:xdr="http://schemas.openxmlformats.org/drawingml/2006/spreadsheetDrawing">
      <xdr:col>10</xdr:col>
      <xdr:colOff>165100</xdr:colOff>
      <xdr:row>83</xdr:row>
      <xdr:rowOff>132080</xdr:rowOff>
    </xdr:to>
    <xdr:sp macro="" textlink="">
      <xdr:nvSpPr>
        <xdr:cNvPr id="299" name="フローチャート: 判断 298"/>
        <xdr:cNvSpPr/>
      </xdr:nvSpPr>
      <xdr:spPr>
        <a:xfrm>
          <a:off x="1968500" y="14260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23495</xdr:rowOff>
    </xdr:from>
    <xdr:to xmlns:xdr="http://schemas.openxmlformats.org/drawingml/2006/spreadsheetDrawing">
      <xdr:col>6</xdr:col>
      <xdr:colOff>38100</xdr:colOff>
      <xdr:row>83</xdr:row>
      <xdr:rowOff>125095</xdr:rowOff>
    </xdr:to>
    <xdr:sp macro="" textlink="">
      <xdr:nvSpPr>
        <xdr:cNvPr id="300" name="フローチャート: 判断 299"/>
        <xdr:cNvSpPr/>
      </xdr:nvSpPr>
      <xdr:spPr>
        <a:xfrm>
          <a:off x="1079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129540</xdr:rowOff>
    </xdr:from>
    <xdr:to xmlns:xdr="http://schemas.openxmlformats.org/drawingml/2006/spreadsheetDrawing">
      <xdr:col>24</xdr:col>
      <xdr:colOff>114300</xdr:colOff>
      <xdr:row>85</xdr:row>
      <xdr:rowOff>59690</xdr:rowOff>
    </xdr:to>
    <xdr:sp macro="" textlink="">
      <xdr:nvSpPr>
        <xdr:cNvPr id="306" name="楕円 305"/>
        <xdr:cNvSpPr/>
      </xdr:nvSpPr>
      <xdr:spPr>
        <a:xfrm>
          <a:off x="4584700" y="145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107950</xdr:rowOff>
    </xdr:from>
    <xdr:ext cx="405130" cy="259080"/>
    <xdr:sp macro="" textlink="">
      <xdr:nvSpPr>
        <xdr:cNvPr id="307" name="【公営住宅】&#10;有形固定資産減価償却率該当値テキスト"/>
        <xdr:cNvSpPr txBox="1"/>
      </xdr:nvSpPr>
      <xdr:spPr>
        <a:xfrm>
          <a:off x="4673600" y="1450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113030</xdr:rowOff>
    </xdr:from>
    <xdr:to xmlns:xdr="http://schemas.openxmlformats.org/drawingml/2006/spreadsheetDrawing">
      <xdr:col>20</xdr:col>
      <xdr:colOff>38100</xdr:colOff>
      <xdr:row>85</xdr:row>
      <xdr:rowOff>43180</xdr:rowOff>
    </xdr:to>
    <xdr:sp macro="" textlink="">
      <xdr:nvSpPr>
        <xdr:cNvPr id="308" name="楕円 307"/>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163830</xdr:rowOff>
    </xdr:from>
    <xdr:to xmlns:xdr="http://schemas.openxmlformats.org/drawingml/2006/spreadsheetDrawing">
      <xdr:col>24</xdr:col>
      <xdr:colOff>63500</xdr:colOff>
      <xdr:row>85</xdr:row>
      <xdr:rowOff>8890</xdr:rowOff>
    </xdr:to>
    <xdr:cxnSp macro="">
      <xdr:nvCxnSpPr>
        <xdr:cNvPr id="309" name="直線コネクタ 308"/>
        <xdr:cNvCxnSpPr/>
      </xdr:nvCxnSpPr>
      <xdr:spPr>
        <a:xfrm>
          <a:off x="3797300" y="145656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106680</xdr:rowOff>
    </xdr:from>
    <xdr:to xmlns:xdr="http://schemas.openxmlformats.org/drawingml/2006/spreadsheetDrawing">
      <xdr:col>15</xdr:col>
      <xdr:colOff>101600</xdr:colOff>
      <xdr:row>85</xdr:row>
      <xdr:rowOff>36830</xdr:rowOff>
    </xdr:to>
    <xdr:sp macro="" textlink="">
      <xdr:nvSpPr>
        <xdr:cNvPr id="310" name="楕円 309"/>
        <xdr:cNvSpPr/>
      </xdr:nvSpPr>
      <xdr:spPr>
        <a:xfrm>
          <a:off x="2857500" y="145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157480</xdr:rowOff>
    </xdr:from>
    <xdr:to xmlns:xdr="http://schemas.openxmlformats.org/drawingml/2006/spreadsheetDrawing">
      <xdr:col>19</xdr:col>
      <xdr:colOff>177800</xdr:colOff>
      <xdr:row>84</xdr:row>
      <xdr:rowOff>163830</xdr:rowOff>
    </xdr:to>
    <xdr:cxnSp macro="">
      <xdr:nvCxnSpPr>
        <xdr:cNvPr id="311" name="直線コネクタ 310"/>
        <xdr:cNvCxnSpPr/>
      </xdr:nvCxnSpPr>
      <xdr:spPr>
        <a:xfrm>
          <a:off x="2908300" y="145592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90170</xdr:rowOff>
    </xdr:from>
    <xdr:to xmlns:xdr="http://schemas.openxmlformats.org/drawingml/2006/spreadsheetDrawing">
      <xdr:col>10</xdr:col>
      <xdr:colOff>165100</xdr:colOff>
      <xdr:row>85</xdr:row>
      <xdr:rowOff>20320</xdr:rowOff>
    </xdr:to>
    <xdr:sp macro="" textlink="">
      <xdr:nvSpPr>
        <xdr:cNvPr id="312" name="楕円 311"/>
        <xdr:cNvSpPr/>
      </xdr:nvSpPr>
      <xdr:spPr>
        <a:xfrm>
          <a:off x="196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140970</xdr:rowOff>
    </xdr:from>
    <xdr:to xmlns:xdr="http://schemas.openxmlformats.org/drawingml/2006/spreadsheetDrawing">
      <xdr:col>15</xdr:col>
      <xdr:colOff>50800</xdr:colOff>
      <xdr:row>84</xdr:row>
      <xdr:rowOff>157480</xdr:rowOff>
    </xdr:to>
    <xdr:cxnSp macro="">
      <xdr:nvCxnSpPr>
        <xdr:cNvPr id="313" name="直線コネクタ 312"/>
        <xdr:cNvCxnSpPr/>
      </xdr:nvCxnSpPr>
      <xdr:spPr>
        <a:xfrm>
          <a:off x="2019300" y="145427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72390</xdr:rowOff>
    </xdr:from>
    <xdr:to xmlns:xdr="http://schemas.openxmlformats.org/drawingml/2006/spreadsheetDrawing">
      <xdr:col>6</xdr:col>
      <xdr:colOff>38100</xdr:colOff>
      <xdr:row>85</xdr:row>
      <xdr:rowOff>2540</xdr:rowOff>
    </xdr:to>
    <xdr:sp macro="" textlink="">
      <xdr:nvSpPr>
        <xdr:cNvPr id="314" name="楕円 313"/>
        <xdr:cNvSpPr/>
      </xdr:nvSpPr>
      <xdr:spPr>
        <a:xfrm>
          <a:off x="1079500" y="144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123190</xdr:rowOff>
    </xdr:from>
    <xdr:to xmlns:xdr="http://schemas.openxmlformats.org/drawingml/2006/spreadsheetDrawing">
      <xdr:col>10</xdr:col>
      <xdr:colOff>114300</xdr:colOff>
      <xdr:row>84</xdr:row>
      <xdr:rowOff>140970</xdr:rowOff>
    </xdr:to>
    <xdr:cxnSp macro="">
      <xdr:nvCxnSpPr>
        <xdr:cNvPr id="315" name="直線コネクタ 314"/>
        <xdr:cNvCxnSpPr/>
      </xdr:nvCxnSpPr>
      <xdr:spPr>
        <a:xfrm>
          <a:off x="1130300" y="145249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170815</xdr:rowOff>
    </xdr:from>
    <xdr:ext cx="405130" cy="258445"/>
    <xdr:sp macro="" textlink="">
      <xdr:nvSpPr>
        <xdr:cNvPr id="316" name="n_1aveValue【公営住宅】&#10;有形固定資産減価償却率"/>
        <xdr:cNvSpPr txBox="1"/>
      </xdr:nvSpPr>
      <xdr:spPr>
        <a:xfrm>
          <a:off x="3582035" y="14058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156210</xdr:rowOff>
    </xdr:from>
    <xdr:ext cx="404495" cy="258445"/>
    <xdr:sp macro="" textlink="">
      <xdr:nvSpPr>
        <xdr:cNvPr id="317" name="n_2aveValue【公営住宅】&#10;有形固定資産減価償却率"/>
        <xdr:cNvSpPr txBox="1"/>
      </xdr:nvSpPr>
      <xdr:spPr>
        <a:xfrm>
          <a:off x="2705735" y="14043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147955</xdr:rowOff>
    </xdr:from>
    <xdr:ext cx="404495" cy="258445"/>
    <xdr:sp macro="" textlink="">
      <xdr:nvSpPr>
        <xdr:cNvPr id="318" name="n_3aveValue【公営住宅】&#10;有形固定資産減価償却率"/>
        <xdr:cNvSpPr txBox="1"/>
      </xdr:nvSpPr>
      <xdr:spPr>
        <a:xfrm>
          <a:off x="1816735" y="14035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141605</xdr:rowOff>
    </xdr:from>
    <xdr:ext cx="404495" cy="259080"/>
    <xdr:sp macro="" textlink="">
      <xdr:nvSpPr>
        <xdr:cNvPr id="319" name="n_4aveValue【公営住宅】&#10;有形固定資産減価償却率"/>
        <xdr:cNvSpPr txBox="1"/>
      </xdr:nvSpPr>
      <xdr:spPr>
        <a:xfrm>
          <a:off x="927735" y="14029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34290</xdr:rowOff>
    </xdr:from>
    <xdr:ext cx="405130" cy="259080"/>
    <xdr:sp macro="" textlink="">
      <xdr:nvSpPr>
        <xdr:cNvPr id="320" name="n_1mainValue【公営住宅】&#10;有形固定資産減価償却率"/>
        <xdr:cNvSpPr txBox="1"/>
      </xdr:nvSpPr>
      <xdr:spPr>
        <a:xfrm>
          <a:off x="3582035" y="1460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27940</xdr:rowOff>
    </xdr:from>
    <xdr:ext cx="404495" cy="259080"/>
    <xdr:sp macro="" textlink="">
      <xdr:nvSpPr>
        <xdr:cNvPr id="321" name="n_2mainValue【公営住宅】&#10;有形固定資産減価償却率"/>
        <xdr:cNvSpPr txBox="1"/>
      </xdr:nvSpPr>
      <xdr:spPr>
        <a:xfrm>
          <a:off x="2705735" y="14601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11430</xdr:rowOff>
    </xdr:from>
    <xdr:ext cx="404495" cy="259080"/>
    <xdr:sp macro="" textlink="">
      <xdr:nvSpPr>
        <xdr:cNvPr id="322" name="n_3mainValue【公営住宅】&#10;有形固定資産減価償却率"/>
        <xdr:cNvSpPr txBox="1"/>
      </xdr:nvSpPr>
      <xdr:spPr>
        <a:xfrm>
          <a:off x="1816735" y="14584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165100</xdr:rowOff>
    </xdr:from>
    <xdr:ext cx="404495" cy="259080"/>
    <xdr:sp macro="" textlink="">
      <xdr:nvSpPr>
        <xdr:cNvPr id="323" name="n_4mainValue【公営住宅】&#10;有形固定資産減価償却率"/>
        <xdr:cNvSpPr txBox="1"/>
      </xdr:nvSpPr>
      <xdr:spPr>
        <a:xfrm>
          <a:off x="927735" y="14566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2" name="テキスト ボックス 3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4" name="直線コネクタ 3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5" name="テキスト ボックス 334"/>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6" name="直線コネクタ 3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7" name="テキスト ボックス 336"/>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8" name="直線コネクタ 3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9" name="テキスト ボックス 338"/>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0" name="直線コネクタ 3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41" name="テキスト ボックス 340"/>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2" name="直線コネクタ 3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3" name="テキスト ボックス 342"/>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135255</xdr:rowOff>
    </xdr:from>
    <xdr:to xmlns:xdr="http://schemas.openxmlformats.org/drawingml/2006/spreadsheetDrawing">
      <xdr:col>54</xdr:col>
      <xdr:colOff>189865</xdr:colOff>
      <xdr:row>86</xdr:row>
      <xdr:rowOff>107315</xdr:rowOff>
    </xdr:to>
    <xdr:cxnSp macro="">
      <xdr:nvCxnSpPr>
        <xdr:cNvPr id="347" name="直線コネクタ 346"/>
        <xdr:cNvCxnSpPr/>
      </xdr:nvCxnSpPr>
      <xdr:spPr>
        <a:xfrm flipV="1">
          <a:off x="10476865" y="1350835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8445"/>
    <xdr:sp macro="" textlink="">
      <xdr:nvSpPr>
        <xdr:cNvPr id="348" name="【公営住宅】&#10;一人当たり面積最小値テキスト"/>
        <xdr:cNvSpPr txBox="1"/>
      </xdr:nvSpPr>
      <xdr:spPr>
        <a:xfrm>
          <a:off x="10515600" y="1485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49" name="直線コネクタ 348"/>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81915</xdr:rowOff>
    </xdr:from>
    <xdr:ext cx="534670" cy="259080"/>
    <xdr:sp macro="" textlink="">
      <xdr:nvSpPr>
        <xdr:cNvPr id="350" name="【公営住宅】&#10;一人当たり面積最大値テキスト"/>
        <xdr:cNvSpPr txBox="1"/>
      </xdr:nvSpPr>
      <xdr:spPr>
        <a:xfrm>
          <a:off x="10515600" y="13283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351" name="直線コネクタ 350"/>
        <xdr:cNvCxnSpPr/>
      </xdr:nvCxnSpPr>
      <xdr:spPr>
        <a:xfrm>
          <a:off x="10388600" y="1350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45720</xdr:rowOff>
    </xdr:from>
    <xdr:ext cx="469900" cy="259080"/>
    <xdr:sp macro="" textlink="">
      <xdr:nvSpPr>
        <xdr:cNvPr id="352" name="【公営住宅】&#10;一人当たり面積平均値テキスト"/>
        <xdr:cNvSpPr txBox="1"/>
      </xdr:nvSpPr>
      <xdr:spPr>
        <a:xfrm>
          <a:off x="10515600" y="1444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22860</xdr:rowOff>
    </xdr:from>
    <xdr:to xmlns:xdr="http://schemas.openxmlformats.org/drawingml/2006/spreadsheetDrawing">
      <xdr:col>55</xdr:col>
      <xdr:colOff>50800</xdr:colOff>
      <xdr:row>85</xdr:row>
      <xdr:rowOff>124460</xdr:rowOff>
    </xdr:to>
    <xdr:sp macro="" textlink="">
      <xdr:nvSpPr>
        <xdr:cNvPr id="353" name="フローチャート: 判断 352"/>
        <xdr:cNvSpPr/>
      </xdr:nvSpPr>
      <xdr:spPr>
        <a:xfrm>
          <a:off x="10426700" y="1459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14605</xdr:rowOff>
    </xdr:from>
    <xdr:to xmlns:xdr="http://schemas.openxmlformats.org/drawingml/2006/spreadsheetDrawing">
      <xdr:col>50</xdr:col>
      <xdr:colOff>165100</xdr:colOff>
      <xdr:row>85</xdr:row>
      <xdr:rowOff>116205</xdr:rowOff>
    </xdr:to>
    <xdr:sp macro="" textlink="">
      <xdr:nvSpPr>
        <xdr:cNvPr id="354" name="フローチャート: 判断 353"/>
        <xdr:cNvSpPr/>
      </xdr:nvSpPr>
      <xdr:spPr>
        <a:xfrm>
          <a:off x="9588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9525</xdr:rowOff>
    </xdr:from>
    <xdr:to xmlns:xdr="http://schemas.openxmlformats.org/drawingml/2006/spreadsheetDrawing">
      <xdr:col>46</xdr:col>
      <xdr:colOff>38100</xdr:colOff>
      <xdr:row>85</xdr:row>
      <xdr:rowOff>111125</xdr:rowOff>
    </xdr:to>
    <xdr:sp macro="" textlink="">
      <xdr:nvSpPr>
        <xdr:cNvPr id="355" name="フローチャート: 判断 354"/>
        <xdr:cNvSpPr/>
      </xdr:nvSpPr>
      <xdr:spPr>
        <a:xfrm>
          <a:off x="8699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24130</xdr:rowOff>
    </xdr:from>
    <xdr:to xmlns:xdr="http://schemas.openxmlformats.org/drawingml/2006/spreadsheetDrawing">
      <xdr:col>41</xdr:col>
      <xdr:colOff>101600</xdr:colOff>
      <xdr:row>85</xdr:row>
      <xdr:rowOff>125730</xdr:rowOff>
    </xdr:to>
    <xdr:sp macro="" textlink="">
      <xdr:nvSpPr>
        <xdr:cNvPr id="356" name="フローチャート: 判断 355"/>
        <xdr:cNvSpPr/>
      </xdr:nvSpPr>
      <xdr:spPr>
        <a:xfrm>
          <a:off x="7810500" y="1459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47625</xdr:rowOff>
    </xdr:from>
    <xdr:to xmlns:xdr="http://schemas.openxmlformats.org/drawingml/2006/spreadsheetDrawing">
      <xdr:col>36</xdr:col>
      <xdr:colOff>165100</xdr:colOff>
      <xdr:row>85</xdr:row>
      <xdr:rowOff>149225</xdr:rowOff>
    </xdr:to>
    <xdr:sp macro="" textlink="">
      <xdr:nvSpPr>
        <xdr:cNvPr id="357" name="フローチャート: 判断 356"/>
        <xdr:cNvSpPr/>
      </xdr:nvSpPr>
      <xdr:spPr>
        <a:xfrm>
          <a:off x="6921500" y="1462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132080</xdr:rowOff>
    </xdr:from>
    <xdr:to xmlns:xdr="http://schemas.openxmlformats.org/drawingml/2006/spreadsheetDrawing">
      <xdr:col>55</xdr:col>
      <xdr:colOff>50800</xdr:colOff>
      <xdr:row>86</xdr:row>
      <xdr:rowOff>61595</xdr:rowOff>
    </xdr:to>
    <xdr:sp macro="" textlink="">
      <xdr:nvSpPr>
        <xdr:cNvPr id="363" name="楕円 362"/>
        <xdr:cNvSpPr/>
      </xdr:nvSpPr>
      <xdr:spPr>
        <a:xfrm>
          <a:off x="10426700" y="1470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46355</xdr:rowOff>
    </xdr:from>
    <xdr:ext cx="469900" cy="259080"/>
    <xdr:sp macro="" textlink="">
      <xdr:nvSpPr>
        <xdr:cNvPr id="364" name="【公営住宅】&#10;一人当たり面積該当値テキスト"/>
        <xdr:cNvSpPr txBox="1"/>
      </xdr:nvSpPr>
      <xdr:spPr>
        <a:xfrm>
          <a:off x="10515600" y="14619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133350</xdr:rowOff>
    </xdr:from>
    <xdr:to xmlns:xdr="http://schemas.openxmlformats.org/drawingml/2006/spreadsheetDrawing">
      <xdr:col>50</xdr:col>
      <xdr:colOff>165100</xdr:colOff>
      <xdr:row>86</xdr:row>
      <xdr:rowOff>63500</xdr:rowOff>
    </xdr:to>
    <xdr:sp macro="" textlink="">
      <xdr:nvSpPr>
        <xdr:cNvPr id="365" name="楕円 364"/>
        <xdr:cNvSpPr/>
      </xdr:nvSpPr>
      <xdr:spPr>
        <a:xfrm>
          <a:off x="9588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10795</xdr:rowOff>
    </xdr:from>
    <xdr:to xmlns:xdr="http://schemas.openxmlformats.org/drawingml/2006/spreadsheetDrawing">
      <xdr:col>55</xdr:col>
      <xdr:colOff>0</xdr:colOff>
      <xdr:row>86</xdr:row>
      <xdr:rowOff>12700</xdr:rowOff>
    </xdr:to>
    <xdr:cxnSp macro="">
      <xdr:nvCxnSpPr>
        <xdr:cNvPr id="366" name="直線コネクタ 365"/>
        <xdr:cNvCxnSpPr/>
      </xdr:nvCxnSpPr>
      <xdr:spPr>
        <a:xfrm flipV="1">
          <a:off x="9639300" y="147554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135255</xdr:rowOff>
    </xdr:from>
    <xdr:to xmlns:xdr="http://schemas.openxmlformats.org/drawingml/2006/spreadsheetDrawing">
      <xdr:col>46</xdr:col>
      <xdr:colOff>38100</xdr:colOff>
      <xdr:row>86</xdr:row>
      <xdr:rowOff>65405</xdr:rowOff>
    </xdr:to>
    <xdr:sp macro="" textlink="">
      <xdr:nvSpPr>
        <xdr:cNvPr id="367" name="楕円 366"/>
        <xdr:cNvSpPr/>
      </xdr:nvSpPr>
      <xdr:spPr>
        <a:xfrm>
          <a:off x="8699500" y="1470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12700</xdr:rowOff>
    </xdr:from>
    <xdr:to xmlns:xdr="http://schemas.openxmlformats.org/drawingml/2006/spreadsheetDrawing">
      <xdr:col>50</xdr:col>
      <xdr:colOff>114300</xdr:colOff>
      <xdr:row>86</xdr:row>
      <xdr:rowOff>14605</xdr:rowOff>
    </xdr:to>
    <xdr:cxnSp macro="">
      <xdr:nvCxnSpPr>
        <xdr:cNvPr id="368" name="直線コネクタ 367"/>
        <xdr:cNvCxnSpPr/>
      </xdr:nvCxnSpPr>
      <xdr:spPr>
        <a:xfrm flipV="1">
          <a:off x="8750300" y="147574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135255</xdr:rowOff>
    </xdr:from>
    <xdr:to xmlns:xdr="http://schemas.openxmlformats.org/drawingml/2006/spreadsheetDrawing">
      <xdr:col>41</xdr:col>
      <xdr:colOff>101600</xdr:colOff>
      <xdr:row>86</xdr:row>
      <xdr:rowOff>65405</xdr:rowOff>
    </xdr:to>
    <xdr:sp macro="" textlink="">
      <xdr:nvSpPr>
        <xdr:cNvPr id="369" name="楕円 368"/>
        <xdr:cNvSpPr/>
      </xdr:nvSpPr>
      <xdr:spPr>
        <a:xfrm>
          <a:off x="7810500" y="1470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14605</xdr:rowOff>
    </xdr:from>
    <xdr:to xmlns:xdr="http://schemas.openxmlformats.org/drawingml/2006/spreadsheetDrawing">
      <xdr:col>45</xdr:col>
      <xdr:colOff>177800</xdr:colOff>
      <xdr:row>86</xdr:row>
      <xdr:rowOff>14605</xdr:rowOff>
    </xdr:to>
    <xdr:cxnSp macro="">
      <xdr:nvCxnSpPr>
        <xdr:cNvPr id="370" name="直線コネクタ 369"/>
        <xdr:cNvCxnSpPr/>
      </xdr:nvCxnSpPr>
      <xdr:spPr>
        <a:xfrm flipV="1">
          <a:off x="7861300" y="14759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137795</xdr:rowOff>
    </xdr:from>
    <xdr:to xmlns:xdr="http://schemas.openxmlformats.org/drawingml/2006/spreadsheetDrawing">
      <xdr:col>36</xdr:col>
      <xdr:colOff>165100</xdr:colOff>
      <xdr:row>86</xdr:row>
      <xdr:rowOff>67945</xdr:rowOff>
    </xdr:to>
    <xdr:sp macro="" textlink="">
      <xdr:nvSpPr>
        <xdr:cNvPr id="371" name="楕円 370"/>
        <xdr:cNvSpPr/>
      </xdr:nvSpPr>
      <xdr:spPr>
        <a:xfrm>
          <a:off x="6921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14605</xdr:rowOff>
    </xdr:from>
    <xdr:to xmlns:xdr="http://schemas.openxmlformats.org/drawingml/2006/spreadsheetDrawing">
      <xdr:col>41</xdr:col>
      <xdr:colOff>50800</xdr:colOff>
      <xdr:row>86</xdr:row>
      <xdr:rowOff>17780</xdr:rowOff>
    </xdr:to>
    <xdr:cxnSp macro="">
      <xdr:nvCxnSpPr>
        <xdr:cNvPr id="372" name="直線コネクタ 371"/>
        <xdr:cNvCxnSpPr/>
      </xdr:nvCxnSpPr>
      <xdr:spPr>
        <a:xfrm flipV="1">
          <a:off x="6972300" y="14759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132715</xdr:rowOff>
    </xdr:from>
    <xdr:ext cx="469900" cy="258445"/>
    <xdr:sp macro="" textlink="">
      <xdr:nvSpPr>
        <xdr:cNvPr id="373" name="n_1aveValue【公営住宅】&#10;一人当たり面積"/>
        <xdr:cNvSpPr txBox="1"/>
      </xdr:nvSpPr>
      <xdr:spPr>
        <a:xfrm>
          <a:off x="9391650" y="1436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127635</xdr:rowOff>
    </xdr:from>
    <xdr:ext cx="469265" cy="259080"/>
    <xdr:sp macro="" textlink="">
      <xdr:nvSpPr>
        <xdr:cNvPr id="374" name="n_2aveValue【公営住宅】&#10;一人当たり面積"/>
        <xdr:cNvSpPr txBox="1"/>
      </xdr:nvSpPr>
      <xdr:spPr>
        <a:xfrm>
          <a:off x="8515350" y="14357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142240</xdr:rowOff>
    </xdr:from>
    <xdr:ext cx="469265" cy="259080"/>
    <xdr:sp macro="" textlink="">
      <xdr:nvSpPr>
        <xdr:cNvPr id="375" name="n_3aveValue【公営住宅】&#10;一人当たり面積"/>
        <xdr:cNvSpPr txBox="1"/>
      </xdr:nvSpPr>
      <xdr:spPr>
        <a:xfrm>
          <a:off x="7626350" y="14372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166370</xdr:rowOff>
    </xdr:from>
    <xdr:ext cx="469265" cy="258445"/>
    <xdr:sp macro="" textlink="">
      <xdr:nvSpPr>
        <xdr:cNvPr id="376" name="n_4aveValue【公営住宅】&#10;一人当たり面積"/>
        <xdr:cNvSpPr txBox="1"/>
      </xdr:nvSpPr>
      <xdr:spPr>
        <a:xfrm>
          <a:off x="6737350" y="14396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54610</xdr:rowOff>
    </xdr:from>
    <xdr:ext cx="469900" cy="258445"/>
    <xdr:sp macro="" textlink="">
      <xdr:nvSpPr>
        <xdr:cNvPr id="377" name="n_1mainValue【公営住宅】&#10;一人当たり面積"/>
        <xdr:cNvSpPr txBox="1"/>
      </xdr:nvSpPr>
      <xdr:spPr>
        <a:xfrm>
          <a:off x="9391650" y="14799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56515</xdr:rowOff>
    </xdr:from>
    <xdr:ext cx="469265" cy="258445"/>
    <xdr:sp macro="" textlink="">
      <xdr:nvSpPr>
        <xdr:cNvPr id="378" name="n_2mainValue【公営住宅】&#10;一人当たり面積"/>
        <xdr:cNvSpPr txBox="1"/>
      </xdr:nvSpPr>
      <xdr:spPr>
        <a:xfrm>
          <a:off x="8515350" y="14801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56515</xdr:rowOff>
    </xdr:from>
    <xdr:ext cx="469265" cy="258445"/>
    <xdr:sp macro="" textlink="">
      <xdr:nvSpPr>
        <xdr:cNvPr id="379" name="n_3mainValue【公営住宅】&#10;一人当たり面積"/>
        <xdr:cNvSpPr txBox="1"/>
      </xdr:nvSpPr>
      <xdr:spPr>
        <a:xfrm>
          <a:off x="7626350" y="14801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59055</xdr:rowOff>
    </xdr:from>
    <xdr:ext cx="469265" cy="259080"/>
    <xdr:sp macro="" textlink="">
      <xdr:nvSpPr>
        <xdr:cNvPr id="380" name="n_4mainValue【公営住宅】&#10;一人当たり面積"/>
        <xdr:cNvSpPr txBox="1"/>
      </xdr:nvSpPr>
      <xdr:spPr>
        <a:xfrm>
          <a:off x="6737350" y="1480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128270</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7861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74930</xdr:rowOff>
    </xdr:from>
    <xdr:ext cx="340360" cy="258445"/>
    <xdr:sp macro="" textlink="">
      <xdr:nvSpPr>
        <xdr:cNvPr id="425" name="【認定こども園・幼稚園・保育所】&#10;有形固定資産減価償却率最大値テキスト"/>
        <xdr:cNvSpPr txBox="1"/>
      </xdr:nvSpPr>
      <xdr:spPr>
        <a:xfrm>
          <a:off x="16357600" y="55613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128270</xdr:rowOff>
    </xdr:from>
    <xdr:to xmlns:xdr="http://schemas.openxmlformats.org/drawingml/2006/spreadsheetDrawing">
      <xdr:col>86</xdr:col>
      <xdr:colOff>25400</xdr:colOff>
      <xdr:row>33</xdr:row>
      <xdr:rowOff>128270</xdr:rowOff>
    </xdr:to>
    <xdr:cxnSp macro="">
      <xdr:nvCxnSpPr>
        <xdr:cNvPr id="426" name="直線コネクタ 425"/>
        <xdr:cNvCxnSpPr/>
      </xdr:nvCxnSpPr>
      <xdr:spPr>
        <a:xfrm>
          <a:off x="16230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73025</xdr:rowOff>
    </xdr:from>
    <xdr:ext cx="405130" cy="259080"/>
    <xdr:sp macro="" textlink="">
      <xdr:nvSpPr>
        <xdr:cNvPr id="427" name="【認定こども園・幼稚園・保育所】&#10;有形固定資産減価償却率平均値テキスト"/>
        <xdr:cNvSpPr txBox="1"/>
      </xdr:nvSpPr>
      <xdr:spPr>
        <a:xfrm>
          <a:off x="16357600" y="6245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50165</xdr:rowOff>
    </xdr:from>
    <xdr:to xmlns:xdr="http://schemas.openxmlformats.org/drawingml/2006/spreadsheetDrawing">
      <xdr:col>85</xdr:col>
      <xdr:colOff>177800</xdr:colOff>
      <xdr:row>37</xdr:row>
      <xdr:rowOff>151765</xdr:rowOff>
    </xdr:to>
    <xdr:sp macro="" textlink="">
      <xdr:nvSpPr>
        <xdr:cNvPr id="428" name="フローチャート: 判断 42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133350</xdr:rowOff>
    </xdr:to>
    <xdr:sp macro="" textlink="">
      <xdr:nvSpPr>
        <xdr:cNvPr id="429" name="フローチャート: 判断 428"/>
        <xdr:cNvSpPr/>
      </xdr:nvSpPr>
      <xdr:spPr>
        <a:xfrm>
          <a:off x="1543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88900</xdr:rowOff>
    </xdr:from>
    <xdr:to xmlns:xdr="http://schemas.openxmlformats.org/drawingml/2006/spreadsheetDrawing">
      <xdr:col>76</xdr:col>
      <xdr:colOff>165100</xdr:colOff>
      <xdr:row>38</xdr:row>
      <xdr:rowOff>19050</xdr:rowOff>
    </xdr:to>
    <xdr:sp macro="" textlink="">
      <xdr:nvSpPr>
        <xdr:cNvPr id="430" name="フローチャート: 判断 429"/>
        <xdr:cNvSpPr/>
      </xdr:nvSpPr>
      <xdr:spPr>
        <a:xfrm>
          <a:off x="14541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84455</xdr:rowOff>
    </xdr:from>
    <xdr:to xmlns:xdr="http://schemas.openxmlformats.org/drawingml/2006/spreadsheetDrawing">
      <xdr:col>72</xdr:col>
      <xdr:colOff>38100</xdr:colOff>
      <xdr:row>38</xdr:row>
      <xdr:rowOff>14605</xdr:rowOff>
    </xdr:to>
    <xdr:sp macro="" textlink="">
      <xdr:nvSpPr>
        <xdr:cNvPr id="431" name="フローチャート: 判断 430"/>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113665</xdr:rowOff>
    </xdr:from>
    <xdr:to xmlns:xdr="http://schemas.openxmlformats.org/drawingml/2006/spreadsheetDrawing">
      <xdr:col>67</xdr:col>
      <xdr:colOff>101600</xdr:colOff>
      <xdr:row>38</xdr:row>
      <xdr:rowOff>43815</xdr:rowOff>
    </xdr:to>
    <xdr:sp macro="" textlink="">
      <xdr:nvSpPr>
        <xdr:cNvPr id="432" name="フローチャート: 判断 431"/>
        <xdr:cNvSpPr/>
      </xdr:nvSpPr>
      <xdr:spPr>
        <a:xfrm>
          <a:off x="12763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41910</xdr:rowOff>
    </xdr:from>
    <xdr:to xmlns:xdr="http://schemas.openxmlformats.org/drawingml/2006/spreadsheetDrawing">
      <xdr:col>85</xdr:col>
      <xdr:colOff>177800</xdr:colOff>
      <xdr:row>39</xdr:row>
      <xdr:rowOff>143510</xdr:rowOff>
    </xdr:to>
    <xdr:sp macro="" textlink="">
      <xdr:nvSpPr>
        <xdr:cNvPr id="438" name="楕円 437"/>
        <xdr:cNvSpPr/>
      </xdr:nvSpPr>
      <xdr:spPr>
        <a:xfrm>
          <a:off x="162687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20320</xdr:rowOff>
    </xdr:from>
    <xdr:ext cx="405130" cy="258445"/>
    <xdr:sp macro="" textlink="">
      <xdr:nvSpPr>
        <xdr:cNvPr id="439" name="【認定こども園・幼稚園・保育所】&#10;有形固定資産減価償却率該当値テキスト"/>
        <xdr:cNvSpPr txBox="1"/>
      </xdr:nvSpPr>
      <xdr:spPr>
        <a:xfrm>
          <a:off x="16357600" y="67068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164465</xdr:rowOff>
    </xdr:from>
    <xdr:to xmlns:xdr="http://schemas.openxmlformats.org/drawingml/2006/spreadsheetDrawing">
      <xdr:col>81</xdr:col>
      <xdr:colOff>101600</xdr:colOff>
      <xdr:row>39</xdr:row>
      <xdr:rowOff>94615</xdr:rowOff>
    </xdr:to>
    <xdr:sp macro="" textlink="">
      <xdr:nvSpPr>
        <xdr:cNvPr id="440" name="楕円 439"/>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43815</xdr:rowOff>
    </xdr:from>
    <xdr:to xmlns:xdr="http://schemas.openxmlformats.org/drawingml/2006/spreadsheetDrawing">
      <xdr:col>85</xdr:col>
      <xdr:colOff>127000</xdr:colOff>
      <xdr:row>39</xdr:row>
      <xdr:rowOff>92710</xdr:rowOff>
    </xdr:to>
    <xdr:cxnSp macro="">
      <xdr:nvCxnSpPr>
        <xdr:cNvPr id="441" name="直線コネクタ 440"/>
        <xdr:cNvCxnSpPr/>
      </xdr:nvCxnSpPr>
      <xdr:spPr>
        <a:xfrm>
          <a:off x="15481300" y="673036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121920</xdr:rowOff>
    </xdr:from>
    <xdr:to xmlns:xdr="http://schemas.openxmlformats.org/drawingml/2006/spreadsheetDrawing">
      <xdr:col>76</xdr:col>
      <xdr:colOff>165100</xdr:colOff>
      <xdr:row>39</xdr:row>
      <xdr:rowOff>52070</xdr:rowOff>
    </xdr:to>
    <xdr:sp macro="" textlink="">
      <xdr:nvSpPr>
        <xdr:cNvPr id="442" name="楕円 441"/>
        <xdr:cNvSpPr/>
      </xdr:nvSpPr>
      <xdr:spPr>
        <a:xfrm>
          <a:off x="14541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1270</xdr:rowOff>
    </xdr:from>
    <xdr:to xmlns:xdr="http://schemas.openxmlformats.org/drawingml/2006/spreadsheetDrawing">
      <xdr:col>81</xdr:col>
      <xdr:colOff>50800</xdr:colOff>
      <xdr:row>39</xdr:row>
      <xdr:rowOff>43815</xdr:rowOff>
    </xdr:to>
    <xdr:cxnSp macro="">
      <xdr:nvCxnSpPr>
        <xdr:cNvPr id="443" name="直線コネクタ 442"/>
        <xdr:cNvCxnSpPr/>
      </xdr:nvCxnSpPr>
      <xdr:spPr>
        <a:xfrm>
          <a:off x="14592300" y="66878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144780</xdr:rowOff>
    </xdr:from>
    <xdr:to xmlns:xdr="http://schemas.openxmlformats.org/drawingml/2006/spreadsheetDrawing">
      <xdr:col>72</xdr:col>
      <xdr:colOff>38100</xdr:colOff>
      <xdr:row>38</xdr:row>
      <xdr:rowOff>74930</xdr:rowOff>
    </xdr:to>
    <xdr:sp macro="" textlink="">
      <xdr:nvSpPr>
        <xdr:cNvPr id="444" name="楕円 443"/>
        <xdr:cNvSpPr/>
      </xdr:nvSpPr>
      <xdr:spPr>
        <a:xfrm>
          <a:off x="13652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24130</xdr:rowOff>
    </xdr:from>
    <xdr:to xmlns:xdr="http://schemas.openxmlformats.org/drawingml/2006/spreadsheetDrawing">
      <xdr:col>76</xdr:col>
      <xdr:colOff>114300</xdr:colOff>
      <xdr:row>39</xdr:row>
      <xdr:rowOff>1270</xdr:rowOff>
    </xdr:to>
    <xdr:cxnSp macro="">
      <xdr:nvCxnSpPr>
        <xdr:cNvPr id="445" name="直線コネクタ 444"/>
        <xdr:cNvCxnSpPr/>
      </xdr:nvCxnSpPr>
      <xdr:spPr>
        <a:xfrm>
          <a:off x="13703300" y="653923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88900</xdr:rowOff>
    </xdr:from>
    <xdr:to xmlns:xdr="http://schemas.openxmlformats.org/drawingml/2006/spreadsheetDrawing">
      <xdr:col>67</xdr:col>
      <xdr:colOff>101600</xdr:colOff>
      <xdr:row>38</xdr:row>
      <xdr:rowOff>19050</xdr:rowOff>
    </xdr:to>
    <xdr:sp macro="" textlink="">
      <xdr:nvSpPr>
        <xdr:cNvPr id="446" name="楕円 445"/>
        <xdr:cNvSpPr/>
      </xdr:nvSpPr>
      <xdr:spPr>
        <a:xfrm>
          <a:off x="12763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139700</xdr:rowOff>
    </xdr:from>
    <xdr:to xmlns:xdr="http://schemas.openxmlformats.org/drawingml/2006/spreadsheetDrawing">
      <xdr:col>71</xdr:col>
      <xdr:colOff>177800</xdr:colOff>
      <xdr:row>38</xdr:row>
      <xdr:rowOff>24130</xdr:rowOff>
    </xdr:to>
    <xdr:cxnSp macro="">
      <xdr:nvCxnSpPr>
        <xdr:cNvPr id="447" name="直線コネクタ 446"/>
        <xdr:cNvCxnSpPr/>
      </xdr:nvCxnSpPr>
      <xdr:spPr>
        <a:xfrm>
          <a:off x="12814300" y="648335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149860</xdr:rowOff>
    </xdr:from>
    <xdr:ext cx="405130" cy="259080"/>
    <xdr:sp macro="" textlink="">
      <xdr:nvSpPr>
        <xdr:cNvPr id="448" name="n_1aveValue【認定こども園・幼稚園・保育所】&#10;有形固定資産減価償却率"/>
        <xdr:cNvSpPr txBox="1"/>
      </xdr:nvSpPr>
      <xdr:spPr>
        <a:xfrm>
          <a:off x="15266035" y="615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35560</xdr:rowOff>
    </xdr:from>
    <xdr:ext cx="404495" cy="259080"/>
    <xdr:sp macro="" textlink="">
      <xdr:nvSpPr>
        <xdr:cNvPr id="449" name="n_2aveValue【認定こども園・幼稚園・保育所】&#10;有形固定資産減価償却率"/>
        <xdr:cNvSpPr txBox="1"/>
      </xdr:nvSpPr>
      <xdr:spPr>
        <a:xfrm>
          <a:off x="14389735" y="620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31115</xdr:rowOff>
    </xdr:from>
    <xdr:ext cx="404495" cy="258445"/>
    <xdr:sp macro="" textlink="">
      <xdr:nvSpPr>
        <xdr:cNvPr id="450" name="n_3aveValue【認定こども園・幼稚園・保育所】&#10;有形固定資産減価償却率"/>
        <xdr:cNvSpPr txBox="1"/>
      </xdr:nvSpPr>
      <xdr:spPr>
        <a:xfrm>
          <a:off x="13500735" y="6203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34925</xdr:rowOff>
    </xdr:from>
    <xdr:ext cx="404495" cy="259080"/>
    <xdr:sp macro="" textlink="">
      <xdr:nvSpPr>
        <xdr:cNvPr id="451" name="n_4aveValue【認定こども園・幼稚園・保育所】&#10;有形固定資産減価償却率"/>
        <xdr:cNvSpPr txBox="1"/>
      </xdr:nvSpPr>
      <xdr:spPr>
        <a:xfrm>
          <a:off x="12611735" y="6550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86360</xdr:rowOff>
    </xdr:from>
    <xdr:ext cx="405130" cy="258445"/>
    <xdr:sp macro="" textlink="">
      <xdr:nvSpPr>
        <xdr:cNvPr id="452" name="n_1mainValue【認定こども園・幼稚園・保育所】&#10;有形固定資産減価償却率"/>
        <xdr:cNvSpPr txBox="1"/>
      </xdr:nvSpPr>
      <xdr:spPr>
        <a:xfrm>
          <a:off x="15266035" y="6772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43180</xdr:rowOff>
    </xdr:from>
    <xdr:ext cx="404495" cy="258445"/>
    <xdr:sp macro="" textlink="">
      <xdr:nvSpPr>
        <xdr:cNvPr id="453" name="n_2mainValue【認定こども園・幼稚園・保育所】&#10;有形固定資産減価償却率"/>
        <xdr:cNvSpPr txBox="1"/>
      </xdr:nvSpPr>
      <xdr:spPr>
        <a:xfrm>
          <a:off x="14389735" y="6729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66040</xdr:rowOff>
    </xdr:from>
    <xdr:ext cx="404495" cy="258445"/>
    <xdr:sp macro="" textlink="">
      <xdr:nvSpPr>
        <xdr:cNvPr id="454" name="n_3mainValue【認定こども園・幼稚園・保育所】&#10;有形固定資産減価償却率"/>
        <xdr:cNvSpPr txBox="1"/>
      </xdr:nvSpPr>
      <xdr:spPr>
        <a:xfrm>
          <a:off x="13500735" y="6581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35560</xdr:rowOff>
    </xdr:from>
    <xdr:ext cx="404495" cy="259080"/>
    <xdr:sp macro="" textlink="">
      <xdr:nvSpPr>
        <xdr:cNvPr id="455" name="n_4mainValue【認定こども園・幼稚園・保育所】&#10;有形固定資産減価償却率"/>
        <xdr:cNvSpPr txBox="1"/>
      </xdr:nvSpPr>
      <xdr:spPr>
        <a:xfrm>
          <a:off x="12611735" y="620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7" name="テキスト ボックス 466"/>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9" name="テキスト ボックス 468"/>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71" name="テキスト ボックス 470"/>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73" name="テキスト ボックス 472"/>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44450</xdr:rowOff>
    </xdr:from>
    <xdr:to xmlns:xdr="http://schemas.openxmlformats.org/drawingml/2006/spreadsheetDrawing">
      <xdr:col>116</xdr:col>
      <xdr:colOff>62865</xdr:colOff>
      <xdr:row>41</xdr:row>
      <xdr:rowOff>112395</xdr:rowOff>
    </xdr:to>
    <xdr:cxnSp macro="">
      <xdr:nvCxnSpPr>
        <xdr:cNvPr id="477" name="直線コネクタ 476"/>
        <xdr:cNvCxnSpPr/>
      </xdr:nvCxnSpPr>
      <xdr:spPr>
        <a:xfrm flipV="1">
          <a:off x="22160865" y="5702300"/>
          <a:ext cx="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116205</xdr:rowOff>
    </xdr:from>
    <xdr:ext cx="469900" cy="259080"/>
    <xdr:sp macro="" textlink="">
      <xdr:nvSpPr>
        <xdr:cNvPr id="478" name="【認定こども園・幼稚園・保育所】&#10;一人当たり面積最小値テキスト"/>
        <xdr:cNvSpPr txBox="1"/>
      </xdr:nvSpPr>
      <xdr:spPr>
        <a:xfrm>
          <a:off x="22199600" y="714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112395</xdr:rowOff>
    </xdr:from>
    <xdr:to xmlns:xdr="http://schemas.openxmlformats.org/drawingml/2006/spreadsheetDrawing">
      <xdr:col>116</xdr:col>
      <xdr:colOff>152400</xdr:colOff>
      <xdr:row>41</xdr:row>
      <xdr:rowOff>112395</xdr:rowOff>
    </xdr:to>
    <xdr:cxnSp macro="">
      <xdr:nvCxnSpPr>
        <xdr:cNvPr id="479" name="直線コネクタ 478"/>
        <xdr:cNvCxnSpPr/>
      </xdr:nvCxnSpPr>
      <xdr:spPr>
        <a:xfrm>
          <a:off x="22072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162560</xdr:rowOff>
    </xdr:from>
    <xdr:ext cx="469900" cy="259080"/>
    <xdr:sp macro="" textlink="">
      <xdr:nvSpPr>
        <xdr:cNvPr id="480" name="【認定こども園・幼稚園・保育所】&#10;一人当たり面積最大値テキスト"/>
        <xdr:cNvSpPr txBox="1"/>
      </xdr:nvSpPr>
      <xdr:spPr>
        <a:xfrm>
          <a:off x="22199600" y="54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44450</xdr:rowOff>
    </xdr:from>
    <xdr:to xmlns:xdr="http://schemas.openxmlformats.org/drawingml/2006/spreadsheetDrawing">
      <xdr:col>116</xdr:col>
      <xdr:colOff>152400</xdr:colOff>
      <xdr:row>33</xdr:row>
      <xdr:rowOff>44450</xdr:rowOff>
    </xdr:to>
    <xdr:cxnSp macro="">
      <xdr:nvCxnSpPr>
        <xdr:cNvPr id="481" name="直線コネクタ 480"/>
        <xdr:cNvCxnSpPr/>
      </xdr:nvCxnSpPr>
      <xdr:spPr>
        <a:xfrm>
          <a:off x="22072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95885</xdr:rowOff>
    </xdr:from>
    <xdr:ext cx="469900" cy="259080"/>
    <xdr:sp macro="" textlink="">
      <xdr:nvSpPr>
        <xdr:cNvPr id="482" name="【認定こども園・幼稚園・保育所】&#10;一人当たり面積平均値テキスト"/>
        <xdr:cNvSpPr txBox="1"/>
      </xdr:nvSpPr>
      <xdr:spPr>
        <a:xfrm>
          <a:off x="22199600" y="6782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117475</xdr:rowOff>
    </xdr:from>
    <xdr:to xmlns:xdr="http://schemas.openxmlformats.org/drawingml/2006/spreadsheetDrawing">
      <xdr:col>116</xdr:col>
      <xdr:colOff>114300</xdr:colOff>
      <xdr:row>40</xdr:row>
      <xdr:rowOff>47625</xdr:rowOff>
    </xdr:to>
    <xdr:sp macro="" textlink="">
      <xdr:nvSpPr>
        <xdr:cNvPr id="483" name="フローチャート: 判断 482"/>
        <xdr:cNvSpPr/>
      </xdr:nvSpPr>
      <xdr:spPr>
        <a:xfrm>
          <a:off x="22110700" y="68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115570</xdr:rowOff>
    </xdr:from>
    <xdr:to xmlns:xdr="http://schemas.openxmlformats.org/drawingml/2006/spreadsheetDrawing">
      <xdr:col>112</xdr:col>
      <xdr:colOff>38100</xdr:colOff>
      <xdr:row>40</xdr:row>
      <xdr:rowOff>45720</xdr:rowOff>
    </xdr:to>
    <xdr:sp macro="" textlink="">
      <xdr:nvSpPr>
        <xdr:cNvPr id="484" name="フローチャート: 判断 483"/>
        <xdr:cNvSpPr/>
      </xdr:nvSpPr>
      <xdr:spPr>
        <a:xfrm>
          <a:off x="21272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35</xdr:row>
      <xdr:rowOff>171450</xdr:rowOff>
    </xdr:from>
    <xdr:to xmlns:xdr="http://schemas.openxmlformats.org/drawingml/2006/spreadsheetDrawing">
      <xdr:col>107</xdr:col>
      <xdr:colOff>101600</xdr:colOff>
      <xdr:row>36</xdr:row>
      <xdr:rowOff>101600</xdr:rowOff>
    </xdr:to>
    <xdr:sp macro="" textlink="">
      <xdr:nvSpPr>
        <xdr:cNvPr id="485" name="フローチャート: 判断 484"/>
        <xdr:cNvSpPr/>
      </xdr:nvSpPr>
      <xdr:spPr>
        <a:xfrm>
          <a:off x="20383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149225</xdr:rowOff>
    </xdr:from>
    <xdr:to xmlns:xdr="http://schemas.openxmlformats.org/drawingml/2006/spreadsheetDrawing">
      <xdr:col>102</xdr:col>
      <xdr:colOff>165100</xdr:colOff>
      <xdr:row>40</xdr:row>
      <xdr:rowOff>79375</xdr:rowOff>
    </xdr:to>
    <xdr:sp macro="" textlink="">
      <xdr:nvSpPr>
        <xdr:cNvPr id="486" name="フローチャート: 判断 485"/>
        <xdr:cNvSpPr/>
      </xdr:nvSpPr>
      <xdr:spPr>
        <a:xfrm>
          <a:off x="19494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120650</xdr:rowOff>
    </xdr:from>
    <xdr:to xmlns:xdr="http://schemas.openxmlformats.org/drawingml/2006/spreadsheetDrawing">
      <xdr:col>98</xdr:col>
      <xdr:colOff>38100</xdr:colOff>
      <xdr:row>40</xdr:row>
      <xdr:rowOff>50800</xdr:rowOff>
    </xdr:to>
    <xdr:sp macro="" textlink="">
      <xdr:nvSpPr>
        <xdr:cNvPr id="487" name="フローチャート: 判断 486"/>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53340</xdr:rowOff>
    </xdr:from>
    <xdr:to xmlns:xdr="http://schemas.openxmlformats.org/drawingml/2006/spreadsheetDrawing">
      <xdr:col>116</xdr:col>
      <xdr:colOff>114300</xdr:colOff>
      <xdr:row>39</xdr:row>
      <xdr:rowOff>154940</xdr:rowOff>
    </xdr:to>
    <xdr:sp macro="" textlink="">
      <xdr:nvSpPr>
        <xdr:cNvPr id="493" name="楕円 492"/>
        <xdr:cNvSpPr/>
      </xdr:nvSpPr>
      <xdr:spPr>
        <a:xfrm>
          <a:off x="221107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76200</xdr:rowOff>
    </xdr:from>
    <xdr:ext cx="469900" cy="258445"/>
    <xdr:sp macro="" textlink="">
      <xdr:nvSpPr>
        <xdr:cNvPr id="494" name="【認定こども園・幼稚園・保育所】&#10;一人当たり面積該当値テキスト"/>
        <xdr:cNvSpPr txBox="1"/>
      </xdr:nvSpPr>
      <xdr:spPr>
        <a:xfrm>
          <a:off x="22199600" y="6591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60325</xdr:rowOff>
    </xdr:from>
    <xdr:to xmlns:xdr="http://schemas.openxmlformats.org/drawingml/2006/spreadsheetDrawing">
      <xdr:col>112</xdr:col>
      <xdr:colOff>38100</xdr:colOff>
      <xdr:row>39</xdr:row>
      <xdr:rowOff>161925</xdr:rowOff>
    </xdr:to>
    <xdr:sp macro="" textlink="">
      <xdr:nvSpPr>
        <xdr:cNvPr id="495" name="楕円 494"/>
        <xdr:cNvSpPr/>
      </xdr:nvSpPr>
      <xdr:spPr>
        <a:xfrm>
          <a:off x="212725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104140</xdr:rowOff>
    </xdr:from>
    <xdr:to xmlns:xdr="http://schemas.openxmlformats.org/drawingml/2006/spreadsheetDrawing">
      <xdr:col>116</xdr:col>
      <xdr:colOff>63500</xdr:colOff>
      <xdr:row>39</xdr:row>
      <xdr:rowOff>111125</xdr:rowOff>
    </xdr:to>
    <xdr:cxnSp macro="">
      <xdr:nvCxnSpPr>
        <xdr:cNvPr id="496" name="直線コネクタ 495"/>
        <xdr:cNvCxnSpPr/>
      </xdr:nvCxnSpPr>
      <xdr:spPr>
        <a:xfrm flipV="1">
          <a:off x="21323300" y="67906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67310</xdr:rowOff>
    </xdr:from>
    <xdr:to xmlns:xdr="http://schemas.openxmlformats.org/drawingml/2006/spreadsheetDrawing">
      <xdr:col>107</xdr:col>
      <xdr:colOff>101600</xdr:colOff>
      <xdr:row>39</xdr:row>
      <xdr:rowOff>168910</xdr:rowOff>
    </xdr:to>
    <xdr:sp macro="" textlink="">
      <xdr:nvSpPr>
        <xdr:cNvPr id="497" name="楕円 496"/>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111125</xdr:rowOff>
    </xdr:from>
    <xdr:to xmlns:xdr="http://schemas.openxmlformats.org/drawingml/2006/spreadsheetDrawing">
      <xdr:col>111</xdr:col>
      <xdr:colOff>177800</xdr:colOff>
      <xdr:row>39</xdr:row>
      <xdr:rowOff>118110</xdr:rowOff>
    </xdr:to>
    <xdr:cxnSp macro="">
      <xdr:nvCxnSpPr>
        <xdr:cNvPr id="498" name="直線コネクタ 497"/>
        <xdr:cNvCxnSpPr/>
      </xdr:nvCxnSpPr>
      <xdr:spPr>
        <a:xfrm flipV="1">
          <a:off x="20434300" y="67976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73660</xdr:rowOff>
    </xdr:from>
    <xdr:to xmlns:xdr="http://schemas.openxmlformats.org/drawingml/2006/spreadsheetDrawing">
      <xdr:col>102</xdr:col>
      <xdr:colOff>165100</xdr:colOff>
      <xdr:row>40</xdr:row>
      <xdr:rowOff>3810</xdr:rowOff>
    </xdr:to>
    <xdr:sp macro="" textlink="">
      <xdr:nvSpPr>
        <xdr:cNvPr id="499" name="楕円 498"/>
        <xdr:cNvSpPr/>
      </xdr:nvSpPr>
      <xdr:spPr>
        <a:xfrm>
          <a:off x="19494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118110</xdr:rowOff>
    </xdr:from>
    <xdr:to xmlns:xdr="http://schemas.openxmlformats.org/drawingml/2006/spreadsheetDrawing">
      <xdr:col>107</xdr:col>
      <xdr:colOff>50800</xdr:colOff>
      <xdr:row>39</xdr:row>
      <xdr:rowOff>124460</xdr:rowOff>
    </xdr:to>
    <xdr:cxnSp macro="">
      <xdr:nvCxnSpPr>
        <xdr:cNvPr id="500" name="直線コネクタ 499"/>
        <xdr:cNvCxnSpPr/>
      </xdr:nvCxnSpPr>
      <xdr:spPr>
        <a:xfrm flipV="1">
          <a:off x="19545300" y="68046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97790</xdr:rowOff>
    </xdr:from>
    <xdr:to xmlns:xdr="http://schemas.openxmlformats.org/drawingml/2006/spreadsheetDrawing">
      <xdr:col>98</xdr:col>
      <xdr:colOff>38100</xdr:colOff>
      <xdr:row>39</xdr:row>
      <xdr:rowOff>27940</xdr:rowOff>
    </xdr:to>
    <xdr:sp macro="" textlink="">
      <xdr:nvSpPr>
        <xdr:cNvPr id="501" name="楕円 500"/>
        <xdr:cNvSpPr/>
      </xdr:nvSpPr>
      <xdr:spPr>
        <a:xfrm>
          <a:off x="18605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148590</xdr:rowOff>
    </xdr:from>
    <xdr:to xmlns:xdr="http://schemas.openxmlformats.org/drawingml/2006/spreadsheetDrawing">
      <xdr:col>102</xdr:col>
      <xdr:colOff>114300</xdr:colOff>
      <xdr:row>39</xdr:row>
      <xdr:rowOff>124460</xdr:rowOff>
    </xdr:to>
    <xdr:cxnSp macro="">
      <xdr:nvCxnSpPr>
        <xdr:cNvPr id="502" name="直線コネクタ 501"/>
        <xdr:cNvCxnSpPr/>
      </xdr:nvCxnSpPr>
      <xdr:spPr>
        <a:xfrm>
          <a:off x="18656300" y="66636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36830</xdr:rowOff>
    </xdr:from>
    <xdr:ext cx="469900" cy="259080"/>
    <xdr:sp macro="" textlink="">
      <xdr:nvSpPr>
        <xdr:cNvPr id="503" name="n_1aveValue【認定こども園・幼稚園・保育所】&#10;一人当たり面積"/>
        <xdr:cNvSpPr txBox="1"/>
      </xdr:nvSpPr>
      <xdr:spPr>
        <a:xfrm>
          <a:off x="21075650" y="6894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118110</xdr:rowOff>
    </xdr:from>
    <xdr:ext cx="469265" cy="259080"/>
    <xdr:sp macro="" textlink="">
      <xdr:nvSpPr>
        <xdr:cNvPr id="504" name="n_2aveValue【認定こども園・幼稚園・保育所】&#10;一人当たり面積"/>
        <xdr:cNvSpPr txBox="1"/>
      </xdr:nvSpPr>
      <xdr:spPr>
        <a:xfrm>
          <a:off x="20199350" y="59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70485</xdr:rowOff>
    </xdr:from>
    <xdr:ext cx="469265" cy="259080"/>
    <xdr:sp macro="" textlink="">
      <xdr:nvSpPr>
        <xdr:cNvPr id="505" name="n_3aveValue【認定こども園・幼稚園・保育所】&#10;一人当たり面積"/>
        <xdr:cNvSpPr txBox="1"/>
      </xdr:nvSpPr>
      <xdr:spPr>
        <a:xfrm>
          <a:off x="19310350" y="6928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42545</xdr:rowOff>
    </xdr:from>
    <xdr:ext cx="469265" cy="258445"/>
    <xdr:sp macro="" textlink="">
      <xdr:nvSpPr>
        <xdr:cNvPr id="506" name="n_4aveValue【認定こども園・幼稚園・保育所】&#10;一人当たり面積"/>
        <xdr:cNvSpPr txBox="1"/>
      </xdr:nvSpPr>
      <xdr:spPr>
        <a:xfrm>
          <a:off x="18421350" y="690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6985</xdr:rowOff>
    </xdr:from>
    <xdr:ext cx="469900" cy="258445"/>
    <xdr:sp macro="" textlink="">
      <xdr:nvSpPr>
        <xdr:cNvPr id="507" name="n_1mainValue【認定こども園・幼稚園・保育所】&#10;一人当たり面積"/>
        <xdr:cNvSpPr txBox="1"/>
      </xdr:nvSpPr>
      <xdr:spPr>
        <a:xfrm>
          <a:off x="21075650" y="6522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160020</xdr:rowOff>
    </xdr:from>
    <xdr:ext cx="469265" cy="259080"/>
    <xdr:sp macro="" textlink="">
      <xdr:nvSpPr>
        <xdr:cNvPr id="508" name="n_2mainValue【認定こども園・幼稚園・保育所】&#10;一人当たり面積"/>
        <xdr:cNvSpPr txBox="1"/>
      </xdr:nvSpPr>
      <xdr:spPr>
        <a:xfrm>
          <a:off x="20199350" y="6846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20320</xdr:rowOff>
    </xdr:from>
    <xdr:ext cx="469265" cy="258445"/>
    <xdr:sp macro="" textlink="">
      <xdr:nvSpPr>
        <xdr:cNvPr id="509" name="n_3mainValue【認定こども園・幼稚園・保育所】&#10;一人当たり面積"/>
        <xdr:cNvSpPr txBox="1"/>
      </xdr:nvSpPr>
      <xdr:spPr>
        <a:xfrm>
          <a:off x="19310350" y="6535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44450</xdr:rowOff>
    </xdr:from>
    <xdr:ext cx="469265" cy="259080"/>
    <xdr:sp macro="" textlink="">
      <xdr:nvSpPr>
        <xdr:cNvPr id="510" name="n_4mainValue【認定こども園・幼稚園・保育所】&#10;一人当たり面積"/>
        <xdr:cNvSpPr txBox="1"/>
      </xdr:nvSpPr>
      <xdr:spPr>
        <a:xfrm>
          <a:off x="18421350" y="6388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53340</xdr:rowOff>
    </xdr:from>
    <xdr:to xmlns:xdr="http://schemas.openxmlformats.org/drawingml/2006/spreadsheetDrawing">
      <xdr:col>85</xdr:col>
      <xdr:colOff>126365</xdr:colOff>
      <xdr:row>63</xdr:row>
      <xdr:rowOff>97790</xdr:rowOff>
    </xdr:to>
    <xdr:cxnSp macro="">
      <xdr:nvCxnSpPr>
        <xdr:cNvPr id="535" name="直線コネクタ 534"/>
        <xdr:cNvCxnSpPr/>
      </xdr:nvCxnSpPr>
      <xdr:spPr>
        <a:xfrm flipV="1">
          <a:off x="16318865" y="948309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100965</xdr:rowOff>
    </xdr:from>
    <xdr:ext cx="405130" cy="258445"/>
    <xdr:sp macro="" textlink="">
      <xdr:nvSpPr>
        <xdr:cNvPr id="536" name="【学校施設】&#10;有形固定資産減価償却率最小値テキスト"/>
        <xdr:cNvSpPr txBox="1"/>
      </xdr:nvSpPr>
      <xdr:spPr>
        <a:xfrm>
          <a:off x="16357600" y="109023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97790</xdr:rowOff>
    </xdr:from>
    <xdr:to xmlns:xdr="http://schemas.openxmlformats.org/drawingml/2006/spreadsheetDrawing">
      <xdr:col>86</xdr:col>
      <xdr:colOff>25400</xdr:colOff>
      <xdr:row>63</xdr:row>
      <xdr:rowOff>97790</xdr:rowOff>
    </xdr:to>
    <xdr:cxnSp macro="">
      <xdr:nvCxnSpPr>
        <xdr:cNvPr id="537" name="直線コネクタ 536"/>
        <xdr:cNvCxnSpPr/>
      </xdr:nvCxnSpPr>
      <xdr:spPr>
        <a:xfrm>
          <a:off x="16230600" y="1089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0</xdr:rowOff>
    </xdr:from>
    <xdr:ext cx="405130" cy="259080"/>
    <xdr:sp macro="" textlink="">
      <xdr:nvSpPr>
        <xdr:cNvPr id="538" name="【学校施設】&#10;有形固定資産減価償却率最大値テキスト"/>
        <xdr:cNvSpPr txBox="1"/>
      </xdr:nvSpPr>
      <xdr:spPr>
        <a:xfrm>
          <a:off x="16357600" y="925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53340</xdr:rowOff>
    </xdr:from>
    <xdr:to xmlns:xdr="http://schemas.openxmlformats.org/drawingml/2006/spreadsheetDrawing">
      <xdr:col>86</xdr:col>
      <xdr:colOff>25400</xdr:colOff>
      <xdr:row>55</xdr:row>
      <xdr:rowOff>53340</xdr:rowOff>
    </xdr:to>
    <xdr:cxnSp macro="">
      <xdr:nvCxnSpPr>
        <xdr:cNvPr id="539" name="直線コネクタ 538"/>
        <xdr:cNvCxnSpPr/>
      </xdr:nvCxnSpPr>
      <xdr:spPr>
        <a:xfrm>
          <a:off x="16230600" y="948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156845</xdr:rowOff>
    </xdr:from>
    <xdr:ext cx="405130" cy="258445"/>
    <xdr:sp macro="" textlink="">
      <xdr:nvSpPr>
        <xdr:cNvPr id="540" name="【学校施設】&#10;有形固定資産減価償却率平均値テキスト"/>
        <xdr:cNvSpPr txBox="1"/>
      </xdr:nvSpPr>
      <xdr:spPr>
        <a:xfrm>
          <a:off x="16357600" y="101009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133985</xdr:rowOff>
    </xdr:from>
    <xdr:to xmlns:xdr="http://schemas.openxmlformats.org/drawingml/2006/spreadsheetDrawing">
      <xdr:col>85</xdr:col>
      <xdr:colOff>177800</xdr:colOff>
      <xdr:row>60</xdr:row>
      <xdr:rowOff>64135</xdr:rowOff>
    </xdr:to>
    <xdr:sp macro="" textlink="">
      <xdr:nvSpPr>
        <xdr:cNvPr id="541" name="フローチャート: 判断 54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542" name="フローチャート: 判断 54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101600</xdr:rowOff>
    </xdr:from>
    <xdr:to xmlns:xdr="http://schemas.openxmlformats.org/drawingml/2006/spreadsheetDrawing">
      <xdr:col>76</xdr:col>
      <xdr:colOff>165100</xdr:colOff>
      <xdr:row>60</xdr:row>
      <xdr:rowOff>31750</xdr:rowOff>
    </xdr:to>
    <xdr:sp macro="" textlink="">
      <xdr:nvSpPr>
        <xdr:cNvPr id="543" name="フローチャート: 判断 542"/>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76835</xdr:rowOff>
    </xdr:from>
    <xdr:to xmlns:xdr="http://schemas.openxmlformats.org/drawingml/2006/spreadsheetDrawing">
      <xdr:col>72</xdr:col>
      <xdr:colOff>38100</xdr:colOff>
      <xdr:row>60</xdr:row>
      <xdr:rowOff>6985</xdr:rowOff>
    </xdr:to>
    <xdr:sp macro="" textlink="">
      <xdr:nvSpPr>
        <xdr:cNvPr id="544" name="フローチャート: 判断 543"/>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65405</xdr:rowOff>
    </xdr:from>
    <xdr:to xmlns:xdr="http://schemas.openxmlformats.org/drawingml/2006/spreadsheetDrawing">
      <xdr:col>67</xdr:col>
      <xdr:colOff>101600</xdr:colOff>
      <xdr:row>59</xdr:row>
      <xdr:rowOff>167005</xdr:rowOff>
    </xdr:to>
    <xdr:sp macro="" textlink="">
      <xdr:nvSpPr>
        <xdr:cNvPr id="545" name="フローチャート: 判断 544"/>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126365</xdr:rowOff>
    </xdr:from>
    <xdr:to xmlns:xdr="http://schemas.openxmlformats.org/drawingml/2006/spreadsheetDrawing">
      <xdr:col>85</xdr:col>
      <xdr:colOff>177800</xdr:colOff>
      <xdr:row>61</xdr:row>
      <xdr:rowOff>56515</xdr:rowOff>
    </xdr:to>
    <xdr:sp macro="" textlink="">
      <xdr:nvSpPr>
        <xdr:cNvPr id="551" name="楕円 550"/>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104775</xdr:rowOff>
    </xdr:from>
    <xdr:ext cx="405130" cy="259080"/>
    <xdr:sp macro="" textlink="">
      <xdr:nvSpPr>
        <xdr:cNvPr id="552" name="【学校施設】&#10;有形固定資産減価償却率該当値テキスト"/>
        <xdr:cNvSpPr txBox="1"/>
      </xdr:nvSpPr>
      <xdr:spPr>
        <a:xfrm>
          <a:off x="16357600" y="10391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103505</xdr:rowOff>
    </xdr:from>
    <xdr:to xmlns:xdr="http://schemas.openxmlformats.org/drawingml/2006/spreadsheetDrawing">
      <xdr:col>81</xdr:col>
      <xdr:colOff>101600</xdr:colOff>
      <xdr:row>61</xdr:row>
      <xdr:rowOff>33655</xdr:rowOff>
    </xdr:to>
    <xdr:sp macro="" textlink="">
      <xdr:nvSpPr>
        <xdr:cNvPr id="553" name="楕円 552"/>
        <xdr:cNvSpPr/>
      </xdr:nvSpPr>
      <xdr:spPr>
        <a:xfrm>
          <a:off x="15430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154940</xdr:rowOff>
    </xdr:from>
    <xdr:to xmlns:xdr="http://schemas.openxmlformats.org/drawingml/2006/spreadsheetDrawing">
      <xdr:col>85</xdr:col>
      <xdr:colOff>127000</xdr:colOff>
      <xdr:row>61</xdr:row>
      <xdr:rowOff>6350</xdr:rowOff>
    </xdr:to>
    <xdr:cxnSp macro="">
      <xdr:nvCxnSpPr>
        <xdr:cNvPr id="554" name="直線コネクタ 553"/>
        <xdr:cNvCxnSpPr/>
      </xdr:nvCxnSpPr>
      <xdr:spPr>
        <a:xfrm>
          <a:off x="15481300" y="104419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71120</xdr:rowOff>
    </xdr:from>
    <xdr:to xmlns:xdr="http://schemas.openxmlformats.org/drawingml/2006/spreadsheetDrawing">
      <xdr:col>76</xdr:col>
      <xdr:colOff>165100</xdr:colOff>
      <xdr:row>61</xdr:row>
      <xdr:rowOff>1270</xdr:rowOff>
    </xdr:to>
    <xdr:sp macro="" textlink="">
      <xdr:nvSpPr>
        <xdr:cNvPr id="555" name="楕円 554"/>
        <xdr:cNvSpPr/>
      </xdr:nvSpPr>
      <xdr:spPr>
        <a:xfrm>
          <a:off x="1454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121920</xdr:rowOff>
    </xdr:from>
    <xdr:to xmlns:xdr="http://schemas.openxmlformats.org/drawingml/2006/spreadsheetDrawing">
      <xdr:col>81</xdr:col>
      <xdr:colOff>50800</xdr:colOff>
      <xdr:row>60</xdr:row>
      <xdr:rowOff>154940</xdr:rowOff>
    </xdr:to>
    <xdr:cxnSp macro="">
      <xdr:nvCxnSpPr>
        <xdr:cNvPr id="556" name="直線コネクタ 555"/>
        <xdr:cNvCxnSpPr/>
      </xdr:nvCxnSpPr>
      <xdr:spPr>
        <a:xfrm>
          <a:off x="14592300" y="104089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34925</xdr:rowOff>
    </xdr:from>
    <xdr:to xmlns:xdr="http://schemas.openxmlformats.org/drawingml/2006/spreadsheetDrawing">
      <xdr:col>72</xdr:col>
      <xdr:colOff>38100</xdr:colOff>
      <xdr:row>60</xdr:row>
      <xdr:rowOff>136525</xdr:rowOff>
    </xdr:to>
    <xdr:sp macro="" textlink="">
      <xdr:nvSpPr>
        <xdr:cNvPr id="557" name="楕円 556"/>
        <xdr:cNvSpPr/>
      </xdr:nvSpPr>
      <xdr:spPr>
        <a:xfrm>
          <a:off x="13652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86360</xdr:rowOff>
    </xdr:from>
    <xdr:to xmlns:xdr="http://schemas.openxmlformats.org/drawingml/2006/spreadsheetDrawing">
      <xdr:col>76</xdr:col>
      <xdr:colOff>114300</xdr:colOff>
      <xdr:row>60</xdr:row>
      <xdr:rowOff>121920</xdr:rowOff>
    </xdr:to>
    <xdr:cxnSp macro="">
      <xdr:nvCxnSpPr>
        <xdr:cNvPr id="558" name="直線コネクタ 557"/>
        <xdr:cNvCxnSpPr/>
      </xdr:nvCxnSpPr>
      <xdr:spPr>
        <a:xfrm>
          <a:off x="13703300" y="103733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114935</xdr:rowOff>
    </xdr:from>
    <xdr:to xmlns:xdr="http://schemas.openxmlformats.org/drawingml/2006/spreadsheetDrawing">
      <xdr:col>67</xdr:col>
      <xdr:colOff>101600</xdr:colOff>
      <xdr:row>61</xdr:row>
      <xdr:rowOff>45085</xdr:rowOff>
    </xdr:to>
    <xdr:sp macro="" textlink="">
      <xdr:nvSpPr>
        <xdr:cNvPr id="559" name="楕円 558"/>
        <xdr:cNvSpPr/>
      </xdr:nvSpPr>
      <xdr:spPr>
        <a:xfrm>
          <a:off x="12763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86360</xdr:rowOff>
    </xdr:from>
    <xdr:to xmlns:xdr="http://schemas.openxmlformats.org/drawingml/2006/spreadsheetDrawing">
      <xdr:col>71</xdr:col>
      <xdr:colOff>177800</xdr:colOff>
      <xdr:row>60</xdr:row>
      <xdr:rowOff>166370</xdr:rowOff>
    </xdr:to>
    <xdr:cxnSp macro="">
      <xdr:nvCxnSpPr>
        <xdr:cNvPr id="560" name="直線コネクタ 559"/>
        <xdr:cNvCxnSpPr/>
      </xdr:nvCxnSpPr>
      <xdr:spPr>
        <a:xfrm flipV="1">
          <a:off x="12814300" y="103733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65405</xdr:rowOff>
    </xdr:from>
    <xdr:ext cx="405130" cy="258445"/>
    <xdr:sp macro="" textlink="">
      <xdr:nvSpPr>
        <xdr:cNvPr id="561" name="n_1aveValue【学校施設】&#10;有形固定資産減価償却率"/>
        <xdr:cNvSpPr txBox="1"/>
      </xdr:nvSpPr>
      <xdr:spPr>
        <a:xfrm>
          <a:off x="15266035" y="10009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48260</xdr:rowOff>
    </xdr:from>
    <xdr:ext cx="404495" cy="259080"/>
    <xdr:sp macro="" textlink="">
      <xdr:nvSpPr>
        <xdr:cNvPr id="562" name="n_2aveValue【学校施設】&#10;有形固定資産減価償却率"/>
        <xdr:cNvSpPr txBox="1"/>
      </xdr:nvSpPr>
      <xdr:spPr>
        <a:xfrm>
          <a:off x="14389735" y="9992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23495</xdr:rowOff>
    </xdr:from>
    <xdr:ext cx="404495" cy="259080"/>
    <xdr:sp macro="" textlink="">
      <xdr:nvSpPr>
        <xdr:cNvPr id="563" name="n_3aveValue【学校施設】&#10;有形固定資産減価償却率"/>
        <xdr:cNvSpPr txBox="1"/>
      </xdr:nvSpPr>
      <xdr:spPr>
        <a:xfrm>
          <a:off x="13500735" y="9967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12065</xdr:rowOff>
    </xdr:from>
    <xdr:ext cx="404495" cy="259080"/>
    <xdr:sp macro="" textlink="">
      <xdr:nvSpPr>
        <xdr:cNvPr id="564" name="n_4aveValue【学校施設】&#10;有形固定資産減価償却率"/>
        <xdr:cNvSpPr txBox="1"/>
      </xdr:nvSpPr>
      <xdr:spPr>
        <a:xfrm>
          <a:off x="12611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24765</xdr:rowOff>
    </xdr:from>
    <xdr:ext cx="405130" cy="259080"/>
    <xdr:sp macro="" textlink="">
      <xdr:nvSpPr>
        <xdr:cNvPr id="565" name="n_1mainValue【学校施設】&#10;有形固定資産減価償却率"/>
        <xdr:cNvSpPr txBox="1"/>
      </xdr:nvSpPr>
      <xdr:spPr>
        <a:xfrm>
          <a:off x="15266035" y="1048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163830</xdr:rowOff>
    </xdr:from>
    <xdr:ext cx="404495" cy="259080"/>
    <xdr:sp macro="" textlink="">
      <xdr:nvSpPr>
        <xdr:cNvPr id="566" name="n_2mainValue【学校施設】&#10;有形固定資産減価償却率"/>
        <xdr:cNvSpPr txBox="1"/>
      </xdr:nvSpPr>
      <xdr:spPr>
        <a:xfrm>
          <a:off x="14389735" y="10450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127635</xdr:rowOff>
    </xdr:from>
    <xdr:ext cx="404495" cy="259080"/>
    <xdr:sp macro="" textlink="">
      <xdr:nvSpPr>
        <xdr:cNvPr id="567" name="n_3mainValue【学校施設】&#10;有形固定資産減価償却率"/>
        <xdr:cNvSpPr txBox="1"/>
      </xdr:nvSpPr>
      <xdr:spPr>
        <a:xfrm>
          <a:off x="13500735" y="10414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36195</xdr:rowOff>
    </xdr:from>
    <xdr:ext cx="404495" cy="259080"/>
    <xdr:sp macro="" textlink="">
      <xdr:nvSpPr>
        <xdr:cNvPr id="568" name="n_4mainValue【学校施設】&#10;有形固定資産減価償却率"/>
        <xdr:cNvSpPr txBox="1"/>
      </xdr:nvSpPr>
      <xdr:spPr>
        <a:xfrm>
          <a:off x="12611735" y="10494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0" name="テキスト ボックス 5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2" name="テキスト ボックス 5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8445"/>
    <xdr:sp macro="" textlink="">
      <xdr:nvSpPr>
        <xdr:cNvPr id="584" name="テキスト ボックス 583"/>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6" name="テキスト ボックス 585"/>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8" name="テキスト ボックス 587"/>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90" name="テキスト ボックス 589"/>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97790</xdr:rowOff>
    </xdr:from>
    <xdr:to xmlns:xdr="http://schemas.openxmlformats.org/drawingml/2006/spreadsheetDrawing">
      <xdr:col>116</xdr:col>
      <xdr:colOff>62865</xdr:colOff>
      <xdr:row>63</xdr:row>
      <xdr:rowOff>132715</xdr:rowOff>
    </xdr:to>
    <xdr:cxnSp macro="">
      <xdr:nvCxnSpPr>
        <xdr:cNvPr id="592" name="直線コネクタ 591"/>
        <xdr:cNvCxnSpPr/>
      </xdr:nvCxnSpPr>
      <xdr:spPr>
        <a:xfrm flipV="1">
          <a:off x="22160865" y="9698990"/>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136525</xdr:rowOff>
    </xdr:from>
    <xdr:ext cx="469900" cy="258445"/>
    <xdr:sp macro="" textlink="">
      <xdr:nvSpPr>
        <xdr:cNvPr id="593" name="【学校施設】&#10;一人当たり面積最小値テキスト"/>
        <xdr:cNvSpPr txBox="1"/>
      </xdr:nvSpPr>
      <xdr:spPr>
        <a:xfrm>
          <a:off x="22199600" y="1093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132715</xdr:rowOff>
    </xdr:from>
    <xdr:to xmlns:xdr="http://schemas.openxmlformats.org/drawingml/2006/spreadsheetDrawing">
      <xdr:col>116</xdr:col>
      <xdr:colOff>152400</xdr:colOff>
      <xdr:row>63</xdr:row>
      <xdr:rowOff>132715</xdr:rowOff>
    </xdr:to>
    <xdr:cxnSp macro="">
      <xdr:nvCxnSpPr>
        <xdr:cNvPr id="594" name="直線コネクタ 593"/>
        <xdr:cNvCxnSpPr/>
      </xdr:nvCxnSpPr>
      <xdr:spPr>
        <a:xfrm>
          <a:off x="22072600" y="1093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43815</xdr:rowOff>
    </xdr:from>
    <xdr:ext cx="534670" cy="258445"/>
    <xdr:sp macro="" textlink="">
      <xdr:nvSpPr>
        <xdr:cNvPr id="595" name="【学校施設】&#10;一人当たり面積最大値テキスト"/>
        <xdr:cNvSpPr txBox="1"/>
      </xdr:nvSpPr>
      <xdr:spPr>
        <a:xfrm>
          <a:off x="22199600" y="9473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97790</xdr:rowOff>
    </xdr:from>
    <xdr:to xmlns:xdr="http://schemas.openxmlformats.org/drawingml/2006/spreadsheetDrawing">
      <xdr:col>116</xdr:col>
      <xdr:colOff>152400</xdr:colOff>
      <xdr:row>56</xdr:row>
      <xdr:rowOff>97790</xdr:rowOff>
    </xdr:to>
    <xdr:cxnSp macro="">
      <xdr:nvCxnSpPr>
        <xdr:cNvPr id="596" name="直線コネクタ 595"/>
        <xdr:cNvCxnSpPr/>
      </xdr:nvCxnSpPr>
      <xdr:spPr>
        <a:xfrm>
          <a:off x="22072600" y="969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140335</xdr:rowOff>
    </xdr:from>
    <xdr:ext cx="469900" cy="259080"/>
    <xdr:sp macro="" textlink="">
      <xdr:nvSpPr>
        <xdr:cNvPr id="597" name="【学校施設】&#10;一人当たり面積平均値テキスト"/>
        <xdr:cNvSpPr txBox="1"/>
      </xdr:nvSpPr>
      <xdr:spPr>
        <a:xfrm>
          <a:off x="22199600" y="10598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117475</xdr:rowOff>
    </xdr:from>
    <xdr:to xmlns:xdr="http://schemas.openxmlformats.org/drawingml/2006/spreadsheetDrawing">
      <xdr:col>116</xdr:col>
      <xdr:colOff>114300</xdr:colOff>
      <xdr:row>63</xdr:row>
      <xdr:rowOff>47625</xdr:rowOff>
    </xdr:to>
    <xdr:sp macro="" textlink="">
      <xdr:nvSpPr>
        <xdr:cNvPr id="598" name="フローチャート: 判断 597"/>
        <xdr:cNvSpPr/>
      </xdr:nvSpPr>
      <xdr:spPr>
        <a:xfrm>
          <a:off x="221107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107950</xdr:rowOff>
    </xdr:from>
    <xdr:to xmlns:xdr="http://schemas.openxmlformats.org/drawingml/2006/spreadsheetDrawing">
      <xdr:col>112</xdr:col>
      <xdr:colOff>38100</xdr:colOff>
      <xdr:row>63</xdr:row>
      <xdr:rowOff>38100</xdr:rowOff>
    </xdr:to>
    <xdr:sp macro="" textlink="">
      <xdr:nvSpPr>
        <xdr:cNvPr id="599" name="フローチャート: 判断 598"/>
        <xdr:cNvSpPr/>
      </xdr:nvSpPr>
      <xdr:spPr>
        <a:xfrm>
          <a:off x="21272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107315</xdr:rowOff>
    </xdr:from>
    <xdr:to xmlns:xdr="http://schemas.openxmlformats.org/drawingml/2006/spreadsheetDrawing">
      <xdr:col>107</xdr:col>
      <xdr:colOff>101600</xdr:colOff>
      <xdr:row>63</xdr:row>
      <xdr:rowOff>37465</xdr:rowOff>
    </xdr:to>
    <xdr:sp macro="" textlink="">
      <xdr:nvSpPr>
        <xdr:cNvPr id="600" name="フローチャート: 判断 599"/>
        <xdr:cNvSpPr/>
      </xdr:nvSpPr>
      <xdr:spPr>
        <a:xfrm>
          <a:off x="20383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114300</xdr:rowOff>
    </xdr:from>
    <xdr:to xmlns:xdr="http://schemas.openxmlformats.org/drawingml/2006/spreadsheetDrawing">
      <xdr:col>102</xdr:col>
      <xdr:colOff>165100</xdr:colOff>
      <xdr:row>63</xdr:row>
      <xdr:rowOff>44450</xdr:rowOff>
    </xdr:to>
    <xdr:sp macro="" textlink="">
      <xdr:nvSpPr>
        <xdr:cNvPr id="601" name="フローチャート: 判断 600"/>
        <xdr:cNvSpPr/>
      </xdr:nvSpPr>
      <xdr:spPr>
        <a:xfrm>
          <a:off x="194945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133985</xdr:rowOff>
    </xdr:from>
    <xdr:to xmlns:xdr="http://schemas.openxmlformats.org/drawingml/2006/spreadsheetDrawing">
      <xdr:col>98</xdr:col>
      <xdr:colOff>38100</xdr:colOff>
      <xdr:row>63</xdr:row>
      <xdr:rowOff>64135</xdr:rowOff>
    </xdr:to>
    <xdr:sp macro="" textlink="">
      <xdr:nvSpPr>
        <xdr:cNvPr id="602" name="フローチャート: 判断 601"/>
        <xdr:cNvSpPr/>
      </xdr:nvSpPr>
      <xdr:spPr>
        <a:xfrm>
          <a:off x="18605500" y="107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3" name="テキスト ボックス 6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4" name="テキスト ボックス 6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5" name="テキスト ボックス 6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6" name="テキスト ボックス 6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7" name="テキスト ボックス 6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132080</xdr:rowOff>
    </xdr:from>
    <xdr:to xmlns:xdr="http://schemas.openxmlformats.org/drawingml/2006/spreadsheetDrawing">
      <xdr:col>116</xdr:col>
      <xdr:colOff>114300</xdr:colOff>
      <xdr:row>63</xdr:row>
      <xdr:rowOff>62230</xdr:rowOff>
    </xdr:to>
    <xdr:sp macro="" textlink="">
      <xdr:nvSpPr>
        <xdr:cNvPr id="608" name="楕円 607"/>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95885</xdr:rowOff>
    </xdr:from>
    <xdr:ext cx="469900" cy="259080"/>
    <xdr:sp macro="" textlink="">
      <xdr:nvSpPr>
        <xdr:cNvPr id="609" name="【学校施設】&#10;一人当たり面積該当値テキスト"/>
        <xdr:cNvSpPr txBox="1"/>
      </xdr:nvSpPr>
      <xdr:spPr>
        <a:xfrm>
          <a:off x="22199600" y="10725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128905</xdr:rowOff>
    </xdr:from>
    <xdr:to xmlns:xdr="http://schemas.openxmlformats.org/drawingml/2006/spreadsheetDrawing">
      <xdr:col>112</xdr:col>
      <xdr:colOff>38100</xdr:colOff>
      <xdr:row>63</xdr:row>
      <xdr:rowOff>59055</xdr:rowOff>
    </xdr:to>
    <xdr:sp macro="" textlink="">
      <xdr:nvSpPr>
        <xdr:cNvPr id="610" name="楕円 609"/>
        <xdr:cNvSpPr/>
      </xdr:nvSpPr>
      <xdr:spPr>
        <a:xfrm>
          <a:off x="21272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8255</xdr:rowOff>
    </xdr:from>
    <xdr:to xmlns:xdr="http://schemas.openxmlformats.org/drawingml/2006/spreadsheetDrawing">
      <xdr:col>116</xdr:col>
      <xdr:colOff>63500</xdr:colOff>
      <xdr:row>63</xdr:row>
      <xdr:rowOff>11430</xdr:rowOff>
    </xdr:to>
    <xdr:cxnSp macro="">
      <xdr:nvCxnSpPr>
        <xdr:cNvPr id="611" name="直線コネクタ 610"/>
        <xdr:cNvCxnSpPr/>
      </xdr:nvCxnSpPr>
      <xdr:spPr>
        <a:xfrm>
          <a:off x="21323300" y="108096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133350</xdr:rowOff>
    </xdr:from>
    <xdr:to xmlns:xdr="http://schemas.openxmlformats.org/drawingml/2006/spreadsheetDrawing">
      <xdr:col>107</xdr:col>
      <xdr:colOff>101600</xdr:colOff>
      <xdr:row>63</xdr:row>
      <xdr:rowOff>63500</xdr:rowOff>
    </xdr:to>
    <xdr:sp macro="" textlink="">
      <xdr:nvSpPr>
        <xdr:cNvPr id="612" name="楕円 611"/>
        <xdr:cNvSpPr/>
      </xdr:nvSpPr>
      <xdr:spPr>
        <a:xfrm>
          <a:off x="20383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8255</xdr:rowOff>
    </xdr:from>
    <xdr:to xmlns:xdr="http://schemas.openxmlformats.org/drawingml/2006/spreadsheetDrawing">
      <xdr:col>111</xdr:col>
      <xdr:colOff>177800</xdr:colOff>
      <xdr:row>63</xdr:row>
      <xdr:rowOff>12700</xdr:rowOff>
    </xdr:to>
    <xdr:cxnSp macro="">
      <xdr:nvCxnSpPr>
        <xdr:cNvPr id="613" name="直線コネクタ 612"/>
        <xdr:cNvCxnSpPr/>
      </xdr:nvCxnSpPr>
      <xdr:spPr>
        <a:xfrm flipV="1">
          <a:off x="20434300" y="10809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137160</xdr:rowOff>
    </xdr:from>
    <xdr:to xmlns:xdr="http://schemas.openxmlformats.org/drawingml/2006/spreadsheetDrawing">
      <xdr:col>102</xdr:col>
      <xdr:colOff>165100</xdr:colOff>
      <xdr:row>63</xdr:row>
      <xdr:rowOff>67310</xdr:rowOff>
    </xdr:to>
    <xdr:sp macro="" textlink="">
      <xdr:nvSpPr>
        <xdr:cNvPr id="614" name="楕円 613"/>
        <xdr:cNvSpPr/>
      </xdr:nvSpPr>
      <xdr:spPr>
        <a:xfrm>
          <a:off x="19494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12700</xdr:rowOff>
    </xdr:from>
    <xdr:to xmlns:xdr="http://schemas.openxmlformats.org/drawingml/2006/spreadsheetDrawing">
      <xdr:col>107</xdr:col>
      <xdr:colOff>50800</xdr:colOff>
      <xdr:row>63</xdr:row>
      <xdr:rowOff>16510</xdr:rowOff>
    </xdr:to>
    <xdr:cxnSp macro="">
      <xdr:nvCxnSpPr>
        <xdr:cNvPr id="615" name="直線コネクタ 614"/>
        <xdr:cNvCxnSpPr/>
      </xdr:nvCxnSpPr>
      <xdr:spPr>
        <a:xfrm flipV="1">
          <a:off x="19545300" y="10814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151765</xdr:rowOff>
    </xdr:from>
    <xdr:to xmlns:xdr="http://schemas.openxmlformats.org/drawingml/2006/spreadsheetDrawing">
      <xdr:col>98</xdr:col>
      <xdr:colOff>38100</xdr:colOff>
      <xdr:row>63</xdr:row>
      <xdr:rowOff>81915</xdr:rowOff>
    </xdr:to>
    <xdr:sp macro="" textlink="">
      <xdr:nvSpPr>
        <xdr:cNvPr id="616" name="楕円 615"/>
        <xdr:cNvSpPr/>
      </xdr:nvSpPr>
      <xdr:spPr>
        <a:xfrm>
          <a:off x="186055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16510</xdr:rowOff>
    </xdr:from>
    <xdr:to xmlns:xdr="http://schemas.openxmlformats.org/drawingml/2006/spreadsheetDrawing">
      <xdr:col>102</xdr:col>
      <xdr:colOff>114300</xdr:colOff>
      <xdr:row>63</xdr:row>
      <xdr:rowOff>31115</xdr:rowOff>
    </xdr:to>
    <xdr:cxnSp macro="">
      <xdr:nvCxnSpPr>
        <xdr:cNvPr id="617" name="直線コネクタ 616"/>
        <xdr:cNvCxnSpPr/>
      </xdr:nvCxnSpPr>
      <xdr:spPr>
        <a:xfrm flipV="1">
          <a:off x="18656300" y="108178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54610</xdr:rowOff>
    </xdr:from>
    <xdr:ext cx="469900" cy="258445"/>
    <xdr:sp macro="" textlink="">
      <xdr:nvSpPr>
        <xdr:cNvPr id="618" name="n_1aveValue【学校施設】&#10;一人当たり面積"/>
        <xdr:cNvSpPr txBox="1"/>
      </xdr:nvSpPr>
      <xdr:spPr>
        <a:xfrm>
          <a:off x="21075650" y="10513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53975</xdr:rowOff>
    </xdr:from>
    <xdr:ext cx="469265" cy="258445"/>
    <xdr:sp macro="" textlink="">
      <xdr:nvSpPr>
        <xdr:cNvPr id="619" name="n_2aveValue【学校施設】&#10;一人当たり面積"/>
        <xdr:cNvSpPr txBox="1"/>
      </xdr:nvSpPr>
      <xdr:spPr>
        <a:xfrm>
          <a:off x="20199350" y="1051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60960</xdr:rowOff>
    </xdr:from>
    <xdr:ext cx="469265" cy="259080"/>
    <xdr:sp macro="" textlink="">
      <xdr:nvSpPr>
        <xdr:cNvPr id="620" name="n_3aveValue【学校施設】&#10;一人当たり面積"/>
        <xdr:cNvSpPr txBox="1"/>
      </xdr:nvSpPr>
      <xdr:spPr>
        <a:xfrm>
          <a:off x="19310350" y="10519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80645</xdr:rowOff>
    </xdr:from>
    <xdr:ext cx="469265" cy="259080"/>
    <xdr:sp macro="" textlink="">
      <xdr:nvSpPr>
        <xdr:cNvPr id="621" name="n_4aveValue【学校施設】&#10;一人当たり面積"/>
        <xdr:cNvSpPr txBox="1"/>
      </xdr:nvSpPr>
      <xdr:spPr>
        <a:xfrm>
          <a:off x="18421350" y="10539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50165</xdr:rowOff>
    </xdr:from>
    <xdr:ext cx="469900" cy="259080"/>
    <xdr:sp macro="" textlink="">
      <xdr:nvSpPr>
        <xdr:cNvPr id="622" name="n_1mainValue【学校施設】&#10;一人当たり面積"/>
        <xdr:cNvSpPr txBox="1"/>
      </xdr:nvSpPr>
      <xdr:spPr>
        <a:xfrm>
          <a:off x="21075650" y="1085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54610</xdr:rowOff>
    </xdr:from>
    <xdr:ext cx="469265" cy="258445"/>
    <xdr:sp macro="" textlink="">
      <xdr:nvSpPr>
        <xdr:cNvPr id="623" name="n_2mainValue【学校施設】&#10;一人当たり面積"/>
        <xdr:cNvSpPr txBox="1"/>
      </xdr:nvSpPr>
      <xdr:spPr>
        <a:xfrm>
          <a:off x="20199350" y="10855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58420</xdr:rowOff>
    </xdr:from>
    <xdr:ext cx="469265" cy="259080"/>
    <xdr:sp macro="" textlink="">
      <xdr:nvSpPr>
        <xdr:cNvPr id="624" name="n_3mainValue【学校施設】&#10;一人当たり面積"/>
        <xdr:cNvSpPr txBox="1"/>
      </xdr:nvSpPr>
      <xdr:spPr>
        <a:xfrm>
          <a:off x="19310350" y="10859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73025</xdr:rowOff>
    </xdr:from>
    <xdr:ext cx="469265" cy="259080"/>
    <xdr:sp macro="" textlink="">
      <xdr:nvSpPr>
        <xdr:cNvPr id="625" name="n_4mainValue【学校施設】&#10;一人当たり面積"/>
        <xdr:cNvSpPr txBox="1"/>
      </xdr:nvSpPr>
      <xdr:spPr>
        <a:xfrm>
          <a:off x="18421350" y="10874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0" name="テキスト ボックス 64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2" name="テキスト ボックス 65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3" name="直線コネクタ 6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54" name="テキスト ボックス 653"/>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5" name="直線コネクタ 6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6" name="テキスト ボックス 655"/>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7" name="直線コネクタ 6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9" name="直線コネクタ 6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1" name="直線コネクタ 6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662" name="テキスト ボックス 661"/>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5" name="直線コネクタ 664"/>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6"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7" name="直線コネクタ 666"/>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8"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9" name="直線コネクタ 668"/>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106680</xdr:rowOff>
    </xdr:from>
    <xdr:ext cx="405130" cy="259080"/>
    <xdr:sp macro="" textlink="">
      <xdr:nvSpPr>
        <xdr:cNvPr id="670" name="【公民館】&#10;有形固定資産減価償却率平均値テキスト"/>
        <xdr:cNvSpPr txBox="1"/>
      </xdr:nvSpPr>
      <xdr:spPr>
        <a:xfrm>
          <a:off x="16357600" y="17766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83820</xdr:rowOff>
    </xdr:from>
    <xdr:to xmlns:xdr="http://schemas.openxmlformats.org/drawingml/2006/spreadsheetDrawing">
      <xdr:col>85</xdr:col>
      <xdr:colOff>177800</xdr:colOff>
      <xdr:row>105</xdr:row>
      <xdr:rowOff>13970</xdr:rowOff>
    </xdr:to>
    <xdr:sp macro="" textlink="">
      <xdr:nvSpPr>
        <xdr:cNvPr id="671" name="フローチャート: 判断 670"/>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107950</xdr:rowOff>
    </xdr:from>
    <xdr:to xmlns:xdr="http://schemas.openxmlformats.org/drawingml/2006/spreadsheetDrawing">
      <xdr:col>81</xdr:col>
      <xdr:colOff>101600</xdr:colOff>
      <xdr:row>105</xdr:row>
      <xdr:rowOff>38100</xdr:rowOff>
    </xdr:to>
    <xdr:sp macro="" textlink="">
      <xdr:nvSpPr>
        <xdr:cNvPr id="672" name="フローチャート: 判断 671"/>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97790</xdr:rowOff>
    </xdr:from>
    <xdr:to xmlns:xdr="http://schemas.openxmlformats.org/drawingml/2006/spreadsheetDrawing">
      <xdr:col>76</xdr:col>
      <xdr:colOff>165100</xdr:colOff>
      <xdr:row>105</xdr:row>
      <xdr:rowOff>27940</xdr:rowOff>
    </xdr:to>
    <xdr:sp macro="" textlink="">
      <xdr:nvSpPr>
        <xdr:cNvPr id="673" name="フローチャート: 判断 672"/>
        <xdr:cNvSpPr/>
      </xdr:nvSpPr>
      <xdr:spPr>
        <a:xfrm>
          <a:off x="14541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130810</xdr:rowOff>
    </xdr:from>
    <xdr:to xmlns:xdr="http://schemas.openxmlformats.org/drawingml/2006/spreadsheetDrawing">
      <xdr:col>72</xdr:col>
      <xdr:colOff>38100</xdr:colOff>
      <xdr:row>105</xdr:row>
      <xdr:rowOff>60960</xdr:rowOff>
    </xdr:to>
    <xdr:sp macro="" textlink="">
      <xdr:nvSpPr>
        <xdr:cNvPr id="674" name="フローチャート: 判断 673"/>
        <xdr:cNvSpPr/>
      </xdr:nvSpPr>
      <xdr:spPr>
        <a:xfrm>
          <a:off x="13652500" y="179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137160</xdr:rowOff>
    </xdr:from>
    <xdr:to xmlns:xdr="http://schemas.openxmlformats.org/drawingml/2006/spreadsheetDrawing">
      <xdr:col>67</xdr:col>
      <xdr:colOff>101600</xdr:colOff>
      <xdr:row>105</xdr:row>
      <xdr:rowOff>67310</xdr:rowOff>
    </xdr:to>
    <xdr:sp macro="" textlink="">
      <xdr:nvSpPr>
        <xdr:cNvPr id="675" name="フローチャート: 判断 674"/>
        <xdr:cNvSpPr/>
      </xdr:nvSpPr>
      <xdr:spPr>
        <a:xfrm>
          <a:off x="12763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133350</xdr:rowOff>
    </xdr:from>
    <xdr:to xmlns:xdr="http://schemas.openxmlformats.org/drawingml/2006/spreadsheetDrawing">
      <xdr:col>85</xdr:col>
      <xdr:colOff>177800</xdr:colOff>
      <xdr:row>107</xdr:row>
      <xdr:rowOff>63500</xdr:rowOff>
    </xdr:to>
    <xdr:sp macro="" textlink="">
      <xdr:nvSpPr>
        <xdr:cNvPr id="681" name="楕円 680"/>
        <xdr:cNvSpPr/>
      </xdr:nvSpPr>
      <xdr:spPr>
        <a:xfrm>
          <a:off x="162687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48260</xdr:rowOff>
    </xdr:from>
    <xdr:ext cx="405130" cy="259080"/>
    <xdr:sp macro="" textlink="">
      <xdr:nvSpPr>
        <xdr:cNvPr id="682" name="【公民館】&#10;有形固定資産減価償却率該当値テキスト"/>
        <xdr:cNvSpPr txBox="1"/>
      </xdr:nvSpPr>
      <xdr:spPr>
        <a:xfrm>
          <a:off x="16357600" y="18221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123190</xdr:rowOff>
    </xdr:from>
    <xdr:to xmlns:xdr="http://schemas.openxmlformats.org/drawingml/2006/spreadsheetDrawing">
      <xdr:col>81</xdr:col>
      <xdr:colOff>101600</xdr:colOff>
      <xdr:row>107</xdr:row>
      <xdr:rowOff>53340</xdr:rowOff>
    </xdr:to>
    <xdr:sp macro="" textlink="">
      <xdr:nvSpPr>
        <xdr:cNvPr id="683" name="楕円 682"/>
        <xdr:cNvSpPr/>
      </xdr:nvSpPr>
      <xdr:spPr>
        <a:xfrm>
          <a:off x="154305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2540</xdr:rowOff>
    </xdr:from>
    <xdr:to xmlns:xdr="http://schemas.openxmlformats.org/drawingml/2006/spreadsheetDrawing">
      <xdr:col>85</xdr:col>
      <xdr:colOff>127000</xdr:colOff>
      <xdr:row>107</xdr:row>
      <xdr:rowOff>12700</xdr:rowOff>
    </xdr:to>
    <xdr:cxnSp macro="">
      <xdr:nvCxnSpPr>
        <xdr:cNvPr id="684" name="直線コネクタ 683"/>
        <xdr:cNvCxnSpPr/>
      </xdr:nvCxnSpPr>
      <xdr:spPr>
        <a:xfrm>
          <a:off x="15481300" y="183476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113030</xdr:rowOff>
    </xdr:from>
    <xdr:to xmlns:xdr="http://schemas.openxmlformats.org/drawingml/2006/spreadsheetDrawing">
      <xdr:col>76</xdr:col>
      <xdr:colOff>165100</xdr:colOff>
      <xdr:row>107</xdr:row>
      <xdr:rowOff>43180</xdr:rowOff>
    </xdr:to>
    <xdr:sp macro="" textlink="">
      <xdr:nvSpPr>
        <xdr:cNvPr id="685" name="楕円 684"/>
        <xdr:cNvSpPr/>
      </xdr:nvSpPr>
      <xdr:spPr>
        <a:xfrm>
          <a:off x="1454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163830</xdr:rowOff>
    </xdr:from>
    <xdr:to xmlns:xdr="http://schemas.openxmlformats.org/drawingml/2006/spreadsheetDrawing">
      <xdr:col>81</xdr:col>
      <xdr:colOff>50800</xdr:colOff>
      <xdr:row>107</xdr:row>
      <xdr:rowOff>2540</xdr:rowOff>
    </xdr:to>
    <xdr:cxnSp macro="">
      <xdr:nvCxnSpPr>
        <xdr:cNvPr id="686" name="直線コネクタ 685"/>
        <xdr:cNvCxnSpPr/>
      </xdr:nvCxnSpPr>
      <xdr:spPr>
        <a:xfrm>
          <a:off x="14592300" y="183375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102870</xdr:rowOff>
    </xdr:from>
    <xdr:to xmlns:xdr="http://schemas.openxmlformats.org/drawingml/2006/spreadsheetDrawing">
      <xdr:col>72</xdr:col>
      <xdr:colOff>38100</xdr:colOff>
      <xdr:row>107</xdr:row>
      <xdr:rowOff>33020</xdr:rowOff>
    </xdr:to>
    <xdr:sp macro="" textlink="">
      <xdr:nvSpPr>
        <xdr:cNvPr id="687" name="楕円 686"/>
        <xdr:cNvSpPr/>
      </xdr:nvSpPr>
      <xdr:spPr>
        <a:xfrm>
          <a:off x="13652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153670</xdr:rowOff>
    </xdr:from>
    <xdr:to xmlns:xdr="http://schemas.openxmlformats.org/drawingml/2006/spreadsheetDrawing">
      <xdr:col>76</xdr:col>
      <xdr:colOff>114300</xdr:colOff>
      <xdr:row>106</xdr:row>
      <xdr:rowOff>163830</xdr:rowOff>
    </xdr:to>
    <xdr:cxnSp macro="">
      <xdr:nvCxnSpPr>
        <xdr:cNvPr id="688" name="直線コネクタ 687"/>
        <xdr:cNvCxnSpPr/>
      </xdr:nvCxnSpPr>
      <xdr:spPr>
        <a:xfrm>
          <a:off x="13703300" y="183273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92710</xdr:rowOff>
    </xdr:from>
    <xdr:to xmlns:xdr="http://schemas.openxmlformats.org/drawingml/2006/spreadsheetDrawing">
      <xdr:col>67</xdr:col>
      <xdr:colOff>101600</xdr:colOff>
      <xdr:row>107</xdr:row>
      <xdr:rowOff>22860</xdr:rowOff>
    </xdr:to>
    <xdr:sp macro="" textlink="">
      <xdr:nvSpPr>
        <xdr:cNvPr id="689" name="楕円 688"/>
        <xdr:cNvSpPr/>
      </xdr:nvSpPr>
      <xdr:spPr>
        <a:xfrm>
          <a:off x="12763500" y="18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143510</xdr:rowOff>
    </xdr:from>
    <xdr:to xmlns:xdr="http://schemas.openxmlformats.org/drawingml/2006/spreadsheetDrawing">
      <xdr:col>71</xdr:col>
      <xdr:colOff>177800</xdr:colOff>
      <xdr:row>106</xdr:row>
      <xdr:rowOff>153670</xdr:rowOff>
    </xdr:to>
    <xdr:cxnSp macro="">
      <xdr:nvCxnSpPr>
        <xdr:cNvPr id="690" name="直線コネクタ 689"/>
        <xdr:cNvCxnSpPr/>
      </xdr:nvCxnSpPr>
      <xdr:spPr>
        <a:xfrm>
          <a:off x="12814300" y="183172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54610</xdr:rowOff>
    </xdr:from>
    <xdr:ext cx="405130" cy="258445"/>
    <xdr:sp macro="" textlink="">
      <xdr:nvSpPr>
        <xdr:cNvPr id="691" name="n_1aveValue【公民館】&#10;有形固定資産減価償却率"/>
        <xdr:cNvSpPr txBox="1"/>
      </xdr:nvSpPr>
      <xdr:spPr>
        <a:xfrm>
          <a:off x="15266035" y="17713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44450</xdr:rowOff>
    </xdr:from>
    <xdr:ext cx="404495" cy="259080"/>
    <xdr:sp macro="" textlink="">
      <xdr:nvSpPr>
        <xdr:cNvPr id="692" name="n_2aveValue【公民館】&#10;有形固定資産減価償却率"/>
        <xdr:cNvSpPr txBox="1"/>
      </xdr:nvSpPr>
      <xdr:spPr>
        <a:xfrm>
          <a:off x="14389735" y="1770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77470</xdr:rowOff>
    </xdr:from>
    <xdr:ext cx="404495" cy="258445"/>
    <xdr:sp macro="" textlink="">
      <xdr:nvSpPr>
        <xdr:cNvPr id="693" name="n_3aveValue【公民館】&#10;有形固定資産減価償却率"/>
        <xdr:cNvSpPr txBox="1"/>
      </xdr:nvSpPr>
      <xdr:spPr>
        <a:xfrm>
          <a:off x="13500735" y="17736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83820</xdr:rowOff>
    </xdr:from>
    <xdr:ext cx="404495" cy="259080"/>
    <xdr:sp macro="" textlink="">
      <xdr:nvSpPr>
        <xdr:cNvPr id="694" name="n_4aveValue【公民館】&#10;有形固定資産減価償却率"/>
        <xdr:cNvSpPr txBox="1"/>
      </xdr:nvSpPr>
      <xdr:spPr>
        <a:xfrm>
          <a:off x="12611735" y="17743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44450</xdr:rowOff>
    </xdr:from>
    <xdr:ext cx="405130" cy="259080"/>
    <xdr:sp macro="" textlink="">
      <xdr:nvSpPr>
        <xdr:cNvPr id="695" name="n_1mainValue【公民館】&#10;有形固定資産減価償却率"/>
        <xdr:cNvSpPr txBox="1"/>
      </xdr:nvSpPr>
      <xdr:spPr>
        <a:xfrm>
          <a:off x="15266035" y="18389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34290</xdr:rowOff>
    </xdr:from>
    <xdr:ext cx="404495" cy="259080"/>
    <xdr:sp macro="" textlink="">
      <xdr:nvSpPr>
        <xdr:cNvPr id="696" name="n_2mainValue【公民館】&#10;有形固定資産減価償却率"/>
        <xdr:cNvSpPr txBox="1"/>
      </xdr:nvSpPr>
      <xdr:spPr>
        <a:xfrm>
          <a:off x="14389735" y="18379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24130</xdr:rowOff>
    </xdr:from>
    <xdr:ext cx="404495" cy="259080"/>
    <xdr:sp macro="" textlink="">
      <xdr:nvSpPr>
        <xdr:cNvPr id="697" name="n_3mainValue【公民館】&#10;有形固定資産減価償却率"/>
        <xdr:cNvSpPr txBox="1"/>
      </xdr:nvSpPr>
      <xdr:spPr>
        <a:xfrm>
          <a:off x="13500735" y="18369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13970</xdr:rowOff>
    </xdr:from>
    <xdr:ext cx="404495" cy="259080"/>
    <xdr:sp macro="" textlink="">
      <xdr:nvSpPr>
        <xdr:cNvPr id="698" name="n_4mainValue【公民館】&#10;有形固定資産減価償却率"/>
        <xdr:cNvSpPr txBox="1"/>
      </xdr:nvSpPr>
      <xdr:spPr>
        <a:xfrm>
          <a:off x="12611735" y="18359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7" name="テキスト ボックス 7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8" name="直線コネクタ 7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709" name="直線コネクタ 708"/>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6725" cy="259080"/>
    <xdr:sp macro="" textlink="">
      <xdr:nvSpPr>
        <xdr:cNvPr id="710" name="テキスト ボックス 709"/>
        <xdr:cNvSpPr txBox="1"/>
      </xdr:nvSpPr>
      <xdr:spPr>
        <a:xfrm>
          <a:off x="1782064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1" name="直線コネクタ 7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2" name="テキスト ボックス 711"/>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713" name="直線コネクタ 712"/>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6725" cy="259080"/>
    <xdr:sp macro="" textlink="">
      <xdr:nvSpPr>
        <xdr:cNvPr id="714" name="テキスト ボックス 713"/>
        <xdr:cNvSpPr txBox="1"/>
      </xdr:nvSpPr>
      <xdr:spPr>
        <a:xfrm>
          <a:off x="17820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5" name="直線コネクタ 7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16" name="テキスト ボックス 715"/>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50800</xdr:rowOff>
    </xdr:from>
    <xdr:to xmlns:xdr="http://schemas.openxmlformats.org/drawingml/2006/spreadsheetDrawing">
      <xdr:col>116</xdr:col>
      <xdr:colOff>62865</xdr:colOff>
      <xdr:row>107</xdr:row>
      <xdr:rowOff>111760</xdr:rowOff>
    </xdr:to>
    <xdr:cxnSp macro="">
      <xdr:nvCxnSpPr>
        <xdr:cNvPr id="718" name="直線コネクタ 717"/>
        <xdr:cNvCxnSpPr/>
      </xdr:nvCxnSpPr>
      <xdr:spPr>
        <a:xfrm flipV="1">
          <a:off x="22160865" y="173672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115570</xdr:rowOff>
    </xdr:from>
    <xdr:ext cx="469900" cy="259080"/>
    <xdr:sp macro="" textlink="">
      <xdr:nvSpPr>
        <xdr:cNvPr id="719" name="【公民館】&#10;一人当たり面積最小値テキスト"/>
        <xdr:cNvSpPr txBox="1"/>
      </xdr:nvSpPr>
      <xdr:spPr>
        <a:xfrm>
          <a:off x="22199600" y="1846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111760</xdr:rowOff>
    </xdr:from>
    <xdr:to xmlns:xdr="http://schemas.openxmlformats.org/drawingml/2006/spreadsheetDrawing">
      <xdr:col>116</xdr:col>
      <xdr:colOff>152400</xdr:colOff>
      <xdr:row>107</xdr:row>
      <xdr:rowOff>111760</xdr:rowOff>
    </xdr:to>
    <xdr:cxnSp macro="">
      <xdr:nvCxnSpPr>
        <xdr:cNvPr id="720" name="直線コネクタ 719"/>
        <xdr:cNvCxnSpPr/>
      </xdr:nvCxnSpPr>
      <xdr:spPr>
        <a:xfrm>
          <a:off x="22072600" y="184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168910</xdr:rowOff>
    </xdr:from>
    <xdr:ext cx="469900" cy="258445"/>
    <xdr:sp macro="" textlink="">
      <xdr:nvSpPr>
        <xdr:cNvPr id="721" name="【公民館】&#10;一人当たり面積最大値テキスト"/>
        <xdr:cNvSpPr txBox="1"/>
      </xdr:nvSpPr>
      <xdr:spPr>
        <a:xfrm>
          <a:off x="22199600" y="17142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50800</xdr:rowOff>
    </xdr:from>
    <xdr:to xmlns:xdr="http://schemas.openxmlformats.org/drawingml/2006/spreadsheetDrawing">
      <xdr:col>116</xdr:col>
      <xdr:colOff>152400</xdr:colOff>
      <xdr:row>101</xdr:row>
      <xdr:rowOff>50800</xdr:rowOff>
    </xdr:to>
    <xdr:cxnSp macro="">
      <xdr:nvCxnSpPr>
        <xdr:cNvPr id="722" name="直線コネクタ 721"/>
        <xdr:cNvCxnSpPr/>
      </xdr:nvCxnSpPr>
      <xdr:spPr>
        <a:xfrm>
          <a:off x="22072600" y="1736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117475</xdr:rowOff>
    </xdr:from>
    <xdr:ext cx="469900" cy="259080"/>
    <xdr:sp macro="" textlink="">
      <xdr:nvSpPr>
        <xdr:cNvPr id="723" name="【公民館】&#10;一人当たり面積平均値テキスト"/>
        <xdr:cNvSpPr txBox="1"/>
      </xdr:nvSpPr>
      <xdr:spPr>
        <a:xfrm>
          <a:off x="22199600" y="18119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139065</xdr:rowOff>
    </xdr:from>
    <xdr:to xmlns:xdr="http://schemas.openxmlformats.org/drawingml/2006/spreadsheetDrawing">
      <xdr:col>116</xdr:col>
      <xdr:colOff>114300</xdr:colOff>
      <xdr:row>106</xdr:row>
      <xdr:rowOff>69215</xdr:rowOff>
    </xdr:to>
    <xdr:sp macro="" textlink="">
      <xdr:nvSpPr>
        <xdr:cNvPr id="724" name="フローチャート: 判断 723"/>
        <xdr:cNvSpPr/>
      </xdr:nvSpPr>
      <xdr:spPr>
        <a:xfrm>
          <a:off x="22110700" y="181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130810</xdr:rowOff>
    </xdr:from>
    <xdr:to xmlns:xdr="http://schemas.openxmlformats.org/drawingml/2006/spreadsheetDrawing">
      <xdr:col>112</xdr:col>
      <xdr:colOff>38100</xdr:colOff>
      <xdr:row>106</xdr:row>
      <xdr:rowOff>60960</xdr:rowOff>
    </xdr:to>
    <xdr:sp macro="" textlink="">
      <xdr:nvSpPr>
        <xdr:cNvPr id="725" name="フローチャート: 判断 724"/>
        <xdr:cNvSpPr/>
      </xdr:nvSpPr>
      <xdr:spPr>
        <a:xfrm>
          <a:off x="21272500" y="181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146050</xdr:rowOff>
    </xdr:from>
    <xdr:to xmlns:xdr="http://schemas.openxmlformats.org/drawingml/2006/spreadsheetDrawing">
      <xdr:col>107</xdr:col>
      <xdr:colOff>101600</xdr:colOff>
      <xdr:row>106</xdr:row>
      <xdr:rowOff>76200</xdr:rowOff>
    </xdr:to>
    <xdr:sp macro="" textlink="">
      <xdr:nvSpPr>
        <xdr:cNvPr id="726" name="フローチャート: 判断 725"/>
        <xdr:cNvSpPr/>
      </xdr:nvSpPr>
      <xdr:spPr>
        <a:xfrm>
          <a:off x="203835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168910</xdr:rowOff>
    </xdr:from>
    <xdr:to xmlns:xdr="http://schemas.openxmlformats.org/drawingml/2006/spreadsheetDrawing">
      <xdr:col>102</xdr:col>
      <xdr:colOff>165100</xdr:colOff>
      <xdr:row>106</xdr:row>
      <xdr:rowOff>99060</xdr:rowOff>
    </xdr:to>
    <xdr:sp macro="" textlink="">
      <xdr:nvSpPr>
        <xdr:cNvPr id="727" name="フローチャート: 判断 726"/>
        <xdr:cNvSpPr/>
      </xdr:nvSpPr>
      <xdr:spPr>
        <a:xfrm>
          <a:off x="19494500" y="1817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148590</xdr:rowOff>
    </xdr:from>
    <xdr:to xmlns:xdr="http://schemas.openxmlformats.org/drawingml/2006/spreadsheetDrawing">
      <xdr:col>98</xdr:col>
      <xdr:colOff>38100</xdr:colOff>
      <xdr:row>106</xdr:row>
      <xdr:rowOff>78740</xdr:rowOff>
    </xdr:to>
    <xdr:sp macro="" textlink="">
      <xdr:nvSpPr>
        <xdr:cNvPr id="728" name="フローチャート: 判断 727"/>
        <xdr:cNvSpPr/>
      </xdr:nvSpPr>
      <xdr:spPr>
        <a:xfrm>
          <a:off x="18605500" y="1815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9" name="テキスト ボックス 7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0" name="テキスト ボックス 7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1" name="テキスト ボックス 7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2" name="テキスト ボックス 7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3" name="テキスト ボックス 7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15240</xdr:rowOff>
    </xdr:from>
    <xdr:to xmlns:xdr="http://schemas.openxmlformats.org/drawingml/2006/spreadsheetDrawing">
      <xdr:col>116</xdr:col>
      <xdr:colOff>114300</xdr:colOff>
      <xdr:row>104</xdr:row>
      <xdr:rowOff>116840</xdr:rowOff>
    </xdr:to>
    <xdr:sp macro="" textlink="">
      <xdr:nvSpPr>
        <xdr:cNvPr id="734" name="楕円 733"/>
        <xdr:cNvSpPr/>
      </xdr:nvSpPr>
      <xdr:spPr>
        <a:xfrm>
          <a:off x="22110700" y="178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38100</xdr:rowOff>
    </xdr:from>
    <xdr:ext cx="469900" cy="259080"/>
    <xdr:sp macro="" textlink="">
      <xdr:nvSpPr>
        <xdr:cNvPr id="735" name="【公民館】&#10;一人当たり面積該当値テキスト"/>
        <xdr:cNvSpPr txBox="1"/>
      </xdr:nvSpPr>
      <xdr:spPr>
        <a:xfrm>
          <a:off x="22199600" y="1769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158750</xdr:rowOff>
    </xdr:from>
    <xdr:to xmlns:xdr="http://schemas.openxmlformats.org/drawingml/2006/spreadsheetDrawing">
      <xdr:col>112</xdr:col>
      <xdr:colOff>38100</xdr:colOff>
      <xdr:row>104</xdr:row>
      <xdr:rowOff>88900</xdr:rowOff>
    </xdr:to>
    <xdr:sp macro="" textlink="">
      <xdr:nvSpPr>
        <xdr:cNvPr id="736" name="楕円 735"/>
        <xdr:cNvSpPr/>
      </xdr:nvSpPr>
      <xdr:spPr>
        <a:xfrm>
          <a:off x="21272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38100</xdr:rowOff>
    </xdr:from>
    <xdr:to xmlns:xdr="http://schemas.openxmlformats.org/drawingml/2006/spreadsheetDrawing">
      <xdr:col>116</xdr:col>
      <xdr:colOff>63500</xdr:colOff>
      <xdr:row>104</xdr:row>
      <xdr:rowOff>66040</xdr:rowOff>
    </xdr:to>
    <xdr:cxnSp macro="">
      <xdr:nvCxnSpPr>
        <xdr:cNvPr id="737" name="直線コネクタ 736"/>
        <xdr:cNvCxnSpPr/>
      </xdr:nvCxnSpPr>
      <xdr:spPr>
        <a:xfrm>
          <a:off x="21323300" y="1786890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169545</xdr:rowOff>
    </xdr:from>
    <xdr:to xmlns:xdr="http://schemas.openxmlformats.org/drawingml/2006/spreadsheetDrawing">
      <xdr:col>107</xdr:col>
      <xdr:colOff>101600</xdr:colOff>
      <xdr:row>104</xdr:row>
      <xdr:rowOff>99695</xdr:rowOff>
    </xdr:to>
    <xdr:sp macro="" textlink="">
      <xdr:nvSpPr>
        <xdr:cNvPr id="738" name="楕円 737"/>
        <xdr:cNvSpPr/>
      </xdr:nvSpPr>
      <xdr:spPr>
        <a:xfrm>
          <a:off x="20383500" y="17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38100</xdr:rowOff>
    </xdr:from>
    <xdr:to xmlns:xdr="http://schemas.openxmlformats.org/drawingml/2006/spreadsheetDrawing">
      <xdr:col>111</xdr:col>
      <xdr:colOff>177800</xdr:colOff>
      <xdr:row>104</xdr:row>
      <xdr:rowOff>48895</xdr:rowOff>
    </xdr:to>
    <xdr:cxnSp macro="">
      <xdr:nvCxnSpPr>
        <xdr:cNvPr id="739" name="直線コネクタ 738"/>
        <xdr:cNvCxnSpPr/>
      </xdr:nvCxnSpPr>
      <xdr:spPr>
        <a:xfrm flipV="1">
          <a:off x="20434300" y="178689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13970</xdr:rowOff>
    </xdr:from>
    <xdr:to xmlns:xdr="http://schemas.openxmlformats.org/drawingml/2006/spreadsheetDrawing">
      <xdr:col>102</xdr:col>
      <xdr:colOff>165100</xdr:colOff>
      <xdr:row>104</xdr:row>
      <xdr:rowOff>115570</xdr:rowOff>
    </xdr:to>
    <xdr:sp macro="" textlink="">
      <xdr:nvSpPr>
        <xdr:cNvPr id="740" name="楕円 739"/>
        <xdr:cNvSpPr/>
      </xdr:nvSpPr>
      <xdr:spPr>
        <a:xfrm>
          <a:off x="19494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48895</xdr:rowOff>
    </xdr:from>
    <xdr:to xmlns:xdr="http://schemas.openxmlformats.org/drawingml/2006/spreadsheetDrawing">
      <xdr:col>107</xdr:col>
      <xdr:colOff>50800</xdr:colOff>
      <xdr:row>104</xdr:row>
      <xdr:rowOff>64770</xdr:rowOff>
    </xdr:to>
    <xdr:cxnSp macro="">
      <xdr:nvCxnSpPr>
        <xdr:cNvPr id="741" name="直線コネクタ 740"/>
        <xdr:cNvCxnSpPr/>
      </xdr:nvCxnSpPr>
      <xdr:spPr>
        <a:xfrm flipV="1">
          <a:off x="19545300" y="178796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100</xdr:row>
      <xdr:rowOff>38100</xdr:rowOff>
    </xdr:from>
    <xdr:to xmlns:xdr="http://schemas.openxmlformats.org/drawingml/2006/spreadsheetDrawing">
      <xdr:col>98</xdr:col>
      <xdr:colOff>38100</xdr:colOff>
      <xdr:row>100</xdr:row>
      <xdr:rowOff>139700</xdr:rowOff>
    </xdr:to>
    <xdr:sp macro="" textlink="">
      <xdr:nvSpPr>
        <xdr:cNvPr id="742" name="楕円 741"/>
        <xdr:cNvSpPr/>
      </xdr:nvSpPr>
      <xdr:spPr>
        <a:xfrm>
          <a:off x="186055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100</xdr:row>
      <xdr:rowOff>88900</xdr:rowOff>
    </xdr:from>
    <xdr:to xmlns:xdr="http://schemas.openxmlformats.org/drawingml/2006/spreadsheetDrawing">
      <xdr:col>102</xdr:col>
      <xdr:colOff>114300</xdr:colOff>
      <xdr:row>104</xdr:row>
      <xdr:rowOff>64770</xdr:rowOff>
    </xdr:to>
    <xdr:cxnSp macro="">
      <xdr:nvCxnSpPr>
        <xdr:cNvPr id="743" name="直線コネクタ 742"/>
        <xdr:cNvCxnSpPr/>
      </xdr:nvCxnSpPr>
      <xdr:spPr>
        <a:xfrm>
          <a:off x="18656300" y="17233900"/>
          <a:ext cx="889000" cy="661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52070</xdr:rowOff>
    </xdr:from>
    <xdr:ext cx="469900" cy="258445"/>
    <xdr:sp macro="" textlink="">
      <xdr:nvSpPr>
        <xdr:cNvPr id="744" name="n_1aveValue【公民館】&#10;一人当たり面積"/>
        <xdr:cNvSpPr txBox="1"/>
      </xdr:nvSpPr>
      <xdr:spPr>
        <a:xfrm>
          <a:off x="21075650" y="18225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67310</xdr:rowOff>
    </xdr:from>
    <xdr:ext cx="469265" cy="259080"/>
    <xdr:sp macro="" textlink="">
      <xdr:nvSpPr>
        <xdr:cNvPr id="745" name="n_2aveValue【公民館】&#10;一人当たり面積"/>
        <xdr:cNvSpPr txBox="1"/>
      </xdr:nvSpPr>
      <xdr:spPr>
        <a:xfrm>
          <a:off x="20199350" y="18241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90170</xdr:rowOff>
    </xdr:from>
    <xdr:ext cx="469265" cy="259080"/>
    <xdr:sp macro="" textlink="">
      <xdr:nvSpPr>
        <xdr:cNvPr id="746" name="n_3aveValue【公民館】&#10;一人当たり面積"/>
        <xdr:cNvSpPr txBox="1"/>
      </xdr:nvSpPr>
      <xdr:spPr>
        <a:xfrm>
          <a:off x="19310350" y="18263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69850</xdr:rowOff>
    </xdr:from>
    <xdr:ext cx="469265" cy="259080"/>
    <xdr:sp macro="" textlink="">
      <xdr:nvSpPr>
        <xdr:cNvPr id="747" name="n_4aveValue【公民館】&#10;一人当たり面積"/>
        <xdr:cNvSpPr txBox="1"/>
      </xdr:nvSpPr>
      <xdr:spPr>
        <a:xfrm>
          <a:off x="18421350" y="18243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105410</xdr:rowOff>
    </xdr:from>
    <xdr:ext cx="469900" cy="259080"/>
    <xdr:sp macro="" textlink="">
      <xdr:nvSpPr>
        <xdr:cNvPr id="748" name="n_1mainValue【公民館】&#10;一人当たり面積"/>
        <xdr:cNvSpPr txBox="1"/>
      </xdr:nvSpPr>
      <xdr:spPr>
        <a:xfrm>
          <a:off x="21075650" y="17593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116205</xdr:rowOff>
    </xdr:from>
    <xdr:ext cx="469265" cy="259080"/>
    <xdr:sp macro="" textlink="">
      <xdr:nvSpPr>
        <xdr:cNvPr id="749" name="n_2mainValue【公民館】&#10;一人当たり面積"/>
        <xdr:cNvSpPr txBox="1"/>
      </xdr:nvSpPr>
      <xdr:spPr>
        <a:xfrm>
          <a:off x="20199350" y="17604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132080</xdr:rowOff>
    </xdr:from>
    <xdr:ext cx="469265" cy="258445"/>
    <xdr:sp macro="" textlink="">
      <xdr:nvSpPr>
        <xdr:cNvPr id="750" name="n_3mainValue【公民館】&#10;一人当たり面積"/>
        <xdr:cNvSpPr txBox="1"/>
      </xdr:nvSpPr>
      <xdr:spPr>
        <a:xfrm>
          <a:off x="19310350" y="17619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98</xdr:row>
      <xdr:rowOff>156210</xdr:rowOff>
    </xdr:from>
    <xdr:ext cx="469265" cy="258445"/>
    <xdr:sp macro="" textlink="">
      <xdr:nvSpPr>
        <xdr:cNvPr id="751" name="n_4mainValue【公民館】&#10;一人当たり面積"/>
        <xdr:cNvSpPr txBox="1"/>
      </xdr:nvSpPr>
      <xdr:spPr>
        <a:xfrm>
          <a:off x="18421350" y="16958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道路については、毎年、国費を活用して計画的に町道の改良整備に取り組んでおり、有形固定資産減価償却率は類似団体と比較して低い水準を維持している。</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幼稚園と保育園を認定こども園として整備し、２施設を運営しているが、当面の間、更新がないため有形固定資産減価償却率は類似団体と比較して高い。また、認定こども園として整備し行政財産として管理しているため、一人あたり面積も類似団体を上回っている。</a:t>
          </a:r>
          <a:endParaRPr lang="ja-JP" altLang="ja-JP" sz="1400">
            <a:effectLst/>
          </a:endParaRPr>
        </a:p>
        <a:p>
          <a:r>
            <a:rPr kumimoji="1" lang="ja-JP" altLang="ja-JP" sz="1100">
              <a:solidFill>
                <a:schemeClr val="dk1"/>
              </a:solidFill>
              <a:effectLst/>
              <a:latin typeface="+mn-lt"/>
              <a:ea typeface="+mn-ea"/>
              <a:cs typeface="+mn-cs"/>
            </a:rPr>
            <a:t>　橋梁・トンネルについては、津野町は山間地域で昔からの谷を渡る橋梁が多く、老朽化も進んでいるため、類似団体と比較すると一人あたりの有形固定資産減価償却率及び有形固定資産額は高くなっている。そのため、長寿命化計画にもとづき、計画的に点検・補修を進めているところである。</a:t>
          </a:r>
          <a:endParaRPr lang="ja-JP" altLang="ja-JP" sz="1400">
            <a:effectLst/>
          </a:endParaRPr>
        </a:p>
        <a:p>
          <a:r>
            <a:rPr kumimoji="1" lang="ja-JP" altLang="ja-JP" sz="1100">
              <a:solidFill>
                <a:schemeClr val="dk1"/>
              </a:solidFill>
              <a:effectLst/>
              <a:latin typeface="+mn-lt"/>
              <a:ea typeface="+mn-ea"/>
              <a:cs typeface="+mn-cs"/>
            </a:rPr>
            <a:t>　公営住宅については、老朽化が進んでおり、まもなく耐用年数を迎える住宅も数件ある。令和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改訂した</a:t>
          </a:r>
          <a:r>
            <a:rPr kumimoji="1" lang="ja-JP" altLang="ja-JP" sz="1100">
              <a:solidFill>
                <a:schemeClr val="dk1"/>
              </a:solidFill>
              <a:effectLst/>
              <a:latin typeface="+mn-lt"/>
              <a:ea typeface="+mn-ea"/>
              <a:cs typeface="+mn-cs"/>
            </a:rPr>
            <a:t>長寿命化計画を</a:t>
          </a:r>
          <a:r>
            <a:rPr kumimoji="1" lang="ja-JP" altLang="en-US" sz="1100">
              <a:solidFill>
                <a:schemeClr val="dk1"/>
              </a:solidFill>
              <a:effectLst/>
              <a:latin typeface="+mn-lt"/>
              <a:ea typeface="+mn-ea"/>
              <a:cs typeface="+mn-cs"/>
            </a:rPr>
            <a:t>基に</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計画的な改修や除却を進めていく必要がある。また、令和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３年</a:t>
          </a:r>
          <a:r>
            <a:rPr kumimoji="1" lang="ja-JP" altLang="ja-JP" sz="1100">
              <a:solidFill>
                <a:schemeClr val="dk1"/>
              </a:solidFill>
              <a:effectLst/>
              <a:latin typeface="+mn-lt"/>
              <a:ea typeface="+mn-ea"/>
              <a:cs typeface="+mn-cs"/>
            </a:rPr>
            <a:t>度にかけて</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方式による住宅整備を進めているところである。</a:t>
          </a:r>
          <a:endParaRPr lang="ja-JP" altLang="ja-JP" sz="1400">
            <a:effectLst/>
          </a:endParaRPr>
        </a:p>
        <a:p>
          <a:r>
            <a:rPr kumimoji="1" lang="ja-JP" altLang="ja-JP" sz="1100">
              <a:solidFill>
                <a:schemeClr val="dk1"/>
              </a:solidFill>
              <a:effectLst/>
              <a:latin typeface="+mn-lt"/>
              <a:ea typeface="+mn-ea"/>
              <a:cs typeface="+mn-cs"/>
            </a:rPr>
            <a:t>　公民館については、集落が点在していることから集会施設が多く老朽化も進んでいるが、複数の集落で集落活動拠点施設を整備し、老朽化した集会施設は除却しており、今後は老朽化比率の減少と施設数の減少を見込んでいる。</a:t>
          </a:r>
          <a:endParaRPr lang="ja-JP" altLang="ja-JP" sz="1400">
            <a:effectLst/>
          </a:endParaRPr>
        </a:p>
        <a:p>
          <a:r>
            <a:rPr kumimoji="1" lang="ja-JP" altLang="ja-JP" sz="1100">
              <a:solidFill>
                <a:schemeClr val="dk1"/>
              </a:solidFill>
              <a:effectLst/>
              <a:latin typeface="+mn-lt"/>
              <a:ea typeface="+mn-ea"/>
              <a:cs typeface="+mn-cs"/>
            </a:rPr>
            <a:t>　学校施設については、平成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年度に中学校のプール改修を行ったことから、位置図的に有形固定資産減価償却率が減少している。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8455" cy="258445"/>
    <xdr:sp macro="" textlink="">
      <xdr:nvSpPr>
        <xdr:cNvPr id="53" name="テキスト ボックス 52"/>
        <xdr:cNvSpPr txBox="1"/>
      </xdr:nvSpPr>
      <xdr:spPr>
        <a:xfrm>
          <a:off x="422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128270</xdr:rowOff>
    </xdr:from>
    <xdr:ext cx="405130" cy="259080"/>
    <xdr:sp macro="" textlink="">
      <xdr:nvSpPr>
        <xdr:cNvPr id="61" name="【図書館】&#10;有形固定資産減価償却率平均値テキスト"/>
        <xdr:cNvSpPr txBox="1"/>
      </xdr:nvSpPr>
      <xdr:spPr>
        <a:xfrm>
          <a:off x="4673600" y="6300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105410</xdr:rowOff>
    </xdr:from>
    <xdr:to xmlns:xdr="http://schemas.openxmlformats.org/drawingml/2006/spreadsheetDrawing">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91440</xdr:rowOff>
    </xdr:from>
    <xdr:to xmlns:xdr="http://schemas.openxmlformats.org/drawingml/2006/spreadsheetDrawing">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80010</xdr:rowOff>
    </xdr:from>
    <xdr:to xmlns:xdr="http://schemas.openxmlformats.org/drawingml/2006/spreadsheetDrawing">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57150</xdr:rowOff>
    </xdr:from>
    <xdr:to xmlns:xdr="http://schemas.openxmlformats.org/drawingml/2006/spreadsheetDrawing">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24130</xdr:rowOff>
    </xdr:from>
    <xdr:to xmlns:xdr="http://schemas.openxmlformats.org/drawingml/2006/spreadsheetDrawing">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147320</xdr:rowOff>
    </xdr:from>
    <xdr:to xmlns:xdr="http://schemas.openxmlformats.org/drawingml/2006/spreadsheetDrawing">
      <xdr:col>24</xdr:col>
      <xdr:colOff>114300</xdr:colOff>
      <xdr:row>38</xdr:row>
      <xdr:rowOff>77470</xdr:rowOff>
    </xdr:to>
    <xdr:sp macro="" textlink="">
      <xdr:nvSpPr>
        <xdr:cNvPr id="72" name="楕円 71"/>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125730</xdr:rowOff>
    </xdr:from>
    <xdr:ext cx="405130" cy="259080"/>
    <xdr:sp macro="" textlink="">
      <xdr:nvSpPr>
        <xdr:cNvPr id="73" name="【図書館】&#10;有形固定資産減価償却率該当値テキスト"/>
        <xdr:cNvSpPr txBox="1"/>
      </xdr:nvSpPr>
      <xdr:spPr>
        <a:xfrm>
          <a:off x="4673600" y="6469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109220</xdr:rowOff>
    </xdr:from>
    <xdr:to xmlns:xdr="http://schemas.openxmlformats.org/drawingml/2006/spreadsheetDrawing">
      <xdr:col>20</xdr:col>
      <xdr:colOff>38100</xdr:colOff>
      <xdr:row>38</xdr:row>
      <xdr:rowOff>39370</xdr:rowOff>
    </xdr:to>
    <xdr:sp macro="" textlink="">
      <xdr:nvSpPr>
        <xdr:cNvPr id="74" name="楕円 73"/>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160020</xdr:rowOff>
    </xdr:from>
    <xdr:to xmlns:xdr="http://schemas.openxmlformats.org/drawingml/2006/spreadsheetDrawing">
      <xdr:col>24</xdr:col>
      <xdr:colOff>63500</xdr:colOff>
      <xdr:row>38</xdr:row>
      <xdr:rowOff>26670</xdr:rowOff>
    </xdr:to>
    <xdr:cxnSp macro="">
      <xdr:nvCxnSpPr>
        <xdr:cNvPr id="75" name="直線コネクタ 74"/>
        <xdr:cNvCxnSpPr/>
      </xdr:nvCxnSpPr>
      <xdr:spPr>
        <a:xfrm>
          <a:off x="3797300" y="65036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71120</xdr:rowOff>
    </xdr:from>
    <xdr:to xmlns:xdr="http://schemas.openxmlformats.org/drawingml/2006/spreadsheetDrawing">
      <xdr:col>15</xdr:col>
      <xdr:colOff>101600</xdr:colOff>
      <xdr:row>38</xdr:row>
      <xdr:rowOff>1270</xdr:rowOff>
    </xdr:to>
    <xdr:sp macro="" textlink="">
      <xdr:nvSpPr>
        <xdr:cNvPr id="76" name="楕円 75"/>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121920</xdr:rowOff>
    </xdr:from>
    <xdr:to xmlns:xdr="http://schemas.openxmlformats.org/drawingml/2006/spreadsheetDrawing">
      <xdr:col>19</xdr:col>
      <xdr:colOff>177800</xdr:colOff>
      <xdr:row>37</xdr:row>
      <xdr:rowOff>160020</xdr:rowOff>
    </xdr:to>
    <xdr:cxnSp macro="">
      <xdr:nvCxnSpPr>
        <xdr:cNvPr id="77" name="直線コネクタ 76"/>
        <xdr:cNvCxnSpPr/>
      </xdr:nvCxnSpPr>
      <xdr:spPr>
        <a:xfrm>
          <a:off x="2908300" y="64655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44450</xdr:rowOff>
    </xdr:from>
    <xdr:to xmlns:xdr="http://schemas.openxmlformats.org/drawingml/2006/spreadsheetDrawing">
      <xdr:col>10</xdr:col>
      <xdr:colOff>165100</xdr:colOff>
      <xdr:row>37</xdr:row>
      <xdr:rowOff>146050</xdr:rowOff>
    </xdr:to>
    <xdr:sp macro="" textlink="">
      <xdr:nvSpPr>
        <xdr:cNvPr id="78" name="楕円 77"/>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95250</xdr:rowOff>
    </xdr:from>
    <xdr:to xmlns:xdr="http://schemas.openxmlformats.org/drawingml/2006/spreadsheetDrawing">
      <xdr:col>15</xdr:col>
      <xdr:colOff>50800</xdr:colOff>
      <xdr:row>37</xdr:row>
      <xdr:rowOff>121920</xdr:rowOff>
    </xdr:to>
    <xdr:cxnSp macro="">
      <xdr:nvCxnSpPr>
        <xdr:cNvPr id="79" name="直線コネクタ 78"/>
        <xdr:cNvCxnSpPr/>
      </xdr:nvCxnSpPr>
      <xdr:spPr>
        <a:xfrm>
          <a:off x="2019300" y="64389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6350</xdr:rowOff>
    </xdr:from>
    <xdr:to xmlns:xdr="http://schemas.openxmlformats.org/drawingml/2006/spreadsheetDrawing">
      <xdr:col>6</xdr:col>
      <xdr:colOff>38100</xdr:colOff>
      <xdr:row>37</xdr:row>
      <xdr:rowOff>107950</xdr:rowOff>
    </xdr:to>
    <xdr:sp macro="" textlink="">
      <xdr:nvSpPr>
        <xdr:cNvPr id="80" name="楕円 79"/>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57150</xdr:rowOff>
    </xdr:from>
    <xdr:to xmlns:xdr="http://schemas.openxmlformats.org/drawingml/2006/spreadsheetDrawing">
      <xdr:col>10</xdr:col>
      <xdr:colOff>114300</xdr:colOff>
      <xdr:row>37</xdr:row>
      <xdr:rowOff>95250</xdr:rowOff>
    </xdr:to>
    <xdr:cxnSp macro="">
      <xdr:nvCxnSpPr>
        <xdr:cNvPr id="81" name="直線コネクタ 80"/>
        <xdr:cNvCxnSpPr/>
      </xdr:nvCxnSpPr>
      <xdr:spPr>
        <a:xfrm>
          <a:off x="1130300" y="6400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38100</xdr:rowOff>
    </xdr:from>
    <xdr:ext cx="405130" cy="259080"/>
    <xdr:sp macro="" textlink="">
      <xdr:nvSpPr>
        <xdr:cNvPr id="82" name="n_1aveValue【図書館】&#10;有形固定資産減価償却率"/>
        <xdr:cNvSpPr txBox="1"/>
      </xdr:nvSpPr>
      <xdr:spPr>
        <a:xfrm>
          <a:off x="3582035" y="6210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1270</xdr:rowOff>
    </xdr:from>
    <xdr:ext cx="404495" cy="259080"/>
    <xdr:sp macro="" textlink="">
      <xdr:nvSpPr>
        <xdr:cNvPr id="83" name="n_2aveValue【図書館】&#10;有形固定資産減価償却率"/>
        <xdr:cNvSpPr txBox="1"/>
      </xdr:nvSpPr>
      <xdr:spPr>
        <a:xfrm>
          <a:off x="2705735" y="6516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149860</xdr:rowOff>
    </xdr:from>
    <xdr:ext cx="404495" cy="259080"/>
    <xdr:sp macro="" textlink="">
      <xdr:nvSpPr>
        <xdr:cNvPr id="84" name="n_3aveValue【図書館】&#10;有形固定資産減価償却率"/>
        <xdr:cNvSpPr txBox="1"/>
      </xdr:nvSpPr>
      <xdr:spPr>
        <a:xfrm>
          <a:off x="1816735" y="6493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116840</xdr:rowOff>
    </xdr:from>
    <xdr:ext cx="404495" cy="259080"/>
    <xdr:sp macro="" textlink="">
      <xdr:nvSpPr>
        <xdr:cNvPr id="85" name="n_4aveValue【図書館】&#10;有形固定資産減価償却率"/>
        <xdr:cNvSpPr txBox="1"/>
      </xdr:nvSpPr>
      <xdr:spPr>
        <a:xfrm>
          <a:off x="927735" y="6460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30480</xdr:rowOff>
    </xdr:from>
    <xdr:ext cx="405130" cy="258445"/>
    <xdr:sp macro="" textlink="">
      <xdr:nvSpPr>
        <xdr:cNvPr id="86" name="n_1mainValue【図書館】&#10;有形固定資産減価償却率"/>
        <xdr:cNvSpPr txBox="1"/>
      </xdr:nvSpPr>
      <xdr:spPr>
        <a:xfrm>
          <a:off x="3582035" y="65455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17780</xdr:rowOff>
    </xdr:from>
    <xdr:ext cx="404495" cy="258445"/>
    <xdr:sp macro="" textlink="">
      <xdr:nvSpPr>
        <xdr:cNvPr id="87" name="n_2mainValue【図書館】&#10;有形固定資産減価償却率"/>
        <xdr:cNvSpPr txBox="1"/>
      </xdr:nvSpPr>
      <xdr:spPr>
        <a:xfrm>
          <a:off x="2705735" y="618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162560</xdr:rowOff>
    </xdr:from>
    <xdr:ext cx="404495" cy="259080"/>
    <xdr:sp macro="" textlink="">
      <xdr:nvSpPr>
        <xdr:cNvPr id="88" name="n_3mainValue【図書館】&#10;有形固定資産減価償却率"/>
        <xdr:cNvSpPr txBox="1"/>
      </xdr:nvSpPr>
      <xdr:spPr>
        <a:xfrm>
          <a:off x="1816735" y="6163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124460</xdr:rowOff>
    </xdr:from>
    <xdr:ext cx="404495" cy="259080"/>
    <xdr:sp macro="" textlink="">
      <xdr:nvSpPr>
        <xdr:cNvPr id="89" name="n_4mainValue【図書館】&#10;有形固定資産減価償却率"/>
        <xdr:cNvSpPr txBox="1"/>
      </xdr:nvSpPr>
      <xdr:spPr>
        <a:xfrm>
          <a:off x="927735" y="6125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8" name="テキスト ボックス 97"/>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1" name="テキスト ボックス 100"/>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3" name="テキスト ボックス 102"/>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5" name="テキスト ボックス 104"/>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7" name="テキスト ボックス 106"/>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09" name="テキスト ボックス 108"/>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146685</xdr:rowOff>
    </xdr:from>
    <xdr:to xmlns:xdr="http://schemas.openxmlformats.org/drawingml/2006/spreadsheetDrawing">
      <xdr:col>54</xdr:col>
      <xdr:colOff>189865</xdr:colOff>
      <xdr:row>42</xdr:row>
      <xdr:rowOff>32385</xdr:rowOff>
    </xdr:to>
    <xdr:cxnSp macro="">
      <xdr:nvCxnSpPr>
        <xdr:cNvPr id="113" name="直線コネクタ 112"/>
        <xdr:cNvCxnSpPr/>
      </xdr:nvCxnSpPr>
      <xdr:spPr>
        <a:xfrm flipV="1">
          <a:off x="10476865" y="580453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36195</xdr:rowOff>
    </xdr:from>
    <xdr:ext cx="469900" cy="259080"/>
    <xdr:sp macro="" textlink="">
      <xdr:nvSpPr>
        <xdr:cNvPr id="114" name="【図書館】&#10;一人当たり面積最小値テキスト"/>
        <xdr:cNvSpPr txBox="1"/>
      </xdr:nvSpPr>
      <xdr:spPr>
        <a:xfrm>
          <a:off x="10515600" y="7237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32385</xdr:rowOff>
    </xdr:from>
    <xdr:to xmlns:xdr="http://schemas.openxmlformats.org/drawingml/2006/spreadsheetDrawing">
      <xdr:col>55</xdr:col>
      <xdr:colOff>88900</xdr:colOff>
      <xdr:row>42</xdr:row>
      <xdr:rowOff>32385</xdr:rowOff>
    </xdr:to>
    <xdr:cxnSp macro="">
      <xdr:nvCxnSpPr>
        <xdr:cNvPr id="115" name="直線コネクタ 114"/>
        <xdr:cNvCxnSpPr/>
      </xdr:nvCxnSpPr>
      <xdr:spPr>
        <a:xfrm>
          <a:off x="10388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93345</xdr:rowOff>
    </xdr:from>
    <xdr:ext cx="469900" cy="259080"/>
    <xdr:sp macro="" textlink="">
      <xdr:nvSpPr>
        <xdr:cNvPr id="116" name="【図書館】&#10;一人当たり面積最大値テキスト"/>
        <xdr:cNvSpPr txBox="1"/>
      </xdr:nvSpPr>
      <xdr:spPr>
        <a:xfrm>
          <a:off x="10515600" y="557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146685</xdr:rowOff>
    </xdr:from>
    <xdr:to xmlns:xdr="http://schemas.openxmlformats.org/drawingml/2006/spreadsheetDrawing">
      <xdr:col>55</xdr:col>
      <xdr:colOff>88900</xdr:colOff>
      <xdr:row>33</xdr:row>
      <xdr:rowOff>146685</xdr:rowOff>
    </xdr:to>
    <xdr:cxnSp macro="">
      <xdr:nvCxnSpPr>
        <xdr:cNvPr id="117" name="直線コネクタ 116"/>
        <xdr:cNvCxnSpPr/>
      </xdr:nvCxnSpPr>
      <xdr:spPr>
        <a:xfrm>
          <a:off x="10388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34290</xdr:rowOff>
    </xdr:from>
    <xdr:ext cx="469900" cy="259080"/>
    <xdr:sp macro="" textlink="">
      <xdr:nvSpPr>
        <xdr:cNvPr id="118" name="【図書館】&#10;一人当たり面積平均値テキスト"/>
        <xdr:cNvSpPr txBox="1"/>
      </xdr:nvSpPr>
      <xdr:spPr>
        <a:xfrm>
          <a:off x="10515600" y="6892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55880</xdr:rowOff>
    </xdr:from>
    <xdr:to xmlns:xdr="http://schemas.openxmlformats.org/drawingml/2006/spreadsheetDrawing">
      <xdr:col>55</xdr:col>
      <xdr:colOff>50800</xdr:colOff>
      <xdr:row>40</xdr:row>
      <xdr:rowOff>157480</xdr:rowOff>
    </xdr:to>
    <xdr:sp macro="" textlink="">
      <xdr:nvSpPr>
        <xdr:cNvPr id="119" name="フローチャート: 判断 118"/>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74930</xdr:rowOff>
    </xdr:from>
    <xdr:to xmlns:xdr="http://schemas.openxmlformats.org/drawingml/2006/spreadsheetDrawing">
      <xdr:col>50</xdr:col>
      <xdr:colOff>165100</xdr:colOff>
      <xdr:row>41</xdr:row>
      <xdr:rowOff>5080</xdr:rowOff>
    </xdr:to>
    <xdr:sp macro="" textlink="">
      <xdr:nvSpPr>
        <xdr:cNvPr id="120" name="フローチャート: 判断 119"/>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82550</xdr:rowOff>
    </xdr:from>
    <xdr:to xmlns:xdr="http://schemas.openxmlformats.org/drawingml/2006/spreadsheetDrawing">
      <xdr:col>46</xdr:col>
      <xdr:colOff>38100</xdr:colOff>
      <xdr:row>41</xdr:row>
      <xdr:rowOff>12700</xdr:rowOff>
    </xdr:to>
    <xdr:sp macro="" textlink="">
      <xdr:nvSpPr>
        <xdr:cNvPr id="121" name="フローチャート: 判断 120"/>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99695</xdr:rowOff>
    </xdr:from>
    <xdr:to xmlns:xdr="http://schemas.openxmlformats.org/drawingml/2006/spreadsheetDrawing">
      <xdr:col>41</xdr:col>
      <xdr:colOff>101600</xdr:colOff>
      <xdr:row>41</xdr:row>
      <xdr:rowOff>29845</xdr:rowOff>
    </xdr:to>
    <xdr:sp macro="" textlink="">
      <xdr:nvSpPr>
        <xdr:cNvPr id="122" name="フローチャート: 判断 121"/>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111125</xdr:rowOff>
    </xdr:from>
    <xdr:to xmlns:xdr="http://schemas.openxmlformats.org/drawingml/2006/spreadsheetDrawing">
      <xdr:col>36</xdr:col>
      <xdr:colOff>165100</xdr:colOff>
      <xdr:row>41</xdr:row>
      <xdr:rowOff>41275</xdr:rowOff>
    </xdr:to>
    <xdr:sp macro="" textlink="">
      <xdr:nvSpPr>
        <xdr:cNvPr id="123" name="フローチャート: 判断 122"/>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4445</xdr:rowOff>
    </xdr:from>
    <xdr:to xmlns:xdr="http://schemas.openxmlformats.org/drawingml/2006/spreadsheetDrawing">
      <xdr:col>55</xdr:col>
      <xdr:colOff>50800</xdr:colOff>
      <xdr:row>40</xdr:row>
      <xdr:rowOff>106045</xdr:rowOff>
    </xdr:to>
    <xdr:sp macro="" textlink="">
      <xdr:nvSpPr>
        <xdr:cNvPr id="129" name="楕円 128"/>
        <xdr:cNvSpPr/>
      </xdr:nvSpPr>
      <xdr:spPr>
        <a:xfrm>
          <a:off x="10426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27305</xdr:rowOff>
    </xdr:from>
    <xdr:ext cx="469900" cy="259080"/>
    <xdr:sp macro="" textlink="">
      <xdr:nvSpPr>
        <xdr:cNvPr id="130" name="【図書館】&#10;一人当たり面積該当値テキスト"/>
        <xdr:cNvSpPr txBox="1"/>
      </xdr:nvSpPr>
      <xdr:spPr>
        <a:xfrm>
          <a:off x="10515600" y="6713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10160</xdr:rowOff>
    </xdr:from>
    <xdr:to xmlns:xdr="http://schemas.openxmlformats.org/drawingml/2006/spreadsheetDrawing">
      <xdr:col>50</xdr:col>
      <xdr:colOff>165100</xdr:colOff>
      <xdr:row>40</xdr:row>
      <xdr:rowOff>111760</xdr:rowOff>
    </xdr:to>
    <xdr:sp macro="" textlink="">
      <xdr:nvSpPr>
        <xdr:cNvPr id="131" name="楕円 130"/>
        <xdr:cNvSpPr/>
      </xdr:nvSpPr>
      <xdr:spPr>
        <a:xfrm>
          <a:off x="9588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55245</xdr:rowOff>
    </xdr:from>
    <xdr:to xmlns:xdr="http://schemas.openxmlformats.org/drawingml/2006/spreadsheetDrawing">
      <xdr:col>55</xdr:col>
      <xdr:colOff>0</xdr:colOff>
      <xdr:row>40</xdr:row>
      <xdr:rowOff>60960</xdr:rowOff>
    </xdr:to>
    <xdr:cxnSp macro="">
      <xdr:nvCxnSpPr>
        <xdr:cNvPr id="132" name="直線コネクタ 131"/>
        <xdr:cNvCxnSpPr/>
      </xdr:nvCxnSpPr>
      <xdr:spPr>
        <a:xfrm flipV="1">
          <a:off x="9639300" y="69132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15875</xdr:rowOff>
    </xdr:from>
    <xdr:to xmlns:xdr="http://schemas.openxmlformats.org/drawingml/2006/spreadsheetDrawing">
      <xdr:col>46</xdr:col>
      <xdr:colOff>38100</xdr:colOff>
      <xdr:row>40</xdr:row>
      <xdr:rowOff>117475</xdr:rowOff>
    </xdr:to>
    <xdr:sp macro="" textlink="">
      <xdr:nvSpPr>
        <xdr:cNvPr id="133" name="楕円 132"/>
        <xdr:cNvSpPr/>
      </xdr:nvSpPr>
      <xdr:spPr>
        <a:xfrm>
          <a:off x="8699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60960</xdr:rowOff>
    </xdr:from>
    <xdr:to xmlns:xdr="http://schemas.openxmlformats.org/drawingml/2006/spreadsheetDrawing">
      <xdr:col>50</xdr:col>
      <xdr:colOff>114300</xdr:colOff>
      <xdr:row>40</xdr:row>
      <xdr:rowOff>66675</xdr:rowOff>
    </xdr:to>
    <xdr:cxnSp macro="">
      <xdr:nvCxnSpPr>
        <xdr:cNvPr id="134" name="直線コネクタ 133"/>
        <xdr:cNvCxnSpPr/>
      </xdr:nvCxnSpPr>
      <xdr:spPr>
        <a:xfrm flipV="1">
          <a:off x="8750300" y="69189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21590</xdr:rowOff>
    </xdr:from>
    <xdr:to xmlns:xdr="http://schemas.openxmlformats.org/drawingml/2006/spreadsheetDrawing">
      <xdr:col>41</xdr:col>
      <xdr:colOff>101600</xdr:colOff>
      <xdr:row>40</xdr:row>
      <xdr:rowOff>123190</xdr:rowOff>
    </xdr:to>
    <xdr:sp macro="" textlink="">
      <xdr:nvSpPr>
        <xdr:cNvPr id="135" name="楕円 134"/>
        <xdr:cNvSpPr/>
      </xdr:nvSpPr>
      <xdr:spPr>
        <a:xfrm>
          <a:off x="781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66675</xdr:rowOff>
    </xdr:from>
    <xdr:to xmlns:xdr="http://schemas.openxmlformats.org/drawingml/2006/spreadsheetDrawing">
      <xdr:col>45</xdr:col>
      <xdr:colOff>177800</xdr:colOff>
      <xdr:row>40</xdr:row>
      <xdr:rowOff>72390</xdr:rowOff>
    </xdr:to>
    <xdr:cxnSp macro="">
      <xdr:nvCxnSpPr>
        <xdr:cNvPr id="136" name="直線コネクタ 135"/>
        <xdr:cNvCxnSpPr/>
      </xdr:nvCxnSpPr>
      <xdr:spPr>
        <a:xfrm flipV="1">
          <a:off x="7861300" y="69246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80645</xdr:rowOff>
    </xdr:from>
    <xdr:to xmlns:xdr="http://schemas.openxmlformats.org/drawingml/2006/spreadsheetDrawing">
      <xdr:col>36</xdr:col>
      <xdr:colOff>165100</xdr:colOff>
      <xdr:row>41</xdr:row>
      <xdr:rowOff>10795</xdr:rowOff>
    </xdr:to>
    <xdr:sp macro="" textlink="">
      <xdr:nvSpPr>
        <xdr:cNvPr id="137" name="楕円 136"/>
        <xdr:cNvSpPr/>
      </xdr:nvSpPr>
      <xdr:spPr>
        <a:xfrm>
          <a:off x="6921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72390</xdr:rowOff>
    </xdr:from>
    <xdr:to xmlns:xdr="http://schemas.openxmlformats.org/drawingml/2006/spreadsheetDrawing">
      <xdr:col>41</xdr:col>
      <xdr:colOff>50800</xdr:colOff>
      <xdr:row>40</xdr:row>
      <xdr:rowOff>132080</xdr:rowOff>
    </xdr:to>
    <xdr:cxnSp macro="">
      <xdr:nvCxnSpPr>
        <xdr:cNvPr id="138" name="直線コネクタ 137"/>
        <xdr:cNvCxnSpPr/>
      </xdr:nvCxnSpPr>
      <xdr:spPr>
        <a:xfrm flipV="1">
          <a:off x="6972300" y="69303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167640</xdr:rowOff>
    </xdr:from>
    <xdr:ext cx="469900" cy="258445"/>
    <xdr:sp macro="" textlink="">
      <xdr:nvSpPr>
        <xdr:cNvPr id="139" name="n_1aveValue【図書館】&#10;一人当たり面積"/>
        <xdr:cNvSpPr txBox="1"/>
      </xdr:nvSpPr>
      <xdr:spPr>
        <a:xfrm>
          <a:off x="9391650" y="7025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3810</xdr:rowOff>
    </xdr:from>
    <xdr:ext cx="469265" cy="259080"/>
    <xdr:sp macro="" textlink="">
      <xdr:nvSpPr>
        <xdr:cNvPr id="140" name="n_2aveValue【図書館】&#10;一人当たり面積"/>
        <xdr:cNvSpPr txBox="1"/>
      </xdr:nvSpPr>
      <xdr:spPr>
        <a:xfrm>
          <a:off x="8515350" y="703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20955</xdr:rowOff>
    </xdr:from>
    <xdr:ext cx="469265" cy="258445"/>
    <xdr:sp macro="" textlink="">
      <xdr:nvSpPr>
        <xdr:cNvPr id="141" name="n_3aveValue【図書館】&#10;一人当たり面積"/>
        <xdr:cNvSpPr txBox="1"/>
      </xdr:nvSpPr>
      <xdr:spPr>
        <a:xfrm>
          <a:off x="7626350" y="7050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32385</xdr:rowOff>
    </xdr:from>
    <xdr:ext cx="469265" cy="258445"/>
    <xdr:sp macro="" textlink="">
      <xdr:nvSpPr>
        <xdr:cNvPr id="142" name="n_4aveValue【図書館】&#10;一人当たり面積"/>
        <xdr:cNvSpPr txBox="1"/>
      </xdr:nvSpPr>
      <xdr:spPr>
        <a:xfrm>
          <a:off x="6737350" y="7061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128270</xdr:rowOff>
    </xdr:from>
    <xdr:ext cx="469900" cy="259080"/>
    <xdr:sp macro="" textlink="">
      <xdr:nvSpPr>
        <xdr:cNvPr id="143" name="n_1mainValue【図書館】&#10;一人当たり面積"/>
        <xdr:cNvSpPr txBox="1"/>
      </xdr:nvSpPr>
      <xdr:spPr>
        <a:xfrm>
          <a:off x="939165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133985</xdr:rowOff>
    </xdr:from>
    <xdr:ext cx="469265" cy="258445"/>
    <xdr:sp macro="" textlink="">
      <xdr:nvSpPr>
        <xdr:cNvPr id="144" name="n_2mainValue【図書館】&#10;一人当たり面積"/>
        <xdr:cNvSpPr txBox="1"/>
      </xdr:nvSpPr>
      <xdr:spPr>
        <a:xfrm>
          <a:off x="8515350" y="6649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139700</xdr:rowOff>
    </xdr:from>
    <xdr:ext cx="469265" cy="259080"/>
    <xdr:sp macro="" textlink="">
      <xdr:nvSpPr>
        <xdr:cNvPr id="145" name="n_3mainValue【図書館】&#10;一人当たり面積"/>
        <xdr:cNvSpPr txBox="1"/>
      </xdr:nvSpPr>
      <xdr:spPr>
        <a:xfrm>
          <a:off x="7626350" y="6654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27305</xdr:rowOff>
    </xdr:from>
    <xdr:ext cx="469265" cy="259080"/>
    <xdr:sp macro="" textlink="">
      <xdr:nvSpPr>
        <xdr:cNvPr id="146" name="n_4mainValue【図書館】&#10;一人当たり面積"/>
        <xdr:cNvSpPr txBox="1"/>
      </xdr:nvSpPr>
      <xdr:spPr>
        <a:xfrm>
          <a:off x="6737350" y="6713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8" name="直線コネクタ 15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59" name="テキスト ボックス 158"/>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0" name="直線コネクタ 15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1" name="テキスト ボックス 16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2" name="直線コネクタ 16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3" name="テキスト ボックス 162"/>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4" name="直線コネクタ 16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5" name="テキスト ボックス 16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6" name="直線コネクタ 16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7" name="テキスト ボックス 166"/>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8" name="直線コネクタ 16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69" name="テキスト ボックス 168"/>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148590</xdr:rowOff>
    </xdr:from>
    <xdr:to xmlns:xdr="http://schemas.openxmlformats.org/drawingml/2006/spreadsheetDrawing">
      <xdr:col>24</xdr:col>
      <xdr:colOff>62865</xdr:colOff>
      <xdr:row>64</xdr:row>
      <xdr:rowOff>130810</xdr:rowOff>
    </xdr:to>
    <xdr:cxnSp macro="">
      <xdr:nvCxnSpPr>
        <xdr:cNvPr id="172" name="直線コネクタ 171"/>
        <xdr:cNvCxnSpPr/>
      </xdr:nvCxnSpPr>
      <xdr:spPr>
        <a:xfrm flipV="1">
          <a:off x="4634865" y="957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173"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4" name="直線コネクタ 173"/>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95250</xdr:rowOff>
    </xdr:from>
    <xdr:ext cx="340360" cy="259080"/>
    <xdr:sp macro="" textlink="">
      <xdr:nvSpPr>
        <xdr:cNvPr id="175" name="【体育館・プール】&#10;有形固定資産減価償却率最大値テキスト"/>
        <xdr:cNvSpPr txBox="1"/>
      </xdr:nvSpPr>
      <xdr:spPr>
        <a:xfrm>
          <a:off x="4673600" y="935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148590</xdr:rowOff>
    </xdr:from>
    <xdr:to xmlns:xdr="http://schemas.openxmlformats.org/drawingml/2006/spreadsheetDrawing">
      <xdr:col>24</xdr:col>
      <xdr:colOff>152400</xdr:colOff>
      <xdr:row>55</xdr:row>
      <xdr:rowOff>148590</xdr:rowOff>
    </xdr:to>
    <xdr:cxnSp macro="">
      <xdr:nvCxnSpPr>
        <xdr:cNvPr id="176" name="直線コネクタ 175"/>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74930</xdr:rowOff>
    </xdr:from>
    <xdr:ext cx="405130" cy="258445"/>
    <xdr:sp macro="" textlink="">
      <xdr:nvSpPr>
        <xdr:cNvPr id="177" name="【体育館・プール】&#10;有形固定資産減価償却率平均値テキスト"/>
        <xdr:cNvSpPr txBox="1"/>
      </xdr:nvSpPr>
      <xdr:spPr>
        <a:xfrm>
          <a:off x="4673600" y="103619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52070</xdr:rowOff>
    </xdr:from>
    <xdr:to xmlns:xdr="http://schemas.openxmlformats.org/drawingml/2006/spreadsheetDrawing">
      <xdr:col>24</xdr:col>
      <xdr:colOff>114300</xdr:colOff>
      <xdr:row>61</xdr:row>
      <xdr:rowOff>153670</xdr:rowOff>
    </xdr:to>
    <xdr:sp macro="" textlink="">
      <xdr:nvSpPr>
        <xdr:cNvPr id="178" name="フローチャート: 判断 177"/>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179" name="フローチャート: 判断 178"/>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149860</xdr:rowOff>
    </xdr:from>
    <xdr:to xmlns:xdr="http://schemas.openxmlformats.org/drawingml/2006/spreadsheetDrawing">
      <xdr:col>15</xdr:col>
      <xdr:colOff>101600</xdr:colOff>
      <xdr:row>61</xdr:row>
      <xdr:rowOff>80010</xdr:rowOff>
    </xdr:to>
    <xdr:sp macro="" textlink="">
      <xdr:nvSpPr>
        <xdr:cNvPr id="180" name="フローチャート: 判断 179"/>
        <xdr:cNvSpPr/>
      </xdr:nvSpPr>
      <xdr:spPr>
        <a:xfrm>
          <a:off x="2857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154940</xdr:rowOff>
    </xdr:from>
    <xdr:to xmlns:xdr="http://schemas.openxmlformats.org/drawingml/2006/spreadsheetDrawing">
      <xdr:col>10</xdr:col>
      <xdr:colOff>165100</xdr:colOff>
      <xdr:row>61</xdr:row>
      <xdr:rowOff>85090</xdr:rowOff>
    </xdr:to>
    <xdr:sp macro="" textlink="">
      <xdr:nvSpPr>
        <xdr:cNvPr id="181" name="フローチャート: 判断 180"/>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182" name="フローチャート: 判断 181"/>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3" name="テキスト ボックス 1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4" name="テキスト ボックス 1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5" name="テキスト ボックス 1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6" name="テキスト ボックス 1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7" name="テキスト ボックス 1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127000</xdr:rowOff>
    </xdr:from>
    <xdr:to xmlns:xdr="http://schemas.openxmlformats.org/drawingml/2006/spreadsheetDrawing">
      <xdr:col>24</xdr:col>
      <xdr:colOff>114300</xdr:colOff>
      <xdr:row>63</xdr:row>
      <xdr:rowOff>57150</xdr:rowOff>
    </xdr:to>
    <xdr:sp macro="" textlink="">
      <xdr:nvSpPr>
        <xdr:cNvPr id="188" name="楕円 187"/>
        <xdr:cNvSpPr/>
      </xdr:nvSpPr>
      <xdr:spPr>
        <a:xfrm>
          <a:off x="45847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105410</xdr:rowOff>
    </xdr:from>
    <xdr:ext cx="405130" cy="259080"/>
    <xdr:sp macro="" textlink="">
      <xdr:nvSpPr>
        <xdr:cNvPr id="189" name="【体育館・プール】&#10;有形固定資産減価償却率該当値テキスト"/>
        <xdr:cNvSpPr txBox="1"/>
      </xdr:nvSpPr>
      <xdr:spPr>
        <a:xfrm>
          <a:off x="4673600" y="10735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97790</xdr:rowOff>
    </xdr:from>
    <xdr:to xmlns:xdr="http://schemas.openxmlformats.org/drawingml/2006/spreadsheetDrawing">
      <xdr:col>20</xdr:col>
      <xdr:colOff>38100</xdr:colOff>
      <xdr:row>63</xdr:row>
      <xdr:rowOff>27940</xdr:rowOff>
    </xdr:to>
    <xdr:sp macro="" textlink="">
      <xdr:nvSpPr>
        <xdr:cNvPr id="190" name="楕円 189"/>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148590</xdr:rowOff>
    </xdr:from>
    <xdr:to xmlns:xdr="http://schemas.openxmlformats.org/drawingml/2006/spreadsheetDrawing">
      <xdr:col>24</xdr:col>
      <xdr:colOff>63500</xdr:colOff>
      <xdr:row>63</xdr:row>
      <xdr:rowOff>6350</xdr:rowOff>
    </xdr:to>
    <xdr:cxnSp macro="">
      <xdr:nvCxnSpPr>
        <xdr:cNvPr id="191" name="直線コネクタ 190"/>
        <xdr:cNvCxnSpPr/>
      </xdr:nvCxnSpPr>
      <xdr:spPr>
        <a:xfrm>
          <a:off x="3797300" y="107784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65405</xdr:rowOff>
    </xdr:from>
    <xdr:to xmlns:xdr="http://schemas.openxmlformats.org/drawingml/2006/spreadsheetDrawing">
      <xdr:col>15</xdr:col>
      <xdr:colOff>101600</xdr:colOff>
      <xdr:row>62</xdr:row>
      <xdr:rowOff>167005</xdr:rowOff>
    </xdr:to>
    <xdr:sp macro="" textlink="">
      <xdr:nvSpPr>
        <xdr:cNvPr id="192" name="楕円 191"/>
        <xdr:cNvSpPr/>
      </xdr:nvSpPr>
      <xdr:spPr>
        <a:xfrm>
          <a:off x="2857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116205</xdr:rowOff>
    </xdr:from>
    <xdr:to xmlns:xdr="http://schemas.openxmlformats.org/drawingml/2006/spreadsheetDrawing">
      <xdr:col>19</xdr:col>
      <xdr:colOff>177800</xdr:colOff>
      <xdr:row>62</xdr:row>
      <xdr:rowOff>148590</xdr:rowOff>
    </xdr:to>
    <xdr:cxnSp macro="">
      <xdr:nvCxnSpPr>
        <xdr:cNvPr id="193" name="直線コネクタ 192"/>
        <xdr:cNvCxnSpPr/>
      </xdr:nvCxnSpPr>
      <xdr:spPr>
        <a:xfrm>
          <a:off x="2908300" y="107461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50165</xdr:rowOff>
    </xdr:from>
    <xdr:to xmlns:xdr="http://schemas.openxmlformats.org/drawingml/2006/spreadsheetDrawing">
      <xdr:col>10</xdr:col>
      <xdr:colOff>165100</xdr:colOff>
      <xdr:row>62</xdr:row>
      <xdr:rowOff>151765</xdr:rowOff>
    </xdr:to>
    <xdr:sp macro="" textlink="">
      <xdr:nvSpPr>
        <xdr:cNvPr id="194" name="楕円 193"/>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100965</xdr:rowOff>
    </xdr:from>
    <xdr:to xmlns:xdr="http://schemas.openxmlformats.org/drawingml/2006/spreadsheetDrawing">
      <xdr:col>15</xdr:col>
      <xdr:colOff>50800</xdr:colOff>
      <xdr:row>62</xdr:row>
      <xdr:rowOff>116205</xdr:rowOff>
    </xdr:to>
    <xdr:cxnSp macro="">
      <xdr:nvCxnSpPr>
        <xdr:cNvPr id="195" name="直線コネクタ 194"/>
        <xdr:cNvCxnSpPr/>
      </xdr:nvCxnSpPr>
      <xdr:spPr>
        <a:xfrm>
          <a:off x="2019300" y="107308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15875</xdr:rowOff>
    </xdr:from>
    <xdr:to xmlns:xdr="http://schemas.openxmlformats.org/drawingml/2006/spreadsheetDrawing">
      <xdr:col>6</xdr:col>
      <xdr:colOff>38100</xdr:colOff>
      <xdr:row>62</xdr:row>
      <xdr:rowOff>117475</xdr:rowOff>
    </xdr:to>
    <xdr:sp macro="" textlink="">
      <xdr:nvSpPr>
        <xdr:cNvPr id="196" name="楕円 195"/>
        <xdr:cNvSpPr/>
      </xdr:nvSpPr>
      <xdr:spPr>
        <a:xfrm>
          <a:off x="107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66675</xdr:rowOff>
    </xdr:from>
    <xdr:to xmlns:xdr="http://schemas.openxmlformats.org/drawingml/2006/spreadsheetDrawing">
      <xdr:col>10</xdr:col>
      <xdr:colOff>114300</xdr:colOff>
      <xdr:row>62</xdr:row>
      <xdr:rowOff>100965</xdr:rowOff>
    </xdr:to>
    <xdr:cxnSp macro="">
      <xdr:nvCxnSpPr>
        <xdr:cNvPr id="197" name="直線コネクタ 196"/>
        <xdr:cNvCxnSpPr/>
      </xdr:nvCxnSpPr>
      <xdr:spPr>
        <a:xfrm>
          <a:off x="1130300" y="106965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109855</xdr:rowOff>
    </xdr:from>
    <xdr:ext cx="405130" cy="258445"/>
    <xdr:sp macro="" textlink="">
      <xdr:nvSpPr>
        <xdr:cNvPr id="198" name="n_1aveValue【体育館・プール】&#10;有形固定資産減価償却率"/>
        <xdr:cNvSpPr txBox="1"/>
      </xdr:nvSpPr>
      <xdr:spPr>
        <a:xfrm>
          <a:off x="3582035" y="10225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96520</xdr:rowOff>
    </xdr:from>
    <xdr:ext cx="404495" cy="259080"/>
    <xdr:sp macro="" textlink="">
      <xdr:nvSpPr>
        <xdr:cNvPr id="199" name="n_2aveValue【体育館・プール】&#10;有形固定資産減価償却率"/>
        <xdr:cNvSpPr txBox="1"/>
      </xdr:nvSpPr>
      <xdr:spPr>
        <a:xfrm>
          <a:off x="2705735" y="10212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101600</xdr:rowOff>
    </xdr:from>
    <xdr:ext cx="404495" cy="259080"/>
    <xdr:sp macro="" textlink="">
      <xdr:nvSpPr>
        <xdr:cNvPr id="200" name="n_3aveValue【体育館・プール】&#10;有形固定資産減価償却率"/>
        <xdr:cNvSpPr txBox="1"/>
      </xdr:nvSpPr>
      <xdr:spPr>
        <a:xfrm>
          <a:off x="1816735" y="10217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4495" cy="259080"/>
    <xdr:sp macro="" textlink="">
      <xdr:nvSpPr>
        <xdr:cNvPr id="201" name="n_4aveValue【体育館・プール】&#10;有形固定資産減価償却率"/>
        <xdr:cNvSpPr txBox="1"/>
      </xdr:nvSpPr>
      <xdr:spPr>
        <a:xfrm>
          <a:off x="927735" y="10186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19050</xdr:rowOff>
    </xdr:from>
    <xdr:ext cx="405130" cy="258445"/>
    <xdr:sp macro="" textlink="">
      <xdr:nvSpPr>
        <xdr:cNvPr id="202" name="n_1mainValue【体育館・プール】&#10;有形固定資産減価償却率"/>
        <xdr:cNvSpPr txBox="1"/>
      </xdr:nvSpPr>
      <xdr:spPr>
        <a:xfrm>
          <a:off x="3582035" y="10820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158115</xdr:rowOff>
    </xdr:from>
    <xdr:ext cx="404495" cy="258445"/>
    <xdr:sp macro="" textlink="">
      <xdr:nvSpPr>
        <xdr:cNvPr id="203" name="n_2mainValue【体育館・プール】&#10;有形固定資産減価償却率"/>
        <xdr:cNvSpPr txBox="1"/>
      </xdr:nvSpPr>
      <xdr:spPr>
        <a:xfrm>
          <a:off x="2705735" y="10788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143510</xdr:rowOff>
    </xdr:from>
    <xdr:ext cx="404495" cy="258445"/>
    <xdr:sp macro="" textlink="">
      <xdr:nvSpPr>
        <xdr:cNvPr id="204" name="n_3mainValue【体育館・プール】&#10;有形固定資産減価償却率"/>
        <xdr:cNvSpPr txBox="1"/>
      </xdr:nvSpPr>
      <xdr:spPr>
        <a:xfrm>
          <a:off x="1816735" y="10773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109220</xdr:rowOff>
    </xdr:from>
    <xdr:ext cx="404495" cy="258445"/>
    <xdr:sp macro="" textlink="">
      <xdr:nvSpPr>
        <xdr:cNvPr id="205" name="n_4mainValue【体育館・プール】&#10;有形固定資産減価償却率"/>
        <xdr:cNvSpPr txBox="1"/>
      </xdr:nvSpPr>
      <xdr:spPr>
        <a:xfrm>
          <a:off x="927735" y="10739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4" name="テキスト ボックス 21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725" cy="259080"/>
    <xdr:sp macro="" textlink="">
      <xdr:nvSpPr>
        <xdr:cNvPr id="217" name="テキスト ボックス 216"/>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725" cy="259080"/>
    <xdr:sp macro="" textlink="">
      <xdr:nvSpPr>
        <xdr:cNvPr id="219" name="テキスト ボックス 218"/>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725" cy="258445"/>
    <xdr:sp macro="" textlink="">
      <xdr:nvSpPr>
        <xdr:cNvPr id="221" name="テキスト ボックス 220"/>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725" cy="259080"/>
    <xdr:sp macro="" textlink="">
      <xdr:nvSpPr>
        <xdr:cNvPr id="223" name="テキスト ボックス 222"/>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725" cy="258445"/>
    <xdr:sp macro="" textlink="">
      <xdr:nvSpPr>
        <xdr:cNvPr id="225" name="テキスト ボックス 224"/>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725" cy="259080"/>
    <xdr:sp macro="" textlink="">
      <xdr:nvSpPr>
        <xdr:cNvPr id="227" name="テキスト ボックス 226"/>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9" name="テキスト ボックス 228"/>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635</xdr:rowOff>
    </xdr:from>
    <xdr:to xmlns:xdr="http://schemas.openxmlformats.org/drawingml/2006/spreadsheetDrawing">
      <xdr:col>54</xdr:col>
      <xdr:colOff>189865</xdr:colOff>
      <xdr:row>64</xdr:row>
      <xdr:rowOff>109220</xdr:rowOff>
    </xdr:to>
    <xdr:cxnSp macro="">
      <xdr:nvCxnSpPr>
        <xdr:cNvPr id="231" name="直線コネクタ 230"/>
        <xdr:cNvCxnSpPr/>
      </xdr:nvCxnSpPr>
      <xdr:spPr>
        <a:xfrm flipV="1">
          <a:off x="10476865" y="960183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113030</xdr:rowOff>
    </xdr:from>
    <xdr:ext cx="469900" cy="259080"/>
    <xdr:sp macro="" textlink="">
      <xdr:nvSpPr>
        <xdr:cNvPr id="232" name="【体育館・プール】&#10;一人当たり面積最小値テキスト"/>
        <xdr:cNvSpPr txBox="1"/>
      </xdr:nvSpPr>
      <xdr:spPr>
        <a:xfrm>
          <a:off x="10515600" y="1108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109220</xdr:rowOff>
    </xdr:from>
    <xdr:to xmlns:xdr="http://schemas.openxmlformats.org/drawingml/2006/spreadsheetDrawing">
      <xdr:col>55</xdr:col>
      <xdr:colOff>88900</xdr:colOff>
      <xdr:row>64</xdr:row>
      <xdr:rowOff>109220</xdr:rowOff>
    </xdr:to>
    <xdr:cxnSp macro="">
      <xdr:nvCxnSpPr>
        <xdr:cNvPr id="233" name="直線コネクタ 232"/>
        <xdr:cNvCxnSpPr/>
      </xdr:nvCxnSpPr>
      <xdr:spPr>
        <a:xfrm>
          <a:off x="10388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118745</xdr:rowOff>
    </xdr:from>
    <xdr:ext cx="469900" cy="259080"/>
    <xdr:sp macro="" textlink="">
      <xdr:nvSpPr>
        <xdr:cNvPr id="234" name="【体育館・プール】&#10;一人当たり面積最大値テキスト"/>
        <xdr:cNvSpPr txBox="1"/>
      </xdr:nvSpPr>
      <xdr:spPr>
        <a:xfrm>
          <a:off x="10515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635</xdr:rowOff>
    </xdr:from>
    <xdr:to xmlns:xdr="http://schemas.openxmlformats.org/drawingml/2006/spreadsheetDrawing">
      <xdr:col>55</xdr:col>
      <xdr:colOff>88900</xdr:colOff>
      <xdr:row>56</xdr:row>
      <xdr:rowOff>635</xdr:rowOff>
    </xdr:to>
    <xdr:cxnSp macro="">
      <xdr:nvCxnSpPr>
        <xdr:cNvPr id="235" name="直線コネクタ 234"/>
        <xdr:cNvCxnSpPr/>
      </xdr:nvCxnSpPr>
      <xdr:spPr>
        <a:xfrm>
          <a:off x="10388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152400</xdr:rowOff>
    </xdr:from>
    <xdr:ext cx="469900" cy="259080"/>
    <xdr:sp macro="" textlink="">
      <xdr:nvSpPr>
        <xdr:cNvPr id="236" name="【体育館・プール】&#10;一人当たり面積平均値テキスト"/>
        <xdr:cNvSpPr txBox="1"/>
      </xdr:nvSpPr>
      <xdr:spPr>
        <a:xfrm>
          <a:off x="10515600" y="10782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2540</xdr:rowOff>
    </xdr:from>
    <xdr:to xmlns:xdr="http://schemas.openxmlformats.org/drawingml/2006/spreadsheetDrawing">
      <xdr:col>55</xdr:col>
      <xdr:colOff>50800</xdr:colOff>
      <xdr:row>63</xdr:row>
      <xdr:rowOff>104140</xdr:rowOff>
    </xdr:to>
    <xdr:sp macro="" textlink="">
      <xdr:nvSpPr>
        <xdr:cNvPr id="237" name="フローチャート: 判断 236"/>
        <xdr:cNvSpPr/>
      </xdr:nvSpPr>
      <xdr:spPr>
        <a:xfrm>
          <a:off x="104267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238" name="フローチャート: 判断 237"/>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10795</xdr:rowOff>
    </xdr:from>
    <xdr:to xmlns:xdr="http://schemas.openxmlformats.org/drawingml/2006/spreadsheetDrawing">
      <xdr:col>46</xdr:col>
      <xdr:colOff>38100</xdr:colOff>
      <xdr:row>63</xdr:row>
      <xdr:rowOff>112395</xdr:rowOff>
    </xdr:to>
    <xdr:sp macro="" textlink="">
      <xdr:nvSpPr>
        <xdr:cNvPr id="239" name="フローチャート: 判断 238"/>
        <xdr:cNvSpPr/>
      </xdr:nvSpPr>
      <xdr:spPr>
        <a:xfrm>
          <a:off x="8699500" y="1081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30480</xdr:rowOff>
    </xdr:from>
    <xdr:to xmlns:xdr="http://schemas.openxmlformats.org/drawingml/2006/spreadsheetDrawing">
      <xdr:col>41</xdr:col>
      <xdr:colOff>101600</xdr:colOff>
      <xdr:row>63</xdr:row>
      <xdr:rowOff>132080</xdr:rowOff>
    </xdr:to>
    <xdr:sp macro="" textlink="">
      <xdr:nvSpPr>
        <xdr:cNvPr id="240" name="フローチャート: 判断 239"/>
        <xdr:cNvSpPr/>
      </xdr:nvSpPr>
      <xdr:spPr>
        <a:xfrm>
          <a:off x="78105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42545</xdr:rowOff>
    </xdr:from>
    <xdr:to xmlns:xdr="http://schemas.openxmlformats.org/drawingml/2006/spreadsheetDrawing">
      <xdr:col>36</xdr:col>
      <xdr:colOff>165100</xdr:colOff>
      <xdr:row>63</xdr:row>
      <xdr:rowOff>144145</xdr:rowOff>
    </xdr:to>
    <xdr:sp macro="" textlink="">
      <xdr:nvSpPr>
        <xdr:cNvPr id="241" name="フローチャート: 判断 240"/>
        <xdr:cNvSpPr/>
      </xdr:nvSpPr>
      <xdr:spPr>
        <a:xfrm>
          <a:off x="6921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2" name="テキスト ボックス 2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3" name="テキスト ボックス 2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4" name="テキスト ボックス 2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5" name="テキスト ボックス 2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6" name="テキスト ボックス 2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124460</xdr:rowOff>
    </xdr:from>
    <xdr:to xmlns:xdr="http://schemas.openxmlformats.org/drawingml/2006/spreadsheetDrawing">
      <xdr:col>55</xdr:col>
      <xdr:colOff>50800</xdr:colOff>
      <xdr:row>63</xdr:row>
      <xdr:rowOff>54610</xdr:rowOff>
    </xdr:to>
    <xdr:sp macro="" textlink="">
      <xdr:nvSpPr>
        <xdr:cNvPr id="247" name="楕円 246"/>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147320</xdr:rowOff>
    </xdr:from>
    <xdr:ext cx="469900" cy="259080"/>
    <xdr:sp macro="" textlink="">
      <xdr:nvSpPr>
        <xdr:cNvPr id="248" name="【体育館・プール】&#10;一人当たり面積該当値テキスト"/>
        <xdr:cNvSpPr txBox="1"/>
      </xdr:nvSpPr>
      <xdr:spPr>
        <a:xfrm>
          <a:off x="10515600" y="10605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129540</xdr:rowOff>
    </xdr:from>
    <xdr:to xmlns:xdr="http://schemas.openxmlformats.org/drawingml/2006/spreadsheetDrawing">
      <xdr:col>50</xdr:col>
      <xdr:colOff>165100</xdr:colOff>
      <xdr:row>63</xdr:row>
      <xdr:rowOff>59690</xdr:rowOff>
    </xdr:to>
    <xdr:sp macro="" textlink="">
      <xdr:nvSpPr>
        <xdr:cNvPr id="249" name="楕円 248"/>
        <xdr:cNvSpPr/>
      </xdr:nvSpPr>
      <xdr:spPr>
        <a:xfrm>
          <a:off x="9588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3810</xdr:rowOff>
    </xdr:from>
    <xdr:to xmlns:xdr="http://schemas.openxmlformats.org/drawingml/2006/spreadsheetDrawing">
      <xdr:col>55</xdr:col>
      <xdr:colOff>0</xdr:colOff>
      <xdr:row>63</xdr:row>
      <xdr:rowOff>8890</xdr:rowOff>
    </xdr:to>
    <xdr:cxnSp macro="">
      <xdr:nvCxnSpPr>
        <xdr:cNvPr id="250" name="直線コネクタ 249"/>
        <xdr:cNvCxnSpPr/>
      </xdr:nvCxnSpPr>
      <xdr:spPr>
        <a:xfrm flipV="1">
          <a:off x="9639300" y="108051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135255</xdr:rowOff>
    </xdr:from>
    <xdr:to xmlns:xdr="http://schemas.openxmlformats.org/drawingml/2006/spreadsheetDrawing">
      <xdr:col>46</xdr:col>
      <xdr:colOff>38100</xdr:colOff>
      <xdr:row>63</xdr:row>
      <xdr:rowOff>65405</xdr:rowOff>
    </xdr:to>
    <xdr:sp macro="" textlink="">
      <xdr:nvSpPr>
        <xdr:cNvPr id="251" name="楕円 250"/>
        <xdr:cNvSpPr/>
      </xdr:nvSpPr>
      <xdr:spPr>
        <a:xfrm>
          <a:off x="8699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8890</xdr:rowOff>
    </xdr:from>
    <xdr:to xmlns:xdr="http://schemas.openxmlformats.org/drawingml/2006/spreadsheetDrawing">
      <xdr:col>50</xdr:col>
      <xdr:colOff>114300</xdr:colOff>
      <xdr:row>63</xdr:row>
      <xdr:rowOff>14605</xdr:rowOff>
    </xdr:to>
    <xdr:cxnSp macro="">
      <xdr:nvCxnSpPr>
        <xdr:cNvPr id="252" name="直線コネクタ 251"/>
        <xdr:cNvCxnSpPr/>
      </xdr:nvCxnSpPr>
      <xdr:spPr>
        <a:xfrm flipV="1">
          <a:off x="8750300" y="10810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80010</xdr:rowOff>
    </xdr:from>
    <xdr:to xmlns:xdr="http://schemas.openxmlformats.org/drawingml/2006/spreadsheetDrawing">
      <xdr:col>41</xdr:col>
      <xdr:colOff>101600</xdr:colOff>
      <xdr:row>64</xdr:row>
      <xdr:rowOff>10160</xdr:rowOff>
    </xdr:to>
    <xdr:sp macro="" textlink="">
      <xdr:nvSpPr>
        <xdr:cNvPr id="253" name="楕円 252"/>
        <xdr:cNvSpPr/>
      </xdr:nvSpPr>
      <xdr:spPr>
        <a:xfrm>
          <a:off x="78105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14605</xdr:rowOff>
    </xdr:from>
    <xdr:to xmlns:xdr="http://schemas.openxmlformats.org/drawingml/2006/spreadsheetDrawing">
      <xdr:col>45</xdr:col>
      <xdr:colOff>177800</xdr:colOff>
      <xdr:row>63</xdr:row>
      <xdr:rowOff>130810</xdr:rowOff>
    </xdr:to>
    <xdr:cxnSp macro="">
      <xdr:nvCxnSpPr>
        <xdr:cNvPr id="254" name="直線コネクタ 253"/>
        <xdr:cNvCxnSpPr/>
      </xdr:nvCxnSpPr>
      <xdr:spPr>
        <a:xfrm flipV="1">
          <a:off x="7861300" y="1081595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137160</xdr:rowOff>
    </xdr:from>
    <xdr:to xmlns:xdr="http://schemas.openxmlformats.org/drawingml/2006/spreadsheetDrawing">
      <xdr:col>36</xdr:col>
      <xdr:colOff>165100</xdr:colOff>
      <xdr:row>64</xdr:row>
      <xdr:rowOff>67310</xdr:rowOff>
    </xdr:to>
    <xdr:sp macro="" textlink="">
      <xdr:nvSpPr>
        <xdr:cNvPr id="255" name="楕円 254"/>
        <xdr:cNvSpPr/>
      </xdr:nvSpPr>
      <xdr:spPr>
        <a:xfrm>
          <a:off x="69215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130810</xdr:rowOff>
    </xdr:from>
    <xdr:to xmlns:xdr="http://schemas.openxmlformats.org/drawingml/2006/spreadsheetDrawing">
      <xdr:col>41</xdr:col>
      <xdr:colOff>50800</xdr:colOff>
      <xdr:row>64</xdr:row>
      <xdr:rowOff>16510</xdr:rowOff>
    </xdr:to>
    <xdr:cxnSp macro="">
      <xdr:nvCxnSpPr>
        <xdr:cNvPr id="256" name="直線コネクタ 255"/>
        <xdr:cNvCxnSpPr/>
      </xdr:nvCxnSpPr>
      <xdr:spPr>
        <a:xfrm flipV="1">
          <a:off x="6972300" y="109321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93345</xdr:rowOff>
    </xdr:from>
    <xdr:ext cx="469900" cy="259080"/>
    <xdr:sp macro="" textlink="">
      <xdr:nvSpPr>
        <xdr:cNvPr id="257" name="n_1aveValue【体育館・プール】&#10;一人当たり面積"/>
        <xdr:cNvSpPr txBox="1"/>
      </xdr:nvSpPr>
      <xdr:spPr>
        <a:xfrm>
          <a:off x="9391650" y="10894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103505</xdr:rowOff>
    </xdr:from>
    <xdr:ext cx="469265" cy="259080"/>
    <xdr:sp macro="" textlink="">
      <xdr:nvSpPr>
        <xdr:cNvPr id="258" name="n_2aveValue【体育館・プール】&#10;一人当たり面積"/>
        <xdr:cNvSpPr txBox="1"/>
      </xdr:nvSpPr>
      <xdr:spPr>
        <a:xfrm>
          <a:off x="8515350" y="10904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148590</xdr:rowOff>
    </xdr:from>
    <xdr:ext cx="469265" cy="259080"/>
    <xdr:sp macro="" textlink="">
      <xdr:nvSpPr>
        <xdr:cNvPr id="259" name="n_3aveValue【体育館・プール】&#10;一人当たり面積"/>
        <xdr:cNvSpPr txBox="1"/>
      </xdr:nvSpPr>
      <xdr:spPr>
        <a:xfrm>
          <a:off x="7626350" y="10607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160655</xdr:rowOff>
    </xdr:from>
    <xdr:ext cx="469265" cy="259080"/>
    <xdr:sp macro="" textlink="">
      <xdr:nvSpPr>
        <xdr:cNvPr id="260" name="n_4aveValue【体育館・プール】&#10;一人当たり面積"/>
        <xdr:cNvSpPr txBox="1"/>
      </xdr:nvSpPr>
      <xdr:spPr>
        <a:xfrm>
          <a:off x="6737350" y="10619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76200</xdr:rowOff>
    </xdr:from>
    <xdr:ext cx="469900" cy="258445"/>
    <xdr:sp macro="" textlink="">
      <xdr:nvSpPr>
        <xdr:cNvPr id="261" name="n_1mainValue【体育館・プール】&#10;一人当たり面積"/>
        <xdr:cNvSpPr txBox="1"/>
      </xdr:nvSpPr>
      <xdr:spPr>
        <a:xfrm>
          <a:off x="9391650" y="10534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81915</xdr:rowOff>
    </xdr:from>
    <xdr:ext cx="469265" cy="259080"/>
    <xdr:sp macro="" textlink="">
      <xdr:nvSpPr>
        <xdr:cNvPr id="262" name="n_2mainValue【体育館・プール】&#10;一人当たり面積"/>
        <xdr:cNvSpPr txBox="1"/>
      </xdr:nvSpPr>
      <xdr:spPr>
        <a:xfrm>
          <a:off x="8515350" y="10540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1270</xdr:rowOff>
    </xdr:from>
    <xdr:ext cx="469265" cy="259080"/>
    <xdr:sp macro="" textlink="">
      <xdr:nvSpPr>
        <xdr:cNvPr id="263" name="n_3mainValue【体育館・プール】&#10;一人当たり面積"/>
        <xdr:cNvSpPr txBox="1"/>
      </xdr:nvSpPr>
      <xdr:spPr>
        <a:xfrm>
          <a:off x="7626350" y="10974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58420</xdr:rowOff>
    </xdr:from>
    <xdr:ext cx="469265" cy="259080"/>
    <xdr:sp macro="" textlink="">
      <xdr:nvSpPr>
        <xdr:cNvPr id="264" name="n_4mainValue【体育館・プール】&#10;一人当たり面積"/>
        <xdr:cNvSpPr txBox="1"/>
      </xdr:nvSpPr>
      <xdr:spPr>
        <a:xfrm>
          <a:off x="6737350" y="11031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3" name="テキスト ボックス 2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5" name="テキスト ボックス 2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7" name="テキスト ボックス 276"/>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3" name="テキスト ボックス 282"/>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7" name="テキスト ボックス 286"/>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24765</xdr:rowOff>
    </xdr:from>
    <xdr:to xmlns:xdr="http://schemas.openxmlformats.org/drawingml/2006/spreadsheetDrawing">
      <xdr:col>24</xdr:col>
      <xdr:colOff>62865</xdr:colOff>
      <xdr:row>86</xdr:row>
      <xdr:rowOff>114300</xdr:rowOff>
    </xdr:to>
    <xdr:cxnSp macro="">
      <xdr:nvCxnSpPr>
        <xdr:cNvPr id="289" name="直線コネクタ 288"/>
        <xdr:cNvCxnSpPr/>
      </xdr:nvCxnSpPr>
      <xdr:spPr>
        <a:xfrm flipV="1">
          <a:off x="4634865" y="133978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0"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1" name="直線コネクタ 290"/>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143510</xdr:rowOff>
    </xdr:from>
    <xdr:ext cx="405130" cy="258445"/>
    <xdr:sp macro="" textlink="">
      <xdr:nvSpPr>
        <xdr:cNvPr id="292" name="【福祉施設】&#10;有形固定資産減価償却率最大値テキスト"/>
        <xdr:cNvSpPr txBox="1"/>
      </xdr:nvSpPr>
      <xdr:spPr>
        <a:xfrm>
          <a:off x="4673600" y="13173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24765</xdr:rowOff>
    </xdr:from>
    <xdr:to xmlns:xdr="http://schemas.openxmlformats.org/drawingml/2006/spreadsheetDrawing">
      <xdr:col>24</xdr:col>
      <xdr:colOff>152400</xdr:colOff>
      <xdr:row>78</xdr:row>
      <xdr:rowOff>24765</xdr:rowOff>
    </xdr:to>
    <xdr:cxnSp macro="">
      <xdr:nvCxnSpPr>
        <xdr:cNvPr id="293" name="直線コネクタ 292"/>
        <xdr:cNvCxnSpPr/>
      </xdr:nvCxnSpPr>
      <xdr:spPr>
        <a:xfrm>
          <a:off x="4546600" y="1339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29210</xdr:rowOff>
    </xdr:from>
    <xdr:ext cx="405130" cy="258445"/>
    <xdr:sp macro="" textlink="">
      <xdr:nvSpPr>
        <xdr:cNvPr id="294" name="【福祉施設】&#10;有形固定資産減価償却率平均値テキスト"/>
        <xdr:cNvSpPr txBox="1"/>
      </xdr:nvSpPr>
      <xdr:spPr>
        <a:xfrm>
          <a:off x="4673600" y="139166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50165</xdr:rowOff>
    </xdr:from>
    <xdr:to xmlns:xdr="http://schemas.openxmlformats.org/drawingml/2006/spreadsheetDrawing">
      <xdr:col>24</xdr:col>
      <xdr:colOff>114300</xdr:colOff>
      <xdr:row>81</xdr:row>
      <xdr:rowOff>151765</xdr:rowOff>
    </xdr:to>
    <xdr:sp macro="" textlink="">
      <xdr:nvSpPr>
        <xdr:cNvPr id="295" name="フローチャート: 判断 294"/>
        <xdr:cNvSpPr/>
      </xdr:nvSpPr>
      <xdr:spPr>
        <a:xfrm>
          <a:off x="45847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21590</xdr:rowOff>
    </xdr:from>
    <xdr:to xmlns:xdr="http://schemas.openxmlformats.org/drawingml/2006/spreadsheetDrawing">
      <xdr:col>20</xdr:col>
      <xdr:colOff>38100</xdr:colOff>
      <xdr:row>81</xdr:row>
      <xdr:rowOff>123190</xdr:rowOff>
    </xdr:to>
    <xdr:sp macro="" textlink="">
      <xdr:nvSpPr>
        <xdr:cNvPr id="296" name="フローチャート: 判断 295"/>
        <xdr:cNvSpPr/>
      </xdr:nvSpPr>
      <xdr:spPr>
        <a:xfrm>
          <a:off x="3746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114935</xdr:rowOff>
    </xdr:from>
    <xdr:to xmlns:xdr="http://schemas.openxmlformats.org/drawingml/2006/spreadsheetDrawing">
      <xdr:col>15</xdr:col>
      <xdr:colOff>101600</xdr:colOff>
      <xdr:row>81</xdr:row>
      <xdr:rowOff>45085</xdr:rowOff>
    </xdr:to>
    <xdr:sp macro="" textlink="">
      <xdr:nvSpPr>
        <xdr:cNvPr id="297" name="フローチャート: 判断 296"/>
        <xdr:cNvSpPr/>
      </xdr:nvSpPr>
      <xdr:spPr>
        <a:xfrm>
          <a:off x="2857500" y="1383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107315</xdr:rowOff>
    </xdr:from>
    <xdr:to xmlns:xdr="http://schemas.openxmlformats.org/drawingml/2006/spreadsheetDrawing">
      <xdr:col>10</xdr:col>
      <xdr:colOff>165100</xdr:colOff>
      <xdr:row>81</xdr:row>
      <xdr:rowOff>37465</xdr:rowOff>
    </xdr:to>
    <xdr:sp macro="" textlink="">
      <xdr:nvSpPr>
        <xdr:cNvPr id="298" name="フローチャート: 判断 297"/>
        <xdr:cNvSpPr/>
      </xdr:nvSpPr>
      <xdr:spPr>
        <a:xfrm>
          <a:off x="1968500" y="1382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135890</xdr:rowOff>
    </xdr:from>
    <xdr:to xmlns:xdr="http://schemas.openxmlformats.org/drawingml/2006/spreadsheetDrawing">
      <xdr:col>6</xdr:col>
      <xdr:colOff>38100</xdr:colOff>
      <xdr:row>81</xdr:row>
      <xdr:rowOff>66040</xdr:rowOff>
    </xdr:to>
    <xdr:sp macro="" textlink="">
      <xdr:nvSpPr>
        <xdr:cNvPr id="299" name="フローチャート: 判断 298"/>
        <xdr:cNvSpPr/>
      </xdr:nvSpPr>
      <xdr:spPr>
        <a:xfrm>
          <a:off x="1079500" y="1385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114935</xdr:rowOff>
    </xdr:from>
    <xdr:to xmlns:xdr="http://schemas.openxmlformats.org/drawingml/2006/spreadsheetDrawing">
      <xdr:col>24</xdr:col>
      <xdr:colOff>114300</xdr:colOff>
      <xdr:row>81</xdr:row>
      <xdr:rowOff>45085</xdr:rowOff>
    </xdr:to>
    <xdr:sp macro="" textlink="">
      <xdr:nvSpPr>
        <xdr:cNvPr id="305" name="楕円 304"/>
        <xdr:cNvSpPr/>
      </xdr:nvSpPr>
      <xdr:spPr>
        <a:xfrm>
          <a:off x="4584700" y="138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137795</xdr:rowOff>
    </xdr:from>
    <xdr:ext cx="405130" cy="259080"/>
    <xdr:sp macro="" textlink="">
      <xdr:nvSpPr>
        <xdr:cNvPr id="306" name="【福祉施設】&#10;有形固定資産減価償却率該当値テキスト"/>
        <xdr:cNvSpPr txBox="1"/>
      </xdr:nvSpPr>
      <xdr:spPr>
        <a:xfrm>
          <a:off x="4673600" y="1368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149225</xdr:rowOff>
    </xdr:from>
    <xdr:to xmlns:xdr="http://schemas.openxmlformats.org/drawingml/2006/spreadsheetDrawing">
      <xdr:col>20</xdr:col>
      <xdr:colOff>38100</xdr:colOff>
      <xdr:row>81</xdr:row>
      <xdr:rowOff>79375</xdr:rowOff>
    </xdr:to>
    <xdr:sp macro="" textlink="">
      <xdr:nvSpPr>
        <xdr:cNvPr id="307" name="楕円 306"/>
        <xdr:cNvSpPr/>
      </xdr:nvSpPr>
      <xdr:spPr>
        <a:xfrm>
          <a:off x="3746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166370</xdr:rowOff>
    </xdr:from>
    <xdr:to xmlns:xdr="http://schemas.openxmlformats.org/drawingml/2006/spreadsheetDrawing">
      <xdr:col>24</xdr:col>
      <xdr:colOff>63500</xdr:colOff>
      <xdr:row>81</xdr:row>
      <xdr:rowOff>29210</xdr:rowOff>
    </xdr:to>
    <xdr:cxnSp macro="">
      <xdr:nvCxnSpPr>
        <xdr:cNvPr id="308" name="直線コネクタ 307"/>
        <xdr:cNvCxnSpPr/>
      </xdr:nvCxnSpPr>
      <xdr:spPr>
        <a:xfrm flipV="1">
          <a:off x="3797300" y="138823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107315</xdr:rowOff>
    </xdr:from>
    <xdr:to xmlns:xdr="http://schemas.openxmlformats.org/drawingml/2006/spreadsheetDrawing">
      <xdr:col>15</xdr:col>
      <xdr:colOff>101600</xdr:colOff>
      <xdr:row>81</xdr:row>
      <xdr:rowOff>37465</xdr:rowOff>
    </xdr:to>
    <xdr:sp macro="" textlink="">
      <xdr:nvSpPr>
        <xdr:cNvPr id="309" name="楕円 308"/>
        <xdr:cNvSpPr/>
      </xdr:nvSpPr>
      <xdr:spPr>
        <a:xfrm>
          <a:off x="2857500" y="13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158115</xdr:rowOff>
    </xdr:from>
    <xdr:to xmlns:xdr="http://schemas.openxmlformats.org/drawingml/2006/spreadsheetDrawing">
      <xdr:col>19</xdr:col>
      <xdr:colOff>177800</xdr:colOff>
      <xdr:row>81</xdr:row>
      <xdr:rowOff>29210</xdr:rowOff>
    </xdr:to>
    <xdr:cxnSp macro="">
      <xdr:nvCxnSpPr>
        <xdr:cNvPr id="310" name="直線コネクタ 309"/>
        <xdr:cNvCxnSpPr/>
      </xdr:nvCxnSpPr>
      <xdr:spPr>
        <a:xfrm>
          <a:off x="2908300" y="138741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67310</xdr:rowOff>
    </xdr:from>
    <xdr:to xmlns:xdr="http://schemas.openxmlformats.org/drawingml/2006/spreadsheetDrawing">
      <xdr:col>10</xdr:col>
      <xdr:colOff>165100</xdr:colOff>
      <xdr:row>80</xdr:row>
      <xdr:rowOff>168910</xdr:rowOff>
    </xdr:to>
    <xdr:sp macro="" textlink="">
      <xdr:nvSpPr>
        <xdr:cNvPr id="311" name="楕円 310"/>
        <xdr:cNvSpPr/>
      </xdr:nvSpPr>
      <xdr:spPr>
        <a:xfrm>
          <a:off x="196850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118110</xdr:rowOff>
    </xdr:from>
    <xdr:to xmlns:xdr="http://schemas.openxmlformats.org/drawingml/2006/spreadsheetDrawing">
      <xdr:col>15</xdr:col>
      <xdr:colOff>50800</xdr:colOff>
      <xdr:row>80</xdr:row>
      <xdr:rowOff>158115</xdr:rowOff>
    </xdr:to>
    <xdr:cxnSp macro="">
      <xdr:nvCxnSpPr>
        <xdr:cNvPr id="312" name="直線コネクタ 311"/>
        <xdr:cNvCxnSpPr/>
      </xdr:nvCxnSpPr>
      <xdr:spPr>
        <a:xfrm>
          <a:off x="2019300" y="138341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143510</xdr:rowOff>
    </xdr:from>
    <xdr:to xmlns:xdr="http://schemas.openxmlformats.org/drawingml/2006/spreadsheetDrawing">
      <xdr:col>6</xdr:col>
      <xdr:colOff>38100</xdr:colOff>
      <xdr:row>81</xdr:row>
      <xdr:rowOff>73660</xdr:rowOff>
    </xdr:to>
    <xdr:sp macro="" textlink="">
      <xdr:nvSpPr>
        <xdr:cNvPr id="313" name="楕円 312"/>
        <xdr:cNvSpPr/>
      </xdr:nvSpPr>
      <xdr:spPr>
        <a:xfrm>
          <a:off x="1079500" y="138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118110</xdr:rowOff>
    </xdr:from>
    <xdr:to xmlns:xdr="http://schemas.openxmlformats.org/drawingml/2006/spreadsheetDrawing">
      <xdr:col>10</xdr:col>
      <xdr:colOff>114300</xdr:colOff>
      <xdr:row>81</xdr:row>
      <xdr:rowOff>22860</xdr:rowOff>
    </xdr:to>
    <xdr:cxnSp macro="">
      <xdr:nvCxnSpPr>
        <xdr:cNvPr id="314" name="直線コネクタ 313"/>
        <xdr:cNvCxnSpPr/>
      </xdr:nvCxnSpPr>
      <xdr:spPr>
        <a:xfrm flipV="1">
          <a:off x="1130300" y="138341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114300</xdr:rowOff>
    </xdr:from>
    <xdr:ext cx="405130" cy="259080"/>
    <xdr:sp macro="" textlink="">
      <xdr:nvSpPr>
        <xdr:cNvPr id="315" name="n_1aveValue【福祉施設】&#10;有形固定資産減価償却率"/>
        <xdr:cNvSpPr txBox="1"/>
      </xdr:nvSpPr>
      <xdr:spPr>
        <a:xfrm>
          <a:off x="3582035" y="14001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36195</xdr:rowOff>
    </xdr:from>
    <xdr:ext cx="404495" cy="259080"/>
    <xdr:sp macro="" textlink="">
      <xdr:nvSpPr>
        <xdr:cNvPr id="316" name="n_2aveValue【福祉施設】&#10;有形固定資産減価償却率"/>
        <xdr:cNvSpPr txBox="1"/>
      </xdr:nvSpPr>
      <xdr:spPr>
        <a:xfrm>
          <a:off x="2705735" y="13923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29210</xdr:rowOff>
    </xdr:from>
    <xdr:ext cx="404495" cy="258445"/>
    <xdr:sp macro="" textlink="">
      <xdr:nvSpPr>
        <xdr:cNvPr id="317" name="n_3aveValue【福祉施設】&#10;有形固定資産減価償却率"/>
        <xdr:cNvSpPr txBox="1"/>
      </xdr:nvSpPr>
      <xdr:spPr>
        <a:xfrm>
          <a:off x="1816735" y="13916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82550</xdr:rowOff>
    </xdr:from>
    <xdr:ext cx="404495" cy="259080"/>
    <xdr:sp macro="" textlink="">
      <xdr:nvSpPr>
        <xdr:cNvPr id="318" name="n_4aveValue【福祉施設】&#10;有形固定資産減価償却率"/>
        <xdr:cNvSpPr txBox="1"/>
      </xdr:nvSpPr>
      <xdr:spPr>
        <a:xfrm>
          <a:off x="927735" y="13627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95885</xdr:rowOff>
    </xdr:from>
    <xdr:ext cx="405130" cy="259080"/>
    <xdr:sp macro="" textlink="">
      <xdr:nvSpPr>
        <xdr:cNvPr id="319" name="n_1mainValue【福祉施設】&#10;有形固定資産減価償却率"/>
        <xdr:cNvSpPr txBox="1"/>
      </xdr:nvSpPr>
      <xdr:spPr>
        <a:xfrm>
          <a:off x="3582035" y="13640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53975</xdr:rowOff>
    </xdr:from>
    <xdr:ext cx="404495" cy="258445"/>
    <xdr:sp macro="" textlink="">
      <xdr:nvSpPr>
        <xdr:cNvPr id="320" name="n_2mainValue【福祉施設】&#10;有形固定資産減価償却率"/>
        <xdr:cNvSpPr txBox="1"/>
      </xdr:nvSpPr>
      <xdr:spPr>
        <a:xfrm>
          <a:off x="2705735" y="13598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13970</xdr:rowOff>
    </xdr:from>
    <xdr:ext cx="404495" cy="259080"/>
    <xdr:sp macro="" textlink="">
      <xdr:nvSpPr>
        <xdr:cNvPr id="321" name="n_3mainValue【福祉施設】&#10;有形固定資産減価償却率"/>
        <xdr:cNvSpPr txBox="1"/>
      </xdr:nvSpPr>
      <xdr:spPr>
        <a:xfrm>
          <a:off x="1816735" y="13558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64770</xdr:rowOff>
    </xdr:from>
    <xdr:ext cx="404495" cy="258445"/>
    <xdr:sp macro="" textlink="">
      <xdr:nvSpPr>
        <xdr:cNvPr id="322" name="n_4mainValue【福祉施設】&#10;有形固定資産減価償却率"/>
        <xdr:cNvSpPr txBox="1"/>
      </xdr:nvSpPr>
      <xdr:spPr>
        <a:xfrm>
          <a:off x="927735" y="13952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3" name="直線コネクタ 33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4" name="テキスト ボックス 333"/>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5" name="直線コネクタ 33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6" name="テキスト ボックス 335"/>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7" name="直線コネクタ 33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38" name="テキスト ボックス 337"/>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9" name="直線コネクタ 33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40" name="テキスト ボックス 339"/>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2" name="テキスト ボックス 341"/>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xdr:rowOff>
    </xdr:from>
    <xdr:to xmlns:xdr="http://schemas.openxmlformats.org/drawingml/2006/spreadsheetDrawing">
      <xdr:col>54</xdr:col>
      <xdr:colOff>189865</xdr:colOff>
      <xdr:row>86</xdr:row>
      <xdr:rowOff>36195</xdr:rowOff>
    </xdr:to>
    <xdr:cxnSp macro="">
      <xdr:nvCxnSpPr>
        <xdr:cNvPr id="344" name="直線コネクタ 343"/>
        <xdr:cNvCxnSpPr/>
      </xdr:nvCxnSpPr>
      <xdr:spPr>
        <a:xfrm flipV="1">
          <a:off x="10476865" y="1337373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8445"/>
    <xdr:sp macro="" textlink="">
      <xdr:nvSpPr>
        <xdr:cNvPr id="345" name="【福祉施設】&#10;一人当たり面積最小値テキスト"/>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6" name="直線コネクタ 345"/>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118745</xdr:rowOff>
    </xdr:from>
    <xdr:ext cx="469900" cy="259080"/>
    <xdr:sp macro="" textlink="">
      <xdr:nvSpPr>
        <xdr:cNvPr id="347" name="【福祉施設】&#10;一人当たり面積最大値テキスト"/>
        <xdr:cNvSpPr txBox="1"/>
      </xdr:nvSpPr>
      <xdr:spPr>
        <a:xfrm>
          <a:off x="10515600" y="13148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xdr:rowOff>
    </xdr:from>
    <xdr:to xmlns:xdr="http://schemas.openxmlformats.org/drawingml/2006/spreadsheetDrawing">
      <xdr:col>55</xdr:col>
      <xdr:colOff>88900</xdr:colOff>
      <xdr:row>78</xdr:row>
      <xdr:rowOff>635</xdr:rowOff>
    </xdr:to>
    <xdr:cxnSp macro="">
      <xdr:nvCxnSpPr>
        <xdr:cNvPr id="348" name="直線コネクタ 347"/>
        <xdr:cNvCxnSpPr/>
      </xdr:nvCxnSpPr>
      <xdr:spPr>
        <a:xfrm>
          <a:off x="10388600" y="1337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133350</xdr:rowOff>
    </xdr:from>
    <xdr:ext cx="469900" cy="258445"/>
    <xdr:sp macro="" textlink="">
      <xdr:nvSpPr>
        <xdr:cNvPr id="349" name="【福祉施設】&#10;一人当たり面積平均値テキスト"/>
        <xdr:cNvSpPr txBox="1"/>
      </xdr:nvSpPr>
      <xdr:spPr>
        <a:xfrm>
          <a:off x="10515600" y="14535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154940</xdr:rowOff>
    </xdr:from>
    <xdr:to xmlns:xdr="http://schemas.openxmlformats.org/drawingml/2006/spreadsheetDrawing">
      <xdr:col>55</xdr:col>
      <xdr:colOff>50800</xdr:colOff>
      <xdr:row>85</xdr:row>
      <xdr:rowOff>85090</xdr:rowOff>
    </xdr:to>
    <xdr:sp macro="" textlink="">
      <xdr:nvSpPr>
        <xdr:cNvPr id="350" name="フローチャート: 判断 349"/>
        <xdr:cNvSpPr/>
      </xdr:nvSpPr>
      <xdr:spPr>
        <a:xfrm>
          <a:off x="10426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2540</xdr:rowOff>
    </xdr:from>
    <xdr:to xmlns:xdr="http://schemas.openxmlformats.org/drawingml/2006/spreadsheetDrawing">
      <xdr:col>50</xdr:col>
      <xdr:colOff>165100</xdr:colOff>
      <xdr:row>85</xdr:row>
      <xdr:rowOff>104140</xdr:rowOff>
    </xdr:to>
    <xdr:sp macro="" textlink="">
      <xdr:nvSpPr>
        <xdr:cNvPr id="351" name="フローチャート: 判断 350"/>
        <xdr:cNvSpPr/>
      </xdr:nvSpPr>
      <xdr:spPr>
        <a:xfrm>
          <a:off x="9588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147955</xdr:rowOff>
    </xdr:from>
    <xdr:to xmlns:xdr="http://schemas.openxmlformats.org/drawingml/2006/spreadsheetDrawing">
      <xdr:col>46</xdr:col>
      <xdr:colOff>38100</xdr:colOff>
      <xdr:row>85</xdr:row>
      <xdr:rowOff>78105</xdr:rowOff>
    </xdr:to>
    <xdr:sp macro="" textlink="">
      <xdr:nvSpPr>
        <xdr:cNvPr id="352" name="フローチャート: 判断 351"/>
        <xdr:cNvSpPr/>
      </xdr:nvSpPr>
      <xdr:spPr>
        <a:xfrm>
          <a:off x="8699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164465</xdr:rowOff>
    </xdr:from>
    <xdr:to xmlns:xdr="http://schemas.openxmlformats.org/drawingml/2006/spreadsheetDrawing">
      <xdr:col>41</xdr:col>
      <xdr:colOff>101600</xdr:colOff>
      <xdr:row>85</xdr:row>
      <xdr:rowOff>94615</xdr:rowOff>
    </xdr:to>
    <xdr:sp macro="" textlink="">
      <xdr:nvSpPr>
        <xdr:cNvPr id="353" name="フローチャート: 判断 352"/>
        <xdr:cNvSpPr/>
      </xdr:nvSpPr>
      <xdr:spPr>
        <a:xfrm>
          <a:off x="7810500" y="145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4445</xdr:rowOff>
    </xdr:from>
    <xdr:to xmlns:xdr="http://schemas.openxmlformats.org/drawingml/2006/spreadsheetDrawing">
      <xdr:col>36</xdr:col>
      <xdr:colOff>165100</xdr:colOff>
      <xdr:row>85</xdr:row>
      <xdr:rowOff>106045</xdr:rowOff>
    </xdr:to>
    <xdr:sp macro="" textlink="">
      <xdr:nvSpPr>
        <xdr:cNvPr id="354" name="フローチャート: 判断 353"/>
        <xdr:cNvSpPr/>
      </xdr:nvSpPr>
      <xdr:spPr>
        <a:xfrm>
          <a:off x="6921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154940</xdr:rowOff>
    </xdr:from>
    <xdr:to xmlns:xdr="http://schemas.openxmlformats.org/drawingml/2006/spreadsheetDrawing">
      <xdr:col>55</xdr:col>
      <xdr:colOff>50800</xdr:colOff>
      <xdr:row>85</xdr:row>
      <xdr:rowOff>85090</xdr:rowOff>
    </xdr:to>
    <xdr:sp macro="" textlink="">
      <xdr:nvSpPr>
        <xdr:cNvPr id="360" name="楕円 359"/>
        <xdr:cNvSpPr/>
      </xdr:nvSpPr>
      <xdr:spPr>
        <a:xfrm>
          <a:off x="104267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6350</xdr:rowOff>
    </xdr:from>
    <xdr:ext cx="469900" cy="258445"/>
    <xdr:sp macro="" textlink="">
      <xdr:nvSpPr>
        <xdr:cNvPr id="361" name="【福祉施設】&#10;一人当たり面積該当値テキスト"/>
        <xdr:cNvSpPr txBox="1"/>
      </xdr:nvSpPr>
      <xdr:spPr>
        <a:xfrm>
          <a:off x="10515600" y="14408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149225</xdr:rowOff>
    </xdr:from>
    <xdr:to xmlns:xdr="http://schemas.openxmlformats.org/drawingml/2006/spreadsheetDrawing">
      <xdr:col>50</xdr:col>
      <xdr:colOff>165100</xdr:colOff>
      <xdr:row>85</xdr:row>
      <xdr:rowOff>79375</xdr:rowOff>
    </xdr:to>
    <xdr:sp macro="" textlink="">
      <xdr:nvSpPr>
        <xdr:cNvPr id="362" name="楕円 361"/>
        <xdr:cNvSpPr/>
      </xdr:nvSpPr>
      <xdr:spPr>
        <a:xfrm>
          <a:off x="958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29210</xdr:rowOff>
    </xdr:from>
    <xdr:to xmlns:xdr="http://schemas.openxmlformats.org/drawingml/2006/spreadsheetDrawing">
      <xdr:col>55</xdr:col>
      <xdr:colOff>0</xdr:colOff>
      <xdr:row>85</xdr:row>
      <xdr:rowOff>34290</xdr:rowOff>
    </xdr:to>
    <xdr:cxnSp macro="">
      <xdr:nvCxnSpPr>
        <xdr:cNvPr id="363" name="直線コネクタ 362"/>
        <xdr:cNvCxnSpPr/>
      </xdr:nvCxnSpPr>
      <xdr:spPr>
        <a:xfrm>
          <a:off x="9639300" y="146024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364" name="楕円 363"/>
        <xdr:cNvSpPr/>
      </xdr:nvSpPr>
      <xdr:spPr>
        <a:xfrm>
          <a:off x="869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29210</xdr:rowOff>
    </xdr:from>
    <xdr:to xmlns:xdr="http://schemas.openxmlformats.org/drawingml/2006/spreadsheetDrawing">
      <xdr:col>50</xdr:col>
      <xdr:colOff>114300</xdr:colOff>
      <xdr:row>85</xdr:row>
      <xdr:rowOff>31750</xdr:rowOff>
    </xdr:to>
    <xdr:cxnSp macro="">
      <xdr:nvCxnSpPr>
        <xdr:cNvPr id="365" name="直線コネクタ 364"/>
        <xdr:cNvCxnSpPr/>
      </xdr:nvCxnSpPr>
      <xdr:spPr>
        <a:xfrm flipV="1">
          <a:off x="8750300" y="14602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155575</xdr:rowOff>
    </xdr:from>
    <xdr:to xmlns:xdr="http://schemas.openxmlformats.org/drawingml/2006/spreadsheetDrawing">
      <xdr:col>41</xdr:col>
      <xdr:colOff>101600</xdr:colOff>
      <xdr:row>85</xdr:row>
      <xdr:rowOff>86360</xdr:rowOff>
    </xdr:to>
    <xdr:sp macro="" textlink="">
      <xdr:nvSpPr>
        <xdr:cNvPr id="366" name="楕円 365"/>
        <xdr:cNvSpPr/>
      </xdr:nvSpPr>
      <xdr:spPr>
        <a:xfrm>
          <a:off x="7810500" y="14557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31750</xdr:rowOff>
    </xdr:from>
    <xdr:to xmlns:xdr="http://schemas.openxmlformats.org/drawingml/2006/spreadsheetDrawing">
      <xdr:col>45</xdr:col>
      <xdr:colOff>177800</xdr:colOff>
      <xdr:row>85</xdr:row>
      <xdr:rowOff>34925</xdr:rowOff>
    </xdr:to>
    <xdr:cxnSp macro="">
      <xdr:nvCxnSpPr>
        <xdr:cNvPr id="367" name="直線コネクタ 366"/>
        <xdr:cNvCxnSpPr/>
      </xdr:nvCxnSpPr>
      <xdr:spPr>
        <a:xfrm flipV="1">
          <a:off x="7861300" y="146050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30480</xdr:rowOff>
    </xdr:from>
    <xdr:to xmlns:xdr="http://schemas.openxmlformats.org/drawingml/2006/spreadsheetDrawing">
      <xdr:col>36</xdr:col>
      <xdr:colOff>165100</xdr:colOff>
      <xdr:row>81</xdr:row>
      <xdr:rowOff>132080</xdr:rowOff>
    </xdr:to>
    <xdr:sp macro="" textlink="">
      <xdr:nvSpPr>
        <xdr:cNvPr id="368" name="楕円 367"/>
        <xdr:cNvSpPr/>
      </xdr:nvSpPr>
      <xdr:spPr>
        <a:xfrm>
          <a:off x="69215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81280</xdr:rowOff>
    </xdr:from>
    <xdr:to xmlns:xdr="http://schemas.openxmlformats.org/drawingml/2006/spreadsheetDrawing">
      <xdr:col>41</xdr:col>
      <xdr:colOff>50800</xdr:colOff>
      <xdr:row>85</xdr:row>
      <xdr:rowOff>34925</xdr:rowOff>
    </xdr:to>
    <xdr:cxnSp macro="">
      <xdr:nvCxnSpPr>
        <xdr:cNvPr id="369" name="直線コネクタ 368"/>
        <xdr:cNvCxnSpPr/>
      </xdr:nvCxnSpPr>
      <xdr:spPr>
        <a:xfrm>
          <a:off x="6972300" y="13968730"/>
          <a:ext cx="889000" cy="639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95250</xdr:rowOff>
    </xdr:from>
    <xdr:ext cx="469900" cy="259080"/>
    <xdr:sp macro="" textlink="">
      <xdr:nvSpPr>
        <xdr:cNvPr id="370" name="n_1aveValue【福祉施設】&#10;一人当たり面積"/>
        <xdr:cNvSpPr txBox="1"/>
      </xdr:nvSpPr>
      <xdr:spPr>
        <a:xfrm>
          <a:off x="9391650" y="1466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94615</xdr:rowOff>
    </xdr:from>
    <xdr:ext cx="469265" cy="259080"/>
    <xdr:sp macro="" textlink="">
      <xdr:nvSpPr>
        <xdr:cNvPr id="371" name="n_2aveValue【福祉施設】&#10;一人当たり面積"/>
        <xdr:cNvSpPr txBox="1"/>
      </xdr:nvSpPr>
      <xdr:spPr>
        <a:xfrm>
          <a:off x="8515350" y="14324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86360</xdr:rowOff>
    </xdr:from>
    <xdr:ext cx="469265" cy="258445"/>
    <xdr:sp macro="" textlink="">
      <xdr:nvSpPr>
        <xdr:cNvPr id="372" name="n_3aveValue【福祉施設】&#10;一人当たり面積"/>
        <xdr:cNvSpPr txBox="1"/>
      </xdr:nvSpPr>
      <xdr:spPr>
        <a:xfrm>
          <a:off x="7626350" y="14659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97790</xdr:rowOff>
    </xdr:from>
    <xdr:ext cx="469265" cy="258445"/>
    <xdr:sp macro="" textlink="">
      <xdr:nvSpPr>
        <xdr:cNvPr id="373" name="n_4aveValue【福祉施設】&#10;一人当たり面積"/>
        <xdr:cNvSpPr txBox="1"/>
      </xdr:nvSpPr>
      <xdr:spPr>
        <a:xfrm>
          <a:off x="6737350" y="14671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95885</xdr:rowOff>
    </xdr:from>
    <xdr:ext cx="469900" cy="259080"/>
    <xdr:sp macro="" textlink="">
      <xdr:nvSpPr>
        <xdr:cNvPr id="374" name="n_1mainValue【福祉施設】&#10;一人当たり面積"/>
        <xdr:cNvSpPr txBox="1"/>
      </xdr:nvSpPr>
      <xdr:spPr>
        <a:xfrm>
          <a:off x="9391650" y="14326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73660</xdr:rowOff>
    </xdr:from>
    <xdr:ext cx="469265" cy="259080"/>
    <xdr:sp macro="" textlink="">
      <xdr:nvSpPr>
        <xdr:cNvPr id="375" name="n_2mainValue【福祉施設】&#10;一人当たり面積"/>
        <xdr:cNvSpPr txBox="1"/>
      </xdr:nvSpPr>
      <xdr:spPr>
        <a:xfrm>
          <a:off x="8515350" y="14646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102235</xdr:rowOff>
    </xdr:from>
    <xdr:ext cx="469265" cy="258445"/>
    <xdr:sp macro="" textlink="">
      <xdr:nvSpPr>
        <xdr:cNvPr id="376" name="n_3mainValue【福祉施設】&#10;一人当たり面積"/>
        <xdr:cNvSpPr txBox="1"/>
      </xdr:nvSpPr>
      <xdr:spPr>
        <a:xfrm>
          <a:off x="7626350" y="14332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148590</xdr:rowOff>
    </xdr:from>
    <xdr:ext cx="469265" cy="259080"/>
    <xdr:sp macro="" textlink="">
      <xdr:nvSpPr>
        <xdr:cNvPr id="377" name="n_4mainValue【福祉施設】&#10;一人当たり面積"/>
        <xdr:cNvSpPr txBox="1"/>
      </xdr:nvSpPr>
      <xdr:spPr>
        <a:xfrm>
          <a:off x="6737350" y="13693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2" name="テキスト ボックス 401"/>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4" name="テキスト ボックス 403"/>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6" name="テキスト ボックス 405"/>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0" name="テキスト ボックス 409"/>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6" name="テキスト ボックス 415"/>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2540</xdr:rowOff>
    </xdr:from>
    <xdr:to xmlns:xdr="http://schemas.openxmlformats.org/drawingml/2006/spreadsheetDrawing">
      <xdr:col>85</xdr:col>
      <xdr:colOff>126365</xdr:colOff>
      <xdr:row>42</xdr:row>
      <xdr:rowOff>48260</xdr:rowOff>
    </xdr:to>
    <xdr:cxnSp macro="">
      <xdr:nvCxnSpPr>
        <xdr:cNvPr id="419" name="直線コネクタ 418"/>
        <xdr:cNvCxnSpPr/>
      </xdr:nvCxnSpPr>
      <xdr:spPr>
        <a:xfrm flipV="1">
          <a:off x="16318865" y="58318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52070</xdr:rowOff>
    </xdr:from>
    <xdr:ext cx="405130" cy="258445"/>
    <xdr:sp macro="" textlink="">
      <xdr:nvSpPr>
        <xdr:cNvPr id="420" name="【一般廃棄物処理施設】&#10;有形固定資産減価償却率最小値テキスト"/>
        <xdr:cNvSpPr txBox="1"/>
      </xdr:nvSpPr>
      <xdr:spPr>
        <a:xfrm>
          <a:off x="16357600" y="7252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48260</xdr:rowOff>
    </xdr:from>
    <xdr:to xmlns:xdr="http://schemas.openxmlformats.org/drawingml/2006/spreadsheetDrawing">
      <xdr:col>86</xdr:col>
      <xdr:colOff>25400</xdr:colOff>
      <xdr:row>42</xdr:row>
      <xdr:rowOff>48260</xdr:rowOff>
    </xdr:to>
    <xdr:cxnSp macro="">
      <xdr:nvCxnSpPr>
        <xdr:cNvPr id="421" name="直線コネクタ 420"/>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120650</xdr:rowOff>
    </xdr:from>
    <xdr:ext cx="405130" cy="258445"/>
    <xdr:sp macro="" textlink="">
      <xdr:nvSpPr>
        <xdr:cNvPr id="422" name="【一般廃棄物処理施設】&#10;有形固定資産減価償却率最大値テキスト"/>
        <xdr:cNvSpPr txBox="1"/>
      </xdr:nvSpPr>
      <xdr:spPr>
        <a:xfrm>
          <a:off x="16357600" y="5607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2540</xdr:rowOff>
    </xdr:from>
    <xdr:to xmlns:xdr="http://schemas.openxmlformats.org/drawingml/2006/spreadsheetDrawing">
      <xdr:col>86</xdr:col>
      <xdr:colOff>25400</xdr:colOff>
      <xdr:row>34</xdr:row>
      <xdr:rowOff>2540</xdr:rowOff>
    </xdr:to>
    <xdr:cxnSp macro="">
      <xdr:nvCxnSpPr>
        <xdr:cNvPr id="423" name="直線コネクタ 422"/>
        <xdr:cNvCxnSpPr/>
      </xdr:nvCxnSpPr>
      <xdr:spPr>
        <a:xfrm>
          <a:off x="16230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59055</xdr:rowOff>
    </xdr:from>
    <xdr:ext cx="405130" cy="259080"/>
    <xdr:sp macro="" textlink="">
      <xdr:nvSpPr>
        <xdr:cNvPr id="424" name="【一般廃棄物処理施設】&#10;有形固定資産減価償却率平均値テキスト"/>
        <xdr:cNvSpPr txBox="1"/>
      </xdr:nvSpPr>
      <xdr:spPr>
        <a:xfrm>
          <a:off x="16357600" y="6574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177800</xdr:colOff>
      <xdr:row>39</xdr:row>
      <xdr:rowOff>10795</xdr:rowOff>
    </xdr:to>
    <xdr:sp macro="" textlink="">
      <xdr:nvSpPr>
        <xdr:cNvPr id="425" name="フローチャート: 判断 424"/>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27305</xdr:rowOff>
    </xdr:from>
    <xdr:to xmlns:xdr="http://schemas.openxmlformats.org/drawingml/2006/spreadsheetDrawing">
      <xdr:col>81</xdr:col>
      <xdr:colOff>101600</xdr:colOff>
      <xdr:row>38</xdr:row>
      <xdr:rowOff>128905</xdr:rowOff>
    </xdr:to>
    <xdr:sp macro="" textlink="">
      <xdr:nvSpPr>
        <xdr:cNvPr id="426" name="フローチャート: 判断 425"/>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427" name="フローチャート: 判断 42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164465</xdr:rowOff>
    </xdr:from>
    <xdr:to xmlns:xdr="http://schemas.openxmlformats.org/drawingml/2006/spreadsheetDrawing">
      <xdr:col>72</xdr:col>
      <xdr:colOff>38100</xdr:colOff>
      <xdr:row>38</xdr:row>
      <xdr:rowOff>94615</xdr:rowOff>
    </xdr:to>
    <xdr:sp macro="" textlink="">
      <xdr:nvSpPr>
        <xdr:cNvPr id="428" name="フローチャート: 判断 427"/>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429" name="フローチャート: 判断 428"/>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116840</xdr:rowOff>
    </xdr:from>
    <xdr:to xmlns:xdr="http://schemas.openxmlformats.org/drawingml/2006/spreadsheetDrawing">
      <xdr:col>85</xdr:col>
      <xdr:colOff>177800</xdr:colOff>
      <xdr:row>37</xdr:row>
      <xdr:rowOff>46990</xdr:rowOff>
    </xdr:to>
    <xdr:sp macro="" textlink="">
      <xdr:nvSpPr>
        <xdr:cNvPr id="435" name="楕円 434"/>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139700</xdr:rowOff>
    </xdr:from>
    <xdr:ext cx="405130" cy="259080"/>
    <xdr:sp macro="" textlink="">
      <xdr:nvSpPr>
        <xdr:cNvPr id="436" name="【一般廃棄物処理施設】&#10;有形固定資産減価償却率該当値テキスト"/>
        <xdr:cNvSpPr txBox="1"/>
      </xdr:nvSpPr>
      <xdr:spPr>
        <a:xfrm>
          <a:off x="16357600" y="6140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69215</xdr:rowOff>
    </xdr:from>
    <xdr:to xmlns:xdr="http://schemas.openxmlformats.org/drawingml/2006/spreadsheetDrawing">
      <xdr:col>81</xdr:col>
      <xdr:colOff>101600</xdr:colOff>
      <xdr:row>36</xdr:row>
      <xdr:rowOff>170815</xdr:rowOff>
    </xdr:to>
    <xdr:sp macro="" textlink="">
      <xdr:nvSpPr>
        <xdr:cNvPr id="437" name="楕円 436"/>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120650</xdr:rowOff>
    </xdr:from>
    <xdr:to xmlns:xdr="http://schemas.openxmlformats.org/drawingml/2006/spreadsheetDrawing">
      <xdr:col>85</xdr:col>
      <xdr:colOff>127000</xdr:colOff>
      <xdr:row>36</xdr:row>
      <xdr:rowOff>167640</xdr:rowOff>
    </xdr:to>
    <xdr:cxnSp macro="">
      <xdr:nvCxnSpPr>
        <xdr:cNvPr id="438" name="直線コネクタ 437"/>
        <xdr:cNvCxnSpPr/>
      </xdr:nvCxnSpPr>
      <xdr:spPr>
        <a:xfrm>
          <a:off x="15481300" y="629285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13970</xdr:rowOff>
    </xdr:from>
    <xdr:to xmlns:xdr="http://schemas.openxmlformats.org/drawingml/2006/spreadsheetDrawing">
      <xdr:col>76</xdr:col>
      <xdr:colOff>165100</xdr:colOff>
      <xdr:row>36</xdr:row>
      <xdr:rowOff>115570</xdr:rowOff>
    </xdr:to>
    <xdr:sp macro="" textlink="">
      <xdr:nvSpPr>
        <xdr:cNvPr id="439" name="楕円 438"/>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64770</xdr:rowOff>
    </xdr:from>
    <xdr:to xmlns:xdr="http://schemas.openxmlformats.org/drawingml/2006/spreadsheetDrawing">
      <xdr:col>81</xdr:col>
      <xdr:colOff>50800</xdr:colOff>
      <xdr:row>36</xdr:row>
      <xdr:rowOff>120650</xdr:rowOff>
    </xdr:to>
    <xdr:cxnSp macro="">
      <xdr:nvCxnSpPr>
        <xdr:cNvPr id="440" name="直線コネクタ 439"/>
        <xdr:cNvCxnSpPr/>
      </xdr:nvCxnSpPr>
      <xdr:spPr>
        <a:xfrm>
          <a:off x="14592300" y="62369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128270</xdr:rowOff>
    </xdr:from>
    <xdr:to xmlns:xdr="http://schemas.openxmlformats.org/drawingml/2006/spreadsheetDrawing">
      <xdr:col>72</xdr:col>
      <xdr:colOff>38100</xdr:colOff>
      <xdr:row>36</xdr:row>
      <xdr:rowOff>58420</xdr:rowOff>
    </xdr:to>
    <xdr:sp macro="" textlink="">
      <xdr:nvSpPr>
        <xdr:cNvPr id="441" name="楕円 440"/>
        <xdr:cNvSpPr/>
      </xdr:nvSpPr>
      <xdr:spPr>
        <a:xfrm>
          <a:off x="1365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7620</xdr:rowOff>
    </xdr:from>
    <xdr:to xmlns:xdr="http://schemas.openxmlformats.org/drawingml/2006/spreadsheetDrawing">
      <xdr:col>76</xdr:col>
      <xdr:colOff>114300</xdr:colOff>
      <xdr:row>36</xdr:row>
      <xdr:rowOff>64770</xdr:rowOff>
    </xdr:to>
    <xdr:cxnSp macro="">
      <xdr:nvCxnSpPr>
        <xdr:cNvPr id="442" name="直線コネクタ 441"/>
        <xdr:cNvCxnSpPr/>
      </xdr:nvCxnSpPr>
      <xdr:spPr>
        <a:xfrm>
          <a:off x="13703300" y="61798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137795</xdr:rowOff>
    </xdr:from>
    <xdr:to xmlns:xdr="http://schemas.openxmlformats.org/drawingml/2006/spreadsheetDrawing">
      <xdr:col>67</xdr:col>
      <xdr:colOff>101600</xdr:colOff>
      <xdr:row>38</xdr:row>
      <xdr:rowOff>67945</xdr:rowOff>
    </xdr:to>
    <xdr:sp macro="" textlink="">
      <xdr:nvSpPr>
        <xdr:cNvPr id="443" name="楕円 442"/>
        <xdr:cNvSpPr/>
      </xdr:nvSpPr>
      <xdr:spPr>
        <a:xfrm>
          <a:off x="12763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7620</xdr:rowOff>
    </xdr:from>
    <xdr:to xmlns:xdr="http://schemas.openxmlformats.org/drawingml/2006/spreadsheetDrawing">
      <xdr:col>71</xdr:col>
      <xdr:colOff>177800</xdr:colOff>
      <xdr:row>38</xdr:row>
      <xdr:rowOff>17780</xdr:rowOff>
    </xdr:to>
    <xdr:cxnSp macro="">
      <xdr:nvCxnSpPr>
        <xdr:cNvPr id="444" name="直線コネクタ 443"/>
        <xdr:cNvCxnSpPr/>
      </xdr:nvCxnSpPr>
      <xdr:spPr>
        <a:xfrm flipV="1">
          <a:off x="12814300" y="6179820"/>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120650</xdr:rowOff>
    </xdr:from>
    <xdr:ext cx="405130" cy="258445"/>
    <xdr:sp macro="" textlink="">
      <xdr:nvSpPr>
        <xdr:cNvPr id="445" name="n_1aveValue【一般廃棄物処理施設】&#10;有形固定資産減価償却率"/>
        <xdr:cNvSpPr txBox="1"/>
      </xdr:nvSpPr>
      <xdr:spPr>
        <a:xfrm>
          <a:off x="15266035" y="663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83820</xdr:rowOff>
    </xdr:from>
    <xdr:ext cx="404495" cy="259080"/>
    <xdr:sp macro="" textlink="">
      <xdr:nvSpPr>
        <xdr:cNvPr id="446" name="n_2aveValue【一般廃棄物処理施設】&#10;有形固定資産減価償却率"/>
        <xdr:cNvSpPr txBox="1"/>
      </xdr:nvSpPr>
      <xdr:spPr>
        <a:xfrm>
          <a:off x="14389735" y="6598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86360</xdr:rowOff>
    </xdr:from>
    <xdr:ext cx="404495" cy="258445"/>
    <xdr:sp macro="" textlink="">
      <xdr:nvSpPr>
        <xdr:cNvPr id="447" name="n_3aveValue【一般廃棄物処理施設】&#10;有形固定資産減価償却率"/>
        <xdr:cNvSpPr txBox="1"/>
      </xdr:nvSpPr>
      <xdr:spPr>
        <a:xfrm>
          <a:off x="13500735" y="660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68580</xdr:rowOff>
    </xdr:from>
    <xdr:ext cx="404495" cy="259080"/>
    <xdr:sp macro="" textlink="">
      <xdr:nvSpPr>
        <xdr:cNvPr id="448" name="n_4aveValue【一般廃棄物処理施設】&#10;有形固定資産減価償却率"/>
        <xdr:cNvSpPr txBox="1"/>
      </xdr:nvSpPr>
      <xdr:spPr>
        <a:xfrm>
          <a:off x="12611735" y="6240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15875</xdr:rowOff>
    </xdr:from>
    <xdr:ext cx="405130" cy="259080"/>
    <xdr:sp macro="" textlink="">
      <xdr:nvSpPr>
        <xdr:cNvPr id="449" name="n_1mainValue【一般廃棄物処理施設】&#10;有形固定資産減価償却率"/>
        <xdr:cNvSpPr txBox="1"/>
      </xdr:nvSpPr>
      <xdr:spPr>
        <a:xfrm>
          <a:off x="15266035" y="6016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132080</xdr:rowOff>
    </xdr:from>
    <xdr:ext cx="404495" cy="258445"/>
    <xdr:sp macro="" textlink="">
      <xdr:nvSpPr>
        <xdr:cNvPr id="450" name="n_2mainValue【一般廃棄物処理施設】&#10;有形固定資産減価償却率"/>
        <xdr:cNvSpPr txBox="1"/>
      </xdr:nvSpPr>
      <xdr:spPr>
        <a:xfrm>
          <a:off x="14389735" y="5961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74930</xdr:rowOff>
    </xdr:from>
    <xdr:ext cx="404495" cy="258445"/>
    <xdr:sp macro="" textlink="">
      <xdr:nvSpPr>
        <xdr:cNvPr id="451" name="n_3mainValue【一般廃棄物処理施設】&#10;有形固定資産減価償却率"/>
        <xdr:cNvSpPr txBox="1"/>
      </xdr:nvSpPr>
      <xdr:spPr>
        <a:xfrm>
          <a:off x="13500735" y="5904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59055</xdr:rowOff>
    </xdr:from>
    <xdr:ext cx="404495" cy="259080"/>
    <xdr:sp macro="" textlink="">
      <xdr:nvSpPr>
        <xdr:cNvPr id="452" name="n_4mainValue【一般廃棄物処理施設】&#10;有形固定資産減価償却率"/>
        <xdr:cNvSpPr txBox="1"/>
      </xdr:nvSpPr>
      <xdr:spPr>
        <a:xfrm>
          <a:off x="12611735" y="657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1" name="テキスト ボックス 460"/>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3" name="直線コネクタ 4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464" name="テキスト ボックス 463"/>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5" name="直線コネクタ 4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466" name="テキスト ボックス 465"/>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7" name="直線コネクタ 4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9080"/>
    <xdr:sp macro="" textlink="">
      <xdr:nvSpPr>
        <xdr:cNvPr id="468" name="テキスト ボックス 467"/>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9" name="直線コネクタ 4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9080"/>
    <xdr:sp macro="" textlink="">
      <xdr:nvSpPr>
        <xdr:cNvPr id="470" name="テキスト ボックス 469"/>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72" name="テキスト ボックス 471"/>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35</xdr:row>
      <xdr:rowOff>12065</xdr:rowOff>
    </xdr:from>
    <xdr:to xmlns:xdr="http://schemas.openxmlformats.org/drawingml/2006/spreadsheetDrawing">
      <xdr:col>116</xdr:col>
      <xdr:colOff>62865</xdr:colOff>
      <xdr:row>41</xdr:row>
      <xdr:rowOff>127000</xdr:rowOff>
    </xdr:to>
    <xdr:cxnSp macro="">
      <xdr:nvCxnSpPr>
        <xdr:cNvPr id="474" name="直線コネクタ 473"/>
        <xdr:cNvCxnSpPr/>
      </xdr:nvCxnSpPr>
      <xdr:spPr>
        <a:xfrm flipV="1">
          <a:off x="22160865" y="6012815"/>
          <a:ext cx="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130810</xdr:rowOff>
    </xdr:from>
    <xdr:ext cx="469900" cy="259080"/>
    <xdr:sp macro="" textlink="">
      <xdr:nvSpPr>
        <xdr:cNvPr id="475" name="【一般廃棄物処理施設】&#10;一人当たり有形固定資産（償却資産）額最小値テキスト"/>
        <xdr:cNvSpPr txBox="1"/>
      </xdr:nvSpPr>
      <xdr:spPr>
        <a:xfrm>
          <a:off x="22199600" y="716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127000</xdr:rowOff>
    </xdr:from>
    <xdr:to xmlns:xdr="http://schemas.openxmlformats.org/drawingml/2006/spreadsheetDrawing">
      <xdr:col>116</xdr:col>
      <xdr:colOff>152400</xdr:colOff>
      <xdr:row>41</xdr:row>
      <xdr:rowOff>127000</xdr:rowOff>
    </xdr:to>
    <xdr:cxnSp macro="">
      <xdr:nvCxnSpPr>
        <xdr:cNvPr id="476" name="直線コネクタ 475"/>
        <xdr:cNvCxnSpPr/>
      </xdr:nvCxnSpPr>
      <xdr:spPr>
        <a:xfrm>
          <a:off x="220726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130175</xdr:rowOff>
    </xdr:from>
    <xdr:ext cx="598805" cy="259080"/>
    <xdr:sp macro="" textlink="">
      <xdr:nvSpPr>
        <xdr:cNvPr id="477" name="【一般廃棄物処理施設】&#10;一人当たり有形固定資産（償却資産）額最大値テキスト"/>
        <xdr:cNvSpPr txBox="1"/>
      </xdr:nvSpPr>
      <xdr:spPr>
        <a:xfrm>
          <a:off x="22199600" y="5788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12065</xdr:rowOff>
    </xdr:from>
    <xdr:to xmlns:xdr="http://schemas.openxmlformats.org/drawingml/2006/spreadsheetDrawing">
      <xdr:col>116</xdr:col>
      <xdr:colOff>152400</xdr:colOff>
      <xdr:row>35</xdr:row>
      <xdr:rowOff>12065</xdr:rowOff>
    </xdr:to>
    <xdr:cxnSp macro="">
      <xdr:nvCxnSpPr>
        <xdr:cNvPr id="478" name="直線コネクタ 477"/>
        <xdr:cNvCxnSpPr/>
      </xdr:nvCxnSpPr>
      <xdr:spPr>
        <a:xfrm>
          <a:off x="22072600" y="601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59055</xdr:rowOff>
    </xdr:from>
    <xdr:ext cx="598805" cy="259080"/>
    <xdr:sp macro="" textlink="">
      <xdr:nvSpPr>
        <xdr:cNvPr id="479" name="【一般廃棄物処理施設】&#10;一人当たり有形固定資産（償却資産）額平均値テキスト"/>
        <xdr:cNvSpPr txBox="1"/>
      </xdr:nvSpPr>
      <xdr:spPr>
        <a:xfrm>
          <a:off x="22199600" y="65741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36195</xdr:rowOff>
    </xdr:from>
    <xdr:to xmlns:xdr="http://schemas.openxmlformats.org/drawingml/2006/spreadsheetDrawing">
      <xdr:col>116</xdr:col>
      <xdr:colOff>114300</xdr:colOff>
      <xdr:row>39</xdr:row>
      <xdr:rowOff>137795</xdr:rowOff>
    </xdr:to>
    <xdr:sp macro="" textlink="">
      <xdr:nvSpPr>
        <xdr:cNvPr id="480" name="フローチャート: 判断 479"/>
        <xdr:cNvSpPr/>
      </xdr:nvSpPr>
      <xdr:spPr>
        <a:xfrm>
          <a:off x="221107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45085</xdr:rowOff>
    </xdr:from>
    <xdr:to xmlns:xdr="http://schemas.openxmlformats.org/drawingml/2006/spreadsheetDrawing">
      <xdr:col>112</xdr:col>
      <xdr:colOff>38100</xdr:colOff>
      <xdr:row>39</xdr:row>
      <xdr:rowOff>146685</xdr:rowOff>
    </xdr:to>
    <xdr:sp macro="" textlink="">
      <xdr:nvSpPr>
        <xdr:cNvPr id="481" name="フローチャート: 判断 480"/>
        <xdr:cNvSpPr/>
      </xdr:nvSpPr>
      <xdr:spPr>
        <a:xfrm>
          <a:off x="21272500" y="673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43815</xdr:rowOff>
    </xdr:from>
    <xdr:to xmlns:xdr="http://schemas.openxmlformats.org/drawingml/2006/spreadsheetDrawing">
      <xdr:col>107</xdr:col>
      <xdr:colOff>101600</xdr:colOff>
      <xdr:row>39</xdr:row>
      <xdr:rowOff>145415</xdr:rowOff>
    </xdr:to>
    <xdr:sp macro="" textlink="">
      <xdr:nvSpPr>
        <xdr:cNvPr id="482" name="フローチャート: 判断 481"/>
        <xdr:cNvSpPr/>
      </xdr:nvSpPr>
      <xdr:spPr>
        <a:xfrm>
          <a:off x="20383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92075</xdr:rowOff>
    </xdr:from>
    <xdr:to xmlns:xdr="http://schemas.openxmlformats.org/drawingml/2006/spreadsheetDrawing">
      <xdr:col>102</xdr:col>
      <xdr:colOff>165100</xdr:colOff>
      <xdr:row>40</xdr:row>
      <xdr:rowOff>22225</xdr:rowOff>
    </xdr:to>
    <xdr:sp macro="" textlink="">
      <xdr:nvSpPr>
        <xdr:cNvPr id="483" name="フローチャート: 判断 482"/>
        <xdr:cNvSpPr/>
      </xdr:nvSpPr>
      <xdr:spPr>
        <a:xfrm>
          <a:off x="194945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59690</xdr:rowOff>
    </xdr:from>
    <xdr:to xmlns:xdr="http://schemas.openxmlformats.org/drawingml/2006/spreadsheetDrawing">
      <xdr:col>98</xdr:col>
      <xdr:colOff>38100</xdr:colOff>
      <xdr:row>39</xdr:row>
      <xdr:rowOff>161290</xdr:rowOff>
    </xdr:to>
    <xdr:sp macro="" textlink="">
      <xdr:nvSpPr>
        <xdr:cNvPr id="484" name="フローチャート: 判断 483"/>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119380</xdr:rowOff>
    </xdr:from>
    <xdr:to xmlns:xdr="http://schemas.openxmlformats.org/drawingml/2006/spreadsheetDrawing">
      <xdr:col>116</xdr:col>
      <xdr:colOff>114300</xdr:colOff>
      <xdr:row>41</xdr:row>
      <xdr:rowOff>49530</xdr:rowOff>
    </xdr:to>
    <xdr:sp macro="" textlink="">
      <xdr:nvSpPr>
        <xdr:cNvPr id="490" name="楕円 489"/>
        <xdr:cNvSpPr/>
      </xdr:nvSpPr>
      <xdr:spPr>
        <a:xfrm>
          <a:off x="221107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97790</xdr:rowOff>
    </xdr:from>
    <xdr:ext cx="534670" cy="258445"/>
    <xdr:sp macro="" textlink="">
      <xdr:nvSpPr>
        <xdr:cNvPr id="491" name="【一般廃棄物処理施設】&#10;一人当たり有形固定資産（償却資産）額該当値テキスト"/>
        <xdr:cNvSpPr txBox="1"/>
      </xdr:nvSpPr>
      <xdr:spPr>
        <a:xfrm>
          <a:off x="22199600" y="69557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118110</xdr:rowOff>
    </xdr:from>
    <xdr:to xmlns:xdr="http://schemas.openxmlformats.org/drawingml/2006/spreadsheetDrawing">
      <xdr:col>112</xdr:col>
      <xdr:colOff>38100</xdr:colOff>
      <xdr:row>41</xdr:row>
      <xdr:rowOff>48260</xdr:rowOff>
    </xdr:to>
    <xdr:sp macro="" textlink="">
      <xdr:nvSpPr>
        <xdr:cNvPr id="492" name="楕円 491"/>
        <xdr:cNvSpPr/>
      </xdr:nvSpPr>
      <xdr:spPr>
        <a:xfrm>
          <a:off x="21272500" y="69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168910</xdr:rowOff>
    </xdr:from>
    <xdr:to xmlns:xdr="http://schemas.openxmlformats.org/drawingml/2006/spreadsheetDrawing">
      <xdr:col>116</xdr:col>
      <xdr:colOff>63500</xdr:colOff>
      <xdr:row>40</xdr:row>
      <xdr:rowOff>170180</xdr:rowOff>
    </xdr:to>
    <xdr:cxnSp macro="">
      <xdr:nvCxnSpPr>
        <xdr:cNvPr id="493" name="直線コネクタ 492"/>
        <xdr:cNvCxnSpPr/>
      </xdr:nvCxnSpPr>
      <xdr:spPr>
        <a:xfrm>
          <a:off x="21323300" y="70269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123825</xdr:rowOff>
    </xdr:from>
    <xdr:to xmlns:xdr="http://schemas.openxmlformats.org/drawingml/2006/spreadsheetDrawing">
      <xdr:col>107</xdr:col>
      <xdr:colOff>101600</xdr:colOff>
      <xdr:row>41</xdr:row>
      <xdr:rowOff>53975</xdr:rowOff>
    </xdr:to>
    <xdr:sp macro="" textlink="">
      <xdr:nvSpPr>
        <xdr:cNvPr id="494" name="楕円 493"/>
        <xdr:cNvSpPr/>
      </xdr:nvSpPr>
      <xdr:spPr>
        <a:xfrm>
          <a:off x="203835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168910</xdr:rowOff>
    </xdr:from>
    <xdr:to xmlns:xdr="http://schemas.openxmlformats.org/drawingml/2006/spreadsheetDrawing">
      <xdr:col>111</xdr:col>
      <xdr:colOff>177800</xdr:colOff>
      <xdr:row>41</xdr:row>
      <xdr:rowOff>3175</xdr:rowOff>
    </xdr:to>
    <xdr:cxnSp macro="">
      <xdr:nvCxnSpPr>
        <xdr:cNvPr id="495" name="直線コネクタ 494"/>
        <xdr:cNvCxnSpPr/>
      </xdr:nvCxnSpPr>
      <xdr:spPr>
        <a:xfrm flipV="1">
          <a:off x="20434300" y="7026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118745</xdr:rowOff>
    </xdr:from>
    <xdr:to xmlns:xdr="http://schemas.openxmlformats.org/drawingml/2006/spreadsheetDrawing">
      <xdr:col>102</xdr:col>
      <xdr:colOff>165100</xdr:colOff>
      <xdr:row>41</xdr:row>
      <xdr:rowOff>48895</xdr:rowOff>
    </xdr:to>
    <xdr:sp macro="" textlink="">
      <xdr:nvSpPr>
        <xdr:cNvPr id="496" name="楕円 495"/>
        <xdr:cNvSpPr/>
      </xdr:nvSpPr>
      <xdr:spPr>
        <a:xfrm>
          <a:off x="19494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169545</xdr:rowOff>
    </xdr:from>
    <xdr:to xmlns:xdr="http://schemas.openxmlformats.org/drawingml/2006/spreadsheetDrawing">
      <xdr:col>107</xdr:col>
      <xdr:colOff>50800</xdr:colOff>
      <xdr:row>41</xdr:row>
      <xdr:rowOff>3175</xdr:rowOff>
    </xdr:to>
    <xdr:cxnSp macro="">
      <xdr:nvCxnSpPr>
        <xdr:cNvPr id="497" name="直線コネクタ 496"/>
        <xdr:cNvCxnSpPr/>
      </xdr:nvCxnSpPr>
      <xdr:spPr>
        <a:xfrm>
          <a:off x="19545300" y="70275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34925</xdr:rowOff>
    </xdr:from>
    <xdr:to xmlns:xdr="http://schemas.openxmlformats.org/drawingml/2006/spreadsheetDrawing">
      <xdr:col>98</xdr:col>
      <xdr:colOff>38100</xdr:colOff>
      <xdr:row>38</xdr:row>
      <xdr:rowOff>136525</xdr:rowOff>
    </xdr:to>
    <xdr:sp macro="" textlink="">
      <xdr:nvSpPr>
        <xdr:cNvPr id="498" name="楕円 497"/>
        <xdr:cNvSpPr/>
      </xdr:nvSpPr>
      <xdr:spPr>
        <a:xfrm>
          <a:off x="18605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86360</xdr:rowOff>
    </xdr:from>
    <xdr:to xmlns:xdr="http://schemas.openxmlformats.org/drawingml/2006/spreadsheetDrawing">
      <xdr:col>102</xdr:col>
      <xdr:colOff>114300</xdr:colOff>
      <xdr:row>40</xdr:row>
      <xdr:rowOff>169545</xdr:rowOff>
    </xdr:to>
    <xdr:cxnSp macro="">
      <xdr:nvCxnSpPr>
        <xdr:cNvPr id="499" name="直線コネクタ 498"/>
        <xdr:cNvCxnSpPr/>
      </xdr:nvCxnSpPr>
      <xdr:spPr>
        <a:xfrm>
          <a:off x="18656300" y="6601460"/>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163195</xdr:rowOff>
    </xdr:from>
    <xdr:ext cx="598170" cy="259080"/>
    <xdr:sp macro="" textlink="">
      <xdr:nvSpPr>
        <xdr:cNvPr id="500" name="n_1aveValue【一般廃棄物処理施設】&#10;一人当たり有形固定資産（償却資産）額"/>
        <xdr:cNvSpPr txBox="1"/>
      </xdr:nvSpPr>
      <xdr:spPr>
        <a:xfrm>
          <a:off x="21010880" y="6506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161925</xdr:rowOff>
    </xdr:from>
    <xdr:ext cx="598170" cy="259080"/>
    <xdr:sp macro="" textlink="">
      <xdr:nvSpPr>
        <xdr:cNvPr id="501" name="n_2aveValue【一般廃棄物処理施設】&#10;一人当たり有形固定資産（償却資産）額"/>
        <xdr:cNvSpPr txBox="1"/>
      </xdr:nvSpPr>
      <xdr:spPr>
        <a:xfrm>
          <a:off x="20134580" y="6505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38735</xdr:rowOff>
    </xdr:from>
    <xdr:ext cx="598170" cy="259080"/>
    <xdr:sp macro="" textlink="">
      <xdr:nvSpPr>
        <xdr:cNvPr id="502" name="n_3aveValue【一般廃棄物処理施設】&#10;一人当たり有形固定資産（償却資産）額"/>
        <xdr:cNvSpPr txBox="1"/>
      </xdr:nvSpPr>
      <xdr:spPr>
        <a:xfrm>
          <a:off x="19245580" y="6553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152400</xdr:rowOff>
    </xdr:from>
    <xdr:ext cx="598170" cy="259080"/>
    <xdr:sp macro="" textlink="">
      <xdr:nvSpPr>
        <xdr:cNvPr id="503" name="n_4aveValue【一般廃棄物処理施設】&#10;一人当たり有形固定資産（償却資産）額"/>
        <xdr:cNvSpPr txBox="1"/>
      </xdr:nvSpPr>
      <xdr:spPr>
        <a:xfrm>
          <a:off x="18356580" y="6838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39370</xdr:rowOff>
    </xdr:from>
    <xdr:ext cx="534670" cy="259080"/>
    <xdr:sp macro="" textlink="">
      <xdr:nvSpPr>
        <xdr:cNvPr id="504" name="n_1mainValue【一般廃棄物処理施設】&#10;一人当たり有形固定資産（償却資産）額"/>
        <xdr:cNvSpPr txBox="1"/>
      </xdr:nvSpPr>
      <xdr:spPr>
        <a:xfrm>
          <a:off x="21043265" y="7068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45085</xdr:rowOff>
    </xdr:from>
    <xdr:ext cx="534035" cy="258445"/>
    <xdr:sp macro="" textlink="">
      <xdr:nvSpPr>
        <xdr:cNvPr id="505" name="n_2mainValue【一般廃棄物処理施設】&#10;一人当たり有形固定資産（償却資産）額"/>
        <xdr:cNvSpPr txBox="1"/>
      </xdr:nvSpPr>
      <xdr:spPr>
        <a:xfrm>
          <a:off x="20166965" y="7074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40640</xdr:rowOff>
    </xdr:from>
    <xdr:ext cx="534035" cy="258445"/>
    <xdr:sp macro="" textlink="">
      <xdr:nvSpPr>
        <xdr:cNvPr id="506" name="n_3mainValue【一般廃棄物処理施設】&#10;一人当たり有形固定資産（償却資産）額"/>
        <xdr:cNvSpPr txBox="1"/>
      </xdr:nvSpPr>
      <xdr:spPr>
        <a:xfrm>
          <a:off x="19277965" y="7070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153035</xdr:rowOff>
    </xdr:from>
    <xdr:ext cx="598170" cy="259080"/>
    <xdr:sp macro="" textlink="">
      <xdr:nvSpPr>
        <xdr:cNvPr id="507" name="n_4mainValue【一般廃棄物処理施設】&#10;一人当たり有形固定資産（償却資産）額"/>
        <xdr:cNvSpPr txBox="1"/>
      </xdr:nvSpPr>
      <xdr:spPr>
        <a:xfrm>
          <a:off x="18356580" y="6325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6" name="テキスト ボックス 515"/>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8" name="テキスト ボックス 517"/>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9" name="直線コネクタ 5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0" name="テキスト ボックス 519"/>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1" name="直線コネクタ 5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2" name="テキスト ボックス 5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3" name="直線コネクタ 5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4" name="テキスト ボックス 523"/>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5" name="直線コネクタ 5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6" name="テキスト ボックス 5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7" name="直線コネクタ 5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8" name="テキスト ボックス 527"/>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9" name="直線コネクタ 5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0" name="テキスト ボックス 529"/>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22860</xdr:rowOff>
    </xdr:from>
    <xdr:to xmlns:xdr="http://schemas.openxmlformats.org/drawingml/2006/spreadsheetDrawing">
      <xdr:col>85</xdr:col>
      <xdr:colOff>126365</xdr:colOff>
      <xdr:row>64</xdr:row>
      <xdr:rowOff>111125</xdr:rowOff>
    </xdr:to>
    <xdr:cxnSp macro="">
      <xdr:nvCxnSpPr>
        <xdr:cNvPr id="533" name="直線コネクタ 532"/>
        <xdr:cNvCxnSpPr/>
      </xdr:nvCxnSpPr>
      <xdr:spPr>
        <a:xfrm flipV="1">
          <a:off x="16318865" y="962406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114935</xdr:rowOff>
    </xdr:from>
    <xdr:ext cx="405130" cy="259080"/>
    <xdr:sp macro="" textlink="">
      <xdr:nvSpPr>
        <xdr:cNvPr id="534" name="【保健センター・保健所】&#10;有形固定資産減価償却率最小値テキスト"/>
        <xdr:cNvSpPr txBox="1"/>
      </xdr:nvSpPr>
      <xdr:spPr>
        <a:xfrm>
          <a:off x="16357600" y="11087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111125</xdr:rowOff>
    </xdr:from>
    <xdr:to xmlns:xdr="http://schemas.openxmlformats.org/drawingml/2006/spreadsheetDrawing">
      <xdr:col>86</xdr:col>
      <xdr:colOff>25400</xdr:colOff>
      <xdr:row>64</xdr:row>
      <xdr:rowOff>111125</xdr:rowOff>
    </xdr:to>
    <xdr:cxnSp macro="">
      <xdr:nvCxnSpPr>
        <xdr:cNvPr id="535" name="直線コネクタ 534"/>
        <xdr:cNvCxnSpPr/>
      </xdr:nvCxnSpPr>
      <xdr:spPr>
        <a:xfrm>
          <a:off x="16230600" y="1108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140970</xdr:rowOff>
    </xdr:from>
    <xdr:ext cx="340360" cy="259080"/>
    <xdr:sp macro="" textlink="">
      <xdr:nvSpPr>
        <xdr:cNvPr id="536" name="【保健センター・保健所】&#10;有形固定資産減価償却率最大値テキスト"/>
        <xdr:cNvSpPr txBox="1"/>
      </xdr:nvSpPr>
      <xdr:spPr>
        <a:xfrm>
          <a:off x="16357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22860</xdr:rowOff>
    </xdr:from>
    <xdr:to xmlns:xdr="http://schemas.openxmlformats.org/drawingml/2006/spreadsheetDrawing">
      <xdr:col>86</xdr:col>
      <xdr:colOff>25400</xdr:colOff>
      <xdr:row>56</xdr:row>
      <xdr:rowOff>22860</xdr:rowOff>
    </xdr:to>
    <xdr:cxnSp macro="">
      <xdr:nvCxnSpPr>
        <xdr:cNvPr id="537" name="直線コネクタ 536"/>
        <xdr:cNvCxnSpPr/>
      </xdr:nvCxnSpPr>
      <xdr:spPr>
        <a:xfrm>
          <a:off x="16230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116840</xdr:rowOff>
    </xdr:from>
    <xdr:ext cx="405130" cy="259080"/>
    <xdr:sp macro="" textlink="">
      <xdr:nvSpPr>
        <xdr:cNvPr id="538" name="【保健センター・保健所】&#10;有形固定資産減価償却率平均値テキスト"/>
        <xdr:cNvSpPr txBox="1"/>
      </xdr:nvSpPr>
      <xdr:spPr>
        <a:xfrm>
          <a:off x="16357600" y="10232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539" name="フローチャート: 判断 538"/>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83185</xdr:rowOff>
    </xdr:from>
    <xdr:to xmlns:xdr="http://schemas.openxmlformats.org/drawingml/2006/spreadsheetDrawing">
      <xdr:col>81</xdr:col>
      <xdr:colOff>101600</xdr:colOff>
      <xdr:row>60</xdr:row>
      <xdr:rowOff>13335</xdr:rowOff>
    </xdr:to>
    <xdr:sp macro="" textlink="">
      <xdr:nvSpPr>
        <xdr:cNvPr id="540" name="フローチャート: 判断 539"/>
        <xdr:cNvSpPr/>
      </xdr:nvSpPr>
      <xdr:spPr>
        <a:xfrm>
          <a:off x="15430500" y="1019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52070</xdr:rowOff>
    </xdr:from>
    <xdr:to xmlns:xdr="http://schemas.openxmlformats.org/drawingml/2006/spreadsheetDrawing">
      <xdr:col>76</xdr:col>
      <xdr:colOff>165100</xdr:colOff>
      <xdr:row>59</xdr:row>
      <xdr:rowOff>153670</xdr:rowOff>
    </xdr:to>
    <xdr:sp macro="" textlink="">
      <xdr:nvSpPr>
        <xdr:cNvPr id="541" name="フローチャート: 判断 5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37465</xdr:rowOff>
    </xdr:from>
    <xdr:to xmlns:xdr="http://schemas.openxmlformats.org/drawingml/2006/spreadsheetDrawing">
      <xdr:col>72</xdr:col>
      <xdr:colOff>38100</xdr:colOff>
      <xdr:row>59</xdr:row>
      <xdr:rowOff>139065</xdr:rowOff>
    </xdr:to>
    <xdr:sp macro="" textlink="">
      <xdr:nvSpPr>
        <xdr:cNvPr id="542" name="フローチャート: 判断 541"/>
        <xdr:cNvSpPr/>
      </xdr:nvSpPr>
      <xdr:spPr>
        <a:xfrm>
          <a:off x="13652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53975</xdr:rowOff>
    </xdr:from>
    <xdr:to xmlns:xdr="http://schemas.openxmlformats.org/drawingml/2006/spreadsheetDrawing">
      <xdr:col>67</xdr:col>
      <xdr:colOff>101600</xdr:colOff>
      <xdr:row>59</xdr:row>
      <xdr:rowOff>155575</xdr:rowOff>
    </xdr:to>
    <xdr:sp macro="" textlink="">
      <xdr:nvSpPr>
        <xdr:cNvPr id="543" name="フローチャート: 判断 542"/>
        <xdr:cNvSpPr/>
      </xdr:nvSpPr>
      <xdr:spPr>
        <a:xfrm>
          <a:off x="12763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4" name="テキスト ボックス 54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5" name="テキスト ボックス 54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6" name="テキスト ボックス 54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7" name="テキスト ボックス 54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8" name="テキスト ボックス 54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94615</xdr:rowOff>
    </xdr:from>
    <xdr:to xmlns:xdr="http://schemas.openxmlformats.org/drawingml/2006/spreadsheetDrawing">
      <xdr:col>85</xdr:col>
      <xdr:colOff>177800</xdr:colOff>
      <xdr:row>60</xdr:row>
      <xdr:rowOff>24765</xdr:rowOff>
    </xdr:to>
    <xdr:sp macro="" textlink="">
      <xdr:nvSpPr>
        <xdr:cNvPr id="549" name="楕円 548"/>
        <xdr:cNvSpPr/>
      </xdr:nvSpPr>
      <xdr:spPr>
        <a:xfrm>
          <a:off x="162687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117475</xdr:rowOff>
    </xdr:from>
    <xdr:ext cx="405130" cy="259080"/>
    <xdr:sp macro="" textlink="">
      <xdr:nvSpPr>
        <xdr:cNvPr id="550" name="【保健センター・保健所】&#10;有形固定資産減価償却率該当値テキスト"/>
        <xdr:cNvSpPr txBox="1"/>
      </xdr:nvSpPr>
      <xdr:spPr>
        <a:xfrm>
          <a:off x="16357600" y="10061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551" name="楕円 550"/>
        <xdr:cNvSpPr/>
      </xdr:nvSpPr>
      <xdr:spPr>
        <a:xfrm>
          <a:off x="15430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109220</xdr:rowOff>
    </xdr:from>
    <xdr:to xmlns:xdr="http://schemas.openxmlformats.org/drawingml/2006/spreadsheetDrawing">
      <xdr:col>85</xdr:col>
      <xdr:colOff>127000</xdr:colOff>
      <xdr:row>59</xdr:row>
      <xdr:rowOff>145415</xdr:rowOff>
    </xdr:to>
    <xdr:cxnSp macro="">
      <xdr:nvCxnSpPr>
        <xdr:cNvPr id="552" name="直線コネクタ 551"/>
        <xdr:cNvCxnSpPr/>
      </xdr:nvCxnSpPr>
      <xdr:spPr>
        <a:xfrm>
          <a:off x="15481300" y="1022477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553" name="楕円 552"/>
        <xdr:cNvSpPr/>
      </xdr:nvSpPr>
      <xdr:spPr>
        <a:xfrm>
          <a:off x="145415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73660</xdr:rowOff>
    </xdr:from>
    <xdr:to xmlns:xdr="http://schemas.openxmlformats.org/drawingml/2006/spreadsheetDrawing">
      <xdr:col>81</xdr:col>
      <xdr:colOff>50800</xdr:colOff>
      <xdr:row>59</xdr:row>
      <xdr:rowOff>109220</xdr:rowOff>
    </xdr:to>
    <xdr:cxnSp macro="">
      <xdr:nvCxnSpPr>
        <xdr:cNvPr id="554" name="直線コネクタ 553"/>
        <xdr:cNvCxnSpPr/>
      </xdr:nvCxnSpPr>
      <xdr:spPr>
        <a:xfrm>
          <a:off x="14592300" y="101892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158115</xdr:rowOff>
    </xdr:from>
    <xdr:to xmlns:xdr="http://schemas.openxmlformats.org/drawingml/2006/spreadsheetDrawing">
      <xdr:col>72</xdr:col>
      <xdr:colOff>38100</xdr:colOff>
      <xdr:row>59</xdr:row>
      <xdr:rowOff>88265</xdr:rowOff>
    </xdr:to>
    <xdr:sp macro="" textlink="">
      <xdr:nvSpPr>
        <xdr:cNvPr id="555" name="楕円 554"/>
        <xdr:cNvSpPr/>
      </xdr:nvSpPr>
      <xdr:spPr>
        <a:xfrm>
          <a:off x="13652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37465</xdr:rowOff>
    </xdr:from>
    <xdr:to xmlns:xdr="http://schemas.openxmlformats.org/drawingml/2006/spreadsheetDrawing">
      <xdr:col>76</xdr:col>
      <xdr:colOff>114300</xdr:colOff>
      <xdr:row>59</xdr:row>
      <xdr:rowOff>73660</xdr:rowOff>
    </xdr:to>
    <xdr:cxnSp macro="">
      <xdr:nvCxnSpPr>
        <xdr:cNvPr id="556" name="直線コネクタ 555"/>
        <xdr:cNvCxnSpPr/>
      </xdr:nvCxnSpPr>
      <xdr:spPr>
        <a:xfrm>
          <a:off x="13703300" y="101530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122555</xdr:rowOff>
    </xdr:from>
    <xdr:to xmlns:xdr="http://schemas.openxmlformats.org/drawingml/2006/spreadsheetDrawing">
      <xdr:col>67</xdr:col>
      <xdr:colOff>101600</xdr:colOff>
      <xdr:row>59</xdr:row>
      <xdr:rowOff>52705</xdr:rowOff>
    </xdr:to>
    <xdr:sp macro="" textlink="">
      <xdr:nvSpPr>
        <xdr:cNvPr id="557" name="楕円 556"/>
        <xdr:cNvSpPr/>
      </xdr:nvSpPr>
      <xdr:spPr>
        <a:xfrm>
          <a:off x="1276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1905</xdr:rowOff>
    </xdr:from>
    <xdr:to xmlns:xdr="http://schemas.openxmlformats.org/drawingml/2006/spreadsheetDrawing">
      <xdr:col>71</xdr:col>
      <xdr:colOff>177800</xdr:colOff>
      <xdr:row>59</xdr:row>
      <xdr:rowOff>37465</xdr:rowOff>
    </xdr:to>
    <xdr:cxnSp macro="">
      <xdr:nvCxnSpPr>
        <xdr:cNvPr id="558" name="直線コネクタ 557"/>
        <xdr:cNvCxnSpPr/>
      </xdr:nvCxnSpPr>
      <xdr:spPr>
        <a:xfrm>
          <a:off x="12814300" y="101174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4445</xdr:rowOff>
    </xdr:from>
    <xdr:ext cx="405130" cy="259080"/>
    <xdr:sp macro="" textlink="">
      <xdr:nvSpPr>
        <xdr:cNvPr id="559" name="n_1aveValue【保健センター・保健所】&#10;有形固定資産減価償却率"/>
        <xdr:cNvSpPr txBox="1"/>
      </xdr:nvSpPr>
      <xdr:spPr>
        <a:xfrm>
          <a:off x="15266035" y="10291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144780</xdr:rowOff>
    </xdr:from>
    <xdr:ext cx="404495" cy="258445"/>
    <xdr:sp macro="" textlink="">
      <xdr:nvSpPr>
        <xdr:cNvPr id="560" name="n_2aveValue【保健センター・保健所】&#10;有形固定資産減価償却率"/>
        <xdr:cNvSpPr txBox="1"/>
      </xdr:nvSpPr>
      <xdr:spPr>
        <a:xfrm>
          <a:off x="14389735" y="10260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130175</xdr:rowOff>
    </xdr:from>
    <xdr:ext cx="404495" cy="259080"/>
    <xdr:sp macro="" textlink="">
      <xdr:nvSpPr>
        <xdr:cNvPr id="561" name="n_3aveValue【保健センター・保健所】&#10;有形固定資産減価償却率"/>
        <xdr:cNvSpPr txBox="1"/>
      </xdr:nvSpPr>
      <xdr:spPr>
        <a:xfrm>
          <a:off x="13500735" y="10245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146685</xdr:rowOff>
    </xdr:from>
    <xdr:ext cx="404495" cy="258445"/>
    <xdr:sp macro="" textlink="">
      <xdr:nvSpPr>
        <xdr:cNvPr id="562" name="n_4aveValue【保健センター・保健所】&#10;有形固定資産減価償却率"/>
        <xdr:cNvSpPr txBox="1"/>
      </xdr:nvSpPr>
      <xdr:spPr>
        <a:xfrm>
          <a:off x="12611735" y="10262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5080</xdr:rowOff>
    </xdr:from>
    <xdr:ext cx="405130" cy="259080"/>
    <xdr:sp macro="" textlink="">
      <xdr:nvSpPr>
        <xdr:cNvPr id="563" name="n_1mainValue【保健センター・保健所】&#10;有形固定資産減価償却率"/>
        <xdr:cNvSpPr txBox="1"/>
      </xdr:nvSpPr>
      <xdr:spPr>
        <a:xfrm>
          <a:off x="15266035" y="9949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140970</xdr:rowOff>
    </xdr:from>
    <xdr:ext cx="404495" cy="259080"/>
    <xdr:sp macro="" textlink="">
      <xdr:nvSpPr>
        <xdr:cNvPr id="564" name="n_2mainValue【保健センター・保健所】&#10;有形固定資産減価償却率"/>
        <xdr:cNvSpPr txBox="1"/>
      </xdr:nvSpPr>
      <xdr:spPr>
        <a:xfrm>
          <a:off x="14389735" y="991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104775</xdr:rowOff>
    </xdr:from>
    <xdr:ext cx="404495" cy="259080"/>
    <xdr:sp macro="" textlink="">
      <xdr:nvSpPr>
        <xdr:cNvPr id="565" name="n_3mainValue【保健センター・保健所】&#10;有形固定資産減価償却率"/>
        <xdr:cNvSpPr txBox="1"/>
      </xdr:nvSpPr>
      <xdr:spPr>
        <a:xfrm>
          <a:off x="13500735" y="9877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69215</xdr:rowOff>
    </xdr:from>
    <xdr:ext cx="404495" cy="259080"/>
    <xdr:sp macro="" textlink="">
      <xdr:nvSpPr>
        <xdr:cNvPr id="566" name="n_4mainValue【保健センター・保健所】&#10;有形固定資産減価償却率"/>
        <xdr:cNvSpPr txBox="1"/>
      </xdr:nvSpPr>
      <xdr:spPr>
        <a:xfrm>
          <a:off x="12611735" y="9841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5" name="テキスト ボックス 57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78" name="テキスト ボックス 57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0" name="テキスト ボックス 57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2" name="テキスト ボックス 581"/>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4" name="テキスト ボックス 583"/>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86" name="テキスト ボックス 585"/>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88" name="テキスト ボックス 587"/>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58</xdr:row>
      <xdr:rowOff>41910</xdr:rowOff>
    </xdr:from>
    <xdr:to xmlns:xdr="http://schemas.openxmlformats.org/drawingml/2006/spreadsheetDrawing">
      <xdr:col>116</xdr:col>
      <xdr:colOff>62865</xdr:colOff>
      <xdr:row>64</xdr:row>
      <xdr:rowOff>32385</xdr:rowOff>
    </xdr:to>
    <xdr:cxnSp macro="">
      <xdr:nvCxnSpPr>
        <xdr:cNvPr id="590" name="直線コネクタ 589"/>
        <xdr:cNvCxnSpPr/>
      </xdr:nvCxnSpPr>
      <xdr:spPr>
        <a:xfrm flipV="1">
          <a:off x="22160865" y="9986010"/>
          <a:ext cx="0" cy="1019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36195</xdr:rowOff>
    </xdr:from>
    <xdr:ext cx="469900" cy="259080"/>
    <xdr:sp macro="" textlink="">
      <xdr:nvSpPr>
        <xdr:cNvPr id="591" name="【保健センター・保健所】&#10;一人当たり面積最小値テキスト"/>
        <xdr:cNvSpPr txBox="1"/>
      </xdr:nvSpPr>
      <xdr:spPr>
        <a:xfrm>
          <a:off x="22199600" y="11008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32385</xdr:rowOff>
    </xdr:from>
    <xdr:to xmlns:xdr="http://schemas.openxmlformats.org/drawingml/2006/spreadsheetDrawing">
      <xdr:col>116</xdr:col>
      <xdr:colOff>152400</xdr:colOff>
      <xdr:row>64</xdr:row>
      <xdr:rowOff>32385</xdr:rowOff>
    </xdr:to>
    <xdr:cxnSp macro="">
      <xdr:nvCxnSpPr>
        <xdr:cNvPr id="592" name="直線コネクタ 591"/>
        <xdr:cNvCxnSpPr/>
      </xdr:nvCxnSpPr>
      <xdr:spPr>
        <a:xfrm>
          <a:off x="22072600" y="1100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160020</xdr:rowOff>
    </xdr:from>
    <xdr:ext cx="469900" cy="259080"/>
    <xdr:sp macro="" textlink="">
      <xdr:nvSpPr>
        <xdr:cNvPr id="593" name="【保健センター・保健所】&#10;一人当たり面積最大値テキスト"/>
        <xdr:cNvSpPr txBox="1"/>
      </xdr:nvSpPr>
      <xdr:spPr>
        <a:xfrm>
          <a:off x="22199600" y="976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41910</xdr:rowOff>
    </xdr:from>
    <xdr:to xmlns:xdr="http://schemas.openxmlformats.org/drawingml/2006/spreadsheetDrawing">
      <xdr:col>116</xdr:col>
      <xdr:colOff>152400</xdr:colOff>
      <xdr:row>58</xdr:row>
      <xdr:rowOff>41910</xdr:rowOff>
    </xdr:to>
    <xdr:cxnSp macro="">
      <xdr:nvCxnSpPr>
        <xdr:cNvPr id="594" name="直線コネクタ 593"/>
        <xdr:cNvCxnSpPr/>
      </xdr:nvCxnSpPr>
      <xdr:spPr>
        <a:xfrm>
          <a:off x="22072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34290</xdr:rowOff>
    </xdr:from>
    <xdr:ext cx="469900" cy="259080"/>
    <xdr:sp macro="" textlink="">
      <xdr:nvSpPr>
        <xdr:cNvPr id="595" name="【保健センター・保健所】&#10;一人当たり面積平均値テキスト"/>
        <xdr:cNvSpPr txBox="1"/>
      </xdr:nvSpPr>
      <xdr:spPr>
        <a:xfrm>
          <a:off x="22199600" y="10664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55880</xdr:rowOff>
    </xdr:from>
    <xdr:to xmlns:xdr="http://schemas.openxmlformats.org/drawingml/2006/spreadsheetDrawing">
      <xdr:col>116</xdr:col>
      <xdr:colOff>114300</xdr:colOff>
      <xdr:row>62</xdr:row>
      <xdr:rowOff>157480</xdr:rowOff>
    </xdr:to>
    <xdr:sp macro="" textlink="">
      <xdr:nvSpPr>
        <xdr:cNvPr id="596" name="フローチャート: 判断 595"/>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170180</xdr:rowOff>
    </xdr:from>
    <xdr:to xmlns:xdr="http://schemas.openxmlformats.org/drawingml/2006/spreadsheetDrawing">
      <xdr:col>112</xdr:col>
      <xdr:colOff>38100</xdr:colOff>
      <xdr:row>62</xdr:row>
      <xdr:rowOff>100330</xdr:rowOff>
    </xdr:to>
    <xdr:sp macro="" textlink="">
      <xdr:nvSpPr>
        <xdr:cNvPr id="597" name="フローチャート: 判断 596"/>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168275</xdr:rowOff>
    </xdr:from>
    <xdr:to xmlns:xdr="http://schemas.openxmlformats.org/drawingml/2006/spreadsheetDrawing">
      <xdr:col>107</xdr:col>
      <xdr:colOff>101600</xdr:colOff>
      <xdr:row>62</xdr:row>
      <xdr:rowOff>98425</xdr:rowOff>
    </xdr:to>
    <xdr:sp macro="" textlink="">
      <xdr:nvSpPr>
        <xdr:cNvPr id="598" name="フローチャート: 判断 597"/>
        <xdr:cNvSpPr/>
      </xdr:nvSpPr>
      <xdr:spPr>
        <a:xfrm>
          <a:off x="203835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164465</xdr:rowOff>
    </xdr:from>
    <xdr:to xmlns:xdr="http://schemas.openxmlformats.org/drawingml/2006/spreadsheetDrawing">
      <xdr:col>102</xdr:col>
      <xdr:colOff>165100</xdr:colOff>
      <xdr:row>62</xdr:row>
      <xdr:rowOff>94615</xdr:rowOff>
    </xdr:to>
    <xdr:sp macro="" textlink="">
      <xdr:nvSpPr>
        <xdr:cNvPr id="599" name="フローチャート: 判断 598"/>
        <xdr:cNvSpPr/>
      </xdr:nvSpPr>
      <xdr:spPr>
        <a:xfrm>
          <a:off x="19494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34925</xdr:rowOff>
    </xdr:from>
    <xdr:to xmlns:xdr="http://schemas.openxmlformats.org/drawingml/2006/spreadsheetDrawing">
      <xdr:col>98</xdr:col>
      <xdr:colOff>38100</xdr:colOff>
      <xdr:row>62</xdr:row>
      <xdr:rowOff>136525</xdr:rowOff>
    </xdr:to>
    <xdr:sp macro="" textlink="">
      <xdr:nvSpPr>
        <xdr:cNvPr id="600" name="フローチャート: 判断 599"/>
        <xdr:cNvSpPr/>
      </xdr:nvSpPr>
      <xdr:spPr>
        <a:xfrm>
          <a:off x="18605500" y="1066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6350</xdr:rowOff>
    </xdr:from>
    <xdr:to xmlns:xdr="http://schemas.openxmlformats.org/drawingml/2006/spreadsheetDrawing">
      <xdr:col>116</xdr:col>
      <xdr:colOff>114300</xdr:colOff>
      <xdr:row>60</xdr:row>
      <xdr:rowOff>107950</xdr:rowOff>
    </xdr:to>
    <xdr:sp macro="" textlink="">
      <xdr:nvSpPr>
        <xdr:cNvPr id="606" name="楕円 605"/>
        <xdr:cNvSpPr/>
      </xdr:nvSpPr>
      <xdr:spPr>
        <a:xfrm>
          <a:off x="22110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29210</xdr:rowOff>
    </xdr:from>
    <xdr:ext cx="469900" cy="258445"/>
    <xdr:sp macro="" textlink="">
      <xdr:nvSpPr>
        <xdr:cNvPr id="607" name="【保健センター・保健所】&#10;一人当たり面積該当値テキスト"/>
        <xdr:cNvSpPr txBox="1"/>
      </xdr:nvSpPr>
      <xdr:spPr>
        <a:xfrm>
          <a:off x="22199600" y="10144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21590</xdr:rowOff>
    </xdr:from>
    <xdr:to xmlns:xdr="http://schemas.openxmlformats.org/drawingml/2006/spreadsheetDrawing">
      <xdr:col>112</xdr:col>
      <xdr:colOff>38100</xdr:colOff>
      <xdr:row>60</xdr:row>
      <xdr:rowOff>123190</xdr:rowOff>
    </xdr:to>
    <xdr:sp macro="" textlink="">
      <xdr:nvSpPr>
        <xdr:cNvPr id="608" name="楕円 607"/>
        <xdr:cNvSpPr/>
      </xdr:nvSpPr>
      <xdr:spPr>
        <a:xfrm>
          <a:off x="21272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57150</xdr:rowOff>
    </xdr:from>
    <xdr:to xmlns:xdr="http://schemas.openxmlformats.org/drawingml/2006/spreadsheetDrawing">
      <xdr:col>116</xdr:col>
      <xdr:colOff>63500</xdr:colOff>
      <xdr:row>60</xdr:row>
      <xdr:rowOff>72390</xdr:rowOff>
    </xdr:to>
    <xdr:cxnSp macro="">
      <xdr:nvCxnSpPr>
        <xdr:cNvPr id="609" name="直線コネクタ 608"/>
        <xdr:cNvCxnSpPr/>
      </xdr:nvCxnSpPr>
      <xdr:spPr>
        <a:xfrm flipV="1">
          <a:off x="21323300" y="1034415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33020</xdr:rowOff>
    </xdr:from>
    <xdr:to xmlns:xdr="http://schemas.openxmlformats.org/drawingml/2006/spreadsheetDrawing">
      <xdr:col>107</xdr:col>
      <xdr:colOff>101600</xdr:colOff>
      <xdr:row>60</xdr:row>
      <xdr:rowOff>134620</xdr:rowOff>
    </xdr:to>
    <xdr:sp macro="" textlink="">
      <xdr:nvSpPr>
        <xdr:cNvPr id="610" name="楕円 609"/>
        <xdr:cNvSpPr/>
      </xdr:nvSpPr>
      <xdr:spPr>
        <a:xfrm>
          <a:off x="2038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72390</xdr:rowOff>
    </xdr:from>
    <xdr:to xmlns:xdr="http://schemas.openxmlformats.org/drawingml/2006/spreadsheetDrawing">
      <xdr:col>111</xdr:col>
      <xdr:colOff>177800</xdr:colOff>
      <xdr:row>60</xdr:row>
      <xdr:rowOff>83820</xdr:rowOff>
    </xdr:to>
    <xdr:cxnSp macro="">
      <xdr:nvCxnSpPr>
        <xdr:cNvPr id="611" name="直線コネクタ 610"/>
        <xdr:cNvCxnSpPr/>
      </xdr:nvCxnSpPr>
      <xdr:spPr>
        <a:xfrm flipV="1">
          <a:off x="20434300" y="103593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44450</xdr:rowOff>
    </xdr:from>
    <xdr:to xmlns:xdr="http://schemas.openxmlformats.org/drawingml/2006/spreadsheetDrawing">
      <xdr:col>102</xdr:col>
      <xdr:colOff>165100</xdr:colOff>
      <xdr:row>60</xdr:row>
      <xdr:rowOff>146050</xdr:rowOff>
    </xdr:to>
    <xdr:sp macro="" textlink="">
      <xdr:nvSpPr>
        <xdr:cNvPr id="612" name="楕円 611"/>
        <xdr:cNvSpPr/>
      </xdr:nvSpPr>
      <xdr:spPr>
        <a:xfrm>
          <a:off x="19494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83820</xdr:rowOff>
    </xdr:from>
    <xdr:to xmlns:xdr="http://schemas.openxmlformats.org/drawingml/2006/spreadsheetDrawing">
      <xdr:col>107</xdr:col>
      <xdr:colOff>50800</xdr:colOff>
      <xdr:row>60</xdr:row>
      <xdr:rowOff>95250</xdr:rowOff>
    </xdr:to>
    <xdr:cxnSp macro="">
      <xdr:nvCxnSpPr>
        <xdr:cNvPr id="613" name="直線コネクタ 612"/>
        <xdr:cNvCxnSpPr/>
      </xdr:nvCxnSpPr>
      <xdr:spPr>
        <a:xfrm flipV="1">
          <a:off x="19545300" y="103708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56</xdr:row>
      <xdr:rowOff>109220</xdr:rowOff>
    </xdr:from>
    <xdr:to xmlns:xdr="http://schemas.openxmlformats.org/drawingml/2006/spreadsheetDrawing">
      <xdr:col>98</xdr:col>
      <xdr:colOff>38100</xdr:colOff>
      <xdr:row>57</xdr:row>
      <xdr:rowOff>39370</xdr:rowOff>
    </xdr:to>
    <xdr:sp macro="" textlink="">
      <xdr:nvSpPr>
        <xdr:cNvPr id="614" name="楕円 613"/>
        <xdr:cNvSpPr/>
      </xdr:nvSpPr>
      <xdr:spPr>
        <a:xfrm>
          <a:off x="18605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160020</xdr:rowOff>
    </xdr:from>
    <xdr:to xmlns:xdr="http://schemas.openxmlformats.org/drawingml/2006/spreadsheetDrawing">
      <xdr:col>102</xdr:col>
      <xdr:colOff>114300</xdr:colOff>
      <xdr:row>60</xdr:row>
      <xdr:rowOff>95250</xdr:rowOff>
    </xdr:to>
    <xdr:cxnSp macro="">
      <xdr:nvCxnSpPr>
        <xdr:cNvPr id="615" name="直線コネクタ 614"/>
        <xdr:cNvCxnSpPr/>
      </xdr:nvCxnSpPr>
      <xdr:spPr>
        <a:xfrm>
          <a:off x="18656300" y="9761220"/>
          <a:ext cx="889000" cy="621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91440</xdr:rowOff>
    </xdr:from>
    <xdr:ext cx="469900" cy="259080"/>
    <xdr:sp macro="" textlink="">
      <xdr:nvSpPr>
        <xdr:cNvPr id="616" name="n_1aveValue【保健センター・保健所】&#10;一人当たり面積"/>
        <xdr:cNvSpPr txBox="1"/>
      </xdr:nvSpPr>
      <xdr:spPr>
        <a:xfrm>
          <a:off x="2107565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89535</xdr:rowOff>
    </xdr:from>
    <xdr:ext cx="469265" cy="258445"/>
    <xdr:sp macro="" textlink="">
      <xdr:nvSpPr>
        <xdr:cNvPr id="617" name="n_2aveValue【保健センター・保健所】&#10;一人当たり面積"/>
        <xdr:cNvSpPr txBox="1"/>
      </xdr:nvSpPr>
      <xdr:spPr>
        <a:xfrm>
          <a:off x="20199350" y="10719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86360</xdr:rowOff>
    </xdr:from>
    <xdr:ext cx="469265" cy="258445"/>
    <xdr:sp macro="" textlink="">
      <xdr:nvSpPr>
        <xdr:cNvPr id="618" name="n_3aveValue【保健センター・保健所】&#10;一人当たり面積"/>
        <xdr:cNvSpPr txBox="1"/>
      </xdr:nvSpPr>
      <xdr:spPr>
        <a:xfrm>
          <a:off x="19310350" y="10716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127635</xdr:rowOff>
    </xdr:from>
    <xdr:ext cx="469265" cy="259080"/>
    <xdr:sp macro="" textlink="">
      <xdr:nvSpPr>
        <xdr:cNvPr id="619" name="n_4aveValue【保健センター・保健所】&#10;一人当たり面積"/>
        <xdr:cNvSpPr txBox="1"/>
      </xdr:nvSpPr>
      <xdr:spPr>
        <a:xfrm>
          <a:off x="18421350" y="10757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139700</xdr:rowOff>
    </xdr:from>
    <xdr:ext cx="469900" cy="259080"/>
    <xdr:sp macro="" textlink="">
      <xdr:nvSpPr>
        <xdr:cNvPr id="620" name="n_1mainValue【保健センター・保健所】&#10;一人当たり面積"/>
        <xdr:cNvSpPr txBox="1"/>
      </xdr:nvSpPr>
      <xdr:spPr>
        <a:xfrm>
          <a:off x="2107565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151130</xdr:rowOff>
    </xdr:from>
    <xdr:ext cx="469265" cy="259080"/>
    <xdr:sp macro="" textlink="">
      <xdr:nvSpPr>
        <xdr:cNvPr id="621" name="n_2mainValue【保健センター・保健所】&#10;一人当たり面積"/>
        <xdr:cNvSpPr txBox="1"/>
      </xdr:nvSpPr>
      <xdr:spPr>
        <a:xfrm>
          <a:off x="20199350" y="1009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162560</xdr:rowOff>
    </xdr:from>
    <xdr:ext cx="469265" cy="259080"/>
    <xdr:sp macro="" textlink="">
      <xdr:nvSpPr>
        <xdr:cNvPr id="622" name="n_3mainValue【保健センター・保健所】&#10;一人当たり面積"/>
        <xdr:cNvSpPr txBox="1"/>
      </xdr:nvSpPr>
      <xdr:spPr>
        <a:xfrm>
          <a:off x="19310350" y="10106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55</xdr:row>
      <xdr:rowOff>55880</xdr:rowOff>
    </xdr:from>
    <xdr:ext cx="469265" cy="259080"/>
    <xdr:sp macro="" textlink="">
      <xdr:nvSpPr>
        <xdr:cNvPr id="623" name="n_4mainValue【保健センター・保健所】&#10;一人当たり面積"/>
        <xdr:cNvSpPr txBox="1"/>
      </xdr:nvSpPr>
      <xdr:spPr>
        <a:xfrm>
          <a:off x="18421350" y="9485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2" name="テキスト ボックス 6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4" name="テキスト ボックス 6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6" name="テキスト ボックス 63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38" name="テキスト ボックス 63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2" name="テキスト ボックス 64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6" name="テキスト ボックス 64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34925</xdr:rowOff>
    </xdr:from>
    <xdr:to xmlns:xdr="http://schemas.openxmlformats.org/drawingml/2006/spreadsheetDrawing">
      <xdr:col>85</xdr:col>
      <xdr:colOff>126365</xdr:colOff>
      <xdr:row>86</xdr:row>
      <xdr:rowOff>168910</xdr:rowOff>
    </xdr:to>
    <xdr:cxnSp macro="">
      <xdr:nvCxnSpPr>
        <xdr:cNvPr id="649" name="直線コネクタ 648"/>
        <xdr:cNvCxnSpPr/>
      </xdr:nvCxnSpPr>
      <xdr:spPr>
        <a:xfrm flipV="1">
          <a:off x="16318865" y="1340802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0"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1" name="直線コネクタ 6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153035</xdr:rowOff>
    </xdr:from>
    <xdr:ext cx="340360" cy="259080"/>
    <xdr:sp macro="" textlink="">
      <xdr:nvSpPr>
        <xdr:cNvPr id="652" name="【消防施設】&#10;有形固定資産減価償却率最大値テキスト"/>
        <xdr:cNvSpPr txBox="1"/>
      </xdr:nvSpPr>
      <xdr:spPr>
        <a:xfrm>
          <a:off x="16357600" y="131832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34925</xdr:rowOff>
    </xdr:from>
    <xdr:to xmlns:xdr="http://schemas.openxmlformats.org/drawingml/2006/spreadsheetDrawing">
      <xdr:col>86</xdr:col>
      <xdr:colOff>25400</xdr:colOff>
      <xdr:row>78</xdr:row>
      <xdr:rowOff>34925</xdr:rowOff>
    </xdr:to>
    <xdr:cxnSp macro="">
      <xdr:nvCxnSpPr>
        <xdr:cNvPr id="653" name="直線コネクタ 652"/>
        <xdr:cNvCxnSpPr/>
      </xdr:nvCxnSpPr>
      <xdr:spPr>
        <a:xfrm>
          <a:off x="16230600" y="1340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111125</xdr:rowOff>
    </xdr:from>
    <xdr:ext cx="405130" cy="258445"/>
    <xdr:sp macro="" textlink="">
      <xdr:nvSpPr>
        <xdr:cNvPr id="654" name="【消防施設】&#10;有形固定資産減価償却率平均値テキスト"/>
        <xdr:cNvSpPr txBox="1"/>
      </xdr:nvSpPr>
      <xdr:spPr>
        <a:xfrm>
          <a:off x="16357600" y="141700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132715</xdr:rowOff>
    </xdr:from>
    <xdr:to xmlns:xdr="http://schemas.openxmlformats.org/drawingml/2006/spreadsheetDrawing">
      <xdr:col>85</xdr:col>
      <xdr:colOff>177800</xdr:colOff>
      <xdr:row>83</xdr:row>
      <xdr:rowOff>63500</xdr:rowOff>
    </xdr:to>
    <xdr:sp macro="" textlink="">
      <xdr:nvSpPr>
        <xdr:cNvPr id="655" name="フローチャート: 判断 654"/>
        <xdr:cNvSpPr/>
      </xdr:nvSpPr>
      <xdr:spPr>
        <a:xfrm>
          <a:off x="162687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47625</xdr:rowOff>
    </xdr:from>
    <xdr:to xmlns:xdr="http://schemas.openxmlformats.org/drawingml/2006/spreadsheetDrawing">
      <xdr:col>81</xdr:col>
      <xdr:colOff>101600</xdr:colOff>
      <xdr:row>83</xdr:row>
      <xdr:rowOff>149225</xdr:rowOff>
    </xdr:to>
    <xdr:sp macro="" textlink="">
      <xdr:nvSpPr>
        <xdr:cNvPr id="656" name="フローチャート: 判断 655"/>
        <xdr:cNvSpPr/>
      </xdr:nvSpPr>
      <xdr:spPr>
        <a:xfrm>
          <a:off x="15430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38100</xdr:rowOff>
    </xdr:from>
    <xdr:to xmlns:xdr="http://schemas.openxmlformats.org/drawingml/2006/spreadsheetDrawing">
      <xdr:col>76</xdr:col>
      <xdr:colOff>165100</xdr:colOff>
      <xdr:row>83</xdr:row>
      <xdr:rowOff>139700</xdr:rowOff>
    </xdr:to>
    <xdr:sp macro="" textlink="">
      <xdr:nvSpPr>
        <xdr:cNvPr id="657" name="フローチャート: 判断 656"/>
        <xdr:cNvSpPr/>
      </xdr:nvSpPr>
      <xdr:spPr>
        <a:xfrm>
          <a:off x="14541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59055</xdr:rowOff>
    </xdr:from>
    <xdr:to xmlns:xdr="http://schemas.openxmlformats.org/drawingml/2006/spreadsheetDrawing">
      <xdr:col>72</xdr:col>
      <xdr:colOff>38100</xdr:colOff>
      <xdr:row>83</xdr:row>
      <xdr:rowOff>160655</xdr:rowOff>
    </xdr:to>
    <xdr:sp macro="" textlink="">
      <xdr:nvSpPr>
        <xdr:cNvPr id="658" name="フローチャート: 判断 657"/>
        <xdr:cNvSpPr/>
      </xdr:nvSpPr>
      <xdr:spPr>
        <a:xfrm>
          <a:off x="136525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122555</xdr:rowOff>
    </xdr:from>
    <xdr:to xmlns:xdr="http://schemas.openxmlformats.org/drawingml/2006/spreadsheetDrawing">
      <xdr:col>67</xdr:col>
      <xdr:colOff>101600</xdr:colOff>
      <xdr:row>83</xdr:row>
      <xdr:rowOff>52705</xdr:rowOff>
    </xdr:to>
    <xdr:sp macro="" textlink="">
      <xdr:nvSpPr>
        <xdr:cNvPr id="659" name="フローチャート: 判断 658"/>
        <xdr:cNvSpPr/>
      </xdr:nvSpPr>
      <xdr:spPr>
        <a:xfrm>
          <a:off x="12763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88265</xdr:rowOff>
    </xdr:from>
    <xdr:to xmlns:xdr="http://schemas.openxmlformats.org/drawingml/2006/spreadsheetDrawing">
      <xdr:col>85</xdr:col>
      <xdr:colOff>177800</xdr:colOff>
      <xdr:row>82</xdr:row>
      <xdr:rowOff>18415</xdr:rowOff>
    </xdr:to>
    <xdr:sp macro="" textlink="">
      <xdr:nvSpPr>
        <xdr:cNvPr id="665" name="楕円 664"/>
        <xdr:cNvSpPr/>
      </xdr:nvSpPr>
      <xdr:spPr>
        <a:xfrm>
          <a:off x="162687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111125</xdr:rowOff>
    </xdr:from>
    <xdr:ext cx="405130" cy="258445"/>
    <xdr:sp macro="" textlink="">
      <xdr:nvSpPr>
        <xdr:cNvPr id="666" name="【消防施設】&#10;有形固定資産減価償却率該当値テキスト"/>
        <xdr:cNvSpPr txBox="1"/>
      </xdr:nvSpPr>
      <xdr:spPr>
        <a:xfrm>
          <a:off x="16357600" y="13827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13335</xdr:rowOff>
    </xdr:from>
    <xdr:to xmlns:xdr="http://schemas.openxmlformats.org/drawingml/2006/spreadsheetDrawing">
      <xdr:col>81</xdr:col>
      <xdr:colOff>101600</xdr:colOff>
      <xdr:row>82</xdr:row>
      <xdr:rowOff>114935</xdr:rowOff>
    </xdr:to>
    <xdr:sp macro="" textlink="">
      <xdr:nvSpPr>
        <xdr:cNvPr id="667" name="楕円 666"/>
        <xdr:cNvSpPr/>
      </xdr:nvSpPr>
      <xdr:spPr>
        <a:xfrm>
          <a:off x="154305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139065</xdr:rowOff>
    </xdr:from>
    <xdr:to xmlns:xdr="http://schemas.openxmlformats.org/drawingml/2006/spreadsheetDrawing">
      <xdr:col>85</xdr:col>
      <xdr:colOff>127000</xdr:colOff>
      <xdr:row>82</xdr:row>
      <xdr:rowOff>64135</xdr:rowOff>
    </xdr:to>
    <xdr:cxnSp macro="">
      <xdr:nvCxnSpPr>
        <xdr:cNvPr id="668" name="直線コネクタ 667"/>
        <xdr:cNvCxnSpPr/>
      </xdr:nvCxnSpPr>
      <xdr:spPr>
        <a:xfrm flipV="1">
          <a:off x="15481300" y="1402651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41275</xdr:rowOff>
    </xdr:from>
    <xdr:to xmlns:xdr="http://schemas.openxmlformats.org/drawingml/2006/spreadsheetDrawing">
      <xdr:col>76</xdr:col>
      <xdr:colOff>165100</xdr:colOff>
      <xdr:row>82</xdr:row>
      <xdr:rowOff>143510</xdr:rowOff>
    </xdr:to>
    <xdr:sp macro="" textlink="">
      <xdr:nvSpPr>
        <xdr:cNvPr id="669" name="楕円 668"/>
        <xdr:cNvSpPr/>
      </xdr:nvSpPr>
      <xdr:spPr>
        <a:xfrm>
          <a:off x="145415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64135</xdr:rowOff>
    </xdr:from>
    <xdr:to xmlns:xdr="http://schemas.openxmlformats.org/drawingml/2006/spreadsheetDrawing">
      <xdr:col>81</xdr:col>
      <xdr:colOff>50800</xdr:colOff>
      <xdr:row>82</xdr:row>
      <xdr:rowOff>92075</xdr:rowOff>
    </xdr:to>
    <xdr:cxnSp macro="">
      <xdr:nvCxnSpPr>
        <xdr:cNvPr id="670" name="直線コネクタ 669"/>
        <xdr:cNvCxnSpPr/>
      </xdr:nvCxnSpPr>
      <xdr:spPr>
        <a:xfrm flipV="1">
          <a:off x="14592300" y="141230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168275</xdr:rowOff>
    </xdr:from>
    <xdr:to xmlns:xdr="http://schemas.openxmlformats.org/drawingml/2006/spreadsheetDrawing">
      <xdr:col>72</xdr:col>
      <xdr:colOff>38100</xdr:colOff>
      <xdr:row>82</xdr:row>
      <xdr:rowOff>98425</xdr:rowOff>
    </xdr:to>
    <xdr:sp macro="" textlink="">
      <xdr:nvSpPr>
        <xdr:cNvPr id="671" name="楕円 670"/>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47625</xdr:rowOff>
    </xdr:from>
    <xdr:to xmlns:xdr="http://schemas.openxmlformats.org/drawingml/2006/spreadsheetDrawing">
      <xdr:col>76</xdr:col>
      <xdr:colOff>114300</xdr:colOff>
      <xdr:row>82</xdr:row>
      <xdr:rowOff>92075</xdr:rowOff>
    </xdr:to>
    <xdr:cxnSp macro="">
      <xdr:nvCxnSpPr>
        <xdr:cNvPr id="672" name="直線コネクタ 671"/>
        <xdr:cNvCxnSpPr/>
      </xdr:nvCxnSpPr>
      <xdr:spPr>
        <a:xfrm>
          <a:off x="13703300" y="141065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160655</xdr:rowOff>
    </xdr:from>
    <xdr:to xmlns:xdr="http://schemas.openxmlformats.org/drawingml/2006/spreadsheetDrawing">
      <xdr:col>67</xdr:col>
      <xdr:colOff>101600</xdr:colOff>
      <xdr:row>82</xdr:row>
      <xdr:rowOff>90805</xdr:rowOff>
    </xdr:to>
    <xdr:sp macro="" textlink="">
      <xdr:nvSpPr>
        <xdr:cNvPr id="673" name="楕円 672"/>
        <xdr:cNvSpPr/>
      </xdr:nvSpPr>
      <xdr:spPr>
        <a:xfrm>
          <a:off x="12763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40640</xdr:rowOff>
    </xdr:from>
    <xdr:to xmlns:xdr="http://schemas.openxmlformats.org/drawingml/2006/spreadsheetDrawing">
      <xdr:col>71</xdr:col>
      <xdr:colOff>177800</xdr:colOff>
      <xdr:row>82</xdr:row>
      <xdr:rowOff>47625</xdr:rowOff>
    </xdr:to>
    <xdr:cxnSp macro="">
      <xdr:nvCxnSpPr>
        <xdr:cNvPr id="674" name="直線コネクタ 673"/>
        <xdr:cNvCxnSpPr/>
      </xdr:nvCxnSpPr>
      <xdr:spPr>
        <a:xfrm>
          <a:off x="12814300" y="140995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140335</xdr:rowOff>
    </xdr:from>
    <xdr:ext cx="405130" cy="259080"/>
    <xdr:sp macro="" textlink="">
      <xdr:nvSpPr>
        <xdr:cNvPr id="675" name="n_1aveValue【消防施設】&#10;有形固定資産減価償却率"/>
        <xdr:cNvSpPr txBox="1"/>
      </xdr:nvSpPr>
      <xdr:spPr>
        <a:xfrm>
          <a:off x="15266035" y="14370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130810</xdr:rowOff>
    </xdr:from>
    <xdr:ext cx="404495" cy="259080"/>
    <xdr:sp macro="" textlink="">
      <xdr:nvSpPr>
        <xdr:cNvPr id="676" name="n_2aveValue【消防施設】&#10;有形固定資産減価償却率"/>
        <xdr:cNvSpPr txBox="1"/>
      </xdr:nvSpPr>
      <xdr:spPr>
        <a:xfrm>
          <a:off x="14389735" y="14361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151765</xdr:rowOff>
    </xdr:from>
    <xdr:ext cx="404495" cy="259080"/>
    <xdr:sp macro="" textlink="">
      <xdr:nvSpPr>
        <xdr:cNvPr id="677" name="n_3aveValue【消防施設】&#10;有形固定資産減価償却率"/>
        <xdr:cNvSpPr txBox="1"/>
      </xdr:nvSpPr>
      <xdr:spPr>
        <a:xfrm>
          <a:off x="13500735" y="14382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43815</xdr:rowOff>
    </xdr:from>
    <xdr:ext cx="404495" cy="258445"/>
    <xdr:sp macro="" textlink="">
      <xdr:nvSpPr>
        <xdr:cNvPr id="678" name="n_4aveValue【消防施設】&#10;有形固定資産減価償却率"/>
        <xdr:cNvSpPr txBox="1"/>
      </xdr:nvSpPr>
      <xdr:spPr>
        <a:xfrm>
          <a:off x="12611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132080</xdr:rowOff>
    </xdr:from>
    <xdr:ext cx="405130" cy="258445"/>
    <xdr:sp macro="" textlink="">
      <xdr:nvSpPr>
        <xdr:cNvPr id="679" name="n_1mainValue【消防施設】&#10;有形固定資産減価償却率"/>
        <xdr:cNvSpPr txBox="1"/>
      </xdr:nvSpPr>
      <xdr:spPr>
        <a:xfrm>
          <a:off x="15266035" y="13848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159385</xdr:rowOff>
    </xdr:from>
    <xdr:ext cx="404495" cy="258445"/>
    <xdr:sp macro="" textlink="">
      <xdr:nvSpPr>
        <xdr:cNvPr id="680" name="n_2mainValue【消防施設】&#10;有形固定資産減価償却率"/>
        <xdr:cNvSpPr txBox="1"/>
      </xdr:nvSpPr>
      <xdr:spPr>
        <a:xfrm>
          <a:off x="14389735" y="13875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114935</xdr:rowOff>
    </xdr:from>
    <xdr:ext cx="404495" cy="259080"/>
    <xdr:sp macro="" textlink="">
      <xdr:nvSpPr>
        <xdr:cNvPr id="681" name="n_3mainValue【消防施設】&#10;有形固定資産減価償却率"/>
        <xdr:cNvSpPr txBox="1"/>
      </xdr:nvSpPr>
      <xdr:spPr>
        <a:xfrm>
          <a:off x="13500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107315</xdr:rowOff>
    </xdr:from>
    <xdr:ext cx="404495" cy="259080"/>
    <xdr:sp macro="" textlink="">
      <xdr:nvSpPr>
        <xdr:cNvPr id="682" name="n_4mainValue【消防施設】&#10;有形固定資産減価償却率"/>
        <xdr:cNvSpPr txBox="1"/>
      </xdr:nvSpPr>
      <xdr:spPr>
        <a:xfrm>
          <a:off x="12611735" y="13823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1" name="テキスト ボックス 6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4" name="テキスト ボックス 6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696" name="テキスト ボックス 695"/>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8" name="テキスト ボックス 697"/>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700" name="テキスト ボックス 699"/>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702" name="テキスト ボックス 701"/>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104775</xdr:rowOff>
    </xdr:from>
    <xdr:to xmlns:xdr="http://schemas.openxmlformats.org/drawingml/2006/spreadsheetDrawing">
      <xdr:col>116</xdr:col>
      <xdr:colOff>62865</xdr:colOff>
      <xdr:row>86</xdr:row>
      <xdr:rowOff>99060</xdr:rowOff>
    </xdr:to>
    <xdr:cxnSp macro="">
      <xdr:nvCxnSpPr>
        <xdr:cNvPr id="706" name="直線コネクタ 705"/>
        <xdr:cNvCxnSpPr/>
      </xdr:nvCxnSpPr>
      <xdr:spPr>
        <a:xfrm flipV="1">
          <a:off x="22160865" y="13306425"/>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707" name="【消防施設】&#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708" name="直線コネクタ 707"/>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52070</xdr:rowOff>
    </xdr:from>
    <xdr:ext cx="469900" cy="258445"/>
    <xdr:sp macro="" textlink="">
      <xdr:nvSpPr>
        <xdr:cNvPr id="709" name="【消防施設】&#10;一人当たり面積最大値テキスト"/>
        <xdr:cNvSpPr txBox="1"/>
      </xdr:nvSpPr>
      <xdr:spPr>
        <a:xfrm>
          <a:off x="22199600" y="13082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104775</xdr:rowOff>
    </xdr:from>
    <xdr:to xmlns:xdr="http://schemas.openxmlformats.org/drawingml/2006/spreadsheetDrawing">
      <xdr:col>116</xdr:col>
      <xdr:colOff>152400</xdr:colOff>
      <xdr:row>77</xdr:row>
      <xdr:rowOff>104775</xdr:rowOff>
    </xdr:to>
    <xdr:cxnSp macro="">
      <xdr:nvCxnSpPr>
        <xdr:cNvPr id="710" name="直線コネクタ 709"/>
        <xdr:cNvCxnSpPr/>
      </xdr:nvCxnSpPr>
      <xdr:spPr>
        <a:xfrm>
          <a:off x="22072600" y="13306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2540</xdr:rowOff>
    </xdr:from>
    <xdr:ext cx="469900" cy="259080"/>
    <xdr:sp macro="" textlink="">
      <xdr:nvSpPr>
        <xdr:cNvPr id="711" name="【消防施設】&#10;一人当たり面積平均値テキスト"/>
        <xdr:cNvSpPr txBox="1"/>
      </xdr:nvSpPr>
      <xdr:spPr>
        <a:xfrm>
          <a:off x="22199600" y="14232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151130</xdr:rowOff>
    </xdr:from>
    <xdr:to xmlns:xdr="http://schemas.openxmlformats.org/drawingml/2006/spreadsheetDrawing">
      <xdr:col>116</xdr:col>
      <xdr:colOff>114300</xdr:colOff>
      <xdr:row>84</xdr:row>
      <xdr:rowOff>81280</xdr:rowOff>
    </xdr:to>
    <xdr:sp macro="" textlink="">
      <xdr:nvSpPr>
        <xdr:cNvPr id="712" name="フローチャート: 判断 711"/>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713" name="フローチャート: 判断 71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168275</xdr:rowOff>
    </xdr:from>
    <xdr:to xmlns:xdr="http://schemas.openxmlformats.org/drawingml/2006/spreadsheetDrawing">
      <xdr:col>107</xdr:col>
      <xdr:colOff>101600</xdr:colOff>
      <xdr:row>84</xdr:row>
      <xdr:rowOff>98425</xdr:rowOff>
    </xdr:to>
    <xdr:sp macro="" textlink="">
      <xdr:nvSpPr>
        <xdr:cNvPr id="714" name="フローチャート: 判断 713"/>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158750</xdr:rowOff>
    </xdr:from>
    <xdr:to xmlns:xdr="http://schemas.openxmlformats.org/drawingml/2006/spreadsheetDrawing">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635</xdr:rowOff>
    </xdr:from>
    <xdr:to xmlns:xdr="http://schemas.openxmlformats.org/drawingml/2006/spreadsheetDrawing">
      <xdr:col>98</xdr:col>
      <xdr:colOff>38100</xdr:colOff>
      <xdr:row>84</xdr:row>
      <xdr:rowOff>102235</xdr:rowOff>
    </xdr:to>
    <xdr:sp macro="" textlink="">
      <xdr:nvSpPr>
        <xdr:cNvPr id="716" name="フローチャート: 判断 715"/>
        <xdr:cNvSpPr/>
      </xdr:nvSpPr>
      <xdr:spPr>
        <a:xfrm>
          <a:off x="18605500" y="1440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73025</xdr:rowOff>
    </xdr:from>
    <xdr:to xmlns:xdr="http://schemas.openxmlformats.org/drawingml/2006/spreadsheetDrawing">
      <xdr:col>116</xdr:col>
      <xdr:colOff>114300</xdr:colOff>
      <xdr:row>85</xdr:row>
      <xdr:rowOff>3175</xdr:rowOff>
    </xdr:to>
    <xdr:sp macro="" textlink="">
      <xdr:nvSpPr>
        <xdr:cNvPr id="722" name="楕円 721"/>
        <xdr:cNvSpPr/>
      </xdr:nvSpPr>
      <xdr:spPr>
        <a:xfrm>
          <a:off x="22110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52070</xdr:rowOff>
    </xdr:from>
    <xdr:ext cx="469900" cy="258445"/>
    <xdr:sp macro="" textlink="">
      <xdr:nvSpPr>
        <xdr:cNvPr id="723" name="【消防施設】&#10;一人当たり面積該当値テキスト"/>
        <xdr:cNvSpPr txBox="1"/>
      </xdr:nvSpPr>
      <xdr:spPr>
        <a:xfrm>
          <a:off x="22199600" y="14453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107950</xdr:rowOff>
    </xdr:to>
    <xdr:sp macro="" textlink="">
      <xdr:nvSpPr>
        <xdr:cNvPr id="724" name="楕円 723"/>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123825</xdr:rowOff>
    </xdr:from>
    <xdr:to xmlns:xdr="http://schemas.openxmlformats.org/drawingml/2006/spreadsheetDrawing">
      <xdr:col>116</xdr:col>
      <xdr:colOff>63500</xdr:colOff>
      <xdr:row>85</xdr:row>
      <xdr:rowOff>57150</xdr:rowOff>
    </xdr:to>
    <xdr:cxnSp macro="">
      <xdr:nvCxnSpPr>
        <xdr:cNvPr id="725" name="直線コネクタ 724"/>
        <xdr:cNvCxnSpPr/>
      </xdr:nvCxnSpPr>
      <xdr:spPr>
        <a:xfrm flipV="1">
          <a:off x="21323300" y="1452562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19685</xdr:rowOff>
    </xdr:from>
    <xdr:to xmlns:xdr="http://schemas.openxmlformats.org/drawingml/2006/spreadsheetDrawing">
      <xdr:col>107</xdr:col>
      <xdr:colOff>101600</xdr:colOff>
      <xdr:row>85</xdr:row>
      <xdr:rowOff>121285</xdr:rowOff>
    </xdr:to>
    <xdr:sp macro="" textlink="">
      <xdr:nvSpPr>
        <xdr:cNvPr id="726" name="楕円 725"/>
        <xdr:cNvSpPr/>
      </xdr:nvSpPr>
      <xdr:spPr>
        <a:xfrm>
          <a:off x="203835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57150</xdr:rowOff>
    </xdr:from>
    <xdr:to xmlns:xdr="http://schemas.openxmlformats.org/drawingml/2006/spreadsheetDrawing">
      <xdr:col>111</xdr:col>
      <xdr:colOff>177800</xdr:colOff>
      <xdr:row>85</xdr:row>
      <xdr:rowOff>70485</xdr:rowOff>
    </xdr:to>
    <xdr:cxnSp macro="">
      <xdr:nvCxnSpPr>
        <xdr:cNvPr id="727" name="直線コネクタ 726"/>
        <xdr:cNvCxnSpPr/>
      </xdr:nvCxnSpPr>
      <xdr:spPr>
        <a:xfrm flipV="1">
          <a:off x="20434300" y="146304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147320</xdr:rowOff>
    </xdr:from>
    <xdr:to xmlns:xdr="http://schemas.openxmlformats.org/drawingml/2006/spreadsheetDrawing">
      <xdr:col>102</xdr:col>
      <xdr:colOff>165100</xdr:colOff>
      <xdr:row>84</xdr:row>
      <xdr:rowOff>77470</xdr:rowOff>
    </xdr:to>
    <xdr:sp macro="" textlink="">
      <xdr:nvSpPr>
        <xdr:cNvPr id="728" name="楕円 727"/>
        <xdr:cNvSpPr/>
      </xdr:nvSpPr>
      <xdr:spPr>
        <a:xfrm>
          <a:off x="19494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26670</xdr:rowOff>
    </xdr:from>
    <xdr:to xmlns:xdr="http://schemas.openxmlformats.org/drawingml/2006/spreadsheetDrawing">
      <xdr:col>107</xdr:col>
      <xdr:colOff>50800</xdr:colOff>
      <xdr:row>85</xdr:row>
      <xdr:rowOff>70485</xdr:rowOff>
    </xdr:to>
    <xdr:cxnSp macro="">
      <xdr:nvCxnSpPr>
        <xdr:cNvPr id="729" name="直線コネクタ 728"/>
        <xdr:cNvCxnSpPr/>
      </xdr:nvCxnSpPr>
      <xdr:spPr>
        <a:xfrm>
          <a:off x="19545300" y="1442847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116840</xdr:rowOff>
    </xdr:from>
    <xdr:to xmlns:xdr="http://schemas.openxmlformats.org/drawingml/2006/spreadsheetDrawing">
      <xdr:col>98</xdr:col>
      <xdr:colOff>38100</xdr:colOff>
      <xdr:row>84</xdr:row>
      <xdr:rowOff>46990</xdr:rowOff>
    </xdr:to>
    <xdr:sp macro="" textlink="">
      <xdr:nvSpPr>
        <xdr:cNvPr id="730" name="楕円 729"/>
        <xdr:cNvSpPr/>
      </xdr:nvSpPr>
      <xdr:spPr>
        <a:xfrm>
          <a:off x="186055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167640</xdr:rowOff>
    </xdr:from>
    <xdr:to xmlns:xdr="http://schemas.openxmlformats.org/drawingml/2006/spreadsheetDrawing">
      <xdr:col>102</xdr:col>
      <xdr:colOff>114300</xdr:colOff>
      <xdr:row>84</xdr:row>
      <xdr:rowOff>26670</xdr:rowOff>
    </xdr:to>
    <xdr:cxnSp macro="">
      <xdr:nvCxnSpPr>
        <xdr:cNvPr id="731" name="直線コネクタ 730"/>
        <xdr:cNvCxnSpPr/>
      </xdr:nvCxnSpPr>
      <xdr:spPr>
        <a:xfrm>
          <a:off x="18656300" y="143979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105410</xdr:rowOff>
    </xdr:from>
    <xdr:ext cx="469900" cy="259080"/>
    <xdr:sp macro="" textlink="">
      <xdr:nvSpPr>
        <xdr:cNvPr id="732" name="n_1aveValue【消防施設】&#10;一人当たり面積"/>
        <xdr:cNvSpPr txBox="1"/>
      </xdr:nvSpPr>
      <xdr:spPr>
        <a:xfrm>
          <a:off x="21075650" y="1416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114935</xdr:rowOff>
    </xdr:from>
    <xdr:ext cx="469265" cy="259080"/>
    <xdr:sp macro="" textlink="">
      <xdr:nvSpPr>
        <xdr:cNvPr id="733" name="n_2aveValue【消防施設】&#10;一人当たり面積"/>
        <xdr:cNvSpPr txBox="1"/>
      </xdr:nvSpPr>
      <xdr:spPr>
        <a:xfrm>
          <a:off x="20199350" y="14173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80010</xdr:rowOff>
    </xdr:from>
    <xdr:ext cx="469265" cy="259080"/>
    <xdr:sp macro="" textlink="">
      <xdr:nvSpPr>
        <xdr:cNvPr id="734" name="n_3aveValue【消防施設】&#10;一人当たり面積"/>
        <xdr:cNvSpPr txBox="1"/>
      </xdr:nvSpPr>
      <xdr:spPr>
        <a:xfrm>
          <a:off x="19310350" y="1448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93345</xdr:rowOff>
    </xdr:from>
    <xdr:ext cx="469265" cy="259080"/>
    <xdr:sp macro="" textlink="">
      <xdr:nvSpPr>
        <xdr:cNvPr id="735" name="n_4aveValue【消防施設】&#10;一人当たり面積"/>
        <xdr:cNvSpPr txBox="1"/>
      </xdr:nvSpPr>
      <xdr:spPr>
        <a:xfrm>
          <a:off x="18421350" y="14495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99060</xdr:rowOff>
    </xdr:from>
    <xdr:ext cx="469900" cy="258445"/>
    <xdr:sp macro="" textlink="">
      <xdr:nvSpPr>
        <xdr:cNvPr id="736" name="n_1mainValue【消防施設】&#10;一人当たり面積"/>
        <xdr:cNvSpPr txBox="1"/>
      </xdr:nvSpPr>
      <xdr:spPr>
        <a:xfrm>
          <a:off x="21075650" y="14672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112395</xdr:rowOff>
    </xdr:from>
    <xdr:ext cx="469265" cy="258445"/>
    <xdr:sp macro="" textlink="">
      <xdr:nvSpPr>
        <xdr:cNvPr id="737" name="n_2mainValue【消防施設】&#10;一人当たり面積"/>
        <xdr:cNvSpPr txBox="1"/>
      </xdr:nvSpPr>
      <xdr:spPr>
        <a:xfrm>
          <a:off x="20199350" y="14685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93980</xdr:rowOff>
    </xdr:from>
    <xdr:ext cx="469265" cy="259080"/>
    <xdr:sp macro="" textlink="">
      <xdr:nvSpPr>
        <xdr:cNvPr id="738" name="n_3mainValue【消防施設】&#10;一人当たり面積"/>
        <xdr:cNvSpPr txBox="1"/>
      </xdr:nvSpPr>
      <xdr:spPr>
        <a:xfrm>
          <a:off x="19310350" y="14152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63500</xdr:rowOff>
    </xdr:from>
    <xdr:ext cx="469265" cy="258445"/>
    <xdr:sp macro="" textlink="">
      <xdr:nvSpPr>
        <xdr:cNvPr id="739" name="n_4mainValue【消防施設】&#10;一人当たり面積"/>
        <xdr:cNvSpPr txBox="1"/>
      </xdr:nvSpPr>
      <xdr:spPr>
        <a:xfrm>
          <a:off x="18421350" y="14122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161290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13484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107950</xdr:rowOff>
    </xdr:from>
    <xdr:ext cx="340360" cy="259080"/>
    <xdr:sp macro="" textlink="">
      <xdr:nvSpPr>
        <xdr:cNvPr id="768" name="【庁舎】&#10;有形固定資産減価償却率最大値テキスト"/>
        <xdr:cNvSpPr txBox="1"/>
      </xdr:nvSpPr>
      <xdr:spPr>
        <a:xfrm>
          <a:off x="16357600" y="169100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161290</xdr:rowOff>
    </xdr:from>
    <xdr:to xmlns:xdr="http://schemas.openxmlformats.org/drawingml/2006/spreadsheetDrawing">
      <xdr:col>86</xdr:col>
      <xdr:colOff>25400</xdr:colOff>
      <xdr:row>99</xdr:row>
      <xdr:rowOff>161290</xdr:rowOff>
    </xdr:to>
    <xdr:cxnSp macro="">
      <xdr:nvCxnSpPr>
        <xdr:cNvPr id="769" name="直線コネクタ 768"/>
        <xdr:cNvCxnSpPr/>
      </xdr:nvCxnSpPr>
      <xdr:spPr>
        <a:xfrm>
          <a:off x="16230600" y="1713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87630</xdr:rowOff>
    </xdr:from>
    <xdr:ext cx="405130" cy="258445"/>
    <xdr:sp macro="" textlink="">
      <xdr:nvSpPr>
        <xdr:cNvPr id="770" name="【庁舎】&#10;有形固定資産減価償却率平均値テキスト"/>
        <xdr:cNvSpPr txBox="1"/>
      </xdr:nvSpPr>
      <xdr:spPr>
        <a:xfrm>
          <a:off x="16357600" y="177469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64770</xdr:rowOff>
    </xdr:from>
    <xdr:to xmlns:xdr="http://schemas.openxmlformats.org/drawingml/2006/spreadsheetDrawing">
      <xdr:col>85</xdr:col>
      <xdr:colOff>177800</xdr:colOff>
      <xdr:row>104</xdr:row>
      <xdr:rowOff>166370</xdr:rowOff>
    </xdr:to>
    <xdr:sp macro="" textlink="">
      <xdr:nvSpPr>
        <xdr:cNvPr id="771" name="フローチャート: 判断 770"/>
        <xdr:cNvSpPr/>
      </xdr:nvSpPr>
      <xdr:spPr>
        <a:xfrm>
          <a:off x="162687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168910</xdr:rowOff>
    </xdr:from>
    <xdr:to xmlns:xdr="http://schemas.openxmlformats.org/drawingml/2006/spreadsheetDrawing">
      <xdr:col>81</xdr:col>
      <xdr:colOff>101600</xdr:colOff>
      <xdr:row>105</xdr:row>
      <xdr:rowOff>99060</xdr:rowOff>
    </xdr:to>
    <xdr:sp macro="" textlink="">
      <xdr:nvSpPr>
        <xdr:cNvPr id="772" name="フローチャート: 判断 771"/>
        <xdr:cNvSpPr/>
      </xdr:nvSpPr>
      <xdr:spPr>
        <a:xfrm>
          <a:off x="15430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143510</xdr:rowOff>
    </xdr:from>
    <xdr:to xmlns:xdr="http://schemas.openxmlformats.org/drawingml/2006/spreadsheetDrawing">
      <xdr:col>76</xdr:col>
      <xdr:colOff>165100</xdr:colOff>
      <xdr:row>105</xdr:row>
      <xdr:rowOff>73025</xdr:rowOff>
    </xdr:to>
    <xdr:sp macro="" textlink="">
      <xdr:nvSpPr>
        <xdr:cNvPr id="773" name="フローチャート: 判断 772"/>
        <xdr:cNvSpPr/>
      </xdr:nvSpPr>
      <xdr:spPr>
        <a:xfrm>
          <a:off x="145415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128270</xdr:rowOff>
    </xdr:from>
    <xdr:to xmlns:xdr="http://schemas.openxmlformats.org/drawingml/2006/spreadsheetDrawing">
      <xdr:col>72</xdr:col>
      <xdr:colOff>38100</xdr:colOff>
      <xdr:row>105</xdr:row>
      <xdr:rowOff>58420</xdr:rowOff>
    </xdr:to>
    <xdr:sp macro="" textlink="">
      <xdr:nvSpPr>
        <xdr:cNvPr id="774" name="フローチャート: 判断 773"/>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160655</xdr:rowOff>
    </xdr:from>
    <xdr:to xmlns:xdr="http://schemas.openxmlformats.org/drawingml/2006/spreadsheetDrawing">
      <xdr:col>67</xdr:col>
      <xdr:colOff>101600</xdr:colOff>
      <xdr:row>105</xdr:row>
      <xdr:rowOff>90805</xdr:rowOff>
    </xdr:to>
    <xdr:sp macro="" textlink="">
      <xdr:nvSpPr>
        <xdr:cNvPr id="775" name="フローチャート: 判断 774"/>
        <xdr:cNvSpPr/>
      </xdr:nvSpPr>
      <xdr:spPr>
        <a:xfrm>
          <a:off x="12763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781" name="楕円 780"/>
        <xdr:cNvSpPr/>
      </xdr:nvSpPr>
      <xdr:spPr>
        <a:xfrm>
          <a:off x="162687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66040</xdr:rowOff>
    </xdr:from>
    <xdr:ext cx="405130" cy="258445"/>
    <xdr:sp macro="" textlink="">
      <xdr:nvSpPr>
        <xdr:cNvPr id="782" name="【庁舎】&#10;有形固定資産減価償却率該当値テキスト"/>
        <xdr:cNvSpPr txBox="1"/>
      </xdr:nvSpPr>
      <xdr:spPr>
        <a:xfrm>
          <a:off x="16357600" y="17896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59690</xdr:rowOff>
    </xdr:from>
    <xdr:to xmlns:xdr="http://schemas.openxmlformats.org/drawingml/2006/spreadsheetDrawing">
      <xdr:col>81</xdr:col>
      <xdr:colOff>101600</xdr:colOff>
      <xdr:row>104</xdr:row>
      <xdr:rowOff>161290</xdr:rowOff>
    </xdr:to>
    <xdr:sp macro="" textlink="">
      <xdr:nvSpPr>
        <xdr:cNvPr id="783" name="楕円 782"/>
        <xdr:cNvSpPr/>
      </xdr:nvSpPr>
      <xdr:spPr>
        <a:xfrm>
          <a:off x="15430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110490</xdr:rowOff>
    </xdr:from>
    <xdr:to xmlns:xdr="http://schemas.openxmlformats.org/drawingml/2006/spreadsheetDrawing">
      <xdr:col>85</xdr:col>
      <xdr:colOff>127000</xdr:colOff>
      <xdr:row>104</xdr:row>
      <xdr:rowOff>138430</xdr:rowOff>
    </xdr:to>
    <xdr:cxnSp macro="">
      <xdr:nvCxnSpPr>
        <xdr:cNvPr id="784" name="直線コネクタ 783"/>
        <xdr:cNvCxnSpPr/>
      </xdr:nvCxnSpPr>
      <xdr:spPr>
        <a:xfrm>
          <a:off x="15481300" y="179412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29210</xdr:rowOff>
    </xdr:from>
    <xdr:to xmlns:xdr="http://schemas.openxmlformats.org/drawingml/2006/spreadsheetDrawing">
      <xdr:col>76</xdr:col>
      <xdr:colOff>165100</xdr:colOff>
      <xdr:row>104</xdr:row>
      <xdr:rowOff>130175</xdr:rowOff>
    </xdr:to>
    <xdr:sp macro="" textlink="">
      <xdr:nvSpPr>
        <xdr:cNvPr id="785" name="楕円 784"/>
        <xdr:cNvSpPr/>
      </xdr:nvSpPr>
      <xdr:spPr>
        <a:xfrm>
          <a:off x="14541500" y="1786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79375</xdr:rowOff>
    </xdr:from>
    <xdr:to xmlns:xdr="http://schemas.openxmlformats.org/drawingml/2006/spreadsheetDrawing">
      <xdr:col>81</xdr:col>
      <xdr:colOff>50800</xdr:colOff>
      <xdr:row>104</xdr:row>
      <xdr:rowOff>110490</xdr:rowOff>
    </xdr:to>
    <xdr:cxnSp macro="">
      <xdr:nvCxnSpPr>
        <xdr:cNvPr id="786" name="直線コネクタ 785"/>
        <xdr:cNvCxnSpPr/>
      </xdr:nvCxnSpPr>
      <xdr:spPr>
        <a:xfrm>
          <a:off x="14592300" y="179101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167640</xdr:rowOff>
    </xdr:from>
    <xdr:to xmlns:xdr="http://schemas.openxmlformats.org/drawingml/2006/spreadsheetDrawing">
      <xdr:col>72</xdr:col>
      <xdr:colOff>38100</xdr:colOff>
      <xdr:row>104</xdr:row>
      <xdr:rowOff>97790</xdr:rowOff>
    </xdr:to>
    <xdr:sp macro="" textlink="">
      <xdr:nvSpPr>
        <xdr:cNvPr id="787" name="楕円 786"/>
        <xdr:cNvSpPr/>
      </xdr:nvSpPr>
      <xdr:spPr>
        <a:xfrm>
          <a:off x="13652500" y="178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46990</xdr:rowOff>
    </xdr:from>
    <xdr:to xmlns:xdr="http://schemas.openxmlformats.org/drawingml/2006/spreadsheetDrawing">
      <xdr:col>76</xdr:col>
      <xdr:colOff>114300</xdr:colOff>
      <xdr:row>104</xdr:row>
      <xdr:rowOff>79375</xdr:rowOff>
    </xdr:to>
    <xdr:cxnSp macro="">
      <xdr:nvCxnSpPr>
        <xdr:cNvPr id="788" name="直線コネクタ 787"/>
        <xdr:cNvCxnSpPr/>
      </xdr:nvCxnSpPr>
      <xdr:spPr>
        <a:xfrm>
          <a:off x="13703300" y="178777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133350</xdr:rowOff>
    </xdr:from>
    <xdr:to xmlns:xdr="http://schemas.openxmlformats.org/drawingml/2006/spreadsheetDrawing">
      <xdr:col>67</xdr:col>
      <xdr:colOff>101600</xdr:colOff>
      <xdr:row>104</xdr:row>
      <xdr:rowOff>63500</xdr:rowOff>
    </xdr:to>
    <xdr:sp macro="" textlink="">
      <xdr:nvSpPr>
        <xdr:cNvPr id="789" name="楕円 788"/>
        <xdr:cNvSpPr/>
      </xdr:nvSpPr>
      <xdr:spPr>
        <a:xfrm>
          <a:off x="1276350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12700</xdr:rowOff>
    </xdr:from>
    <xdr:to xmlns:xdr="http://schemas.openxmlformats.org/drawingml/2006/spreadsheetDrawing">
      <xdr:col>71</xdr:col>
      <xdr:colOff>177800</xdr:colOff>
      <xdr:row>104</xdr:row>
      <xdr:rowOff>46990</xdr:rowOff>
    </xdr:to>
    <xdr:cxnSp macro="">
      <xdr:nvCxnSpPr>
        <xdr:cNvPr id="790" name="直線コネクタ 789"/>
        <xdr:cNvCxnSpPr/>
      </xdr:nvCxnSpPr>
      <xdr:spPr>
        <a:xfrm>
          <a:off x="12814300" y="178435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90170</xdr:rowOff>
    </xdr:from>
    <xdr:ext cx="405130" cy="259080"/>
    <xdr:sp macro="" textlink="">
      <xdr:nvSpPr>
        <xdr:cNvPr id="791" name="n_1aveValue【庁舎】&#10;有形固定資産減価償却率"/>
        <xdr:cNvSpPr txBox="1"/>
      </xdr:nvSpPr>
      <xdr:spPr>
        <a:xfrm>
          <a:off x="15266035" y="18092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64135</xdr:rowOff>
    </xdr:from>
    <xdr:ext cx="404495" cy="258445"/>
    <xdr:sp macro="" textlink="">
      <xdr:nvSpPr>
        <xdr:cNvPr id="792" name="n_2aveValue【庁舎】&#10;有形固定資産減価償却率"/>
        <xdr:cNvSpPr txBox="1"/>
      </xdr:nvSpPr>
      <xdr:spPr>
        <a:xfrm>
          <a:off x="14389735" y="18066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49530</xdr:rowOff>
    </xdr:from>
    <xdr:ext cx="404495" cy="259080"/>
    <xdr:sp macro="" textlink="">
      <xdr:nvSpPr>
        <xdr:cNvPr id="793" name="n_3aveValue【庁舎】&#10;有形固定資産減価償却率"/>
        <xdr:cNvSpPr txBox="1"/>
      </xdr:nvSpPr>
      <xdr:spPr>
        <a:xfrm>
          <a:off x="13500735" y="18051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81915</xdr:rowOff>
    </xdr:from>
    <xdr:ext cx="404495" cy="259080"/>
    <xdr:sp macro="" textlink="">
      <xdr:nvSpPr>
        <xdr:cNvPr id="794" name="n_4aveValue【庁舎】&#10;有形固定資産減価償却率"/>
        <xdr:cNvSpPr txBox="1"/>
      </xdr:nvSpPr>
      <xdr:spPr>
        <a:xfrm>
          <a:off x="12611735" y="1808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6350</xdr:rowOff>
    </xdr:from>
    <xdr:ext cx="405130" cy="258445"/>
    <xdr:sp macro="" textlink="">
      <xdr:nvSpPr>
        <xdr:cNvPr id="795" name="n_1mainValue【庁舎】&#10;有形固定資産減価償却率"/>
        <xdr:cNvSpPr txBox="1"/>
      </xdr:nvSpPr>
      <xdr:spPr>
        <a:xfrm>
          <a:off x="15266035" y="17665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146685</xdr:rowOff>
    </xdr:from>
    <xdr:ext cx="404495" cy="258445"/>
    <xdr:sp macro="" textlink="">
      <xdr:nvSpPr>
        <xdr:cNvPr id="796" name="n_2mainValue【庁舎】&#10;有形固定資産減価償却率"/>
        <xdr:cNvSpPr txBox="1"/>
      </xdr:nvSpPr>
      <xdr:spPr>
        <a:xfrm>
          <a:off x="14389735" y="17634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114300</xdr:rowOff>
    </xdr:from>
    <xdr:ext cx="404495" cy="259080"/>
    <xdr:sp macro="" textlink="">
      <xdr:nvSpPr>
        <xdr:cNvPr id="797" name="n_3mainValue【庁舎】&#10;有形固定資産減価償却率"/>
        <xdr:cNvSpPr txBox="1"/>
      </xdr:nvSpPr>
      <xdr:spPr>
        <a:xfrm>
          <a:off x="13500735" y="17602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80010</xdr:rowOff>
    </xdr:from>
    <xdr:ext cx="404495" cy="259080"/>
    <xdr:sp macro="" textlink="">
      <xdr:nvSpPr>
        <xdr:cNvPr id="798" name="n_4mainValue【庁舎】&#10;有形固定資産減価償却率"/>
        <xdr:cNvSpPr txBox="1"/>
      </xdr:nvSpPr>
      <xdr:spPr>
        <a:xfrm>
          <a:off x="12611735" y="17567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9" name="直線コネクタ 8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810" name="テキスト ボックス 809"/>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1" name="直線コネクタ 8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812" name="テキスト ボックス 811"/>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3" name="直線コネクタ 8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814" name="テキスト ボックス 813"/>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5" name="直線コネクタ 8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816" name="テキスト ボックス 815"/>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8" name="テキスト ボックス 81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37465</xdr:rowOff>
    </xdr:to>
    <xdr:cxnSp macro="">
      <xdr:nvCxnSpPr>
        <xdr:cNvPr id="820" name="直線コネクタ 819"/>
        <xdr:cNvCxnSpPr/>
      </xdr:nvCxnSpPr>
      <xdr:spPr>
        <a:xfrm flipV="1">
          <a:off x="22160865" y="17241520"/>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41275</xdr:rowOff>
    </xdr:from>
    <xdr:ext cx="469900" cy="258445"/>
    <xdr:sp macro="" textlink="">
      <xdr:nvSpPr>
        <xdr:cNvPr id="821" name="【庁舎】&#10;一人当たり面積最小値テキスト"/>
        <xdr:cNvSpPr txBox="1"/>
      </xdr:nvSpPr>
      <xdr:spPr>
        <a:xfrm>
          <a:off x="22199600" y="1855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37465</xdr:rowOff>
    </xdr:from>
    <xdr:to xmlns:xdr="http://schemas.openxmlformats.org/drawingml/2006/spreadsheetDrawing">
      <xdr:col>116</xdr:col>
      <xdr:colOff>152400</xdr:colOff>
      <xdr:row>108</xdr:row>
      <xdr:rowOff>37465</xdr:rowOff>
    </xdr:to>
    <xdr:cxnSp macro="">
      <xdr:nvCxnSpPr>
        <xdr:cNvPr id="822" name="直線コネクタ 821"/>
        <xdr:cNvCxnSpPr/>
      </xdr:nvCxnSpPr>
      <xdr:spPr>
        <a:xfrm>
          <a:off x="22072600" y="185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8445"/>
    <xdr:sp macro="" textlink="">
      <xdr:nvSpPr>
        <xdr:cNvPr id="823"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824" name="直線コネクタ 823"/>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45085</xdr:rowOff>
    </xdr:from>
    <xdr:ext cx="469900" cy="258445"/>
    <xdr:sp macro="" textlink="">
      <xdr:nvSpPr>
        <xdr:cNvPr id="825" name="【庁舎】&#10;一人当たり面積平均値テキスト"/>
        <xdr:cNvSpPr txBox="1"/>
      </xdr:nvSpPr>
      <xdr:spPr>
        <a:xfrm>
          <a:off x="22199600" y="182187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66675</xdr:rowOff>
    </xdr:from>
    <xdr:to xmlns:xdr="http://schemas.openxmlformats.org/drawingml/2006/spreadsheetDrawing">
      <xdr:col>116</xdr:col>
      <xdr:colOff>114300</xdr:colOff>
      <xdr:row>106</xdr:row>
      <xdr:rowOff>168275</xdr:rowOff>
    </xdr:to>
    <xdr:sp macro="" textlink="">
      <xdr:nvSpPr>
        <xdr:cNvPr id="826" name="フローチャート: 判断 825"/>
        <xdr:cNvSpPr/>
      </xdr:nvSpPr>
      <xdr:spPr>
        <a:xfrm>
          <a:off x="221107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46355</xdr:rowOff>
    </xdr:from>
    <xdr:to xmlns:xdr="http://schemas.openxmlformats.org/drawingml/2006/spreadsheetDrawing">
      <xdr:col>112</xdr:col>
      <xdr:colOff>38100</xdr:colOff>
      <xdr:row>106</xdr:row>
      <xdr:rowOff>147955</xdr:rowOff>
    </xdr:to>
    <xdr:sp macro="" textlink="">
      <xdr:nvSpPr>
        <xdr:cNvPr id="827" name="フローチャート: 判断 826"/>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42545</xdr:rowOff>
    </xdr:from>
    <xdr:to xmlns:xdr="http://schemas.openxmlformats.org/drawingml/2006/spreadsheetDrawing">
      <xdr:col>107</xdr:col>
      <xdr:colOff>101600</xdr:colOff>
      <xdr:row>106</xdr:row>
      <xdr:rowOff>144145</xdr:rowOff>
    </xdr:to>
    <xdr:sp macro="" textlink="">
      <xdr:nvSpPr>
        <xdr:cNvPr id="828" name="フローチャート: 判断 827"/>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52070</xdr:rowOff>
    </xdr:from>
    <xdr:to xmlns:xdr="http://schemas.openxmlformats.org/drawingml/2006/spreadsheetDrawing">
      <xdr:col>102</xdr:col>
      <xdr:colOff>165100</xdr:colOff>
      <xdr:row>106</xdr:row>
      <xdr:rowOff>153670</xdr:rowOff>
    </xdr:to>
    <xdr:sp macro="" textlink="">
      <xdr:nvSpPr>
        <xdr:cNvPr id="829" name="フローチャート: 判断 828"/>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95250</xdr:rowOff>
    </xdr:from>
    <xdr:to xmlns:xdr="http://schemas.openxmlformats.org/drawingml/2006/spreadsheetDrawing">
      <xdr:col>98</xdr:col>
      <xdr:colOff>38100</xdr:colOff>
      <xdr:row>107</xdr:row>
      <xdr:rowOff>25400</xdr:rowOff>
    </xdr:to>
    <xdr:sp macro="" textlink="">
      <xdr:nvSpPr>
        <xdr:cNvPr id="830" name="フローチャート: 判断 829"/>
        <xdr:cNvSpPr/>
      </xdr:nvSpPr>
      <xdr:spPr>
        <a:xfrm>
          <a:off x="18605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1" name="テキスト ボックス 8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2" name="テキスト ボックス 8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3" name="テキスト ボックス 8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5" name="テキスト ボックス 8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148590</xdr:rowOff>
    </xdr:from>
    <xdr:to xmlns:xdr="http://schemas.openxmlformats.org/drawingml/2006/spreadsheetDrawing">
      <xdr:col>116</xdr:col>
      <xdr:colOff>114300</xdr:colOff>
      <xdr:row>106</xdr:row>
      <xdr:rowOff>78740</xdr:rowOff>
    </xdr:to>
    <xdr:sp macro="" textlink="">
      <xdr:nvSpPr>
        <xdr:cNvPr id="836" name="楕円 835"/>
        <xdr:cNvSpPr/>
      </xdr:nvSpPr>
      <xdr:spPr>
        <a:xfrm>
          <a:off x="22110700" y="181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0</xdr:rowOff>
    </xdr:from>
    <xdr:ext cx="469900" cy="259080"/>
    <xdr:sp macro="" textlink="">
      <xdr:nvSpPr>
        <xdr:cNvPr id="837" name="【庁舎】&#10;一人当たり面積該当値テキスト"/>
        <xdr:cNvSpPr txBox="1"/>
      </xdr:nvSpPr>
      <xdr:spPr>
        <a:xfrm>
          <a:off x="2219960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156210</xdr:rowOff>
    </xdr:from>
    <xdr:to xmlns:xdr="http://schemas.openxmlformats.org/drawingml/2006/spreadsheetDrawing">
      <xdr:col>112</xdr:col>
      <xdr:colOff>38100</xdr:colOff>
      <xdr:row>106</xdr:row>
      <xdr:rowOff>86360</xdr:rowOff>
    </xdr:to>
    <xdr:sp macro="" textlink="">
      <xdr:nvSpPr>
        <xdr:cNvPr id="838" name="楕円 837"/>
        <xdr:cNvSpPr/>
      </xdr:nvSpPr>
      <xdr:spPr>
        <a:xfrm>
          <a:off x="212725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27940</xdr:rowOff>
    </xdr:from>
    <xdr:to xmlns:xdr="http://schemas.openxmlformats.org/drawingml/2006/spreadsheetDrawing">
      <xdr:col>116</xdr:col>
      <xdr:colOff>63500</xdr:colOff>
      <xdr:row>106</xdr:row>
      <xdr:rowOff>35560</xdr:rowOff>
    </xdr:to>
    <xdr:cxnSp macro="">
      <xdr:nvCxnSpPr>
        <xdr:cNvPr id="839" name="直線コネクタ 838"/>
        <xdr:cNvCxnSpPr/>
      </xdr:nvCxnSpPr>
      <xdr:spPr>
        <a:xfrm flipV="1">
          <a:off x="21323300" y="182016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163195</xdr:rowOff>
    </xdr:from>
    <xdr:to xmlns:xdr="http://schemas.openxmlformats.org/drawingml/2006/spreadsheetDrawing">
      <xdr:col>107</xdr:col>
      <xdr:colOff>101600</xdr:colOff>
      <xdr:row>106</xdr:row>
      <xdr:rowOff>93345</xdr:rowOff>
    </xdr:to>
    <xdr:sp macro="" textlink="">
      <xdr:nvSpPr>
        <xdr:cNvPr id="840" name="楕円 839"/>
        <xdr:cNvSpPr/>
      </xdr:nvSpPr>
      <xdr:spPr>
        <a:xfrm>
          <a:off x="20383500" y="181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35560</xdr:rowOff>
    </xdr:from>
    <xdr:to xmlns:xdr="http://schemas.openxmlformats.org/drawingml/2006/spreadsheetDrawing">
      <xdr:col>111</xdr:col>
      <xdr:colOff>177800</xdr:colOff>
      <xdr:row>106</xdr:row>
      <xdr:rowOff>42545</xdr:rowOff>
    </xdr:to>
    <xdr:cxnSp macro="">
      <xdr:nvCxnSpPr>
        <xdr:cNvPr id="841" name="直線コネクタ 840"/>
        <xdr:cNvCxnSpPr/>
      </xdr:nvCxnSpPr>
      <xdr:spPr>
        <a:xfrm flipV="1">
          <a:off x="20434300" y="182092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169545</xdr:rowOff>
    </xdr:from>
    <xdr:to xmlns:xdr="http://schemas.openxmlformats.org/drawingml/2006/spreadsheetDrawing">
      <xdr:col>102</xdr:col>
      <xdr:colOff>165100</xdr:colOff>
      <xdr:row>106</xdr:row>
      <xdr:rowOff>99695</xdr:rowOff>
    </xdr:to>
    <xdr:sp macro="" textlink="">
      <xdr:nvSpPr>
        <xdr:cNvPr id="842" name="楕円 841"/>
        <xdr:cNvSpPr/>
      </xdr:nvSpPr>
      <xdr:spPr>
        <a:xfrm>
          <a:off x="19494500" y="181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42545</xdr:rowOff>
    </xdr:from>
    <xdr:to xmlns:xdr="http://schemas.openxmlformats.org/drawingml/2006/spreadsheetDrawing">
      <xdr:col>107</xdr:col>
      <xdr:colOff>50800</xdr:colOff>
      <xdr:row>106</xdr:row>
      <xdr:rowOff>48895</xdr:rowOff>
    </xdr:to>
    <xdr:cxnSp macro="">
      <xdr:nvCxnSpPr>
        <xdr:cNvPr id="843" name="直線コネクタ 842"/>
        <xdr:cNvCxnSpPr/>
      </xdr:nvCxnSpPr>
      <xdr:spPr>
        <a:xfrm flipV="1">
          <a:off x="19545300" y="182162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6350</xdr:rowOff>
    </xdr:from>
    <xdr:to xmlns:xdr="http://schemas.openxmlformats.org/drawingml/2006/spreadsheetDrawing">
      <xdr:col>98</xdr:col>
      <xdr:colOff>38100</xdr:colOff>
      <xdr:row>106</xdr:row>
      <xdr:rowOff>107950</xdr:rowOff>
    </xdr:to>
    <xdr:sp macro="" textlink="">
      <xdr:nvSpPr>
        <xdr:cNvPr id="844" name="楕円 843"/>
        <xdr:cNvSpPr/>
      </xdr:nvSpPr>
      <xdr:spPr>
        <a:xfrm>
          <a:off x="18605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48895</xdr:rowOff>
    </xdr:from>
    <xdr:to xmlns:xdr="http://schemas.openxmlformats.org/drawingml/2006/spreadsheetDrawing">
      <xdr:col>102</xdr:col>
      <xdr:colOff>114300</xdr:colOff>
      <xdr:row>106</xdr:row>
      <xdr:rowOff>57150</xdr:rowOff>
    </xdr:to>
    <xdr:cxnSp macro="">
      <xdr:nvCxnSpPr>
        <xdr:cNvPr id="845" name="直線コネクタ 844"/>
        <xdr:cNvCxnSpPr/>
      </xdr:nvCxnSpPr>
      <xdr:spPr>
        <a:xfrm flipV="1">
          <a:off x="18656300" y="182225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139065</xdr:rowOff>
    </xdr:from>
    <xdr:ext cx="469900" cy="259080"/>
    <xdr:sp macro="" textlink="">
      <xdr:nvSpPr>
        <xdr:cNvPr id="846" name="n_1aveValue【庁舎】&#10;一人当たり面積"/>
        <xdr:cNvSpPr txBox="1"/>
      </xdr:nvSpPr>
      <xdr:spPr>
        <a:xfrm>
          <a:off x="21075650" y="183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135255</xdr:rowOff>
    </xdr:from>
    <xdr:ext cx="469265" cy="258445"/>
    <xdr:sp macro="" textlink="">
      <xdr:nvSpPr>
        <xdr:cNvPr id="847" name="n_2aveValue【庁舎】&#10;一人当たり面積"/>
        <xdr:cNvSpPr txBox="1"/>
      </xdr:nvSpPr>
      <xdr:spPr>
        <a:xfrm>
          <a:off x="20199350" y="18308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144780</xdr:rowOff>
    </xdr:from>
    <xdr:ext cx="469265" cy="258445"/>
    <xdr:sp macro="" textlink="">
      <xdr:nvSpPr>
        <xdr:cNvPr id="848" name="n_3aveValue【庁舎】&#10;一人当たり面積"/>
        <xdr:cNvSpPr txBox="1"/>
      </xdr:nvSpPr>
      <xdr:spPr>
        <a:xfrm>
          <a:off x="19310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16510</xdr:rowOff>
    </xdr:from>
    <xdr:ext cx="469265" cy="259080"/>
    <xdr:sp macro="" textlink="">
      <xdr:nvSpPr>
        <xdr:cNvPr id="849" name="n_4aveValue【庁舎】&#10;一人当たり面積"/>
        <xdr:cNvSpPr txBox="1"/>
      </xdr:nvSpPr>
      <xdr:spPr>
        <a:xfrm>
          <a:off x="18421350" y="18361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102870</xdr:rowOff>
    </xdr:from>
    <xdr:ext cx="469900" cy="259080"/>
    <xdr:sp macro="" textlink="">
      <xdr:nvSpPr>
        <xdr:cNvPr id="850" name="n_1mainValue【庁舎】&#10;一人当たり面積"/>
        <xdr:cNvSpPr txBox="1"/>
      </xdr:nvSpPr>
      <xdr:spPr>
        <a:xfrm>
          <a:off x="21075650" y="1793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109855</xdr:rowOff>
    </xdr:from>
    <xdr:ext cx="469265" cy="258445"/>
    <xdr:sp macro="" textlink="">
      <xdr:nvSpPr>
        <xdr:cNvPr id="851" name="n_2mainValue【庁舎】&#10;一人当たり面積"/>
        <xdr:cNvSpPr txBox="1"/>
      </xdr:nvSpPr>
      <xdr:spPr>
        <a:xfrm>
          <a:off x="20199350" y="17940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116205</xdr:rowOff>
    </xdr:from>
    <xdr:ext cx="469265" cy="259080"/>
    <xdr:sp macro="" textlink="">
      <xdr:nvSpPr>
        <xdr:cNvPr id="852" name="n_3mainValue【庁舎】&#10;一人当たり面積"/>
        <xdr:cNvSpPr txBox="1"/>
      </xdr:nvSpPr>
      <xdr:spPr>
        <a:xfrm>
          <a:off x="19310350" y="17947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124460</xdr:rowOff>
    </xdr:from>
    <xdr:ext cx="469265" cy="259080"/>
    <xdr:sp macro="" textlink="">
      <xdr:nvSpPr>
        <xdr:cNvPr id="853" name="n_4mainValue【庁舎】&#10;一人当たり面積"/>
        <xdr:cNvSpPr txBox="1"/>
      </xdr:nvSpPr>
      <xdr:spPr>
        <a:xfrm>
          <a:off x="18421350" y="17955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年に西地区にあるし尿処理施設を改修して中間貯蔵施設とした。また、最終処分を一部事務組合としたため、平成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年度から有形固定資産減価償却率は大きく減少している。</a:t>
          </a:r>
          <a:endParaRPr lang="ja-JP" altLang="ja-JP" sz="1400">
            <a:effectLst/>
          </a:endParaRPr>
        </a:p>
        <a:p>
          <a:r>
            <a:rPr kumimoji="1" lang="ja-JP" altLang="ja-JP" sz="1100">
              <a:solidFill>
                <a:schemeClr val="dk1"/>
              </a:solidFill>
              <a:effectLst/>
              <a:latin typeface="+mn-lt"/>
              <a:ea typeface="+mn-ea"/>
              <a:cs typeface="+mn-cs"/>
            </a:rPr>
            <a:t>　体育館・プールについては、平成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運動公園総合センターの建て替えを行ったが、他の体育施設は老朽化が進んできており、類似団体と比較して有形固定資産減価償却率は高くなっている。今後は公共施設総合管理計画や個別施設計画にもとづき、改修を進めていく。</a:t>
          </a:r>
          <a:endParaRPr lang="ja-JP" altLang="ja-JP" sz="1400">
            <a:effectLst/>
          </a:endParaRPr>
        </a:p>
        <a:p>
          <a:r>
            <a:rPr kumimoji="1" lang="ja-JP" altLang="ja-JP" sz="1100">
              <a:solidFill>
                <a:schemeClr val="dk1"/>
              </a:solidFill>
              <a:effectLst/>
              <a:latin typeface="+mn-lt"/>
              <a:ea typeface="+mn-ea"/>
              <a:cs typeface="+mn-cs"/>
            </a:rPr>
            <a:t>　保健センター・保健所については、類似団体と比較すると一人あたりの面積が大幅に高くなっているが、これは総合保健福祉センターの面積が大半を占めており、当該施設内にはトレーニングルームやプール、会議室、多目的ホール等が併設していることが要因となっている。</a:t>
          </a:r>
          <a:endParaRPr lang="ja-JP" altLang="ja-JP" sz="1400">
            <a:effectLst/>
          </a:endParaRPr>
        </a:p>
        <a:p>
          <a:r>
            <a:rPr kumimoji="1" lang="ja-JP" altLang="ja-JP" sz="1100">
              <a:solidFill>
                <a:schemeClr val="dk1"/>
              </a:solidFill>
              <a:effectLst/>
              <a:latin typeface="+mn-lt"/>
              <a:ea typeface="+mn-ea"/>
              <a:cs typeface="+mn-cs"/>
            </a:rPr>
            <a:t>　消防施設については、消防庁舎の一人あたり面積が平成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増加しているが、老朽化等による消防施設の移設、建て替えなどによる用地取得によるものである。また、有形固定資産減価償却率については、計画的に消防施設の更新を行っているため、類似団体と比較して低い水準にある。</a:t>
          </a:r>
          <a:endParaRPr lang="ja-JP" altLang="ja-JP" sz="1400">
            <a:effectLst/>
          </a:endParaRPr>
        </a:p>
        <a:p>
          <a:r>
            <a:rPr kumimoji="1" lang="ja-JP" altLang="ja-JP" sz="1100">
              <a:solidFill>
                <a:schemeClr val="dk1"/>
              </a:solidFill>
              <a:effectLst/>
              <a:latin typeface="+mn-lt"/>
              <a:ea typeface="+mn-ea"/>
              <a:cs typeface="+mn-cs"/>
            </a:rPr>
            <a:t>　庁舎については、旧東津野村と旧葉山村が合併し、旧庁舎を西庁舎として位置づけているため、一人あたりの面積は類似団体と比較して高くなっている。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財政力指数は平成</a:t>
          </a:r>
          <a:r>
            <a:rPr kumimoji="1" lang="en-US" altLang="ja-JP" sz="1300">
              <a:solidFill>
                <a:schemeClr val="dk1"/>
              </a:solidFill>
              <a:effectLst/>
              <a:latin typeface="ＭＳ Ｐゴシック"/>
              <a:ea typeface="ＭＳ Ｐゴシック"/>
              <a:cs typeface="+mn-cs"/>
            </a:rPr>
            <a:t>23</a:t>
          </a:r>
          <a:r>
            <a:rPr kumimoji="1" lang="ja-JP" altLang="ja-JP" sz="1300">
              <a:solidFill>
                <a:schemeClr val="dk1"/>
              </a:solidFill>
              <a:effectLst/>
              <a:latin typeface="ＭＳ Ｐゴシック"/>
              <a:ea typeface="ＭＳ Ｐゴシック"/>
              <a:cs typeface="+mn-cs"/>
            </a:rPr>
            <a:t>年度から変わらず</a:t>
          </a:r>
          <a:r>
            <a:rPr kumimoji="1" lang="en-US" altLang="ja-JP" sz="1300">
              <a:solidFill>
                <a:schemeClr val="dk1"/>
              </a:solidFill>
              <a:effectLst/>
              <a:latin typeface="ＭＳ Ｐゴシック"/>
              <a:ea typeface="ＭＳ Ｐゴシック"/>
              <a:cs typeface="+mn-cs"/>
            </a:rPr>
            <a:t>0.15</a:t>
          </a:r>
          <a:r>
            <a:rPr kumimoji="1" lang="ja-JP" altLang="ja-JP" sz="1300">
              <a:solidFill>
                <a:schemeClr val="dk1"/>
              </a:solidFill>
              <a:effectLst/>
              <a:latin typeface="ＭＳ Ｐゴシック"/>
              <a:ea typeface="ＭＳ Ｐゴシック"/>
              <a:cs typeface="+mn-cs"/>
            </a:rPr>
            <a:t>で推移していたが、平成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a:t>
          </a:r>
          <a:r>
            <a:rPr kumimoji="1" lang="ja-JP" altLang="en-US" sz="1300">
              <a:solidFill>
                <a:schemeClr val="dk1"/>
              </a:solidFill>
              <a:effectLst/>
              <a:latin typeface="ＭＳ Ｐゴシック"/>
              <a:ea typeface="ＭＳ Ｐゴシック"/>
              <a:cs typeface="+mn-cs"/>
            </a:rPr>
            <a:t>以降、</a:t>
          </a:r>
          <a:r>
            <a:rPr kumimoji="1" lang="en-US" altLang="ja-JP" sz="1300">
              <a:solidFill>
                <a:schemeClr val="dk1"/>
              </a:solidFill>
              <a:effectLst/>
              <a:latin typeface="ＭＳ Ｐゴシック"/>
              <a:ea typeface="ＭＳ Ｐゴシック"/>
              <a:cs typeface="+mn-cs"/>
            </a:rPr>
            <a:t>0.16</a:t>
          </a:r>
          <a:r>
            <a:rPr kumimoji="1" lang="ja-JP" altLang="ja-JP" sz="1300">
              <a:solidFill>
                <a:schemeClr val="dk1"/>
              </a:solidFill>
              <a:effectLst/>
              <a:latin typeface="ＭＳ Ｐゴシック"/>
              <a:ea typeface="ＭＳ Ｐゴシック"/>
              <a:cs typeface="+mn-cs"/>
            </a:rPr>
            <a:t>と微増となっ</a:t>
          </a:r>
          <a:r>
            <a:rPr kumimoji="1" lang="ja-JP" altLang="en-US" sz="1300">
              <a:solidFill>
                <a:schemeClr val="dk1"/>
              </a:solidFill>
              <a:effectLst/>
              <a:latin typeface="ＭＳ Ｐゴシック"/>
              <a:ea typeface="ＭＳ Ｐゴシック"/>
              <a:cs typeface="+mn-cs"/>
            </a:rPr>
            <a:t>ている</a:t>
          </a:r>
          <a:r>
            <a:rPr kumimoji="1" lang="ja-JP" altLang="ja-JP" sz="1300">
              <a:solidFill>
                <a:schemeClr val="dk1"/>
              </a:solidFill>
              <a:effectLst/>
              <a:latin typeface="ＭＳ Ｐゴシック"/>
              <a:ea typeface="ＭＳ Ｐゴシック"/>
              <a:cs typeface="+mn-cs"/>
            </a:rPr>
            <a:t>。　</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津野町は大規模な事業所もなく、昭和</a:t>
          </a:r>
          <a:r>
            <a:rPr kumimoji="1" lang="en-US" altLang="ja-JP" sz="1300">
              <a:solidFill>
                <a:schemeClr val="dk1"/>
              </a:solidFill>
              <a:effectLst/>
              <a:latin typeface="ＭＳ Ｐゴシック"/>
              <a:ea typeface="ＭＳ Ｐゴシック"/>
              <a:cs typeface="+mn-cs"/>
            </a:rPr>
            <a:t>35</a:t>
          </a:r>
          <a:r>
            <a:rPr kumimoji="1" lang="ja-JP" altLang="ja-JP" sz="1300">
              <a:solidFill>
                <a:schemeClr val="dk1"/>
              </a:solidFill>
              <a:effectLst/>
              <a:latin typeface="ＭＳ Ｐゴシック"/>
              <a:ea typeface="ＭＳ Ｐゴシック"/>
              <a:cs typeface="+mn-cs"/>
            </a:rPr>
            <a:t>年に</a:t>
          </a:r>
          <a:r>
            <a:rPr kumimoji="1" lang="en-US" altLang="ja-JP" sz="1300">
              <a:solidFill>
                <a:schemeClr val="dk1"/>
              </a:solidFill>
              <a:effectLst/>
              <a:latin typeface="ＭＳ Ｐゴシック"/>
              <a:ea typeface="ＭＳ Ｐゴシック"/>
              <a:cs typeface="+mn-cs"/>
            </a:rPr>
            <a:t>13,249</a:t>
          </a:r>
          <a:r>
            <a:rPr kumimoji="1" lang="ja-JP" altLang="ja-JP" sz="1300">
              <a:solidFill>
                <a:schemeClr val="dk1"/>
              </a:solidFill>
              <a:effectLst/>
              <a:latin typeface="ＭＳ Ｐゴシック"/>
              <a:ea typeface="ＭＳ Ｐゴシック"/>
              <a:cs typeface="+mn-cs"/>
            </a:rPr>
            <a:t>人いた人口が平成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年度国勢調査人口</a:t>
          </a:r>
          <a:r>
            <a:rPr kumimoji="1" lang="en-US" altLang="ja-JP" sz="1300">
              <a:solidFill>
                <a:schemeClr val="dk1"/>
              </a:solidFill>
              <a:effectLst/>
              <a:latin typeface="ＭＳ Ｐゴシック"/>
              <a:ea typeface="ＭＳ Ｐゴシック"/>
              <a:cs typeface="+mn-cs"/>
            </a:rPr>
            <a:t>5,794</a:t>
          </a:r>
          <a:r>
            <a:rPr kumimoji="1" lang="ja-JP" altLang="ja-JP" sz="1300">
              <a:solidFill>
                <a:schemeClr val="dk1"/>
              </a:solidFill>
              <a:effectLst/>
              <a:latin typeface="ＭＳ Ｐゴシック"/>
              <a:ea typeface="ＭＳ Ｐゴシック"/>
              <a:cs typeface="+mn-cs"/>
            </a:rPr>
            <a:t>人と半数以下になり過疎化が進んでいる。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平成</a:t>
          </a:r>
          <a:r>
            <a:rPr kumimoji="1" lang="en-US" altLang="ja-JP" sz="1300">
              <a:solidFill>
                <a:schemeClr val="dk1"/>
              </a:solidFill>
              <a:effectLst/>
              <a:latin typeface="ＭＳ Ｐゴシック"/>
              <a:ea typeface="ＭＳ Ｐゴシック"/>
              <a:cs typeface="+mn-cs"/>
            </a:rPr>
            <a:t>17</a:t>
          </a:r>
          <a:r>
            <a:rPr kumimoji="1" lang="ja-JP" altLang="ja-JP" sz="1300">
              <a:solidFill>
                <a:schemeClr val="dk1"/>
              </a:solidFill>
              <a:effectLst/>
              <a:latin typeface="ＭＳ Ｐゴシック"/>
              <a:ea typeface="ＭＳ Ｐゴシック"/>
              <a:cs typeface="+mn-cs"/>
            </a:rPr>
            <a:t>年</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月</a:t>
          </a:r>
          <a:r>
            <a:rPr kumimoji="1" lang="en-US" altLang="ja-JP" sz="1300">
              <a:solidFill>
                <a:schemeClr val="dk1"/>
              </a:solidFill>
              <a:effectLst/>
              <a:latin typeface="ＭＳ Ｐゴシック"/>
              <a:ea typeface="ＭＳ Ｐゴシック"/>
              <a:cs typeface="+mn-cs"/>
            </a:rPr>
            <a:t>1</a:t>
          </a:r>
          <a:r>
            <a:rPr kumimoji="1" lang="ja-JP" altLang="ja-JP" sz="1300">
              <a:solidFill>
                <a:schemeClr val="dk1"/>
              </a:solidFill>
              <a:effectLst/>
              <a:latin typeface="ＭＳ Ｐゴシック"/>
              <a:ea typeface="ＭＳ Ｐゴシック"/>
              <a:cs typeface="+mn-cs"/>
            </a:rPr>
            <a:t>日に市町村合併をし、退職者の不補充、公債費の繰上償還を行い、財政は健全な状態となった。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一方では、移住促進、産業の活性化等の各種施策を行っており、町税は微増傾向にあるが、依然、歳入に占める町税の割合は</a:t>
          </a:r>
          <a:r>
            <a:rPr kumimoji="1" lang="en-US" altLang="ja-JP" sz="1300">
              <a:solidFill>
                <a:schemeClr val="dk1"/>
              </a:solidFill>
              <a:effectLst/>
              <a:latin typeface="ＭＳ Ｐゴシック"/>
              <a:ea typeface="ＭＳ Ｐゴシック"/>
              <a:cs typeface="+mn-cs"/>
            </a:rPr>
            <a:t>8</a:t>
          </a:r>
          <a:r>
            <a:rPr kumimoji="1" lang="ja-JP" altLang="ja-JP" sz="1300">
              <a:solidFill>
                <a:schemeClr val="dk1"/>
              </a:solidFill>
              <a:effectLst/>
              <a:latin typeface="ＭＳ Ｐゴシック"/>
              <a:ea typeface="ＭＳ Ｐゴシック"/>
              <a:cs typeface="+mn-cs"/>
            </a:rPr>
            <a:t>％ほどであり、自主財源に乏しい状態が続いている。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127115"/>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8445"/>
    <xdr:sp macro="" textlink="">
      <xdr:nvSpPr>
        <xdr:cNvPr id="66" name="財政力最大値テキスト"/>
        <xdr:cNvSpPr txBox="1"/>
      </xdr:nvSpPr>
      <xdr:spPr>
        <a:xfrm>
          <a:off x="50419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31115</xdr:rowOff>
    </xdr:from>
    <xdr:to xmlns:xdr="http://schemas.openxmlformats.org/drawingml/2006/spreadsheetDrawing">
      <xdr:col>23</xdr:col>
      <xdr:colOff>133350</xdr:colOff>
      <xdr:row>44</xdr:row>
      <xdr:rowOff>31115</xdr:rowOff>
    </xdr:to>
    <xdr:cxnSp macro="">
      <xdr:nvCxnSpPr>
        <xdr:cNvPr id="68" name="直線コネクタ 67"/>
        <xdr:cNvCxnSpPr/>
      </xdr:nvCxnSpPr>
      <xdr:spPr>
        <a:xfrm>
          <a:off x="4114800" y="75749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7620</xdr:rowOff>
    </xdr:from>
    <xdr:ext cx="762000" cy="258445"/>
    <xdr:sp macro="" textlink="">
      <xdr:nvSpPr>
        <xdr:cNvPr id="69" name="財政力平均値テキスト"/>
        <xdr:cNvSpPr txBox="1"/>
      </xdr:nvSpPr>
      <xdr:spPr>
        <a:xfrm>
          <a:off x="5041900" y="7208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162560</xdr:rowOff>
    </xdr:from>
    <xdr:to xmlns:xdr="http://schemas.openxmlformats.org/drawingml/2006/spreadsheetDrawing">
      <xdr:col>23</xdr:col>
      <xdr:colOff>184150</xdr:colOff>
      <xdr:row>43</xdr:row>
      <xdr:rowOff>92710</xdr:rowOff>
    </xdr:to>
    <xdr:sp macro="" textlink="">
      <xdr:nvSpPr>
        <xdr:cNvPr id="70" name="フローチャート: 判断 69"/>
        <xdr:cNvSpPr/>
      </xdr:nvSpPr>
      <xdr:spPr>
        <a:xfrm>
          <a:off x="49022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31115</xdr:rowOff>
    </xdr:from>
    <xdr:to xmlns:xdr="http://schemas.openxmlformats.org/drawingml/2006/spreadsheetDrawing">
      <xdr:col>19</xdr:col>
      <xdr:colOff>133350</xdr:colOff>
      <xdr:row>44</xdr:row>
      <xdr:rowOff>31115</xdr:rowOff>
    </xdr:to>
    <xdr:cxnSp macro="">
      <xdr:nvCxnSpPr>
        <xdr:cNvPr id="71" name="直線コネクタ 70"/>
        <xdr:cNvCxnSpPr/>
      </xdr:nvCxnSpPr>
      <xdr:spPr>
        <a:xfrm>
          <a:off x="3225800" y="7574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162560</xdr:rowOff>
    </xdr:from>
    <xdr:to xmlns:xdr="http://schemas.openxmlformats.org/drawingml/2006/spreadsheetDrawing">
      <xdr:col>19</xdr:col>
      <xdr:colOff>184150</xdr:colOff>
      <xdr:row>43</xdr:row>
      <xdr:rowOff>92710</xdr:rowOff>
    </xdr:to>
    <xdr:sp macro="" textlink="">
      <xdr:nvSpPr>
        <xdr:cNvPr id="72" name="フローチャート: 判断 71"/>
        <xdr:cNvSpPr/>
      </xdr:nvSpPr>
      <xdr:spPr>
        <a:xfrm>
          <a:off x="4064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102870</xdr:rowOff>
    </xdr:from>
    <xdr:ext cx="736600" cy="259080"/>
    <xdr:sp macro="" textlink="">
      <xdr:nvSpPr>
        <xdr:cNvPr id="73" name="テキスト ボックス 72"/>
        <xdr:cNvSpPr txBox="1"/>
      </xdr:nvSpPr>
      <xdr:spPr>
        <a:xfrm>
          <a:off x="3733800" y="713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31115</xdr:rowOff>
    </xdr:from>
    <xdr:to xmlns:xdr="http://schemas.openxmlformats.org/drawingml/2006/spreadsheetDrawing">
      <xdr:col>15</xdr:col>
      <xdr:colOff>82550</xdr:colOff>
      <xdr:row>44</xdr:row>
      <xdr:rowOff>44450</xdr:rowOff>
    </xdr:to>
    <xdr:cxnSp macro="">
      <xdr:nvCxnSpPr>
        <xdr:cNvPr id="74" name="直線コネクタ 73"/>
        <xdr:cNvCxnSpPr/>
      </xdr:nvCxnSpPr>
      <xdr:spPr>
        <a:xfrm flipV="1">
          <a:off x="2336800" y="7574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44450</xdr:rowOff>
    </xdr:from>
    <xdr:to xmlns:xdr="http://schemas.openxmlformats.org/drawingml/2006/spreadsheetDrawing">
      <xdr:col>11</xdr:col>
      <xdr:colOff>31750</xdr:colOff>
      <xdr:row>44</xdr:row>
      <xdr:rowOff>44450</xdr:rowOff>
    </xdr:to>
    <xdr:cxnSp macro="">
      <xdr:nvCxnSpPr>
        <xdr:cNvPr id="77" name="直線コネクタ 76"/>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17780</xdr:rowOff>
    </xdr:from>
    <xdr:to xmlns:xdr="http://schemas.openxmlformats.org/drawingml/2006/spreadsheetDrawing">
      <xdr:col>7</xdr:col>
      <xdr:colOff>31750</xdr:colOff>
      <xdr:row>43</xdr:row>
      <xdr:rowOff>119380</xdr:rowOff>
    </xdr:to>
    <xdr:sp macro="" textlink="">
      <xdr:nvSpPr>
        <xdr:cNvPr id="80" name="フローチャート: 判断 79"/>
        <xdr:cNvSpPr/>
      </xdr:nvSpPr>
      <xdr:spPr>
        <a:xfrm>
          <a:off x="1397000" y="73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129540</xdr:rowOff>
    </xdr:from>
    <xdr:ext cx="762000" cy="259080"/>
    <xdr:sp macro="" textlink="">
      <xdr:nvSpPr>
        <xdr:cNvPr id="81" name="テキスト ボックス 80"/>
        <xdr:cNvSpPr txBox="1"/>
      </xdr:nvSpPr>
      <xdr:spPr>
        <a:xfrm>
          <a:off x="1066800" y="715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151765</xdr:rowOff>
    </xdr:from>
    <xdr:to xmlns:xdr="http://schemas.openxmlformats.org/drawingml/2006/spreadsheetDrawing">
      <xdr:col>23</xdr:col>
      <xdr:colOff>184150</xdr:colOff>
      <xdr:row>44</xdr:row>
      <xdr:rowOff>81915</xdr:rowOff>
    </xdr:to>
    <xdr:sp macro="" textlink="">
      <xdr:nvSpPr>
        <xdr:cNvPr id="87" name="楕円 86"/>
        <xdr:cNvSpPr/>
      </xdr:nvSpPr>
      <xdr:spPr>
        <a:xfrm>
          <a:off x="49022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47625</xdr:rowOff>
    </xdr:from>
    <xdr:ext cx="762000" cy="259080"/>
    <xdr:sp macro="" textlink="">
      <xdr:nvSpPr>
        <xdr:cNvPr id="88" name="財政力該当値テキスト"/>
        <xdr:cNvSpPr txBox="1"/>
      </xdr:nvSpPr>
      <xdr:spPr>
        <a:xfrm>
          <a:off x="5041900" y="741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151765</xdr:rowOff>
    </xdr:from>
    <xdr:to xmlns:xdr="http://schemas.openxmlformats.org/drawingml/2006/spreadsheetDrawing">
      <xdr:col>19</xdr:col>
      <xdr:colOff>184150</xdr:colOff>
      <xdr:row>44</xdr:row>
      <xdr:rowOff>81915</xdr:rowOff>
    </xdr:to>
    <xdr:sp macro="" textlink="">
      <xdr:nvSpPr>
        <xdr:cNvPr id="89" name="楕円 88"/>
        <xdr:cNvSpPr/>
      </xdr:nvSpPr>
      <xdr:spPr>
        <a:xfrm>
          <a:off x="40640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66675</xdr:rowOff>
    </xdr:from>
    <xdr:ext cx="736600" cy="258445"/>
    <xdr:sp macro="" textlink="">
      <xdr:nvSpPr>
        <xdr:cNvPr id="90" name="テキスト ボックス 89"/>
        <xdr:cNvSpPr txBox="1"/>
      </xdr:nvSpPr>
      <xdr:spPr>
        <a:xfrm>
          <a:off x="3733800" y="7610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151765</xdr:rowOff>
    </xdr:from>
    <xdr:to xmlns:xdr="http://schemas.openxmlformats.org/drawingml/2006/spreadsheetDrawing">
      <xdr:col>15</xdr:col>
      <xdr:colOff>133350</xdr:colOff>
      <xdr:row>44</xdr:row>
      <xdr:rowOff>81915</xdr:rowOff>
    </xdr:to>
    <xdr:sp macro="" textlink="">
      <xdr:nvSpPr>
        <xdr:cNvPr id="91" name="楕円 90"/>
        <xdr:cNvSpPr/>
      </xdr:nvSpPr>
      <xdr:spPr>
        <a:xfrm>
          <a:off x="3175000" y="75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66675</xdr:rowOff>
    </xdr:from>
    <xdr:ext cx="762000" cy="258445"/>
    <xdr:sp macro="" textlink="">
      <xdr:nvSpPr>
        <xdr:cNvPr id="92" name="テキスト ボックス 91"/>
        <xdr:cNvSpPr txBox="1"/>
      </xdr:nvSpPr>
      <xdr:spPr>
        <a:xfrm>
          <a:off x="2844800" y="7610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165100</xdr:rowOff>
    </xdr:from>
    <xdr:to xmlns:xdr="http://schemas.openxmlformats.org/drawingml/2006/spreadsheetDrawing">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80010</xdr:rowOff>
    </xdr:from>
    <xdr:ext cx="762000" cy="259080"/>
    <xdr:sp macro="" textlink="">
      <xdr:nvSpPr>
        <xdr:cNvPr id="94" name="テキスト ボックス 93"/>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165100</xdr:rowOff>
    </xdr:from>
    <xdr:to xmlns:xdr="http://schemas.openxmlformats.org/drawingml/2006/spreadsheetDrawing">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80010</xdr:rowOff>
    </xdr:from>
    <xdr:ext cx="762000" cy="259080"/>
    <xdr:sp macro="" textlink="">
      <xdr:nvSpPr>
        <xdr:cNvPr id="96" name="テキスト ボックス 95"/>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市町村合併時の平成</a:t>
          </a:r>
          <a:r>
            <a:rPr kumimoji="1" lang="en-US" altLang="ja-JP" sz="1300">
              <a:solidFill>
                <a:schemeClr val="dk1"/>
              </a:solidFill>
              <a:effectLst/>
              <a:latin typeface="ＭＳ Ｐゴシック"/>
              <a:ea typeface="ＭＳ Ｐゴシック"/>
              <a:cs typeface="+mn-cs"/>
            </a:rPr>
            <a:t>16</a:t>
          </a:r>
          <a:r>
            <a:rPr kumimoji="1" lang="ja-JP" altLang="ja-JP" sz="1300">
              <a:solidFill>
                <a:schemeClr val="dk1"/>
              </a:solidFill>
              <a:effectLst/>
              <a:latin typeface="ＭＳ Ｐゴシック"/>
              <a:ea typeface="ＭＳ Ｐゴシック"/>
              <a:cs typeface="+mn-cs"/>
            </a:rPr>
            <a:t>年度は、経常収支比率</a:t>
          </a:r>
          <a:r>
            <a:rPr kumimoji="1" lang="en-US" altLang="ja-JP" sz="1300">
              <a:solidFill>
                <a:schemeClr val="dk1"/>
              </a:solidFill>
              <a:effectLst/>
              <a:latin typeface="ＭＳ Ｐゴシック"/>
              <a:ea typeface="ＭＳ Ｐゴシック"/>
              <a:cs typeface="+mn-cs"/>
            </a:rPr>
            <a:t>90.5%</a:t>
          </a:r>
          <a:r>
            <a:rPr kumimoji="1" lang="ja-JP" altLang="ja-JP" sz="1300">
              <a:solidFill>
                <a:schemeClr val="dk1"/>
              </a:solidFill>
              <a:effectLst/>
              <a:latin typeface="ＭＳ Ｐゴシック"/>
              <a:ea typeface="ＭＳ Ｐゴシック"/>
              <a:cs typeface="+mn-cs"/>
            </a:rPr>
            <a:t>と類似団体より若干オーバーしていたものの、合併後、退職者の不補充、公債費の繰上償還により改善され健全な状態を維持している。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経常的な歳入において、普通交付税が増となる一方で、経常的な歳出は平成</a:t>
          </a:r>
          <a:r>
            <a:rPr kumimoji="1" lang="en-US" altLang="ja-JP" sz="1300">
              <a:solidFill>
                <a:schemeClr val="dk1"/>
              </a:solidFill>
              <a:effectLst/>
              <a:latin typeface="ＭＳ Ｐゴシック"/>
              <a:ea typeface="ＭＳ Ｐゴシック"/>
              <a:cs typeface="+mn-cs"/>
            </a:rPr>
            <a:t>28</a:t>
          </a:r>
          <a:r>
            <a:rPr kumimoji="1" lang="ja-JP" altLang="en-US" sz="1300">
              <a:solidFill>
                <a:schemeClr val="dk1"/>
              </a:solidFill>
              <a:effectLst/>
              <a:latin typeface="ＭＳ Ｐゴシック"/>
              <a:ea typeface="ＭＳ Ｐゴシック"/>
              <a:cs typeface="+mn-cs"/>
            </a:rPr>
            <a:t>年度に発行した多額の地方債の据置期間が終了し、元金の償還が始まったため、公債費が増となったが、前年度に繰上償還を増額して行ったことから経常歳入に対して経常歳出の増加が抑制できた。その結果、経常収支比率が</a:t>
          </a:r>
          <a:r>
            <a:rPr kumimoji="1" lang="en-US" altLang="ja-JP" sz="1300">
              <a:solidFill>
                <a:schemeClr val="dk1"/>
              </a:solidFill>
              <a:effectLst/>
              <a:latin typeface="ＭＳ Ｐゴシック"/>
              <a:ea typeface="ＭＳ Ｐゴシック"/>
              <a:cs typeface="+mn-cs"/>
            </a:rPr>
            <a:t>74.9</a:t>
          </a:r>
          <a:r>
            <a:rPr kumimoji="1" lang="ja-JP" altLang="en-US" sz="1300">
              <a:solidFill>
                <a:schemeClr val="dk1"/>
              </a:solidFill>
              <a:effectLst/>
              <a:latin typeface="ＭＳ Ｐゴシック"/>
              <a:ea typeface="ＭＳ Ｐゴシック"/>
              <a:cs typeface="+mn-cs"/>
            </a:rPr>
            <a:t>％となり、前年度に比べ</a:t>
          </a:r>
          <a:r>
            <a:rPr kumimoji="1" lang="en-US" altLang="ja-JP" sz="1300">
              <a:solidFill>
                <a:schemeClr val="dk1"/>
              </a:solidFill>
              <a:effectLst/>
              <a:latin typeface="ＭＳ Ｐゴシック"/>
              <a:ea typeface="ＭＳ Ｐゴシック"/>
              <a:cs typeface="+mn-cs"/>
            </a:rPr>
            <a:t>0.6</a:t>
          </a:r>
          <a:r>
            <a:rPr kumimoji="1" lang="ja-JP" altLang="en-US" sz="1300">
              <a:solidFill>
                <a:schemeClr val="dk1"/>
              </a:solidFill>
              <a:effectLst/>
              <a:latin typeface="ＭＳ Ｐゴシック"/>
              <a:ea typeface="ＭＳ Ｐゴシック"/>
              <a:cs typeface="+mn-cs"/>
            </a:rPr>
            <a:t>ポイント改善された。</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52070</xdr:rowOff>
    </xdr:from>
    <xdr:to xmlns:xdr="http://schemas.openxmlformats.org/drawingml/2006/spreadsheetDrawing">
      <xdr:col>23</xdr:col>
      <xdr:colOff>133350</xdr:colOff>
      <xdr:row>67</xdr:row>
      <xdr:rowOff>22225</xdr:rowOff>
    </xdr:to>
    <xdr:cxnSp macro="">
      <xdr:nvCxnSpPr>
        <xdr:cNvPr id="124" name="直線コネクタ 123"/>
        <xdr:cNvCxnSpPr/>
      </xdr:nvCxnSpPr>
      <xdr:spPr>
        <a:xfrm flipV="1">
          <a:off x="4953000" y="10167620"/>
          <a:ext cx="0" cy="1341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166370</xdr:rowOff>
    </xdr:from>
    <xdr:ext cx="762000" cy="258445"/>
    <xdr:sp macro="" textlink="">
      <xdr:nvSpPr>
        <xdr:cNvPr id="125" name="財政構造の弾力性最小値テキスト"/>
        <xdr:cNvSpPr txBox="1"/>
      </xdr:nvSpPr>
      <xdr:spPr>
        <a:xfrm>
          <a:off x="5041900" y="11482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22225</xdr:rowOff>
    </xdr:from>
    <xdr:to xmlns:xdr="http://schemas.openxmlformats.org/drawingml/2006/spreadsheetDrawing">
      <xdr:col>24</xdr:col>
      <xdr:colOff>12700</xdr:colOff>
      <xdr:row>67</xdr:row>
      <xdr:rowOff>22225</xdr:rowOff>
    </xdr:to>
    <xdr:cxnSp macro="">
      <xdr:nvCxnSpPr>
        <xdr:cNvPr id="126" name="直線コネクタ 125"/>
        <xdr:cNvCxnSpPr/>
      </xdr:nvCxnSpPr>
      <xdr:spPr>
        <a:xfrm>
          <a:off x="4864100" y="1150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138430</xdr:rowOff>
    </xdr:from>
    <xdr:ext cx="762000" cy="259080"/>
    <xdr:sp macro="" textlink="">
      <xdr:nvSpPr>
        <xdr:cNvPr id="127" name="財政構造の弾力性最大値テキスト"/>
        <xdr:cNvSpPr txBox="1"/>
      </xdr:nvSpPr>
      <xdr:spPr>
        <a:xfrm>
          <a:off x="504190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52070</xdr:rowOff>
    </xdr:from>
    <xdr:to xmlns:xdr="http://schemas.openxmlformats.org/drawingml/2006/spreadsheetDrawing">
      <xdr:col>24</xdr:col>
      <xdr:colOff>12700</xdr:colOff>
      <xdr:row>59</xdr:row>
      <xdr:rowOff>52070</xdr:rowOff>
    </xdr:to>
    <xdr:cxnSp macro="">
      <xdr:nvCxnSpPr>
        <xdr:cNvPr id="128" name="直線コネクタ 127"/>
        <xdr:cNvCxnSpPr/>
      </xdr:nvCxnSpPr>
      <xdr:spPr>
        <a:xfrm>
          <a:off x="48641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20320</xdr:rowOff>
    </xdr:from>
    <xdr:to xmlns:xdr="http://schemas.openxmlformats.org/drawingml/2006/spreadsheetDrawing">
      <xdr:col>23</xdr:col>
      <xdr:colOff>133350</xdr:colOff>
      <xdr:row>60</xdr:row>
      <xdr:rowOff>49530</xdr:rowOff>
    </xdr:to>
    <xdr:cxnSp macro="">
      <xdr:nvCxnSpPr>
        <xdr:cNvPr id="129" name="直線コネクタ 128"/>
        <xdr:cNvCxnSpPr/>
      </xdr:nvCxnSpPr>
      <xdr:spPr>
        <a:xfrm flipV="1">
          <a:off x="4114800" y="103073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20955</xdr:rowOff>
    </xdr:from>
    <xdr:ext cx="762000" cy="258445"/>
    <xdr:sp macro="" textlink="">
      <xdr:nvSpPr>
        <xdr:cNvPr id="130" name="財政構造の弾力性平均値テキスト"/>
        <xdr:cNvSpPr txBox="1"/>
      </xdr:nvSpPr>
      <xdr:spPr>
        <a:xfrm>
          <a:off x="5041900" y="108223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48895</xdr:rowOff>
    </xdr:from>
    <xdr:to xmlns:xdr="http://schemas.openxmlformats.org/drawingml/2006/spreadsheetDrawing">
      <xdr:col>23</xdr:col>
      <xdr:colOff>184150</xdr:colOff>
      <xdr:row>63</xdr:row>
      <xdr:rowOff>150495</xdr:rowOff>
    </xdr:to>
    <xdr:sp macro="" textlink="">
      <xdr:nvSpPr>
        <xdr:cNvPr id="131" name="フローチャート: 判断 130"/>
        <xdr:cNvSpPr/>
      </xdr:nvSpPr>
      <xdr:spPr>
        <a:xfrm>
          <a:off x="49022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167640</xdr:rowOff>
    </xdr:from>
    <xdr:to xmlns:xdr="http://schemas.openxmlformats.org/drawingml/2006/spreadsheetDrawing">
      <xdr:col>19</xdr:col>
      <xdr:colOff>133350</xdr:colOff>
      <xdr:row>60</xdr:row>
      <xdr:rowOff>49530</xdr:rowOff>
    </xdr:to>
    <xdr:cxnSp macro="">
      <xdr:nvCxnSpPr>
        <xdr:cNvPr id="132" name="直線コネクタ 131"/>
        <xdr:cNvCxnSpPr/>
      </xdr:nvCxnSpPr>
      <xdr:spPr>
        <a:xfrm>
          <a:off x="3225800" y="102831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92710</xdr:rowOff>
    </xdr:from>
    <xdr:to xmlns:xdr="http://schemas.openxmlformats.org/drawingml/2006/spreadsheetDrawing">
      <xdr:col>19</xdr:col>
      <xdr:colOff>184150</xdr:colOff>
      <xdr:row>64</xdr:row>
      <xdr:rowOff>22860</xdr:rowOff>
    </xdr:to>
    <xdr:sp macro="" textlink="">
      <xdr:nvSpPr>
        <xdr:cNvPr id="133" name="フローチャート: 判断 132"/>
        <xdr:cNvSpPr/>
      </xdr:nvSpPr>
      <xdr:spPr>
        <a:xfrm>
          <a:off x="4064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7620</xdr:rowOff>
    </xdr:from>
    <xdr:ext cx="736600" cy="258445"/>
    <xdr:sp macro="" textlink="">
      <xdr:nvSpPr>
        <xdr:cNvPr id="134" name="テキスト ボックス 133"/>
        <xdr:cNvSpPr txBox="1"/>
      </xdr:nvSpPr>
      <xdr:spPr>
        <a:xfrm>
          <a:off x="3733800" y="10980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166370</xdr:rowOff>
    </xdr:from>
    <xdr:to xmlns:xdr="http://schemas.openxmlformats.org/drawingml/2006/spreadsheetDrawing">
      <xdr:col>15</xdr:col>
      <xdr:colOff>82550</xdr:colOff>
      <xdr:row>59</xdr:row>
      <xdr:rowOff>167640</xdr:rowOff>
    </xdr:to>
    <xdr:cxnSp macro="">
      <xdr:nvCxnSpPr>
        <xdr:cNvPr id="135" name="直線コネクタ 134"/>
        <xdr:cNvCxnSpPr/>
      </xdr:nvCxnSpPr>
      <xdr:spPr>
        <a:xfrm>
          <a:off x="2336800" y="1011047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82550</xdr:rowOff>
    </xdr:from>
    <xdr:to xmlns:xdr="http://schemas.openxmlformats.org/drawingml/2006/spreadsheetDrawing">
      <xdr:col>15</xdr:col>
      <xdr:colOff>133350</xdr:colOff>
      <xdr:row>64</xdr:row>
      <xdr:rowOff>12700</xdr:rowOff>
    </xdr:to>
    <xdr:sp macro="" textlink="">
      <xdr:nvSpPr>
        <xdr:cNvPr id="136" name="フローチャート: 判断 135"/>
        <xdr:cNvSpPr/>
      </xdr:nvSpPr>
      <xdr:spPr>
        <a:xfrm>
          <a:off x="3175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168910</xdr:rowOff>
    </xdr:from>
    <xdr:ext cx="762000" cy="258445"/>
    <xdr:sp macro="" textlink="">
      <xdr:nvSpPr>
        <xdr:cNvPr id="137" name="テキスト ボックス 136"/>
        <xdr:cNvSpPr txBox="1"/>
      </xdr:nvSpPr>
      <xdr:spPr>
        <a:xfrm>
          <a:off x="2844800" y="1097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107950</xdr:rowOff>
    </xdr:from>
    <xdr:to xmlns:xdr="http://schemas.openxmlformats.org/drawingml/2006/spreadsheetDrawing">
      <xdr:col>11</xdr:col>
      <xdr:colOff>31750</xdr:colOff>
      <xdr:row>58</xdr:row>
      <xdr:rowOff>166370</xdr:rowOff>
    </xdr:to>
    <xdr:cxnSp macro="">
      <xdr:nvCxnSpPr>
        <xdr:cNvPr id="138" name="直線コネクタ 137"/>
        <xdr:cNvCxnSpPr/>
      </xdr:nvCxnSpPr>
      <xdr:spPr>
        <a:xfrm>
          <a:off x="1447800" y="100520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6350</xdr:rowOff>
    </xdr:from>
    <xdr:to xmlns:xdr="http://schemas.openxmlformats.org/drawingml/2006/spreadsheetDrawing">
      <xdr:col>11</xdr:col>
      <xdr:colOff>82550</xdr:colOff>
      <xdr:row>63</xdr:row>
      <xdr:rowOff>107315</xdr:rowOff>
    </xdr:to>
    <xdr:sp macro="" textlink="">
      <xdr:nvSpPr>
        <xdr:cNvPr id="139" name="フローチャート: 判断 138"/>
        <xdr:cNvSpPr/>
      </xdr:nvSpPr>
      <xdr:spPr>
        <a:xfrm>
          <a:off x="2286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92075</xdr:rowOff>
    </xdr:from>
    <xdr:ext cx="762000" cy="259080"/>
    <xdr:sp macro="" textlink="">
      <xdr:nvSpPr>
        <xdr:cNvPr id="140" name="テキスト ボックス 139"/>
        <xdr:cNvSpPr txBox="1"/>
      </xdr:nvSpPr>
      <xdr:spPr>
        <a:xfrm>
          <a:off x="1955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90170</xdr:rowOff>
    </xdr:from>
    <xdr:to xmlns:xdr="http://schemas.openxmlformats.org/drawingml/2006/spreadsheetDrawing">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5080</xdr:rowOff>
    </xdr:from>
    <xdr:ext cx="762000" cy="259080"/>
    <xdr:sp macro="" textlink="">
      <xdr:nvSpPr>
        <xdr:cNvPr id="142" name="テキスト ボックス 141"/>
        <xdr:cNvSpPr txBox="1"/>
      </xdr:nvSpPr>
      <xdr:spPr>
        <a:xfrm>
          <a:off x="1066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140970</xdr:rowOff>
    </xdr:from>
    <xdr:to xmlns:xdr="http://schemas.openxmlformats.org/drawingml/2006/spreadsheetDrawing">
      <xdr:col>23</xdr:col>
      <xdr:colOff>184150</xdr:colOff>
      <xdr:row>60</xdr:row>
      <xdr:rowOff>71120</xdr:rowOff>
    </xdr:to>
    <xdr:sp macro="" textlink="">
      <xdr:nvSpPr>
        <xdr:cNvPr id="148" name="楕円 147"/>
        <xdr:cNvSpPr/>
      </xdr:nvSpPr>
      <xdr:spPr>
        <a:xfrm>
          <a:off x="4902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157480</xdr:rowOff>
    </xdr:from>
    <xdr:ext cx="762000" cy="258445"/>
    <xdr:sp macro="" textlink="">
      <xdr:nvSpPr>
        <xdr:cNvPr id="149" name="財政構造の弾力性該当値テキスト"/>
        <xdr:cNvSpPr txBox="1"/>
      </xdr:nvSpPr>
      <xdr:spPr>
        <a:xfrm>
          <a:off x="5041900" y="1010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170180</xdr:rowOff>
    </xdr:from>
    <xdr:to xmlns:xdr="http://schemas.openxmlformats.org/drawingml/2006/spreadsheetDrawing">
      <xdr:col>19</xdr:col>
      <xdr:colOff>184150</xdr:colOff>
      <xdr:row>60</xdr:row>
      <xdr:rowOff>100330</xdr:rowOff>
    </xdr:to>
    <xdr:sp macro="" textlink="">
      <xdr:nvSpPr>
        <xdr:cNvPr id="150" name="楕円 149"/>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110490</xdr:rowOff>
    </xdr:from>
    <xdr:ext cx="736600" cy="258445"/>
    <xdr:sp macro="" textlink="">
      <xdr:nvSpPr>
        <xdr:cNvPr id="151" name="テキスト ボックス 150"/>
        <xdr:cNvSpPr txBox="1"/>
      </xdr:nvSpPr>
      <xdr:spPr>
        <a:xfrm>
          <a:off x="3733800" y="10054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116840</xdr:rowOff>
    </xdr:from>
    <xdr:to xmlns:xdr="http://schemas.openxmlformats.org/drawingml/2006/spreadsheetDrawing">
      <xdr:col>15</xdr:col>
      <xdr:colOff>133350</xdr:colOff>
      <xdr:row>60</xdr:row>
      <xdr:rowOff>46990</xdr:rowOff>
    </xdr:to>
    <xdr:sp macro="" textlink="">
      <xdr:nvSpPr>
        <xdr:cNvPr id="152" name="楕円 151"/>
        <xdr:cNvSpPr/>
      </xdr:nvSpPr>
      <xdr:spPr>
        <a:xfrm>
          <a:off x="3175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57150</xdr:rowOff>
    </xdr:from>
    <xdr:ext cx="762000" cy="259080"/>
    <xdr:sp macro="" textlink="">
      <xdr:nvSpPr>
        <xdr:cNvPr id="153" name="テキスト ボックス 152"/>
        <xdr:cNvSpPr txBox="1"/>
      </xdr:nvSpPr>
      <xdr:spPr>
        <a:xfrm>
          <a:off x="2844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114935</xdr:rowOff>
    </xdr:from>
    <xdr:to xmlns:xdr="http://schemas.openxmlformats.org/drawingml/2006/spreadsheetDrawing">
      <xdr:col>11</xdr:col>
      <xdr:colOff>82550</xdr:colOff>
      <xdr:row>59</xdr:row>
      <xdr:rowOff>45085</xdr:rowOff>
    </xdr:to>
    <xdr:sp macro="" textlink="">
      <xdr:nvSpPr>
        <xdr:cNvPr id="154" name="楕円 153"/>
        <xdr:cNvSpPr/>
      </xdr:nvSpPr>
      <xdr:spPr>
        <a:xfrm>
          <a:off x="22860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55245</xdr:rowOff>
    </xdr:from>
    <xdr:ext cx="762000" cy="258445"/>
    <xdr:sp macro="" textlink="">
      <xdr:nvSpPr>
        <xdr:cNvPr id="155" name="テキスト ボックス 154"/>
        <xdr:cNvSpPr txBox="1"/>
      </xdr:nvSpPr>
      <xdr:spPr>
        <a:xfrm>
          <a:off x="1955800" y="9827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58</xdr:row>
      <xdr:rowOff>57150</xdr:rowOff>
    </xdr:from>
    <xdr:to xmlns:xdr="http://schemas.openxmlformats.org/drawingml/2006/spreadsheetDrawing">
      <xdr:col>7</xdr:col>
      <xdr:colOff>31750</xdr:colOff>
      <xdr:row>58</xdr:row>
      <xdr:rowOff>158750</xdr:rowOff>
    </xdr:to>
    <xdr:sp macro="" textlink="">
      <xdr:nvSpPr>
        <xdr:cNvPr id="156" name="楕円 155"/>
        <xdr:cNvSpPr/>
      </xdr:nvSpPr>
      <xdr:spPr>
        <a:xfrm>
          <a:off x="139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56</xdr:row>
      <xdr:rowOff>168910</xdr:rowOff>
    </xdr:from>
    <xdr:ext cx="762000" cy="258445"/>
    <xdr:sp macro="" textlink="">
      <xdr:nvSpPr>
        <xdr:cNvPr id="157" name="テキスト ボックス 156"/>
        <xdr:cNvSpPr txBox="1"/>
      </xdr:nvSpPr>
      <xdr:spPr>
        <a:xfrm>
          <a:off x="1066800" y="9770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[330,641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人件費は、会計年度任用職員制度の開始により、物件費（臨時賃金）から人件費（報酬）での計上となったため、増となった。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物件費は、</a:t>
          </a:r>
          <a:r>
            <a:rPr kumimoji="1" lang="ja-JP" altLang="en-US" sz="1300">
              <a:solidFill>
                <a:schemeClr val="dk1"/>
              </a:solidFill>
              <a:effectLst/>
              <a:latin typeface="ＭＳ Ｐゴシック"/>
              <a:ea typeface="ＭＳ Ｐゴシック"/>
              <a:cs typeface="+mn-cs"/>
            </a:rPr>
            <a:t>物件費が臨時賃金の廃止により大幅減となる一方で、小学校タブレットなどの導入経費及び新型コロナ感染対策物品の購入経費などが増となった。</a:t>
          </a:r>
          <a:endParaRPr kumimoji="1" lang="en-US" altLang="ja-JP" sz="1300">
            <a:solidFill>
              <a:schemeClr val="dk1"/>
            </a:solidFill>
            <a:effectLst/>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5" name="テキスト ボックス 174"/>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3" name="テキスト ボックス 18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62230</xdr:rowOff>
    </xdr:from>
    <xdr:to xmlns:xdr="http://schemas.openxmlformats.org/drawingml/2006/spreadsheetDrawing">
      <xdr:col>23</xdr:col>
      <xdr:colOff>133350</xdr:colOff>
      <xdr:row>88</xdr:row>
      <xdr:rowOff>9525</xdr:rowOff>
    </xdr:to>
    <xdr:cxnSp macro="">
      <xdr:nvCxnSpPr>
        <xdr:cNvPr id="185" name="直線コネクタ 184"/>
        <xdr:cNvCxnSpPr/>
      </xdr:nvCxnSpPr>
      <xdr:spPr>
        <a:xfrm flipV="1">
          <a:off x="4953000" y="13778230"/>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153035</xdr:rowOff>
    </xdr:from>
    <xdr:ext cx="762000" cy="259080"/>
    <xdr:sp macro="" textlink="">
      <xdr:nvSpPr>
        <xdr:cNvPr id="186" name="人件費・物件費等の状況最小値テキスト"/>
        <xdr:cNvSpPr txBox="1"/>
      </xdr:nvSpPr>
      <xdr:spPr>
        <a:xfrm>
          <a:off x="5041900" y="1506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9525</xdr:rowOff>
    </xdr:from>
    <xdr:to xmlns:xdr="http://schemas.openxmlformats.org/drawingml/2006/spreadsheetDrawing">
      <xdr:col>24</xdr:col>
      <xdr:colOff>12700</xdr:colOff>
      <xdr:row>88</xdr:row>
      <xdr:rowOff>9525</xdr:rowOff>
    </xdr:to>
    <xdr:cxnSp macro="">
      <xdr:nvCxnSpPr>
        <xdr:cNvPr id="187" name="直線コネクタ 186"/>
        <xdr:cNvCxnSpPr/>
      </xdr:nvCxnSpPr>
      <xdr:spPr>
        <a:xfrm>
          <a:off x="4864100" y="1509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148590</xdr:rowOff>
    </xdr:from>
    <xdr:ext cx="762000" cy="259080"/>
    <xdr:sp macro="" textlink="">
      <xdr:nvSpPr>
        <xdr:cNvPr id="188" name="人件費・物件費等の状況最大値テキスト"/>
        <xdr:cNvSpPr txBox="1"/>
      </xdr:nvSpPr>
      <xdr:spPr>
        <a:xfrm>
          <a:off x="5041900" y="1352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62230</xdr:rowOff>
    </xdr:from>
    <xdr:to xmlns:xdr="http://schemas.openxmlformats.org/drawingml/2006/spreadsheetDrawing">
      <xdr:col>24</xdr:col>
      <xdr:colOff>12700</xdr:colOff>
      <xdr:row>80</xdr:row>
      <xdr:rowOff>62230</xdr:rowOff>
    </xdr:to>
    <xdr:cxnSp macro="">
      <xdr:nvCxnSpPr>
        <xdr:cNvPr id="189" name="直線コネクタ 188"/>
        <xdr:cNvCxnSpPr/>
      </xdr:nvCxnSpPr>
      <xdr:spPr>
        <a:xfrm>
          <a:off x="4864100" y="1377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93980</xdr:rowOff>
    </xdr:from>
    <xdr:to xmlns:xdr="http://schemas.openxmlformats.org/drawingml/2006/spreadsheetDrawing">
      <xdr:col>23</xdr:col>
      <xdr:colOff>133350</xdr:colOff>
      <xdr:row>82</xdr:row>
      <xdr:rowOff>137160</xdr:rowOff>
    </xdr:to>
    <xdr:cxnSp macro="">
      <xdr:nvCxnSpPr>
        <xdr:cNvPr id="190" name="直線コネクタ 189"/>
        <xdr:cNvCxnSpPr/>
      </xdr:nvCxnSpPr>
      <xdr:spPr>
        <a:xfrm>
          <a:off x="4114800" y="1415288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80645</xdr:rowOff>
    </xdr:from>
    <xdr:ext cx="762000" cy="259080"/>
    <xdr:sp macro="" textlink="">
      <xdr:nvSpPr>
        <xdr:cNvPr id="191" name="人件費・物件費等の状況平均値テキスト"/>
        <xdr:cNvSpPr txBox="1"/>
      </xdr:nvSpPr>
      <xdr:spPr>
        <a:xfrm>
          <a:off x="5041900" y="139680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64135</xdr:rowOff>
    </xdr:from>
    <xdr:to xmlns:xdr="http://schemas.openxmlformats.org/drawingml/2006/spreadsheetDrawing">
      <xdr:col>23</xdr:col>
      <xdr:colOff>184150</xdr:colOff>
      <xdr:row>82</xdr:row>
      <xdr:rowOff>166370</xdr:rowOff>
    </xdr:to>
    <xdr:sp macro="" textlink="">
      <xdr:nvSpPr>
        <xdr:cNvPr id="192" name="フローチャート: 判断 191"/>
        <xdr:cNvSpPr/>
      </xdr:nvSpPr>
      <xdr:spPr>
        <a:xfrm>
          <a:off x="49022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38735</xdr:rowOff>
    </xdr:from>
    <xdr:to xmlns:xdr="http://schemas.openxmlformats.org/drawingml/2006/spreadsheetDrawing">
      <xdr:col>19</xdr:col>
      <xdr:colOff>133350</xdr:colOff>
      <xdr:row>82</xdr:row>
      <xdr:rowOff>93980</xdr:rowOff>
    </xdr:to>
    <xdr:cxnSp macro="">
      <xdr:nvCxnSpPr>
        <xdr:cNvPr id="193" name="直線コネクタ 192"/>
        <xdr:cNvCxnSpPr/>
      </xdr:nvCxnSpPr>
      <xdr:spPr>
        <a:xfrm>
          <a:off x="3225800" y="140976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3175</xdr:rowOff>
    </xdr:from>
    <xdr:to xmlns:xdr="http://schemas.openxmlformats.org/drawingml/2006/spreadsheetDrawing">
      <xdr:col>19</xdr:col>
      <xdr:colOff>184150</xdr:colOff>
      <xdr:row>82</xdr:row>
      <xdr:rowOff>104775</xdr:rowOff>
    </xdr:to>
    <xdr:sp macro="" textlink="">
      <xdr:nvSpPr>
        <xdr:cNvPr id="194" name="フローチャート: 判断 193"/>
        <xdr:cNvSpPr/>
      </xdr:nvSpPr>
      <xdr:spPr>
        <a:xfrm>
          <a:off x="4064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114935</xdr:rowOff>
    </xdr:from>
    <xdr:ext cx="736600" cy="259080"/>
    <xdr:sp macro="" textlink="">
      <xdr:nvSpPr>
        <xdr:cNvPr id="195" name="テキスト ボックス 194"/>
        <xdr:cNvSpPr txBox="1"/>
      </xdr:nvSpPr>
      <xdr:spPr>
        <a:xfrm>
          <a:off x="3733800" y="13830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17780</xdr:rowOff>
    </xdr:from>
    <xdr:to xmlns:xdr="http://schemas.openxmlformats.org/drawingml/2006/spreadsheetDrawing">
      <xdr:col>15</xdr:col>
      <xdr:colOff>82550</xdr:colOff>
      <xdr:row>82</xdr:row>
      <xdr:rowOff>38735</xdr:rowOff>
    </xdr:to>
    <xdr:cxnSp macro="">
      <xdr:nvCxnSpPr>
        <xdr:cNvPr id="196" name="直線コネクタ 195"/>
        <xdr:cNvCxnSpPr/>
      </xdr:nvCxnSpPr>
      <xdr:spPr>
        <a:xfrm>
          <a:off x="2336800" y="140766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151130</xdr:rowOff>
    </xdr:from>
    <xdr:to xmlns:xdr="http://schemas.openxmlformats.org/drawingml/2006/spreadsheetDrawing">
      <xdr:col>15</xdr:col>
      <xdr:colOff>133350</xdr:colOff>
      <xdr:row>82</xdr:row>
      <xdr:rowOff>81280</xdr:rowOff>
    </xdr:to>
    <xdr:sp macro="" textlink="">
      <xdr:nvSpPr>
        <xdr:cNvPr id="197" name="フローチャート: 判断 196"/>
        <xdr:cNvSpPr/>
      </xdr:nvSpPr>
      <xdr:spPr>
        <a:xfrm>
          <a:off x="3175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91440</xdr:rowOff>
    </xdr:from>
    <xdr:ext cx="762000" cy="259080"/>
    <xdr:sp macro="" textlink="">
      <xdr:nvSpPr>
        <xdr:cNvPr id="198" name="テキスト ボックス 197"/>
        <xdr:cNvSpPr txBox="1"/>
      </xdr:nvSpPr>
      <xdr:spPr>
        <a:xfrm>
          <a:off x="28448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17780</xdr:rowOff>
    </xdr:from>
    <xdr:to xmlns:xdr="http://schemas.openxmlformats.org/drawingml/2006/spreadsheetDrawing">
      <xdr:col>11</xdr:col>
      <xdr:colOff>31750</xdr:colOff>
      <xdr:row>82</xdr:row>
      <xdr:rowOff>26035</xdr:rowOff>
    </xdr:to>
    <xdr:cxnSp macro="">
      <xdr:nvCxnSpPr>
        <xdr:cNvPr id="199" name="直線コネクタ 198"/>
        <xdr:cNvCxnSpPr/>
      </xdr:nvCxnSpPr>
      <xdr:spPr>
        <a:xfrm flipV="1">
          <a:off x="1447800" y="140766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136525</xdr:rowOff>
    </xdr:from>
    <xdr:to xmlns:xdr="http://schemas.openxmlformats.org/drawingml/2006/spreadsheetDrawing">
      <xdr:col>11</xdr:col>
      <xdr:colOff>82550</xdr:colOff>
      <xdr:row>82</xdr:row>
      <xdr:rowOff>66675</xdr:rowOff>
    </xdr:to>
    <xdr:sp macro="" textlink="">
      <xdr:nvSpPr>
        <xdr:cNvPr id="200" name="フローチャート: 判断 199"/>
        <xdr:cNvSpPr/>
      </xdr:nvSpPr>
      <xdr:spPr>
        <a:xfrm>
          <a:off x="2286000" y="1402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76835</xdr:rowOff>
    </xdr:from>
    <xdr:ext cx="762000" cy="258445"/>
    <xdr:sp macro="" textlink="">
      <xdr:nvSpPr>
        <xdr:cNvPr id="201" name="テキスト ボックス 200"/>
        <xdr:cNvSpPr txBox="1"/>
      </xdr:nvSpPr>
      <xdr:spPr>
        <a:xfrm>
          <a:off x="1955800" y="13792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110490</xdr:rowOff>
    </xdr:from>
    <xdr:to xmlns:xdr="http://schemas.openxmlformats.org/drawingml/2006/spreadsheetDrawing">
      <xdr:col>7</xdr:col>
      <xdr:colOff>31750</xdr:colOff>
      <xdr:row>82</xdr:row>
      <xdr:rowOff>40640</xdr:rowOff>
    </xdr:to>
    <xdr:sp macro="" textlink="">
      <xdr:nvSpPr>
        <xdr:cNvPr id="202" name="フローチャート: 判断 201"/>
        <xdr:cNvSpPr/>
      </xdr:nvSpPr>
      <xdr:spPr>
        <a:xfrm>
          <a:off x="13970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50800</xdr:rowOff>
    </xdr:from>
    <xdr:ext cx="762000" cy="259080"/>
    <xdr:sp macro="" textlink="">
      <xdr:nvSpPr>
        <xdr:cNvPr id="203" name="テキスト ボックス 202"/>
        <xdr:cNvSpPr txBox="1"/>
      </xdr:nvSpPr>
      <xdr:spPr>
        <a:xfrm>
          <a:off x="1066800" y="1376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86360</xdr:rowOff>
    </xdr:from>
    <xdr:to xmlns:xdr="http://schemas.openxmlformats.org/drawingml/2006/spreadsheetDrawing">
      <xdr:col>23</xdr:col>
      <xdr:colOff>184150</xdr:colOff>
      <xdr:row>83</xdr:row>
      <xdr:rowOff>16510</xdr:rowOff>
    </xdr:to>
    <xdr:sp macro="" textlink="">
      <xdr:nvSpPr>
        <xdr:cNvPr id="209" name="楕円 208"/>
        <xdr:cNvSpPr/>
      </xdr:nvSpPr>
      <xdr:spPr>
        <a:xfrm>
          <a:off x="49022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58420</xdr:rowOff>
    </xdr:from>
    <xdr:ext cx="762000" cy="259080"/>
    <xdr:sp macro="" textlink="">
      <xdr:nvSpPr>
        <xdr:cNvPr id="210" name="人件費・物件費等の状況該当値テキスト"/>
        <xdr:cNvSpPr txBox="1"/>
      </xdr:nvSpPr>
      <xdr:spPr>
        <a:xfrm>
          <a:off x="5041900" y="1411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330,641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43180</xdr:rowOff>
    </xdr:from>
    <xdr:to xmlns:xdr="http://schemas.openxmlformats.org/drawingml/2006/spreadsheetDrawing">
      <xdr:col>19</xdr:col>
      <xdr:colOff>184150</xdr:colOff>
      <xdr:row>82</xdr:row>
      <xdr:rowOff>144780</xdr:rowOff>
    </xdr:to>
    <xdr:sp macro="" textlink="">
      <xdr:nvSpPr>
        <xdr:cNvPr id="211" name="楕円 210"/>
        <xdr:cNvSpPr/>
      </xdr:nvSpPr>
      <xdr:spPr>
        <a:xfrm>
          <a:off x="40640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129540</xdr:rowOff>
    </xdr:from>
    <xdr:ext cx="736600" cy="259080"/>
    <xdr:sp macro="" textlink="">
      <xdr:nvSpPr>
        <xdr:cNvPr id="212" name="テキスト ボックス 211"/>
        <xdr:cNvSpPr txBox="1"/>
      </xdr:nvSpPr>
      <xdr:spPr>
        <a:xfrm>
          <a:off x="3733800" y="14188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159385</xdr:rowOff>
    </xdr:from>
    <xdr:to xmlns:xdr="http://schemas.openxmlformats.org/drawingml/2006/spreadsheetDrawing">
      <xdr:col>15</xdr:col>
      <xdr:colOff>133350</xdr:colOff>
      <xdr:row>82</xdr:row>
      <xdr:rowOff>89535</xdr:rowOff>
    </xdr:to>
    <xdr:sp macro="" textlink="">
      <xdr:nvSpPr>
        <xdr:cNvPr id="213" name="楕円 212"/>
        <xdr:cNvSpPr/>
      </xdr:nvSpPr>
      <xdr:spPr>
        <a:xfrm>
          <a:off x="3175000" y="140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74930</xdr:rowOff>
    </xdr:from>
    <xdr:ext cx="762000" cy="258445"/>
    <xdr:sp macro="" textlink="">
      <xdr:nvSpPr>
        <xdr:cNvPr id="214" name="テキスト ボックス 213"/>
        <xdr:cNvSpPr txBox="1"/>
      </xdr:nvSpPr>
      <xdr:spPr>
        <a:xfrm>
          <a:off x="2844800" y="14133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138430</xdr:rowOff>
    </xdr:from>
    <xdr:to xmlns:xdr="http://schemas.openxmlformats.org/drawingml/2006/spreadsheetDrawing">
      <xdr:col>11</xdr:col>
      <xdr:colOff>82550</xdr:colOff>
      <xdr:row>82</xdr:row>
      <xdr:rowOff>68580</xdr:rowOff>
    </xdr:to>
    <xdr:sp macro="" textlink="">
      <xdr:nvSpPr>
        <xdr:cNvPr id="215" name="楕円 214"/>
        <xdr:cNvSpPr/>
      </xdr:nvSpPr>
      <xdr:spPr>
        <a:xfrm>
          <a:off x="22860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53340</xdr:rowOff>
    </xdr:from>
    <xdr:ext cx="762000" cy="258445"/>
    <xdr:sp macro="" textlink="">
      <xdr:nvSpPr>
        <xdr:cNvPr id="216" name="テキスト ボックス 215"/>
        <xdr:cNvSpPr txBox="1"/>
      </xdr:nvSpPr>
      <xdr:spPr>
        <a:xfrm>
          <a:off x="1955800" y="14112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146685</xdr:rowOff>
    </xdr:from>
    <xdr:to xmlns:xdr="http://schemas.openxmlformats.org/drawingml/2006/spreadsheetDrawing">
      <xdr:col>7</xdr:col>
      <xdr:colOff>31750</xdr:colOff>
      <xdr:row>82</xdr:row>
      <xdr:rowOff>76835</xdr:rowOff>
    </xdr:to>
    <xdr:sp macro="" textlink="">
      <xdr:nvSpPr>
        <xdr:cNvPr id="217" name="楕円 216"/>
        <xdr:cNvSpPr/>
      </xdr:nvSpPr>
      <xdr:spPr>
        <a:xfrm>
          <a:off x="1397000" y="140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61595</xdr:rowOff>
    </xdr:from>
    <xdr:ext cx="762000" cy="259080"/>
    <xdr:sp macro="" textlink="">
      <xdr:nvSpPr>
        <xdr:cNvPr id="218" name="テキスト ボックス 217"/>
        <xdr:cNvSpPr txBox="1"/>
      </xdr:nvSpPr>
      <xdr:spPr>
        <a:xfrm>
          <a:off x="1066800" y="1412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1" name="テキスト ボックス 22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全国町村平均、類似団体平均よりも低い値で推移している。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経験年数階層内での級の変動により増減がある。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4" name="直線コネクタ 233"/>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35" name="テキスト ボックス 234"/>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6" name="直線コネクタ 235"/>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37" name="テキスト ボックス 236"/>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8" name="直線コネクタ 237"/>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9" name="テキスト ボックス 238"/>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0" name="直線コネクタ 239"/>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1" name="テキスト ボックス 240"/>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2" name="直線コネクタ 241"/>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3" name="テキスト ボックス 242"/>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4" name="直線コネクタ 24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5" name="テキスト ボックス 244"/>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122555</xdr:rowOff>
    </xdr:from>
    <xdr:to xmlns:xdr="http://schemas.openxmlformats.org/drawingml/2006/spreadsheetDrawing">
      <xdr:col>81</xdr:col>
      <xdr:colOff>44450</xdr:colOff>
      <xdr:row>89</xdr:row>
      <xdr:rowOff>93980</xdr:rowOff>
    </xdr:to>
    <xdr:cxnSp macro="">
      <xdr:nvCxnSpPr>
        <xdr:cNvPr id="247" name="直線コネクタ 246"/>
        <xdr:cNvCxnSpPr/>
      </xdr:nvCxnSpPr>
      <xdr:spPr>
        <a:xfrm flipV="1">
          <a:off x="17018000" y="1401000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66040</xdr:rowOff>
    </xdr:from>
    <xdr:ext cx="762000" cy="258445"/>
    <xdr:sp macro="" textlink="">
      <xdr:nvSpPr>
        <xdr:cNvPr id="248" name="給与水準   （国との比較）最小値テキスト"/>
        <xdr:cNvSpPr txBox="1"/>
      </xdr:nvSpPr>
      <xdr:spPr>
        <a:xfrm>
          <a:off x="17106900" y="1532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93980</xdr:rowOff>
    </xdr:from>
    <xdr:to xmlns:xdr="http://schemas.openxmlformats.org/drawingml/2006/spreadsheetDrawing">
      <xdr:col>81</xdr:col>
      <xdr:colOff>133350</xdr:colOff>
      <xdr:row>89</xdr:row>
      <xdr:rowOff>93980</xdr:rowOff>
    </xdr:to>
    <xdr:cxnSp macro="">
      <xdr:nvCxnSpPr>
        <xdr:cNvPr id="249" name="直線コネクタ 248"/>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37465</xdr:rowOff>
    </xdr:from>
    <xdr:ext cx="762000" cy="259080"/>
    <xdr:sp macro="" textlink="">
      <xdr:nvSpPr>
        <xdr:cNvPr id="250" name="給与水準   （国との比較）最大値テキスト"/>
        <xdr:cNvSpPr txBox="1"/>
      </xdr:nvSpPr>
      <xdr:spPr>
        <a:xfrm>
          <a:off x="17106900" y="1375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122555</xdr:rowOff>
    </xdr:from>
    <xdr:to xmlns:xdr="http://schemas.openxmlformats.org/drawingml/2006/spreadsheetDrawing">
      <xdr:col>81</xdr:col>
      <xdr:colOff>133350</xdr:colOff>
      <xdr:row>81</xdr:row>
      <xdr:rowOff>122555</xdr:rowOff>
    </xdr:to>
    <xdr:cxnSp macro="">
      <xdr:nvCxnSpPr>
        <xdr:cNvPr id="251" name="直線コネクタ 250"/>
        <xdr:cNvCxnSpPr/>
      </xdr:nvCxnSpPr>
      <xdr:spPr>
        <a:xfrm>
          <a:off x="16929100" y="1401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170815</xdr:rowOff>
    </xdr:from>
    <xdr:to xmlns:xdr="http://schemas.openxmlformats.org/drawingml/2006/spreadsheetDrawing">
      <xdr:col>81</xdr:col>
      <xdr:colOff>44450</xdr:colOff>
      <xdr:row>85</xdr:row>
      <xdr:rowOff>31750</xdr:rowOff>
    </xdr:to>
    <xdr:cxnSp macro="">
      <xdr:nvCxnSpPr>
        <xdr:cNvPr id="252" name="直線コネクタ 251"/>
        <xdr:cNvCxnSpPr/>
      </xdr:nvCxnSpPr>
      <xdr:spPr>
        <a:xfrm flipV="1">
          <a:off x="16179800" y="14572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25400</xdr:rowOff>
    </xdr:from>
    <xdr:ext cx="762000" cy="259080"/>
    <xdr:sp macro="" textlink="">
      <xdr:nvSpPr>
        <xdr:cNvPr id="253" name="給与水準   （国との比較）平均値テキスト"/>
        <xdr:cNvSpPr txBox="1"/>
      </xdr:nvSpPr>
      <xdr:spPr>
        <a:xfrm>
          <a:off x="17106900" y="14598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53340</xdr:rowOff>
    </xdr:from>
    <xdr:to xmlns:xdr="http://schemas.openxmlformats.org/drawingml/2006/spreadsheetDrawing">
      <xdr:col>81</xdr:col>
      <xdr:colOff>95250</xdr:colOff>
      <xdr:row>85</xdr:row>
      <xdr:rowOff>154940</xdr:rowOff>
    </xdr:to>
    <xdr:sp macro="" textlink="">
      <xdr:nvSpPr>
        <xdr:cNvPr id="254" name="フローチャート: 判断 253"/>
        <xdr:cNvSpPr/>
      </xdr:nvSpPr>
      <xdr:spPr>
        <a:xfrm>
          <a:off x="169672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31750</xdr:rowOff>
    </xdr:from>
    <xdr:to xmlns:xdr="http://schemas.openxmlformats.org/drawingml/2006/spreadsheetDrawing">
      <xdr:col>77</xdr:col>
      <xdr:colOff>44450</xdr:colOff>
      <xdr:row>85</xdr:row>
      <xdr:rowOff>40640</xdr:rowOff>
    </xdr:to>
    <xdr:cxnSp macro="">
      <xdr:nvCxnSpPr>
        <xdr:cNvPr id="255" name="直線コネクタ 254"/>
        <xdr:cNvCxnSpPr/>
      </xdr:nvCxnSpPr>
      <xdr:spPr>
        <a:xfrm flipV="1">
          <a:off x="15290800" y="146050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61595</xdr:rowOff>
    </xdr:from>
    <xdr:to xmlns:xdr="http://schemas.openxmlformats.org/drawingml/2006/spreadsheetDrawing">
      <xdr:col>77</xdr:col>
      <xdr:colOff>95250</xdr:colOff>
      <xdr:row>85</xdr:row>
      <xdr:rowOff>163195</xdr:rowOff>
    </xdr:to>
    <xdr:sp macro="" textlink="">
      <xdr:nvSpPr>
        <xdr:cNvPr id="256" name="フローチャート: 判断 255"/>
        <xdr:cNvSpPr/>
      </xdr:nvSpPr>
      <xdr:spPr>
        <a:xfrm>
          <a:off x="16129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147955</xdr:rowOff>
    </xdr:from>
    <xdr:ext cx="736600" cy="258445"/>
    <xdr:sp macro="" textlink="">
      <xdr:nvSpPr>
        <xdr:cNvPr id="257" name="テキスト ボックス 256"/>
        <xdr:cNvSpPr txBox="1"/>
      </xdr:nvSpPr>
      <xdr:spPr>
        <a:xfrm>
          <a:off x="15798800" y="14721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170815</xdr:rowOff>
    </xdr:from>
    <xdr:to xmlns:xdr="http://schemas.openxmlformats.org/drawingml/2006/spreadsheetDrawing">
      <xdr:col>72</xdr:col>
      <xdr:colOff>203200</xdr:colOff>
      <xdr:row>85</xdr:row>
      <xdr:rowOff>40640</xdr:rowOff>
    </xdr:to>
    <xdr:cxnSp macro="">
      <xdr:nvCxnSpPr>
        <xdr:cNvPr id="258" name="直線コネクタ 257"/>
        <xdr:cNvCxnSpPr/>
      </xdr:nvCxnSpPr>
      <xdr:spPr>
        <a:xfrm>
          <a:off x="14401800" y="145726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59" name="フローチャート: 判断 258"/>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147955</xdr:rowOff>
    </xdr:from>
    <xdr:ext cx="762000" cy="258445"/>
    <xdr:sp macro="" textlink="">
      <xdr:nvSpPr>
        <xdr:cNvPr id="260" name="テキスト ボックス 259"/>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90805</xdr:rowOff>
    </xdr:from>
    <xdr:to xmlns:xdr="http://schemas.openxmlformats.org/drawingml/2006/spreadsheetDrawing">
      <xdr:col>68</xdr:col>
      <xdr:colOff>152400</xdr:colOff>
      <xdr:row>84</xdr:row>
      <xdr:rowOff>170815</xdr:rowOff>
    </xdr:to>
    <xdr:cxnSp macro="">
      <xdr:nvCxnSpPr>
        <xdr:cNvPr id="261" name="直線コネクタ 260"/>
        <xdr:cNvCxnSpPr/>
      </xdr:nvCxnSpPr>
      <xdr:spPr>
        <a:xfrm>
          <a:off x="13512800" y="144926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69215</xdr:rowOff>
    </xdr:from>
    <xdr:to xmlns:xdr="http://schemas.openxmlformats.org/drawingml/2006/spreadsheetDrawing">
      <xdr:col>68</xdr:col>
      <xdr:colOff>203200</xdr:colOff>
      <xdr:row>85</xdr:row>
      <xdr:rowOff>170815</xdr:rowOff>
    </xdr:to>
    <xdr:sp macro="" textlink="">
      <xdr:nvSpPr>
        <xdr:cNvPr id="262" name="フローチャート: 判断 261"/>
        <xdr:cNvSpPr/>
      </xdr:nvSpPr>
      <xdr:spPr>
        <a:xfrm>
          <a:off x="14351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155575</xdr:rowOff>
    </xdr:from>
    <xdr:ext cx="762000" cy="258445"/>
    <xdr:sp macro="" textlink="">
      <xdr:nvSpPr>
        <xdr:cNvPr id="263" name="テキスト ボックス 262"/>
        <xdr:cNvSpPr txBox="1"/>
      </xdr:nvSpPr>
      <xdr:spPr>
        <a:xfrm>
          <a:off x="14020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69215</xdr:rowOff>
    </xdr:from>
    <xdr:to xmlns:xdr="http://schemas.openxmlformats.org/drawingml/2006/spreadsheetDrawing">
      <xdr:col>64</xdr:col>
      <xdr:colOff>152400</xdr:colOff>
      <xdr:row>85</xdr:row>
      <xdr:rowOff>170815</xdr:rowOff>
    </xdr:to>
    <xdr:sp macro="" textlink="">
      <xdr:nvSpPr>
        <xdr:cNvPr id="264" name="フローチャート: 判断 263"/>
        <xdr:cNvSpPr/>
      </xdr:nvSpPr>
      <xdr:spPr>
        <a:xfrm>
          <a:off x="13462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155575</xdr:rowOff>
    </xdr:from>
    <xdr:ext cx="762000" cy="258445"/>
    <xdr:sp macro="" textlink="">
      <xdr:nvSpPr>
        <xdr:cNvPr id="265" name="テキスト ボックス 264"/>
        <xdr:cNvSpPr txBox="1"/>
      </xdr:nvSpPr>
      <xdr:spPr>
        <a:xfrm>
          <a:off x="13131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6" name="テキスト ボックス 26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7" name="テキスト ボックス 26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8" name="テキスト ボックス 26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9" name="テキスト ボックス 26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0" name="テキスト ボックス 26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120650</xdr:rowOff>
    </xdr:from>
    <xdr:to xmlns:xdr="http://schemas.openxmlformats.org/drawingml/2006/spreadsheetDrawing">
      <xdr:col>81</xdr:col>
      <xdr:colOff>95250</xdr:colOff>
      <xdr:row>85</xdr:row>
      <xdr:rowOff>50165</xdr:rowOff>
    </xdr:to>
    <xdr:sp macro="" textlink="">
      <xdr:nvSpPr>
        <xdr:cNvPr id="271" name="楕円 270"/>
        <xdr:cNvSpPr/>
      </xdr:nvSpPr>
      <xdr:spPr>
        <a:xfrm>
          <a:off x="16967200" y="14522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136525</xdr:rowOff>
    </xdr:from>
    <xdr:ext cx="762000" cy="258445"/>
    <xdr:sp macro="" textlink="">
      <xdr:nvSpPr>
        <xdr:cNvPr id="272" name="給与水準   （国との比較）該当値テキスト"/>
        <xdr:cNvSpPr txBox="1"/>
      </xdr:nvSpPr>
      <xdr:spPr>
        <a:xfrm>
          <a:off x="17106900" y="14366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3" name="楕円 272"/>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6600" cy="259080"/>
    <xdr:sp macro="" textlink="">
      <xdr:nvSpPr>
        <xdr:cNvPr id="274" name="テキスト ボックス 273"/>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160655</xdr:rowOff>
    </xdr:from>
    <xdr:to xmlns:xdr="http://schemas.openxmlformats.org/drawingml/2006/spreadsheetDrawing">
      <xdr:col>73</xdr:col>
      <xdr:colOff>44450</xdr:colOff>
      <xdr:row>85</xdr:row>
      <xdr:rowOff>90805</xdr:rowOff>
    </xdr:to>
    <xdr:sp macro="" textlink="">
      <xdr:nvSpPr>
        <xdr:cNvPr id="275" name="楕円 274"/>
        <xdr:cNvSpPr/>
      </xdr:nvSpPr>
      <xdr:spPr>
        <a:xfrm>
          <a:off x="152400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100965</xdr:rowOff>
    </xdr:from>
    <xdr:ext cx="762000" cy="258445"/>
    <xdr:sp macro="" textlink="">
      <xdr:nvSpPr>
        <xdr:cNvPr id="276" name="テキスト ボックス 275"/>
        <xdr:cNvSpPr txBox="1"/>
      </xdr:nvSpPr>
      <xdr:spPr>
        <a:xfrm>
          <a:off x="14909800" y="14331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120650</xdr:rowOff>
    </xdr:from>
    <xdr:to xmlns:xdr="http://schemas.openxmlformats.org/drawingml/2006/spreadsheetDrawing">
      <xdr:col>68</xdr:col>
      <xdr:colOff>203200</xdr:colOff>
      <xdr:row>85</xdr:row>
      <xdr:rowOff>50165</xdr:rowOff>
    </xdr:to>
    <xdr:sp macro="" textlink="">
      <xdr:nvSpPr>
        <xdr:cNvPr id="277" name="楕円 276"/>
        <xdr:cNvSpPr/>
      </xdr:nvSpPr>
      <xdr:spPr>
        <a:xfrm>
          <a:off x="14351000" y="14522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60325</xdr:rowOff>
    </xdr:from>
    <xdr:ext cx="762000" cy="259080"/>
    <xdr:sp macro="" textlink="">
      <xdr:nvSpPr>
        <xdr:cNvPr id="278" name="テキスト ボックス 277"/>
        <xdr:cNvSpPr txBox="1"/>
      </xdr:nvSpPr>
      <xdr:spPr>
        <a:xfrm>
          <a:off x="140208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40640</xdr:rowOff>
    </xdr:from>
    <xdr:to xmlns:xdr="http://schemas.openxmlformats.org/drawingml/2006/spreadsheetDrawing">
      <xdr:col>64</xdr:col>
      <xdr:colOff>152400</xdr:colOff>
      <xdr:row>84</xdr:row>
      <xdr:rowOff>141605</xdr:rowOff>
    </xdr:to>
    <xdr:sp macro="" textlink="">
      <xdr:nvSpPr>
        <xdr:cNvPr id="279" name="楕円 278"/>
        <xdr:cNvSpPr/>
      </xdr:nvSpPr>
      <xdr:spPr>
        <a:xfrm>
          <a:off x="13462000" y="1444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151765</xdr:rowOff>
    </xdr:from>
    <xdr:ext cx="762000" cy="259080"/>
    <xdr:sp macro="" textlink="">
      <xdr:nvSpPr>
        <xdr:cNvPr id="280" name="テキスト ボックス 279"/>
        <xdr:cNvSpPr txBox="1"/>
      </xdr:nvSpPr>
      <xdr:spPr>
        <a:xfrm>
          <a:off x="13131800" y="14210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2" name="テキスト ボックス 281"/>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3" name="テキスト ボックス 282"/>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定員管理計画における職員数の数値目標は達成できている状況ではあるが、</a:t>
          </a:r>
          <a:r>
            <a:rPr kumimoji="1" lang="ja-JP" altLang="en-US" sz="1300">
              <a:solidFill>
                <a:schemeClr val="dk1"/>
              </a:solidFill>
              <a:effectLst/>
              <a:latin typeface="ＭＳ Ｐゴシック"/>
              <a:ea typeface="ＭＳ Ｐゴシック"/>
              <a:cs typeface="+mn-cs"/>
            </a:rPr>
            <a:t>近年の業務量増加や</a:t>
          </a:r>
          <a:r>
            <a:rPr kumimoji="1" lang="ja-JP" altLang="ja-JP" sz="1300">
              <a:solidFill>
                <a:schemeClr val="dk1"/>
              </a:solidFill>
              <a:effectLst/>
              <a:latin typeface="ＭＳ Ｐゴシック"/>
              <a:ea typeface="ＭＳ Ｐゴシック"/>
              <a:cs typeface="+mn-cs"/>
            </a:rPr>
            <a:t>退職者数</a:t>
          </a:r>
          <a:r>
            <a:rPr kumimoji="1" lang="ja-JP" altLang="en-US" sz="1300">
              <a:solidFill>
                <a:schemeClr val="dk1"/>
              </a:solidFill>
              <a:effectLst/>
              <a:latin typeface="ＭＳ Ｐゴシック"/>
              <a:ea typeface="ＭＳ Ｐゴシック"/>
              <a:cs typeface="+mn-cs"/>
            </a:rPr>
            <a:t>の増加など</a:t>
          </a:r>
          <a:r>
            <a:rPr kumimoji="1" lang="ja-JP" altLang="ja-JP" sz="1300">
              <a:solidFill>
                <a:schemeClr val="dk1"/>
              </a:solidFill>
              <a:effectLst/>
              <a:latin typeface="ＭＳ Ｐゴシック"/>
              <a:ea typeface="ＭＳ Ｐゴシック"/>
              <a:cs typeface="+mn-cs"/>
            </a:rPr>
            <a:t>を考慮し引き続き職員数の確保</a:t>
          </a:r>
          <a:r>
            <a:rPr kumimoji="1" lang="ja-JP" altLang="en-US" sz="1300">
              <a:solidFill>
                <a:schemeClr val="dk1"/>
              </a:solidFill>
              <a:effectLst/>
              <a:latin typeface="ＭＳ Ｐゴシック"/>
              <a:ea typeface="ＭＳ Ｐゴシック"/>
              <a:cs typeface="+mn-cs"/>
            </a:rPr>
            <a:t>及び計画の見直しが</a:t>
          </a:r>
          <a:r>
            <a:rPr kumimoji="1" lang="ja-JP" altLang="ja-JP" sz="1300">
              <a:solidFill>
                <a:schemeClr val="dk1"/>
              </a:solidFill>
              <a:effectLst/>
              <a:latin typeface="ＭＳ Ｐゴシック"/>
              <a:ea typeface="ＭＳ Ｐゴシック"/>
              <a:cs typeface="+mn-cs"/>
            </a:rPr>
            <a:t>必要である。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4" name="テキスト ボックス 29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5" name="直線コネクタ 29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6" name="テキスト ボックス 295"/>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7" name="直線コネクタ 296"/>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298" name="テキスト ボックス 297"/>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299" name="直線コネクタ 29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0" name="テキスト ボックス 29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1" name="直線コネクタ 300"/>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2" name="テキスト ボックス 301"/>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3" name="直線コネクタ 30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4" name="テキスト ボックス 30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150495</xdr:rowOff>
    </xdr:from>
    <xdr:to xmlns:xdr="http://schemas.openxmlformats.org/drawingml/2006/spreadsheetDrawing">
      <xdr:col>81</xdr:col>
      <xdr:colOff>44450</xdr:colOff>
      <xdr:row>66</xdr:row>
      <xdr:rowOff>8255</xdr:rowOff>
    </xdr:to>
    <xdr:cxnSp macro="">
      <xdr:nvCxnSpPr>
        <xdr:cNvPr id="306" name="直線コネクタ 305"/>
        <xdr:cNvCxnSpPr/>
      </xdr:nvCxnSpPr>
      <xdr:spPr>
        <a:xfrm flipV="1">
          <a:off x="17018000" y="10094595"/>
          <a:ext cx="0" cy="1229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151765</xdr:rowOff>
    </xdr:from>
    <xdr:ext cx="762000" cy="259080"/>
    <xdr:sp macro="" textlink="">
      <xdr:nvSpPr>
        <xdr:cNvPr id="307" name="定員管理の状況最小値テキスト"/>
        <xdr:cNvSpPr txBox="1"/>
      </xdr:nvSpPr>
      <xdr:spPr>
        <a:xfrm>
          <a:off x="17106900" y="1129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8255</xdr:rowOff>
    </xdr:from>
    <xdr:to xmlns:xdr="http://schemas.openxmlformats.org/drawingml/2006/spreadsheetDrawing">
      <xdr:col>81</xdr:col>
      <xdr:colOff>133350</xdr:colOff>
      <xdr:row>66</xdr:row>
      <xdr:rowOff>8255</xdr:rowOff>
    </xdr:to>
    <xdr:cxnSp macro="">
      <xdr:nvCxnSpPr>
        <xdr:cNvPr id="308" name="直線コネクタ 307"/>
        <xdr:cNvCxnSpPr/>
      </xdr:nvCxnSpPr>
      <xdr:spPr>
        <a:xfrm>
          <a:off x="16929100" y="1132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65405</xdr:rowOff>
    </xdr:from>
    <xdr:ext cx="762000" cy="258445"/>
    <xdr:sp macro="" textlink="">
      <xdr:nvSpPr>
        <xdr:cNvPr id="309" name="定員管理の状況最大値テキスト"/>
        <xdr:cNvSpPr txBox="1"/>
      </xdr:nvSpPr>
      <xdr:spPr>
        <a:xfrm>
          <a:off x="17106900" y="9838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150495</xdr:rowOff>
    </xdr:from>
    <xdr:to xmlns:xdr="http://schemas.openxmlformats.org/drawingml/2006/spreadsheetDrawing">
      <xdr:col>81</xdr:col>
      <xdr:colOff>133350</xdr:colOff>
      <xdr:row>58</xdr:row>
      <xdr:rowOff>150495</xdr:rowOff>
    </xdr:to>
    <xdr:cxnSp macro="">
      <xdr:nvCxnSpPr>
        <xdr:cNvPr id="310" name="直線コネクタ 309"/>
        <xdr:cNvCxnSpPr/>
      </xdr:nvCxnSpPr>
      <xdr:spPr>
        <a:xfrm>
          <a:off x="16929100" y="10094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139065</xdr:rowOff>
    </xdr:from>
    <xdr:to xmlns:xdr="http://schemas.openxmlformats.org/drawingml/2006/spreadsheetDrawing">
      <xdr:col>81</xdr:col>
      <xdr:colOff>44450</xdr:colOff>
      <xdr:row>62</xdr:row>
      <xdr:rowOff>11430</xdr:rowOff>
    </xdr:to>
    <xdr:cxnSp macro="">
      <xdr:nvCxnSpPr>
        <xdr:cNvPr id="311" name="直線コネクタ 310"/>
        <xdr:cNvCxnSpPr/>
      </xdr:nvCxnSpPr>
      <xdr:spPr>
        <a:xfrm flipV="1">
          <a:off x="16179800" y="105975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41910</xdr:rowOff>
    </xdr:from>
    <xdr:ext cx="762000" cy="258445"/>
    <xdr:sp macro="" textlink="">
      <xdr:nvSpPr>
        <xdr:cNvPr id="312" name="定員管理の状況平均値テキスト"/>
        <xdr:cNvSpPr txBox="1"/>
      </xdr:nvSpPr>
      <xdr:spPr>
        <a:xfrm>
          <a:off x="17106900" y="10328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25400</xdr:rowOff>
    </xdr:from>
    <xdr:to xmlns:xdr="http://schemas.openxmlformats.org/drawingml/2006/spreadsheetDrawing">
      <xdr:col>81</xdr:col>
      <xdr:colOff>95250</xdr:colOff>
      <xdr:row>61</xdr:row>
      <xdr:rowOff>127000</xdr:rowOff>
    </xdr:to>
    <xdr:sp macro="" textlink="">
      <xdr:nvSpPr>
        <xdr:cNvPr id="313" name="フローチャート: 判断 312"/>
        <xdr:cNvSpPr/>
      </xdr:nvSpPr>
      <xdr:spPr>
        <a:xfrm>
          <a:off x="169672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122555</xdr:rowOff>
    </xdr:from>
    <xdr:to xmlns:xdr="http://schemas.openxmlformats.org/drawingml/2006/spreadsheetDrawing">
      <xdr:col>77</xdr:col>
      <xdr:colOff>44450</xdr:colOff>
      <xdr:row>62</xdr:row>
      <xdr:rowOff>11430</xdr:rowOff>
    </xdr:to>
    <xdr:cxnSp macro="">
      <xdr:nvCxnSpPr>
        <xdr:cNvPr id="314" name="直線コネクタ 313"/>
        <xdr:cNvCxnSpPr/>
      </xdr:nvCxnSpPr>
      <xdr:spPr>
        <a:xfrm>
          <a:off x="15290800" y="1058100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49530</xdr:rowOff>
    </xdr:from>
    <xdr:to xmlns:xdr="http://schemas.openxmlformats.org/drawingml/2006/spreadsheetDrawing">
      <xdr:col>77</xdr:col>
      <xdr:colOff>95250</xdr:colOff>
      <xdr:row>61</xdr:row>
      <xdr:rowOff>151130</xdr:rowOff>
    </xdr:to>
    <xdr:sp macro="" textlink="">
      <xdr:nvSpPr>
        <xdr:cNvPr id="315" name="フローチャート: 判断 314"/>
        <xdr:cNvSpPr/>
      </xdr:nvSpPr>
      <xdr:spPr>
        <a:xfrm>
          <a:off x="16129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161290</xdr:rowOff>
    </xdr:from>
    <xdr:ext cx="736600" cy="259080"/>
    <xdr:sp macro="" textlink="">
      <xdr:nvSpPr>
        <xdr:cNvPr id="316" name="テキスト ボックス 315"/>
        <xdr:cNvSpPr txBox="1"/>
      </xdr:nvSpPr>
      <xdr:spPr>
        <a:xfrm>
          <a:off x="15798800" y="1027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76200</xdr:rowOff>
    </xdr:from>
    <xdr:to xmlns:xdr="http://schemas.openxmlformats.org/drawingml/2006/spreadsheetDrawing">
      <xdr:col>72</xdr:col>
      <xdr:colOff>203200</xdr:colOff>
      <xdr:row>61</xdr:row>
      <xdr:rowOff>122555</xdr:rowOff>
    </xdr:to>
    <xdr:cxnSp macro="">
      <xdr:nvCxnSpPr>
        <xdr:cNvPr id="317" name="直線コネクタ 316"/>
        <xdr:cNvCxnSpPr/>
      </xdr:nvCxnSpPr>
      <xdr:spPr>
        <a:xfrm>
          <a:off x="14401800" y="105346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30480</xdr:rowOff>
    </xdr:from>
    <xdr:to xmlns:xdr="http://schemas.openxmlformats.org/drawingml/2006/spreadsheetDrawing">
      <xdr:col>73</xdr:col>
      <xdr:colOff>44450</xdr:colOff>
      <xdr:row>61</xdr:row>
      <xdr:rowOff>132080</xdr:rowOff>
    </xdr:to>
    <xdr:sp macro="" textlink="">
      <xdr:nvSpPr>
        <xdr:cNvPr id="318" name="フローチャート: 判断 317"/>
        <xdr:cNvSpPr/>
      </xdr:nvSpPr>
      <xdr:spPr>
        <a:xfrm>
          <a:off x="15240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142240</xdr:rowOff>
    </xdr:from>
    <xdr:ext cx="762000" cy="259080"/>
    <xdr:sp macro="" textlink="">
      <xdr:nvSpPr>
        <xdr:cNvPr id="319" name="テキスト ボックス 318"/>
        <xdr:cNvSpPr txBox="1"/>
      </xdr:nvSpPr>
      <xdr:spPr>
        <a:xfrm>
          <a:off x="14909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24765</xdr:rowOff>
    </xdr:from>
    <xdr:to xmlns:xdr="http://schemas.openxmlformats.org/drawingml/2006/spreadsheetDrawing">
      <xdr:col>68</xdr:col>
      <xdr:colOff>152400</xdr:colOff>
      <xdr:row>61</xdr:row>
      <xdr:rowOff>76200</xdr:rowOff>
    </xdr:to>
    <xdr:cxnSp macro="">
      <xdr:nvCxnSpPr>
        <xdr:cNvPr id="320" name="直線コネクタ 319"/>
        <xdr:cNvCxnSpPr/>
      </xdr:nvCxnSpPr>
      <xdr:spPr>
        <a:xfrm>
          <a:off x="13512800" y="104832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20955</xdr:rowOff>
    </xdr:from>
    <xdr:to xmlns:xdr="http://schemas.openxmlformats.org/drawingml/2006/spreadsheetDrawing">
      <xdr:col>68</xdr:col>
      <xdr:colOff>203200</xdr:colOff>
      <xdr:row>61</xdr:row>
      <xdr:rowOff>122555</xdr:rowOff>
    </xdr:to>
    <xdr:sp macro="" textlink="">
      <xdr:nvSpPr>
        <xdr:cNvPr id="321" name="フローチャート: 判断 320"/>
        <xdr:cNvSpPr/>
      </xdr:nvSpPr>
      <xdr:spPr>
        <a:xfrm>
          <a:off x="14351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132715</xdr:rowOff>
    </xdr:from>
    <xdr:ext cx="762000" cy="258445"/>
    <xdr:sp macro="" textlink="">
      <xdr:nvSpPr>
        <xdr:cNvPr id="322" name="テキスト ボックス 321"/>
        <xdr:cNvSpPr txBox="1"/>
      </xdr:nvSpPr>
      <xdr:spPr>
        <a:xfrm>
          <a:off x="14020800"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5080</xdr:rowOff>
    </xdr:from>
    <xdr:to xmlns:xdr="http://schemas.openxmlformats.org/drawingml/2006/spreadsheetDrawing">
      <xdr:col>64</xdr:col>
      <xdr:colOff>152400</xdr:colOff>
      <xdr:row>61</xdr:row>
      <xdr:rowOff>106680</xdr:rowOff>
    </xdr:to>
    <xdr:sp macro="" textlink="">
      <xdr:nvSpPr>
        <xdr:cNvPr id="323" name="フローチャート: 判断 322"/>
        <xdr:cNvSpPr/>
      </xdr:nvSpPr>
      <xdr:spPr>
        <a:xfrm>
          <a:off x="13462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91440</xdr:rowOff>
    </xdr:from>
    <xdr:ext cx="762000" cy="259080"/>
    <xdr:sp macro="" textlink="">
      <xdr:nvSpPr>
        <xdr:cNvPr id="324" name="テキスト ボックス 323"/>
        <xdr:cNvSpPr txBox="1"/>
      </xdr:nvSpPr>
      <xdr:spPr>
        <a:xfrm>
          <a:off x="13131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25" name="テキスト ボックス 32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26" name="テキスト ボックス 32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27" name="テキスト ボックス 32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28" name="テキスト ボックス 32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29" name="テキスト ボックス 32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88265</xdr:rowOff>
    </xdr:from>
    <xdr:to xmlns:xdr="http://schemas.openxmlformats.org/drawingml/2006/spreadsheetDrawing">
      <xdr:col>81</xdr:col>
      <xdr:colOff>95250</xdr:colOff>
      <xdr:row>62</xdr:row>
      <xdr:rowOff>18415</xdr:rowOff>
    </xdr:to>
    <xdr:sp macro="" textlink="">
      <xdr:nvSpPr>
        <xdr:cNvPr id="330" name="楕円 329"/>
        <xdr:cNvSpPr/>
      </xdr:nvSpPr>
      <xdr:spPr>
        <a:xfrm>
          <a:off x="169672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60325</xdr:rowOff>
    </xdr:from>
    <xdr:ext cx="762000" cy="259080"/>
    <xdr:sp macro="" textlink="">
      <xdr:nvSpPr>
        <xdr:cNvPr id="331" name="定員管理の状況該当値テキスト"/>
        <xdr:cNvSpPr txBox="1"/>
      </xdr:nvSpPr>
      <xdr:spPr>
        <a:xfrm>
          <a:off x="17106900" y="10518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132080</xdr:rowOff>
    </xdr:from>
    <xdr:to xmlns:xdr="http://schemas.openxmlformats.org/drawingml/2006/spreadsheetDrawing">
      <xdr:col>77</xdr:col>
      <xdr:colOff>95250</xdr:colOff>
      <xdr:row>62</xdr:row>
      <xdr:rowOff>62230</xdr:rowOff>
    </xdr:to>
    <xdr:sp macro="" textlink="">
      <xdr:nvSpPr>
        <xdr:cNvPr id="332" name="楕円 331"/>
        <xdr:cNvSpPr/>
      </xdr:nvSpPr>
      <xdr:spPr>
        <a:xfrm>
          <a:off x="161290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46990</xdr:rowOff>
    </xdr:from>
    <xdr:ext cx="736600" cy="259080"/>
    <xdr:sp macro="" textlink="">
      <xdr:nvSpPr>
        <xdr:cNvPr id="333" name="テキスト ボックス 332"/>
        <xdr:cNvSpPr txBox="1"/>
      </xdr:nvSpPr>
      <xdr:spPr>
        <a:xfrm>
          <a:off x="15798800" y="1067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71755</xdr:rowOff>
    </xdr:from>
    <xdr:to xmlns:xdr="http://schemas.openxmlformats.org/drawingml/2006/spreadsheetDrawing">
      <xdr:col>73</xdr:col>
      <xdr:colOff>44450</xdr:colOff>
      <xdr:row>62</xdr:row>
      <xdr:rowOff>1905</xdr:rowOff>
    </xdr:to>
    <xdr:sp macro="" textlink="">
      <xdr:nvSpPr>
        <xdr:cNvPr id="334" name="楕円 333"/>
        <xdr:cNvSpPr/>
      </xdr:nvSpPr>
      <xdr:spPr>
        <a:xfrm>
          <a:off x="152400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158115</xdr:rowOff>
    </xdr:from>
    <xdr:ext cx="762000" cy="258445"/>
    <xdr:sp macro="" textlink="">
      <xdr:nvSpPr>
        <xdr:cNvPr id="335" name="テキスト ボックス 334"/>
        <xdr:cNvSpPr txBox="1"/>
      </xdr:nvSpPr>
      <xdr:spPr>
        <a:xfrm>
          <a:off x="14909800" y="10616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25400</xdr:rowOff>
    </xdr:from>
    <xdr:to xmlns:xdr="http://schemas.openxmlformats.org/drawingml/2006/spreadsheetDrawing">
      <xdr:col>68</xdr:col>
      <xdr:colOff>203200</xdr:colOff>
      <xdr:row>61</xdr:row>
      <xdr:rowOff>127000</xdr:rowOff>
    </xdr:to>
    <xdr:sp macro="" textlink="">
      <xdr:nvSpPr>
        <xdr:cNvPr id="336" name="楕円 335"/>
        <xdr:cNvSpPr/>
      </xdr:nvSpPr>
      <xdr:spPr>
        <a:xfrm>
          <a:off x="143510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111760</xdr:rowOff>
    </xdr:from>
    <xdr:ext cx="762000" cy="258445"/>
    <xdr:sp macro="" textlink="">
      <xdr:nvSpPr>
        <xdr:cNvPr id="337" name="テキスト ボックス 336"/>
        <xdr:cNvSpPr txBox="1"/>
      </xdr:nvSpPr>
      <xdr:spPr>
        <a:xfrm>
          <a:off x="14020800" y="1057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145415</xdr:rowOff>
    </xdr:from>
    <xdr:to xmlns:xdr="http://schemas.openxmlformats.org/drawingml/2006/spreadsheetDrawing">
      <xdr:col>64</xdr:col>
      <xdr:colOff>152400</xdr:colOff>
      <xdr:row>61</xdr:row>
      <xdr:rowOff>75565</xdr:rowOff>
    </xdr:to>
    <xdr:sp macro="" textlink="">
      <xdr:nvSpPr>
        <xdr:cNvPr id="338" name="楕円 337"/>
        <xdr:cNvSpPr/>
      </xdr:nvSpPr>
      <xdr:spPr>
        <a:xfrm>
          <a:off x="134620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86360</xdr:rowOff>
    </xdr:from>
    <xdr:ext cx="762000" cy="258445"/>
    <xdr:sp macro="" textlink="">
      <xdr:nvSpPr>
        <xdr:cNvPr id="339" name="テキスト ボックス 338"/>
        <xdr:cNvSpPr txBox="1"/>
      </xdr:nvSpPr>
      <xdr:spPr>
        <a:xfrm>
          <a:off x="13131800" y="10201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1" name="テキスト ボックス 34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2" name="テキスト ボックス 34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繰上償還</a:t>
          </a:r>
          <a:r>
            <a:rPr kumimoji="1" lang="ja-JP" altLang="en-US" sz="1300">
              <a:solidFill>
                <a:schemeClr val="dk1"/>
              </a:solidFill>
              <a:effectLst/>
              <a:latin typeface="ＭＳ Ｐゴシック"/>
              <a:ea typeface="ＭＳ Ｐゴシック"/>
              <a:cs typeface="+mn-cs"/>
            </a:rPr>
            <a:t>を行ったが、近年の多額の地方債発行による元利</a:t>
          </a:r>
          <a:r>
            <a:rPr kumimoji="1" lang="ja-JP" altLang="ja-JP" sz="1300">
              <a:solidFill>
                <a:schemeClr val="dk1"/>
              </a:solidFill>
              <a:effectLst/>
              <a:latin typeface="ＭＳ Ｐゴシック"/>
              <a:ea typeface="ＭＳ Ｐゴシック"/>
              <a:cs typeface="+mn-cs"/>
            </a:rPr>
            <a:t>償還金の</a:t>
          </a:r>
          <a:r>
            <a:rPr kumimoji="1" lang="ja-JP" altLang="en-US" sz="1300">
              <a:solidFill>
                <a:schemeClr val="dk1"/>
              </a:solidFill>
              <a:effectLst/>
              <a:latin typeface="ＭＳ Ｐゴシック"/>
              <a:ea typeface="ＭＳ Ｐゴシック"/>
              <a:cs typeface="+mn-cs"/>
            </a:rPr>
            <a:t>増が上回ったため、実質公債費</a:t>
          </a:r>
          <a:r>
            <a:rPr kumimoji="1" lang="ja-JP" altLang="ja-JP" sz="1300">
              <a:solidFill>
                <a:schemeClr val="dk1"/>
              </a:solidFill>
              <a:effectLst/>
              <a:latin typeface="ＭＳ Ｐゴシック"/>
              <a:ea typeface="ＭＳ Ｐゴシック"/>
              <a:cs typeface="+mn-cs"/>
            </a:rPr>
            <a:t>比率が</a:t>
          </a:r>
          <a:r>
            <a:rPr kumimoji="1" lang="en-US" altLang="ja-JP" sz="1300">
              <a:solidFill>
                <a:schemeClr val="dk1"/>
              </a:solidFill>
              <a:effectLst/>
              <a:latin typeface="ＭＳ Ｐゴシック"/>
              <a:ea typeface="ＭＳ Ｐゴシック"/>
              <a:cs typeface="+mn-cs"/>
            </a:rPr>
            <a:t>0.4</a:t>
          </a:r>
          <a:r>
            <a:rPr kumimoji="1" lang="ja-JP" altLang="en-US" sz="1300">
              <a:solidFill>
                <a:schemeClr val="dk1"/>
              </a:solidFill>
              <a:effectLst/>
              <a:latin typeface="ＭＳ Ｐゴシック"/>
              <a:ea typeface="ＭＳ Ｐゴシック"/>
              <a:cs typeface="+mn-cs"/>
            </a:rPr>
            <a:t>ポイント増加</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今後は、大規模な施設整備事業が予定されており、</a:t>
          </a:r>
          <a:r>
            <a:rPr kumimoji="1" lang="ja-JP" altLang="en-US" sz="1300">
              <a:solidFill>
                <a:schemeClr val="dk1"/>
              </a:solidFill>
              <a:effectLst/>
              <a:latin typeface="ＭＳ Ｐゴシック"/>
              <a:ea typeface="ＭＳ Ｐゴシック"/>
              <a:cs typeface="+mn-cs"/>
            </a:rPr>
            <a:t>さらに</a:t>
          </a:r>
          <a:r>
            <a:rPr kumimoji="1" lang="ja-JP" altLang="ja-JP" sz="1300">
              <a:solidFill>
                <a:schemeClr val="dk1"/>
              </a:solidFill>
              <a:effectLst/>
              <a:latin typeface="ＭＳ Ｐゴシック"/>
              <a:ea typeface="ＭＳ Ｐゴシック"/>
              <a:cs typeface="+mn-cs"/>
            </a:rPr>
            <a:t>公債費が増加する見込み。</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中長期財政計画により、計画的な繰上償還が必要。</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3" name="テキスト ボックス 35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4" name="直線コネクタ 35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5" name="テキスト ボックス 35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56" name="直線コネクタ 355"/>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57" name="テキスト ボックス 356"/>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58" name="直線コネクタ 357"/>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59" name="テキスト ボックス 358"/>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0" name="直線コネクタ 359"/>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1" name="テキスト ボックス 360"/>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2" name="直線コネクタ 361"/>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3" name="直線コネクタ 36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23495</xdr:rowOff>
    </xdr:from>
    <xdr:to xmlns:xdr="http://schemas.openxmlformats.org/drawingml/2006/spreadsheetDrawing">
      <xdr:col>81</xdr:col>
      <xdr:colOff>44450</xdr:colOff>
      <xdr:row>43</xdr:row>
      <xdr:rowOff>167640</xdr:rowOff>
    </xdr:to>
    <xdr:cxnSp macro="">
      <xdr:nvCxnSpPr>
        <xdr:cNvPr id="365" name="直線コネクタ 364"/>
        <xdr:cNvCxnSpPr/>
      </xdr:nvCxnSpPr>
      <xdr:spPr>
        <a:xfrm flipV="1">
          <a:off x="17018000" y="6367145"/>
          <a:ext cx="0" cy="1172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139700</xdr:rowOff>
    </xdr:from>
    <xdr:ext cx="762000" cy="259080"/>
    <xdr:sp macro="" textlink="">
      <xdr:nvSpPr>
        <xdr:cNvPr id="366" name="公債費負担の状況最小値テキスト"/>
        <xdr:cNvSpPr txBox="1"/>
      </xdr:nvSpPr>
      <xdr:spPr>
        <a:xfrm>
          <a:off x="17106900" y="751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167640</xdr:rowOff>
    </xdr:from>
    <xdr:to xmlns:xdr="http://schemas.openxmlformats.org/drawingml/2006/spreadsheetDrawing">
      <xdr:col>81</xdr:col>
      <xdr:colOff>133350</xdr:colOff>
      <xdr:row>43</xdr:row>
      <xdr:rowOff>167640</xdr:rowOff>
    </xdr:to>
    <xdr:cxnSp macro="">
      <xdr:nvCxnSpPr>
        <xdr:cNvPr id="367" name="直線コネクタ 366"/>
        <xdr:cNvCxnSpPr/>
      </xdr:nvCxnSpPr>
      <xdr:spPr>
        <a:xfrm>
          <a:off x="16929100" y="753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109855</xdr:rowOff>
    </xdr:from>
    <xdr:ext cx="762000" cy="258445"/>
    <xdr:sp macro="" textlink="">
      <xdr:nvSpPr>
        <xdr:cNvPr id="368" name="公債費負担の状況最大値テキスト"/>
        <xdr:cNvSpPr txBox="1"/>
      </xdr:nvSpPr>
      <xdr:spPr>
        <a:xfrm>
          <a:off x="17106900" y="611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23495</xdr:rowOff>
    </xdr:from>
    <xdr:to xmlns:xdr="http://schemas.openxmlformats.org/drawingml/2006/spreadsheetDrawing">
      <xdr:col>81</xdr:col>
      <xdr:colOff>133350</xdr:colOff>
      <xdr:row>37</xdr:row>
      <xdr:rowOff>23495</xdr:rowOff>
    </xdr:to>
    <xdr:cxnSp macro="">
      <xdr:nvCxnSpPr>
        <xdr:cNvPr id="369" name="直線コネクタ 368"/>
        <xdr:cNvCxnSpPr/>
      </xdr:nvCxnSpPr>
      <xdr:spPr>
        <a:xfrm>
          <a:off x="16929100" y="636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4445</xdr:rowOff>
    </xdr:from>
    <xdr:to xmlns:xdr="http://schemas.openxmlformats.org/drawingml/2006/spreadsheetDrawing">
      <xdr:col>81</xdr:col>
      <xdr:colOff>44450</xdr:colOff>
      <xdr:row>37</xdr:row>
      <xdr:rowOff>23495</xdr:rowOff>
    </xdr:to>
    <xdr:cxnSp macro="">
      <xdr:nvCxnSpPr>
        <xdr:cNvPr id="370" name="直線コネクタ 369"/>
        <xdr:cNvCxnSpPr/>
      </xdr:nvCxnSpPr>
      <xdr:spPr>
        <a:xfrm>
          <a:off x="16179800" y="634809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64770</xdr:rowOff>
    </xdr:from>
    <xdr:ext cx="762000" cy="258445"/>
    <xdr:sp macro="" textlink="">
      <xdr:nvSpPr>
        <xdr:cNvPr id="371" name="公債費負担の状況平均値テキスト"/>
        <xdr:cNvSpPr txBox="1"/>
      </xdr:nvSpPr>
      <xdr:spPr>
        <a:xfrm>
          <a:off x="17106900" y="70942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92710</xdr:rowOff>
    </xdr:from>
    <xdr:to xmlns:xdr="http://schemas.openxmlformats.org/drawingml/2006/spreadsheetDrawing">
      <xdr:col>81</xdr:col>
      <xdr:colOff>95250</xdr:colOff>
      <xdr:row>42</xdr:row>
      <xdr:rowOff>22860</xdr:rowOff>
    </xdr:to>
    <xdr:sp macro="" textlink="">
      <xdr:nvSpPr>
        <xdr:cNvPr id="372" name="フローチャート: 判断 371"/>
        <xdr:cNvSpPr/>
      </xdr:nvSpPr>
      <xdr:spPr>
        <a:xfrm>
          <a:off x="16967200" y="71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4445</xdr:rowOff>
    </xdr:from>
    <xdr:to xmlns:xdr="http://schemas.openxmlformats.org/drawingml/2006/spreadsheetDrawing">
      <xdr:col>77</xdr:col>
      <xdr:colOff>44450</xdr:colOff>
      <xdr:row>37</xdr:row>
      <xdr:rowOff>29210</xdr:rowOff>
    </xdr:to>
    <xdr:cxnSp macro="">
      <xdr:nvCxnSpPr>
        <xdr:cNvPr id="373" name="直線コネクタ 372"/>
        <xdr:cNvCxnSpPr/>
      </xdr:nvCxnSpPr>
      <xdr:spPr>
        <a:xfrm flipV="1">
          <a:off x="15290800" y="63480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78740</xdr:rowOff>
    </xdr:from>
    <xdr:to xmlns:xdr="http://schemas.openxmlformats.org/drawingml/2006/spreadsheetDrawing">
      <xdr:col>77</xdr:col>
      <xdr:colOff>95250</xdr:colOff>
      <xdr:row>42</xdr:row>
      <xdr:rowOff>8890</xdr:rowOff>
    </xdr:to>
    <xdr:sp macro="" textlink="">
      <xdr:nvSpPr>
        <xdr:cNvPr id="374" name="フローチャート: 判断 373"/>
        <xdr:cNvSpPr/>
      </xdr:nvSpPr>
      <xdr:spPr>
        <a:xfrm>
          <a:off x="16129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165100</xdr:rowOff>
    </xdr:from>
    <xdr:ext cx="736600" cy="259080"/>
    <xdr:sp macro="" textlink="">
      <xdr:nvSpPr>
        <xdr:cNvPr id="375" name="テキスト ボックス 374"/>
        <xdr:cNvSpPr txBox="1"/>
      </xdr:nvSpPr>
      <xdr:spPr>
        <a:xfrm>
          <a:off x="15798800" y="719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29210</xdr:rowOff>
    </xdr:from>
    <xdr:to xmlns:xdr="http://schemas.openxmlformats.org/drawingml/2006/spreadsheetDrawing">
      <xdr:col>72</xdr:col>
      <xdr:colOff>203200</xdr:colOff>
      <xdr:row>37</xdr:row>
      <xdr:rowOff>105410</xdr:rowOff>
    </xdr:to>
    <xdr:cxnSp macro="">
      <xdr:nvCxnSpPr>
        <xdr:cNvPr id="376" name="直線コネクタ 375"/>
        <xdr:cNvCxnSpPr/>
      </xdr:nvCxnSpPr>
      <xdr:spPr>
        <a:xfrm flipV="1">
          <a:off x="14401800" y="63728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78740</xdr:rowOff>
    </xdr:from>
    <xdr:to xmlns:xdr="http://schemas.openxmlformats.org/drawingml/2006/spreadsheetDrawing">
      <xdr:col>73</xdr:col>
      <xdr:colOff>44450</xdr:colOff>
      <xdr:row>42</xdr:row>
      <xdr:rowOff>8890</xdr:rowOff>
    </xdr:to>
    <xdr:sp macro="" textlink="">
      <xdr:nvSpPr>
        <xdr:cNvPr id="377" name="フローチャート: 判断 376"/>
        <xdr:cNvSpPr/>
      </xdr:nvSpPr>
      <xdr:spPr>
        <a:xfrm>
          <a:off x="15240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165100</xdr:rowOff>
    </xdr:from>
    <xdr:ext cx="762000" cy="259080"/>
    <xdr:sp macro="" textlink="">
      <xdr:nvSpPr>
        <xdr:cNvPr id="378" name="テキスト ボックス 377"/>
        <xdr:cNvSpPr txBox="1"/>
      </xdr:nvSpPr>
      <xdr:spPr>
        <a:xfrm>
          <a:off x="14909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105410</xdr:rowOff>
    </xdr:from>
    <xdr:to xmlns:xdr="http://schemas.openxmlformats.org/drawingml/2006/spreadsheetDrawing">
      <xdr:col>68</xdr:col>
      <xdr:colOff>152400</xdr:colOff>
      <xdr:row>38</xdr:row>
      <xdr:rowOff>1905</xdr:rowOff>
    </xdr:to>
    <xdr:cxnSp macro="">
      <xdr:nvCxnSpPr>
        <xdr:cNvPr id="379" name="直線コネクタ 378"/>
        <xdr:cNvCxnSpPr/>
      </xdr:nvCxnSpPr>
      <xdr:spPr>
        <a:xfrm flipV="1">
          <a:off x="13512800" y="644906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81" name="テキスト ボックス 380"/>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83" name="テキスト ボックス 382"/>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4" name="テキスト ボックス 38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5" name="テキスト ボックス 38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6" name="テキスト ボックス 38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7" name="テキスト ボックス 38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88" name="テキスト ボックス 38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144145</xdr:rowOff>
    </xdr:from>
    <xdr:to xmlns:xdr="http://schemas.openxmlformats.org/drawingml/2006/spreadsheetDrawing">
      <xdr:col>81</xdr:col>
      <xdr:colOff>95250</xdr:colOff>
      <xdr:row>37</xdr:row>
      <xdr:rowOff>74930</xdr:rowOff>
    </xdr:to>
    <xdr:sp macro="" textlink="">
      <xdr:nvSpPr>
        <xdr:cNvPr id="389" name="楕円 388"/>
        <xdr:cNvSpPr/>
      </xdr:nvSpPr>
      <xdr:spPr>
        <a:xfrm>
          <a:off x="169672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65405</xdr:rowOff>
    </xdr:from>
    <xdr:ext cx="762000" cy="258445"/>
    <xdr:sp macro="" textlink="">
      <xdr:nvSpPr>
        <xdr:cNvPr id="390" name="公債費負担の状況該当値テキスト"/>
        <xdr:cNvSpPr txBox="1"/>
      </xdr:nvSpPr>
      <xdr:spPr>
        <a:xfrm>
          <a:off x="17106900" y="6237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125095</xdr:rowOff>
    </xdr:from>
    <xdr:to xmlns:xdr="http://schemas.openxmlformats.org/drawingml/2006/spreadsheetDrawing">
      <xdr:col>77</xdr:col>
      <xdr:colOff>95250</xdr:colOff>
      <xdr:row>37</xdr:row>
      <xdr:rowOff>55245</xdr:rowOff>
    </xdr:to>
    <xdr:sp macro="" textlink="">
      <xdr:nvSpPr>
        <xdr:cNvPr id="391" name="楕円 390"/>
        <xdr:cNvSpPr/>
      </xdr:nvSpPr>
      <xdr:spPr>
        <a:xfrm>
          <a:off x="161290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65405</xdr:rowOff>
    </xdr:from>
    <xdr:ext cx="736600" cy="258445"/>
    <xdr:sp macro="" textlink="">
      <xdr:nvSpPr>
        <xdr:cNvPr id="392" name="テキスト ボックス 391"/>
        <xdr:cNvSpPr txBox="1"/>
      </xdr:nvSpPr>
      <xdr:spPr>
        <a:xfrm>
          <a:off x="15798800" y="6066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149225</xdr:rowOff>
    </xdr:from>
    <xdr:to xmlns:xdr="http://schemas.openxmlformats.org/drawingml/2006/spreadsheetDrawing">
      <xdr:col>73</xdr:col>
      <xdr:colOff>44450</xdr:colOff>
      <xdr:row>37</xdr:row>
      <xdr:rowOff>79375</xdr:rowOff>
    </xdr:to>
    <xdr:sp macro="" textlink="">
      <xdr:nvSpPr>
        <xdr:cNvPr id="393" name="楕円 392"/>
        <xdr:cNvSpPr/>
      </xdr:nvSpPr>
      <xdr:spPr>
        <a:xfrm>
          <a:off x="15240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89535</xdr:rowOff>
    </xdr:from>
    <xdr:ext cx="762000" cy="258445"/>
    <xdr:sp macro="" textlink="">
      <xdr:nvSpPr>
        <xdr:cNvPr id="394" name="テキスト ボックス 393"/>
        <xdr:cNvSpPr txBox="1"/>
      </xdr:nvSpPr>
      <xdr:spPr>
        <a:xfrm>
          <a:off x="14909800" y="6090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54610</xdr:rowOff>
    </xdr:from>
    <xdr:to xmlns:xdr="http://schemas.openxmlformats.org/drawingml/2006/spreadsheetDrawing">
      <xdr:col>68</xdr:col>
      <xdr:colOff>203200</xdr:colOff>
      <xdr:row>37</xdr:row>
      <xdr:rowOff>156210</xdr:rowOff>
    </xdr:to>
    <xdr:sp macro="" textlink="">
      <xdr:nvSpPr>
        <xdr:cNvPr id="395" name="楕円 394"/>
        <xdr:cNvSpPr/>
      </xdr:nvSpPr>
      <xdr:spPr>
        <a:xfrm>
          <a:off x="143510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166370</xdr:rowOff>
    </xdr:from>
    <xdr:ext cx="762000" cy="258445"/>
    <xdr:sp macro="" textlink="">
      <xdr:nvSpPr>
        <xdr:cNvPr id="396" name="テキスト ボックス 395"/>
        <xdr:cNvSpPr txBox="1"/>
      </xdr:nvSpPr>
      <xdr:spPr>
        <a:xfrm>
          <a:off x="14020800" y="6167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122555</xdr:rowOff>
    </xdr:from>
    <xdr:to xmlns:xdr="http://schemas.openxmlformats.org/drawingml/2006/spreadsheetDrawing">
      <xdr:col>64</xdr:col>
      <xdr:colOff>152400</xdr:colOff>
      <xdr:row>38</xdr:row>
      <xdr:rowOff>52705</xdr:rowOff>
    </xdr:to>
    <xdr:sp macro="" textlink="">
      <xdr:nvSpPr>
        <xdr:cNvPr id="397" name="楕円 396"/>
        <xdr:cNvSpPr/>
      </xdr:nvSpPr>
      <xdr:spPr>
        <a:xfrm>
          <a:off x="134620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63500</xdr:rowOff>
    </xdr:from>
    <xdr:ext cx="762000" cy="258445"/>
    <xdr:sp macro="" textlink="">
      <xdr:nvSpPr>
        <xdr:cNvPr id="398" name="テキスト ボックス 397"/>
        <xdr:cNvSpPr txBox="1"/>
      </xdr:nvSpPr>
      <xdr:spPr>
        <a:xfrm>
          <a:off x="13131800" y="6235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0" name="テキスト ボックス 39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1" name="テキスト ボックス 400"/>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繰上償還により、地方債現在高が減少したが、令和</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年度以降のデジタル防災行政無線整備</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R3</a:t>
          </a:r>
          <a:r>
            <a:rPr kumimoji="1" lang="ja-JP" altLang="en-US" sz="1300">
              <a:solidFill>
                <a:schemeClr val="dk1"/>
              </a:solidFill>
              <a:effectLst/>
              <a:latin typeface="ＭＳ Ｐゴシック"/>
              <a:ea typeface="ＭＳ Ｐゴシック"/>
              <a:cs typeface="+mn-cs"/>
            </a:rPr>
            <a:t>完了）</a:t>
          </a:r>
          <a:r>
            <a:rPr kumimoji="1" lang="ja-JP" altLang="ja-JP" sz="1300">
              <a:solidFill>
                <a:schemeClr val="dk1"/>
              </a:solidFill>
              <a:effectLst/>
              <a:latin typeface="ＭＳ Ｐゴシック"/>
              <a:ea typeface="ＭＳ Ｐゴシック"/>
              <a:cs typeface="+mn-cs"/>
            </a:rPr>
            <a:t>、天狗荘リニューアル事業</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R3</a:t>
          </a:r>
          <a:r>
            <a:rPr kumimoji="1" lang="ja-JP" altLang="en-US" sz="1300">
              <a:solidFill>
                <a:schemeClr val="dk1"/>
              </a:solidFill>
              <a:effectLst/>
              <a:latin typeface="ＭＳ Ｐゴシック"/>
              <a:ea typeface="ＭＳ Ｐゴシック"/>
              <a:cs typeface="+mn-cs"/>
            </a:rPr>
            <a:t>完了）</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せいらんの里整備事業（</a:t>
          </a:r>
          <a:r>
            <a:rPr kumimoji="1" lang="en-US" altLang="ja-JP" sz="1300">
              <a:solidFill>
                <a:schemeClr val="dk1"/>
              </a:solidFill>
              <a:effectLst/>
              <a:latin typeface="ＭＳ Ｐゴシック"/>
              <a:ea typeface="ＭＳ Ｐゴシック"/>
              <a:cs typeface="+mn-cs"/>
            </a:rPr>
            <a:t>R3</a:t>
          </a:r>
          <a:r>
            <a:rPr kumimoji="1" lang="ja-JP" altLang="en-US" sz="1300">
              <a:solidFill>
                <a:schemeClr val="dk1"/>
              </a:solidFill>
              <a:effectLst/>
              <a:latin typeface="ＭＳ Ｐゴシック"/>
              <a:ea typeface="ＭＳ Ｐゴシック"/>
              <a:cs typeface="+mn-cs"/>
            </a:rPr>
            <a:t>完了）、</a:t>
          </a:r>
          <a:r>
            <a:rPr kumimoji="1" lang="ja-JP" altLang="ja-JP" sz="1300">
              <a:solidFill>
                <a:schemeClr val="dk1"/>
              </a:solidFill>
              <a:effectLst/>
              <a:latin typeface="ＭＳ Ｐゴシック"/>
              <a:ea typeface="ＭＳ Ｐゴシック"/>
              <a:cs typeface="+mn-cs"/>
            </a:rPr>
            <a:t>本庁舎整備</a:t>
          </a:r>
          <a:r>
            <a:rPr kumimoji="1" lang="ja-JP" altLang="en-US" sz="1300">
              <a:solidFill>
                <a:schemeClr val="dk1"/>
              </a:solidFill>
              <a:effectLst/>
              <a:latin typeface="ＭＳ Ｐゴシック"/>
              <a:ea typeface="ＭＳ Ｐゴシック"/>
              <a:cs typeface="+mn-cs"/>
            </a:rPr>
            <a:t>、総合保健福祉センター里楽の大規模改修</a:t>
          </a:r>
          <a:r>
            <a:rPr kumimoji="1" lang="ja-JP" altLang="ja-JP" sz="1300">
              <a:solidFill>
                <a:schemeClr val="dk1"/>
              </a:solidFill>
              <a:effectLst/>
              <a:latin typeface="ＭＳ Ｐゴシック"/>
              <a:ea typeface="ＭＳ Ｐゴシック"/>
              <a:cs typeface="+mn-cs"/>
            </a:rPr>
            <a:t>などの大型事業を予定しており、多額の地方債発行により地方債現在高が増加する見込み。</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将来を見据えた中長期財政計画を更新し、慎重な財政運営が必要である。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2" name="テキスト ボックス 411"/>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3" name="直線コネクタ 41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4" name="テキスト ボックス 41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5" name="直線コネクタ 41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16" name="テキスト ボックス 415"/>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17" name="直線コネクタ 41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18" name="テキスト ボックス 417"/>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19" name="直線コネクタ 41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0" name="テキスト ボックス 41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1" name="直線コネクタ 42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2" name="テキスト ボックス 42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3" name="直線コネクタ 42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4" name="テキスト ボックス 42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5" name="直線コネクタ 42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127000</xdr:rowOff>
    </xdr:to>
    <xdr:cxnSp macro="">
      <xdr:nvCxnSpPr>
        <xdr:cNvPr id="427" name="直線コネクタ 426"/>
        <xdr:cNvCxnSpPr/>
      </xdr:nvCxnSpPr>
      <xdr:spPr>
        <a:xfrm flipV="1">
          <a:off x="17018000" y="237045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99060</xdr:rowOff>
    </xdr:from>
    <xdr:ext cx="762000" cy="258445"/>
    <xdr:sp macro="" textlink="">
      <xdr:nvSpPr>
        <xdr:cNvPr id="428" name="将来負担の状況最小値テキスト"/>
        <xdr:cNvSpPr txBox="1"/>
      </xdr:nvSpPr>
      <xdr:spPr>
        <a:xfrm>
          <a:off x="17106900" y="387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127000</xdr:rowOff>
    </xdr:from>
    <xdr:to xmlns:xdr="http://schemas.openxmlformats.org/drawingml/2006/spreadsheetDrawing">
      <xdr:col>81</xdr:col>
      <xdr:colOff>133350</xdr:colOff>
      <xdr:row>22</xdr:row>
      <xdr:rowOff>127000</xdr:rowOff>
    </xdr:to>
    <xdr:cxnSp macro="">
      <xdr:nvCxnSpPr>
        <xdr:cNvPr id="429" name="直線コネクタ 428"/>
        <xdr:cNvCxnSpPr/>
      </xdr:nvCxnSpPr>
      <xdr:spPr>
        <a:xfrm>
          <a:off x="16929100" y="389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0"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1" name="直線コネクタ 43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32"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3" name="フローチャート: 判断 43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34" name="フローチャート: 判断 433"/>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35" name="テキスト ボックス 434"/>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36" name="フローチャート: 判断 435"/>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37" name="テキスト ボックス 436"/>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38" name="フローチャート: 判断 43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39" name="テキスト ボックス 438"/>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0" name="フローチャート: 判断 43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41" name="テキスト ボックス 440"/>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2" name="テキスト ボックス 44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3" name="テキスト ボックス 44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4" name="テキスト ボックス 44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5" name="テキスト ボックス 44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6" name="テキスト ボックス 44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令和</a:t>
          </a:r>
          <a:r>
            <a:rPr kumimoji="1" lang="en-US" altLang="ja-JP" sz="1300">
              <a:solidFill>
                <a:schemeClr val="dk1"/>
              </a:solidFill>
              <a:effectLst/>
              <a:latin typeface="ＭＳ Ｐゴシック"/>
              <a:ea typeface="ＭＳ Ｐゴシック"/>
              <a:cs typeface="+mn-cs"/>
            </a:rPr>
            <a:t>2</a:t>
          </a:r>
          <a:r>
            <a:rPr kumimoji="1" lang="ja-JP" altLang="en-US" sz="1300">
              <a:solidFill>
                <a:schemeClr val="dk1"/>
              </a:solidFill>
              <a:effectLst/>
              <a:latin typeface="ＭＳ Ｐゴシック"/>
              <a:ea typeface="ＭＳ Ｐゴシック"/>
              <a:cs typeface="+mn-cs"/>
            </a:rPr>
            <a:t>年度より会計年度任用職員制度が始まり、物件費（臨時賃金）から人件費（報酬）での計上となったため、大幅に増加した。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また、当町においては、以前より、会計年度任用職員数が類似団体に比べ、多い傾向にあったことから、これまで、類似団体に比べ低い水準にあった人件費が、類似団体と同水準となってきている。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しかしながら、近年の</a:t>
          </a:r>
          <a:r>
            <a:rPr kumimoji="1" lang="ja-JP" altLang="ja-JP" sz="1300">
              <a:solidFill>
                <a:schemeClr val="dk1"/>
              </a:solidFill>
              <a:effectLst/>
              <a:latin typeface="ＭＳ Ｐゴシック"/>
              <a:ea typeface="ＭＳ Ｐゴシック"/>
              <a:cs typeface="+mn-cs"/>
            </a:rPr>
            <a:t>業務量の増加に伴い</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職員数の増加が見込まれるため、合併後の組織体制を見直し効率の良い人員配置を行う必要がある。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603377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12700</xdr:rowOff>
    </xdr:from>
    <xdr:to xmlns:xdr="http://schemas.openxmlformats.org/drawingml/2006/spreadsheetDrawing">
      <xdr:col>24</xdr:col>
      <xdr:colOff>25400</xdr:colOff>
      <xdr:row>37</xdr:row>
      <xdr:rowOff>65405</xdr:rowOff>
    </xdr:to>
    <xdr:cxnSp macro="">
      <xdr:nvCxnSpPr>
        <xdr:cNvPr id="64" name="直線コネクタ 63"/>
        <xdr:cNvCxnSpPr/>
      </xdr:nvCxnSpPr>
      <xdr:spPr>
        <a:xfrm>
          <a:off x="3987800" y="6184900"/>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17780</xdr:rowOff>
    </xdr:from>
    <xdr:ext cx="762000" cy="258445"/>
    <xdr:sp macro="" textlink="">
      <xdr:nvSpPr>
        <xdr:cNvPr id="65" name="人件費平均値テキスト"/>
        <xdr:cNvSpPr txBox="1"/>
      </xdr:nvSpPr>
      <xdr:spPr>
        <a:xfrm>
          <a:off x="4914900" y="61899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635</xdr:rowOff>
    </xdr:from>
    <xdr:to xmlns:xdr="http://schemas.openxmlformats.org/drawingml/2006/spreadsheetDrawing">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12700</xdr:rowOff>
    </xdr:from>
    <xdr:to xmlns:xdr="http://schemas.openxmlformats.org/drawingml/2006/spreadsheetDrawing">
      <xdr:col>19</xdr:col>
      <xdr:colOff>187325</xdr:colOff>
      <xdr:row>36</xdr:row>
      <xdr:rowOff>21590</xdr:rowOff>
    </xdr:to>
    <xdr:cxnSp macro="">
      <xdr:nvCxnSpPr>
        <xdr:cNvPr id="67" name="直線コネクタ 66"/>
        <xdr:cNvCxnSpPr/>
      </xdr:nvCxnSpPr>
      <xdr:spPr>
        <a:xfrm flipV="1">
          <a:off x="3098800" y="6184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107950</xdr:rowOff>
    </xdr:from>
    <xdr:to xmlns:xdr="http://schemas.openxmlformats.org/drawingml/2006/spreadsheetDrawing">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22860</xdr:rowOff>
    </xdr:from>
    <xdr:ext cx="735965" cy="259080"/>
    <xdr:sp macro="" textlink="">
      <xdr:nvSpPr>
        <xdr:cNvPr id="69" name="テキスト ボックス 68"/>
        <xdr:cNvSpPr txBox="1"/>
      </xdr:nvSpPr>
      <xdr:spPr>
        <a:xfrm>
          <a:off x="3606800" y="6366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129540</xdr:rowOff>
    </xdr:from>
    <xdr:to xmlns:xdr="http://schemas.openxmlformats.org/drawingml/2006/spreadsheetDrawing">
      <xdr:col>15</xdr:col>
      <xdr:colOff>98425</xdr:colOff>
      <xdr:row>36</xdr:row>
      <xdr:rowOff>21590</xdr:rowOff>
    </xdr:to>
    <xdr:cxnSp macro="">
      <xdr:nvCxnSpPr>
        <xdr:cNvPr id="70" name="直線コネクタ 69"/>
        <xdr:cNvCxnSpPr/>
      </xdr:nvCxnSpPr>
      <xdr:spPr>
        <a:xfrm>
          <a:off x="2209800" y="61302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22860</xdr:rowOff>
    </xdr:from>
    <xdr:ext cx="762000" cy="259080"/>
    <xdr:sp macro="" textlink="">
      <xdr:nvSpPr>
        <xdr:cNvPr id="72" name="テキスト ボックス 71"/>
        <xdr:cNvSpPr txBox="1"/>
      </xdr:nvSpPr>
      <xdr:spPr>
        <a:xfrm>
          <a:off x="2717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129540</xdr:rowOff>
    </xdr:from>
    <xdr:to xmlns:xdr="http://schemas.openxmlformats.org/drawingml/2006/spreadsheetDrawing">
      <xdr:col>11</xdr:col>
      <xdr:colOff>9525</xdr:colOff>
      <xdr:row>36</xdr:row>
      <xdr:rowOff>3810</xdr:rowOff>
    </xdr:to>
    <xdr:cxnSp macro="">
      <xdr:nvCxnSpPr>
        <xdr:cNvPr id="73" name="直線コネクタ 72"/>
        <xdr:cNvCxnSpPr/>
      </xdr:nvCxnSpPr>
      <xdr:spPr>
        <a:xfrm flipV="1">
          <a:off x="1320800" y="6130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61365" cy="259080"/>
    <xdr:sp macro="" textlink="">
      <xdr:nvSpPr>
        <xdr:cNvPr id="75" name="テキスト ボックス 74"/>
        <xdr:cNvSpPr txBox="1"/>
      </xdr:nvSpPr>
      <xdr:spPr>
        <a:xfrm>
          <a:off x="1828800" y="6348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94615</xdr:rowOff>
    </xdr:from>
    <xdr:to xmlns:xdr="http://schemas.openxmlformats.org/drawingml/2006/spreadsheetDrawing">
      <xdr:col>6</xdr:col>
      <xdr:colOff>171450</xdr:colOff>
      <xdr:row>37</xdr:row>
      <xdr:rowOff>24765</xdr:rowOff>
    </xdr:to>
    <xdr:sp macro="" textlink="">
      <xdr:nvSpPr>
        <xdr:cNvPr id="76" name="フローチャート: 判断 75"/>
        <xdr:cNvSpPr/>
      </xdr:nvSpPr>
      <xdr:spPr>
        <a:xfrm>
          <a:off x="1270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9525</xdr:rowOff>
    </xdr:from>
    <xdr:ext cx="761365" cy="258445"/>
    <xdr:sp macro="" textlink="">
      <xdr:nvSpPr>
        <xdr:cNvPr id="77" name="テキスト ボックス 76"/>
        <xdr:cNvSpPr txBox="1"/>
      </xdr:nvSpPr>
      <xdr:spPr>
        <a:xfrm>
          <a:off x="939800" y="6353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14605</xdr:rowOff>
    </xdr:from>
    <xdr:to xmlns:xdr="http://schemas.openxmlformats.org/drawingml/2006/spreadsheetDrawing">
      <xdr:col>24</xdr:col>
      <xdr:colOff>76200</xdr:colOff>
      <xdr:row>37</xdr:row>
      <xdr:rowOff>116205</xdr:rowOff>
    </xdr:to>
    <xdr:sp macro="" textlink="">
      <xdr:nvSpPr>
        <xdr:cNvPr id="83" name="楕円 82"/>
        <xdr:cNvSpPr/>
      </xdr:nvSpPr>
      <xdr:spPr>
        <a:xfrm>
          <a:off x="47752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158115</xdr:rowOff>
    </xdr:from>
    <xdr:ext cx="762000" cy="258445"/>
    <xdr:sp macro="" textlink="">
      <xdr:nvSpPr>
        <xdr:cNvPr id="84" name="人件費該当値テキスト"/>
        <xdr:cNvSpPr txBox="1"/>
      </xdr:nvSpPr>
      <xdr:spPr>
        <a:xfrm>
          <a:off x="4914900" y="633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133350</xdr:rowOff>
    </xdr:from>
    <xdr:to xmlns:xdr="http://schemas.openxmlformats.org/drawingml/2006/spreadsheetDrawing">
      <xdr:col>20</xdr:col>
      <xdr:colOff>38100</xdr:colOff>
      <xdr:row>36</xdr:row>
      <xdr:rowOff>63500</xdr:rowOff>
    </xdr:to>
    <xdr:sp macro="" textlink="">
      <xdr:nvSpPr>
        <xdr:cNvPr id="85" name="楕円 84"/>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73660</xdr:rowOff>
    </xdr:from>
    <xdr:ext cx="735965" cy="259080"/>
    <xdr:sp macro="" textlink="">
      <xdr:nvSpPr>
        <xdr:cNvPr id="86" name="テキスト ボックス 85"/>
        <xdr:cNvSpPr txBox="1"/>
      </xdr:nvSpPr>
      <xdr:spPr>
        <a:xfrm>
          <a:off x="3606800" y="5902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142240</xdr:rowOff>
    </xdr:from>
    <xdr:to xmlns:xdr="http://schemas.openxmlformats.org/drawingml/2006/spreadsheetDrawing">
      <xdr:col>15</xdr:col>
      <xdr:colOff>149225</xdr:colOff>
      <xdr:row>36</xdr:row>
      <xdr:rowOff>72390</xdr:rowOff>
    </xdr:to>
    <xdr:sp macro="" textlink="">
      <xdr:nvSpPr>
        <xdr:cNvPr id="87" name="楕円 86"/>
        <xdr:cNvSpPr/>
      </xdr:nvSpPr>
      <xdr:spPr>
        <a:xfrm>
          <a:off x="3048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82550</xdr:rowOff>
    </xdr:from>
    <xdr:ext cx="762000" cy="259080"/>
    <xdr:sp macro="" textlink="">
      <xdr:nvSpPr>
        <xdr:cNvPr id="88" name="テキスト ボックス 87"/>
        <xdr:cNvSpPr txBox="1"/>
      </xdr:nvSpPr>
      <xdr:spPr>
        <a:xfrm>
          <a:off x="2717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78740</xdr:rowOff>
    </xdr:from>
    <xdr:to xmlns:xdr="http://schemas.openxmlformats.org/drawingml/2006/spreadsheetDrawing">
      <xdr:col>11</xdr:col>
      <xdr:colOff>60325</xdr:colOff>
      <xdr:row>36</xdr:row>
      <xdr:rowOff>8890</xdr:rowOff>
    </xdr:to>
    <xdr:sp macro="" textlink="">
      <xdr:nvSpPr>
        <xdr:cNvPr id="89" name="楕円 88"/>
        <xdr:cNvSpPr/>
      </xdr:nvSpPr>
      <xdr:spPr>
        <a:xfrm>
          <a:off x="2159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19050</xdr:rowOff>
    </xdr:from>
    <xdr:ext cx="761365" cy="258445"/>
    <xdr:sp macro="" textlink="">
      <xdr:nvSpPr>
        <xdr:cNvPr id="90" name="テキスト ボックス 89"/>
        <xdr:cNvSpPr txBox="1"/>
      </xdr:nvSpPr>
      <xdr:spPr>
        <a:xfrm>
          <a:off x="1828800" y="5848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124460</xdr:rowOff>
    </xdr:from>
    <xdr:to xmlns:xdr="http://schemas.openxmlformats.org/drawingml/2006/spreadsheetDrawing">
      <xdr:col>6</xdr:col>
      <xdr:colOff>171450</xdr:colOff>
      <xdr:row>36</xdr:row>
      <xdr:rowOff>54610</xdr:rowOff>
    </xdr:to>
    <xdr:sp macro="" textlink="">
      <xdr:nvSpPr>
        <xdr:cNvPr id="91" name="楕円 90"/>
        <xdr:cNvSpPr/>
      </xdr:nvSpPr>
      <xdr:spPr>
        <a:xfrm>
          <a:off x="1270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64770</xdr:rowOff>
    </xdr:from>
    <xdr:ext cx="761365" cy="258445"/>
    <xdr:sp macro="" textlink="">
      <xdr:nvSpPr>
        <xdr:cNvPr id="92" name="テキスト ボックス 91"/>
        <xdr:cNvSpPr txBox="1"/>
      </xdr:nvSpPr>
      <xdr:spPr>
        <a:xfrm>
          <a:off x="939800" y="5894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会計年度任用職員が</a:t>
          </a:r>
          <a:r>
            <a:rPr kumimoji="1" lang="ja-JP" altLang="ja-JP" sz="1300">
              <a:solidFill>
                <a:schemeClr val="dk1"/>
              </a:solidFill>
              <a:effectLst/>
              <a:latin typeface="ＭＳ Ｐゴシック"/>
              <a:ea typeface="ＭＳ Ｐゴシック"/>
              <a:cs typeface="+mn-cs"/>
            </a:rPr>
            <a:t>物件費（臨時賃金）から人件費（報酬）での計上となったため、大幅に</a:t>
          </a:r>
          <a:r>
            <a:rPr kumimoji="1" lang="ja-JP" altLang="en-US" sz="1300">
              <a:solidFill>
                <a:schemeClr val="dk1"/>
              </a:solidFill>
              <a:effectLst/>
              <a:latin typeface="ＭＳ Ｐゴシック"/>
              <a:ea typeface="ＭＳ Ｐゴシック"/>
              <a:cs typeface="+mn-cs"/>
            </a:rPr>
            <a:t>減少したが、小学校のタブレット導入事業や新型コロナ対策備品の購入が増となった。</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08" name="テキスト ボックス 107"/>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0" name="テキスト ボックス 109"/>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2" name="テキスト ボックス 111"/>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4" name="テキスト ボックス 113"/>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6" name="テキスト ボックス 115"/>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18" name="テキスト ボックス 117"/>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43815</xdr:rowOff>
    </xdr:from>
    <xdr:to xmlns:xdr="http://schemas.openxmlformats.org/drawingml/2006/spreadsheetDrawing">
      <xdr:col>82</xdr:col>
      <xdr:colOff>107950</xdr:colOff>
      <xdr:row>20</xdr:row>
      <xdr:rowOff>130175</xdr:rowOff>
    </xdr:to>
    <xdr:cxnSp macro="">
      <xdr:nvCxnSpPr>
        <xdr:cNvPr id="122" name="直線コネクタ 121"/>
        <xdr:cNvCxnSpPr/>
      </xdr:nvCxnSpPr>
      <xdr:spPr>
        <a:xfrm flipV="1">
          <a:off x="16510000" y="2272665"/>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102235</xdr:rowOff>
    </xdr:from>
    <xdr:ext cx="762000" cy="258445"/>
    <xdr:sp macro="" textlink="">
      <xdr:nvSpPr>
        <xdr:cNvPr id="123" name="物件費最小値テキスト"/>
        <xdr:cNvSpPr txBox="1"/>
      </xdr:nvSpPr>
      <xdr:spPr>
        <a:xfrm>
          <a:off x="16598900" y="353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130175</xdr:rowOff>
    </xdr:from>
    <xdr:to xmlns:xdr="http://schemas.openxmlformats.org/drawingml/2006/spreadsheetDrawing">
      <xdr:col>82</xdr:col>
      <xdr:colOff>196850</xdr:colOff>
      <xdr:row>20</xdr:row>
      <xdr:rowOff>130175</xdr:rowOff>
    </xdr:to>
    <xdr:cxnSp macro="">
      <xdr:nvCxnSpPr>
        <xdr:cNvPr id="124" name="直線コネクタ 123"/>
        <xdr:cNvCxnSpPr/>
      </xdr:nvCxnSpPr>
      <xdr:spPr>
        <a:xfrm>
          <a:off x="16421100" y="355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130175</xdr:rowOff>
    </xdr:from>
    <xdr:ext cx="762000" cy="259080"/>
    <xdr:sp macro="" textlink="">
      <xdr:nvSpPr>
        <xdr:cNvPr id="125" name="物件費最大値テキスト"/>
        <xdr:cNvSpPr txBox="1"/>
      </xdr:nvSpPr>
      <xdr:spPr>
        <a:xfrm>
          <a:off x="16598900" y="2016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43815</xdr:rowOff>
    </xdr:from>
    <xdr:to xmlns:xdr="http://schemas.openxmlformats.org/drawingml/2006/spreadsheetDrawing">
      <xdr:col>82</xdr:col>
      <xdr:colOff>196850</xdr:colOff>
      <xdr:row>13</xdr:row>
      <xdr:rowOff>43815</xdr:rowOff>
    </xdr:to>
    <xdr:cxnSp macro="">
      <xdr:nvCxnSpPr>
        <xdr:cNvPr id="126" name="直線コネクタ 125"/>
        <xdr:cNvCxnSpPr/>
      </xdr:nvCxnSpPr>
      <xdr:spPr>
        <a:xfrm>
          <a:off x="16421100" y="227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146685</xdr:rowOff>
    </xdr:from>
    <xdr:to xmlns:xdr="http://schemas.openxmlformats.org/drawingml/2006/spreadsheetDrawing">
      <xdr:col>82</xdr:col>
      <xdr:colOff>107950</xdr:colOff>
      <xdr:row>16</xdr:row>
      <xdr:rowOff>110490</xdr:rowOff>
    </xdr:to>
    <xdr:cxnSp macro="">
      <xdr:nvCxnSpPr>
        <xdr:cNvPr id="127" name="直線コネクタ 126"/>
        <xdr:cNvCxnSpPr/>
      </xdr:nvCxnSpPr>
      <xdr:spPr>
        <a:xfrm flipV="1">
          <a:off x="15671800" y="2546985"/>
          <a:ext cx="8382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27305</xdr:rowOff>
    </xdr:from>
    <xdr:ext cx="762000" cy="259080"/>
    <xdr:sp macro="" textlink="">
      <xdr:nvSpPr>
        <xdr:cNvPr id="128" name="物件費平均値テキスト"/>
        <xdr:cNvSpPr txBox="1"/>
      </xdr:nvSpPr>
      <xdr:spPr>
        <a:xfrm>
          <a:off x="16598900" y="2599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55245</xdr:rowOff>
    </xdr:from>
    <xdr:to xmlns:xdr="http://schemas.openxmlformats.org/drawingml/2006/spreadsheetDrawing">
      <xdr:col>82</xdr:col>
      <xdr:colOff>158750</xdr:colOff>
      <xdr:row>15</xdr:row>
      <xdr:rowOff>156845</xdr:rowOff>
    </xdr:to>
    <xdr:sp macro="" textlink="">
      <xdr:nvSpPr>
        <xdr:cNvPr id="129" name="フローチャート: 判断 128"/>
        <xdr:cNvSpPr/>
      </xdr:nvSpPr>
      <xdr:spPr>
        <a:xfrm>
          <a:off x="16459200" y="26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97790</xdr:rowOff>
    </xdr:from>
    <xdr:to xmlns:xdr="http://schemas.openxmlformats.org/drawingml/2006/spreadsheetDrawing">
      <xdr:col>78</xdr:col>
      <xdr:colOff>69850</xdr:colOff>
      <xdr:row>16</xdr:row>
      <xdr:rowOff>110490</xdr:rowOff>
    </xdr:to>
    <xdr:cxnSp macro="">
      <xdr:nvCxnSpPr>
        <xdr:cNvPr id="130" name="直線コネクタ 129"/>
        <xdr:cNvCxnSpPr/>
      </xdr:nvCxnSpPr>
      <xdr:spPr>
        <a:xfrm>
          <a:off x="14782800" y="28409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139065</xdr:rowOff>
    </xdr:from>
    <xdr:ext cx="736600" cy="259080"/>
    <xdr:sp macro="" textlink="">
      <xdr:nvSpPr>
        <xdr:cNvPr id="132" name="テキスト ボックス 131"/>
        <xdr:cNvSpPr txBox="1"/>
      </xdr:nvSpPr>
      <xdr:spPr>
        <a:xfrm>
          <a:off x="15290800" y="253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45085</xdr:rowOff>
    </xdr:from>
    <xdr:to xmlns:xdr="http://schemas.openxmlformats.org/drawingml/2006/spreadsheetDrawing">
      <xdr:col>73</xdr:col>
      <xdr:colOff>180975</xdr:colOff>
      <xdr:row>16</xdr:row>
      <xdr:rowOff>97790</xdr:rowOff>
    </xdr:to>
    <xdr:cxnSp macro="">
      <xdr:nvCxnSpPr>
        <xdr:cNvPr id="133" name="直線コネクタ 132"/>
        <xdr:cNvCxnSpPr/>
      </xdr:nvCxnSpPr>
      <xdr:spPr>
        <a:xfrm>
          <a:off x="13893800" y="278828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35" name="テキスト ボックス 134"/>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138430</xdr:rowOff>
    </xdr:from>
    <xdr:to xmlns:xdr="http://schemas.openxmlformats.org/drawingml/2006/spreadsheetDrawing">
      <xdr:col>69</xdr:col>
      <xdr:colOff>92075</xdr:colOff>
      <xdr:row>16</xdr:row>
      <xdr:rowOff>45085</xdr:rowOff>
    </xdr:to>
    <xdr:cxnSp macro="">
      <xdr:nvCxnSpPr>
        <xdr:cNvPr id="136" name="直線コネクタ 135"/>
        <xdr:cNvCxnSpPr/>
      </xdr:nvCxnSpPr>
      <xdr:spPr>
        <a:xfrm>
          <a:off x="13004800" y="27101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153035</xdr:rowOff>
    </xdr:from>
    <xdr:to xmlns:xdr="http://schemas.openxmlformats.org/drawingml/2006/spreadsheetDrawing">
      <xdr:col>69</xdr:col>
      <xdr:colOff>142875</xdr:colOff>
      <xdr:row>16</xdr:row>
      <xdr:rowOff>83185</xdr:rowOff>
    </xdr:to>
    <xdr:sp macro="" textlink="">
      <xdr:nvSpPr>
        <xdr:cNvPr id="137" name="フローチャート: 判断 136"/>
        <xdr:cNvSpPr/>
      </xdr:nvSpPr>
      <xdr:spPr>
        <a:xfrm>
          <a:off x="13843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93345</xdr:rowOff>
    </xdr:from>
    <xdr:ext cx="761365" cy="259080"/>
    <xdr:sp macro="" textlink="">
      <xdr:nvSpPr>
        <xdr:cNvPr id="138" name="テキスト ボックス 137"/>
        <xdr:cNvSpPr txBox="1"/>
      </xdr:nvSpPr>
      <xdr:spPr>
        <a:xfrm>
          <a:off x="13512800" y="24936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107315</xdr:rowOff>
    </xdr:from>
    <xdr:to xmlns:xdr="http://schemas.openxmlformats.org/drawingml/2006/spreadsheetDrawing">
      <xdr:col>65</xdr:col>
      <xdr:colOff>53975</xdr:colOff>
      <xdr:row>16</xdr:row>
      <xdr:rowOff>37465</xdr:rowOff>
    </xdr:to>
    <xdr:sp macro="" textlink="">
      <xdr:nvSpPr>
        <xdr:cNvPr id="139" name="フローチャート: 判断 138"/>
        <xdr:cNvSpPr/>
      </xdr:nvSpPr>
      <xdr:spPr>
        <a:xfrm>
          <a:off x="12954000" y="267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22225</xdr:rowOff>
    </xdr:from>
    <xdr:ext cx="762000" cy="258445"/>
    <xdr:sp macro="" textlink="">
      <xdr:nvSpPr>
        <xdr:cNvPr id="140" name="テキスト ボックス 139"/>
        <xdr:cNvSpPr txBox="1"/>
      </xdr:nvSpPr>
      <xdr:spPr>
        <a:xfrm>
          <a:off x="12623800" y="276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95885</xdr:rowOff>
    </xdr:from>
    <xdr:to xmlns:xdr="http://schemas.openxmlformats.org/drawingml/2006/spreadsheetDrawing">
      <xdr:col>82</xdr:col>
      <xdr:colOff>158750</xdr:colOff>
      <xdr:row>15</xdr:row>
      <xdr:rowOff>26035</xdr:rowOff>
    </xdr:to>
    <xdr:sp macro="" textlink="">
      <xdr:nvSpPr>
        <xdr:cNvPr id="146" name="楕円 145"/>
        <xdr:cNvSpPr/>
      </xdr:nvSpPr>
      <xdr:spPr>
        <a:xfrm>
          <a:off x="16459200" y="24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112395</xdr:rowOff>
    </xdr:from>
    <xdr:ext cx="762000" cy="258445"/>
    <xdr:sp macro="" textlink="">
      <xdr:nvSpPr>
        <xdr:cNvPr id="147" name="物件費該当値テキスト"/>
        <xdr:cNvSpPr txBox="1"/>
      </xdr:nvSpPr>
      <xdr:spPr>
        <a:xfrm>
          <a:off x="16598900" y="2341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59690</xdr:rowOff>
    </xdr:from>
    <xdr:to xmlns:xdr="http://schemas.openxmlformats.org/drawingml/2006/spreadsheetDrawing">
      <xdr:col>78</xdr:col>
      <xdr:colOff>120650</xdr:colOff>
      <xdr:row>16</xdr:row>
      <xdr:rowOff>161290</xdr:rowOff>
    </xdr:to>
    <xdr:sp macro="" textlink="">
      <xdr:nvSpPr>
        <xdr:cNvPr id="148" name="楕円 147"/>
        <xdr:cNvSpPr/>
      </xdr:nvSpPr>
      <xdr:spPr>
        <a:xfrm>
          <a:off x="15621000" y="28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146050</xdr:rowOff>
    </xdr:from>
    <xdr:ext cx="736600" cy="258445"/>
    <xdr:sp macro="" textlink="">
      <xdr:nvSpPr>
        <xdr:cNvPr id="149" name="テキスト ボックス 148"/>
        <xdr:cNvSpPr txBox="1"/>
      </xdr:nvSpPr>
      <xdr:spPr>
        <a:xfrm>
          <a:off x="15290800" y="2889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46990</xdr:rowOff>
    </xdr:from>
    <xdr:to xmlns:xdr="http://schemas.openxmlformats.org/drawingml/2006/spreadsheetDrawing">
      <xdr:col>74</xdr:col>
      <xdr:colOff>31750</xdr:colOff>
      <xdr:row>16</xdr:row>
      <xdr:rowOff>148590</xdr:rowOff>
    </xdr:to>
    <xdr:sp macro="" textlink="">
      <xdr:nvSpPr>
        <xdr:cNvPr id="150" name="楕円 149"/>
        <xdr:cNvSpPr/>
      </xdr:nvSpPr>
      <xdr:spPr>
        <a:xfrm>
          <a:off x="14732000" y="27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133350</xdr:rowOff>
    </xdr:from>
    <xdr:ext cx="762000" cy="258445"/>
    <xdr:sp macro="" textlink="">
      <xdr:nvSpPr>
        <xdr:cNvPr id="151" name="テキスト ボックス 150"/>
        <xdr:cNvSpPr txBox="1"/>
      </xdr:nvSpPr>
      <xdr:spPr>
        <a:xfrm>
          <a:off x="14401800" y="2876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166370</xdr:rowOff>
    </xdr:from>
    <xdr:to xmlns:xdr="http://schemas.openxmlformats.org/drawingml/2006/spreadsheetDrawing">
      <xdr:col>69</xdr:col>
      <xdr:colOff>142875</xdr:colOff>
      <xdr:row>16</xdr:row>
      <xdr:rowOff>95885</xdr:rowOff>
    </xdr:to>
    <xdr:sp macro="" textlink="">
      <xdr:nvSpPr>
        <xdr:cNvPr id="152" name="楕円 151"/>
        <xdr:cNvSpPr/>
      </xdr:nvSpPr>
      <xdr:spPr>
        <a:xfrm>
          <a:off x="13843000" y="273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80645</xdr:rowOff>
    </xdr:from>
    <xdr:ext cx="761365" cy="259080"/>
    <xdr:sp macro="" textlink="">
      <xdr:nvSpPr>
        <xdr:cNvPr id="153" name="テキスト ボックス 152"/>
        <xdr:cNvSpPr txBox="1"/>
      </xdr:nvSpPr>
      <xdr:spPr>
        <a:xfrm>
          <a:off x="13512800" y="2823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87630</xdr:rowOff>
    </xdr:from>
    <xdr:to xmlns:xdr="http://schemas.openxmlformats.org/drawingml/2006/spreadsheetDrawing">
      <xdr:col>65</xdr:col>
      <xdr:colOff>53975</xdr:colOff>
      <xdr:row>16</xdr:row>
      <xdr:rowOff>17780</xdr:rowOff>
    </xdr:to>
    <xdr:sp macro="" textlink="">
      <xdr:nvSpPr>
        <xdr:cNvPr id="154" name="楕円 153"/>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27940</xdr:rowOff>
    </xdr:from>
    <xdr:ext cx="762000" cy="259080"/>
    <xdr:sp macro="" textlink="">
      <xdr:nvSpPr>
        <xdr:cNvPr id="155" name="テキスト ボックス 154"/>
        <xdr:cNvSpPr txBox="1"/>
      </xdr:nvSpPr>
      <xdr:spPr>
        <a:xfrm>
          <a:off x="1262380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小中学生医療助成などに取り組んでいるが、類似団体より低い値となっている。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扶助費の性質上、今後減少することは見込めないため、扶助費を伴う新規事業は慎重に検討し真に必要な事業を実施していく必要がある。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88900</xdr:rowOff>
    </xdr:to>
    <xdr:cxnSp macro="">
      <xdr:nvCxnSpPr>
        <xdr:cNvPr id="183" name="直線コネクタ 182"/>
        <xdr:cNvCxnSpPr/>
      </xdr:nvCxnSpPr>
      <xdr:spPr>
        <a:xfrm flipV="1">
          <a:off x="4826000" y="90043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60960</xdr:rowOff>
    </xdr:from>
    <xdr:ext cx="762000" cy="259080"/>
    <xdr:sp macro="" textlink="">
      <xdr:nvSpPr>
        <xdr:cNvPr id="184" name="扶助費最小値テキスト"/>
        <xdr:cNvSpPr txBox="1"/>
      </xdr:nvSpPr>
      <xdr:spPr>
        <a:xfrm>
          <a:off x="4914900" y="1051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88900</xdr:rowOff>
    </xdr:from>
    <xdr:to xmlns:xdr="http://schemas.openxmlformats.org/drawingml/2006/spreadsheetDrawing">
      <xdr:col>24</xdr:col>
      <xdr:colOff>114300</xdr:colOff>
      <xdr:row>61</xdr:row>
      <xdr:rowOff>88900</xdr:rowOff>
    </xdr:to>
    <xdr:cxnSp macro="">
      <xdr:nvCxnSpPr>
        <xdr:cNvPr id="185" name="直線コネクタ 184"/>
        <xdr:cNvCxnSpPr/>
      </xdr:nvCxnSpPr>
      <xdr:spPr>
        <a:xfrm>
          <a:off x="4737100" y="1054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6"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7" name="直線コネクタ 186"/>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52</xdr:row>
      <xdr:rowOff>165100</xdr:rowOff>
    </xdr:from>
    <xdr:to xmlns:xdr="http://schemas.openxmlformats.org/drawingml/2006/spreadsheetDrawing">
      <xdr:col>24</xdr:col>
      <xdr:colOff>25400</xdr:colOff>
      <xdr:row>52</xdr:row>
      <xdr:rowOff>165100</xdr:rowOff>
    </xdr:to>
    <xdr:cxnSp macro="">
      <xdr:nvCxnSpPr>
        <xdr:cNvPr id="188" name="直線コネクタ 187"/>
        <xdr:cNvCxnSpPr/>
      </xdr:nvCxnSpPr>
      <xdr:spPr>
        <a:xfrm>
          <a:off x="3987800" y="908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143510</xdr:rowOff>
    </xdr:from>
    <xdr:ext cx="762000" cy="258445"/>
    <xdr:sp macro="" textlink="">
      <xdr:nvSpPr>
        <xdr:cNvPr id="189" name="扶助費平均値テキスト"/>
        <xdr:cNvSpPr txBox="1"/>
      </xdr:nvSpPr>
      <xdr:spPr>
        <a:xfrm>
          <a:off x="4914900" y="94018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0</xdr:rowOff>
    </xdr:from>
    <xdr:to xmlns:xdr="http://schemas.openxmlformats.org/drawingml/2006/spreadsheetDrawing">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165100</xdr:rowOff>
    </xdr:from>
    <xdr:to xmlns:xdr="http://schemas.openxmlformats.org/drawingml/2006/spreadsheetDrawing">
      <xdr:col>19</xdr:col>
      <xdr:colOff>187325</xdr:colOff>
      <xdr:row>53</xdr:row>
      <xdr:rowOff>31750</xdr:rowOff>
    </xdr:to>
    <xdr:cxnSp macro="">
      <xdr:nvCxnSpPr>
        <xdr:cNvPr id="191" name="直線コネクタ 190"/>
        <xdr:cNvCxnSpPr/>
      </xdr:nvCxnSpPr>
      <xdr:spPr>
        <a:xfrm flipV="1">
          <a:off x="3098800" y="9080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76200</xdr:rowOff>
    </xdr:from>
    <xdr:to xmlns:xdr="http://schemas.openxmlformats.org/drawingml/2006/spreadsheetDrawing">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162560</xdr:rowOff>
    </xdr:from>
    <xdr:ext cx="735965" cy="259080"/>
    <xdr:sp macro="" textlink="">
      <xdr:nvSpPr>
        <xdr:cNvPr id="193" name="テキスト ボックス 192"/>
        <xdr:cNvSpPr txBox="1"/>
      </xdr:nvSpPr>
      <xdr:spPr>
        <a:xfrm>
          <a:off x="3606800" y="9592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12700</xdr:rowOff>
    </xdr:from>
    <xdr:to xmlns:xdr="http://schemas.openxmlformats.org/drawingml/2006/spreadsheetDrawing">
      <xdr:col>15</xdr:col>
      <xdr:colOff>98425</xdr:colOff>
      <xdr:row>53</xdr:row>
      <xdr:rowOff>31750</xdr:rowOff>
    </xdr:to>
    <xdr:cxnSp macro="">
      <xdr:nvCxnSpPr>
        <xdr:cNvPr id="194" name="直線コネクタ 193"/>
        <xdr:cNvCxnSpPr/>
      </xdr:nvCxnSpPr>
      <xdr:spPr>
        <a:xfrm>
          <a:off x="2209800" y="90995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8445"/>
    <xdr:sp macro="" textlink="">
      <xdr:nvSpPr>
        <xdr:cNvPr id="196" name="テキスト ボックス 195"/>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165100</xdr:rowOff>
    </xdr:from>
    <xdr:to xmlns:xdr="http://schemas.openxmlformats.org/drawingml/2006/spreadsheetDrawing">
      <xdr:col>11</xdr:col>
      <xdr:colOff>9525</xdr:colOff>
      <xdr:row>53</xdr:row>
      <xdr:rowOff>12700</xdr:rowOff>
    </xdr:to>
    <xdr:cxnSp macro="">
      <xdr:nvCxnSpPr>
        <xdr:cNvPr id="197" name="直線コネクタ 196"/>
        <xdr:cNvCxnSpPr/>
      </xdr:nvCxnSpPr>
      <xdr:spPr>
        <a:xfrm>
          <a:off x="1320800" y="90805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105410</xdr:rowOff>
    </xdr:from>
    <xdr:ext cx="761365" cy="259080"/>
    <xdr:sp macro="" textlink="">
      <xdr:nvSpPr>
        <xdr:cNvPr id="199" name="テキスト ボックス 198"/>
        <xdr:cNvSpPr txBox="1"/>
      </xdr:nvSpPr>
      <xdr:spPr>
        <a:xfrm>
          <a:off x="1828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61365" cy="259080"/>
    <xdr:sp macro="" textlink="">
      <xdr:nvSpPr>
        <xdr:cNvPr id="201" name="テキスト ボックス 200"/>
        <xdr:cNvSpPr txBox="1"/>
      </xdr:nvSpPr>
      <xdr:spPr>
        <a:xfrm>
          <a:off x="939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114300</xdr:rowOff>
    </xdr:from>
    <xdr:to xmlns:xdr="http://schemas.openxmlformats.org/drawingml/2006/spreadsheetDrawing">
      <xdr:col>24</xdr:col>
      <xdr:colOff>76200</xdr:colOff>
      <xdr:row>53</xdr:row>
      <xdr:rowOff>44450</xdr:rowOff>
    </xdr:to>
    <xdr:sp macro="" textlink="">
      <xdr:nvSpPr>
        <xdr:cNvPr id="207" name="楕円 206"/>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208" name="扶助費該当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114300</xdr:rowOff>
    </xdr:from>
    <xdr:to xmlns:xdr="http://schemas.openxmlformats.org/drawingml/2006/spreadsheetDrawing">
      <xdr:col>20</xdr:col>
      <xdr:colOff>38100</xdr:colOff>
      <xdr:row>53</xdr:row>
      <xdr:rowOff>44450</xdr:rowOff>
    </xdr:to>
    <xdr:sp macro="" textlink="">
      <xdr:nvSpPr>
        <xdr:cNvPr id="209" name="楕円 208"/>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54610</xdr:rowOff>
    </xdr:from>
    <xdr:ext cx="735965" cy="258445"/>
    <xdr:sp macro="" textlink="">
      <xdr:nvSpPr>
        <xdr:cNvPr id="210" name="テキスト ボックス 209"/>
        <xdr:cNvSpPr txBox="1"/>
      </xdr:nvSpPr>
      <xdr:spPr>
        <a:xfrm>
          <a:off x="3606800" y="8798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152400</xdr:rowOff>
    </xdr:from>
    <xdr:to xmlns:xdr="http://schemas.openxmlformats.org/drawingml/2006/spreadsheetDrawing">
      <xdr:col>15</xdr:col>
      <xdr:colOff>149225</xdr:colOff>
      <xdr:row>53</xdr:row>
      <xdr:rowOff>82550</xdr:rowOff>
    </xdr:to>
    <xdr:sp macro="" textlink="">
      <xdr:nvSpPr>
        <xdr:cNvPr id="211" name="楕円 210"/>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92710</xdr:rowOff>
    </xdr:from>
    <xdr:ext cx="762000" cy="259080"/>
    <xdr:sp macro="" textlink="">
      <xdr:nvSpPr>
        <xdr:cNvPr id="212" name="テキスト ボックス 211"/>
        <xdr:cNvSpPr txBox="1"/>
      </xdr:nvSpPr>
      <xdr:spPr>
        <a:xfrm>
          <a:off x="27178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133350</xdr:rowOff>
    </xdr:from>
    <xdr:to xmlns:xdr="http://schemas.openxmlformats.org/drawingml/2006/spreadsheetDrawing">
      <xdr:col>11</xdr:col>
      <xdr:colOff>60325</xdr:colOff>
      <xdr:row>53</xdr:row>
      <xdr:rowOff>63500</xdr:rowOff>
    </xdr:to>
    <xdr:sp macro="" textlink="">
      <xdr:nvSpPr>
        <xdr:cNvPr id="213" name="楕円 212"/>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73660</xdr:rowOff>
    </xdr:from>
    <xdr:ext cx="761365" cy="259080"/>
    <xdr:sp macro="" textlink="">
      <xdr:nvSpPr>
        <xdr:cNvPr id="214" name="テキスト ボックス 213"/>
        <xdr:cNvSpPr txBox="1"/>
      </xdr:nvSpPr>
      <xdr:spPr>
        <a:xfrm>
          <a:off x="1828800" y="8817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114300</xdr:rowOff>
    </xdr:from>
    <xdr:to xmlns:xdr="http://schemas.openxmlformats.org/drawingml/2006/spreadsheetDrawing">
      <xdr:col>6</xdr:col>
      <xdr:colOff>171450</xdr:colOff>
      <xdr:row>53</xdr:row>
      <xdr:rowOff>44450</xdr:rowOff>
    </xdr:to>
    <xdr:sp macro="" textlink="">
      <xdr:nvSpPr>
        <xdr:cNvPr id="215" name="楕円 214"/>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54610</xdr:rowOff>
    </xdr:from>
    <xdr:ext cx="761365" cy="258445"/>
    <xdr:sp macro="" textlink="">
      <xdr:nvSpPr>
        <xdr:cNvPr id="216" name="テキスト ボックス 215"/>
        <xdr:cNvSpPr txBox="1"/>
      </xdr:nvSpPr>
      <xdr:spPr>
        <a:xfrm>
          <a:off x="939800" y="8798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類似団体と比較し低い値となったが、公債費の増や普通交付税などの減などにより、全体的に経常収支比率が上昇する見込みであるため、慎重な財政運営が必要である。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157480</xdr:rowOff>
    </xdr:from>
    <xdr:to xmlns:xdr="http://schemas.openxmlformats.org/drawingml/2006/spreadsheetDrawing">
      <xdr:col>82</xdr:col>
      <xdr:colOff>107950</xdr:colOff>
      <xdr:row>60</xdr:row>
      <xdr:rowOff>111760</xdr:rowOff>
    </xdr:to>
    <xdr:cxnSp macro="">
      <xdr:nvCxnSpPr>
        <xdr:cNvPr id="244" name="直線コネクタ 243"/>
        <xdr:cNvCxnSpPr/>
      </xdr:nvCxnSpPr>
      <xdr:spPr>
        <a:xfrm flipV="1">
          <a:off x="16510000" y="9072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83820</xdr:rowOff>
    </xdr:from>
    <xdr:ext cx="762000" cy="259080"/>
    <xdr:sp macro="" textlink="">
      <xdr:nvSpPr>
        <xdr:cNvPr id="245" name="その他最小値テキスト"/>
        <xdr:cNvSpPr txBox="1"/>
      </xdr:nvSpPr>
      <xdr:spPr>
        <a:xfrm>
          <a:off x="16598900" y="1037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111760</xdr:rowOff>
    </xdr:from>
    <xdr:to xmlns:xdr="http://schemas.openxmlformats.org/drawingml/2006/spreadsheetDrawing">
      <xdr:col>82</xdr:col>
      <xdr:colOff>196850</xdr:colOff>
      <xdr:row>60</xdr:row>
      <xdr:rowOff>111760</xdr:rowOff>
    </xdr:to>
    <xdr:cxnSp macro="">
      <xdr:nvCxnSpPr>
        <xdr:cNvPr id="246" name="直線コネクタ 245"/>
        <xdr:cNvCxnSpPr/>
      </xdr:nvCxnSpPr>
      <xdr:spPr>
        <a:xfrm>
          <a:off x="16421100" y="1039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72390</xdr:rowOff>
    </xdr:from>
    <xdr:ext cx="762000" cy="259080"/>
    <xdr:sp macro="" textlink="">
      <xdr:nvSpPr>
        <xdr:cNvPr id="247" name="その他最大値テキスト"/>
        <xdr:cNvSpPr txBox="1"/>
      </xdr:nvSpPr>
      <xdr:spPr>
        <a:xfrm>
          <a:off x="16598900" y="881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157480</xdr:rowOff>
    </xdr:from>
    <xdr:to xmlns:xdr="http://schemas.openxmlformats.org/drawingml/2006/spreadsheetDrawing">
      <xdr:col>82</xdr:col>
      <xdr:colOff>196850</xdr:colOff>
      <xdr:row>52</xdr:row>
      <xdr:rowOff>157480</xdr:rowOff>
    </xdr:to>
    <xdr:cxnSp macro="">
      <xdr:nvCxnSpPr>
        <xdr:cNvPr id="248" name="直線コネクタ 247"/>
        <xdr:cNvCxnSpPr/>
      </xdr:nvCxnSpPr>
      <xdr:spPr>
        <a:xfrm>
          <a:off x="16421100" y="907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119380</xdr:rowOff>
    </xdr:from>
    <xdr:to xmlns:xdr="http://schemas.openxmlformats.org/drawingml/2006/spreadsheetDrawing">
      <xdr:col>82</xdr:col>
      <xdr:colOff>107950</xdr:colOff>
      <xdr:row>54</xdr:row>
      <xdr:rowOff>157480</xdr:rowOff>
    </xdr:to>
    <xdr:cxnSp macro="">
      <xdr:nvCxnSpPr>
        <xdr:cNvPr id="249" name="直線コネクタ 248"/>
        <xdr:cNvCxnSpPr/>
      </xdr:nvCxnSpPr>
      <xdr:spPr>
        <a:xfrm flipV="1">
          <a:off x="15671800" y="93776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120650</xdr:rowOff>
    </xdr:from>
    <xdr:ext cx="762000" cy="258445"/>
    <xdr:sp macro="" textlink="">
      <xdr:nvSpPr>
        <xdr:cNvPr id="250" name="その他平均値テキスト"/>
        <xdr:cNvSpPr txBox="1"/>
      </xdr:nvSpPr>
      <xdr:spPr>
        <a:xfrm>
          <a:off x="16598900" y="95504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157480</xdr:rowOff>
    </xdr:from>
    <xdr:to xmlns:xdr="http://schemas.openxmlformats.org/drawingml/2006/spreadsheetDrawing">
      <xdr:col>78</xdr:col>
      <xdr:colOff>69850</xdr:colOff>
      <xdr:row>55</xdr:row>
      <xdr:rowOff>16510</xdr:rowOff>
    </xdr:to>
    <xdr:cxnSp macro="">
      <xdr:nvCxnSpPr>
        <xdr:cNvPr id="252" name="直線コネクタ 251"/>
        <xdr:cNvCxnSpPr/>
      </xdr:nvCxnSpPr>
      <xdr:spPr>
        <a:xfrm flipV="1">
          <a:off x="14782800" y="94157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156210</xdr:rowOff>
    </xdr:from>
    <xdr:to xmlns:xdr="http://schemas.openxmlformats.org/drawingml/2006/spreadsheetDrawing">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71120</xdr:rowOff>
    </xdr:from>
    <xdr:ext cx="736600" cy="259080"/>
    <xdr:sp macro="" textlink="">
      <xdr:nvSpPr>
        <xdr:cNvPr id="254" name="テキスト ボックス 253"/>
        <xdr:cNvSpPr txBox="1"/>
      </xdr:nvSpPr>
      <xdr:spPr>
        <a:xfrm>
          <a:off x="15290800" y="967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8890</xdr:rowOff>
    </xdr:from>
    <xdr:to xmlns:xdr="http://schemas.openxmlformats.org/drawingml/2006/spreadsheetDrawing">
      <xdr:col>73</xdr:col>
      <xdr:colOff>180975</xdr:colOff>
      <xdr:row>55</xdr:row>
      <xdr:rowOff>16510</xdr:rowOff>
    </xdr:to>
    <xdr:cxnSp macro="">
      <xdr:nvCxnSpPr>
        <xdr:cNvPr id="255" name="直線コネクタ 254"/>
        <xdr:cNvCxnSpPr/>
      </xdr:nvCxnSpPr>
      <xdr:spPr>
        <a:xfrm>
          <a:off x="13893800" y="9438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57" name="テキスト ボックス 256"/>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8890</xdr:rowOff>
    </xdr:from>
    <xdr:to xmlns:xdr="http://schemas.openxmlformats.org/drawingml/2006/spreadsheetDrawing">
      <xdr:col>69</xdr:col>
      <xdr:colOff>92075</xdr:colOff>
      <xdr:row>55</xdr:row>
      <xdr:rowOff>16510</xdr:rowOff>
    </xdr:to>
    <xdr:cxnSp macro="">
      <xdr:nvCxnSpPr>
        <xdr:cNvPr id="258" name="直線コネクタ 257"/>
        <xdr:cNvCxnSpPr/>
      </xdr:nvCxnSpPr>
      <xdr:spPr>
        <a:xfrm flipV="1">
          <a:off x="13004800" y="9438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148590</xdr:rowOff>
    </xdr:from>
    <xdr:to xmlns:xdr="http://schemas.openxmlformats.org/drawingml/2006/spreadsheetDrawing">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63500</xdr:rowOff>
    </xdr:from>
    <xdr:ext cx="761365" cy="258445"/>
    <xdr:sp macro="" textlink="">
      <xdr:nvSpPr>
        <xdr:cNvPr id="260" name="テキスト ボックス 259"/>
        <xdr:cNvSpPr txBox="1"/>
      </xdr:nvSpPr>
      <xdr:spPr>
        <a:xfrm>
          <a:off x="13512800" y="9664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118110</xdr:rowOff>
    </xdr:from>
    <xdr:to xmlns:xdr="http://schemas.openxmlformats.org/drawingml/2006/spreadsheetDrawing">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33020</xdr:rowOff>
    </xdr:from>
    <xdr:ext cx="762000" cy="259080"/>
    <xdr:sp macro="" textlink="">
      <xdr:nvSpPr>
        <xdr:cNvPr id="262" name="テキスト ボックス 261"/>
        <xdr:cNvSpPr txBox="1"/>
      </xdr:nvSpPr>
      <xdr:spPr>
        <a:xfrm>
          <a:off x="12623800" y="963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68580</xdr:rowOff>
    </xdr:from>
    <xdr:to xmlns:xdr="http://schemas.openxmlformats.org/drawingml/2006/spreadsheetDrawing">
      <xdr:col>82</xdr:col>
      <xdr:colOff>158750</xdr:colOff>
      <xdr:row>54</xdr:row>
      <xdr:rowOff>170180</xdr:rowOff>
    </xdr:to>
    <xdr:sp macro="" textlink="">
      <xdr:nvSpPr>
        <xdr:cNvPr id="268" name="楕円 267"/>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85090</xdr:rowOff>
    </xdr:from>
    <xdr:ext cx="762000" cy="259080"/>
    <xdr:sp macro="" textlink="">
      <xdr:nvSpPr>
        <xdr:cNvPr id="269" name="その他該当値テキスト"/>
        <xdr:cNvSpPr txBox="1"/>
      </xdr:nvSpPr>
      <xdr:spPr>
        <a:xfrm>
          <a:off x="16598900" y="917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106680</xdr:rowOff>
    </xdr:from>
    <xdr:to xmlns:xdr="http://schemas.openxmlformats.org/drawingml/2006/spreadsheetDrawing">
      <xdr:col>78</xdr:col>
      <xdr:colOff>120650</xdr:colOff>
      <xdr:row>55</xdr:row>
      <xdr:rowOff>36830</xdr:rowOff>
    </xdr:to>
    <xdr:sp macro="" textlink="">
      <xdr:nvSpPr>
        <xdr:cNvPr id="270" name="楕円 269"/>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46990</xdr:rowOff>
    </xdr:from>
    <xdr:ext cx="736600" cy="259080"/>
    <xdr:sp macro="" textlink="">
      <xdr:nvSpPr>
        <xdr:cNvPr id="271" name="テキスト ボックス 270"/>
        <xdr:cNvSpPr txBox="1"/>
      </xdr:nvSpPr>
      <xdr:spPr>
        <a:xfrm>
          <a:off x="15290800" y="9133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137160</xdr:rowOff>
    </xdr:from>
    <xdr:to xmlns:xdr="http://schemas.openxmlformats.org/drawingml/2006/spreadsheetDrawing">
      <xdr:col>74</xdr:col>
      <xdr:colOff>31750</xdr:colOff>
      <xdr:row>55</xdr:row>
      <xdr:rowOff>67310</xdr:rowOff>
    </xdr:to>
    <xdr:sp macro="" textlink="">
      <xdr:nvSpPr>
        <xdr:cNvPr id="272" name="楕円 271"/>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77470</xdr:rowOff>
    </xdr:from>
    <xdr:ext cx="762000" cy="258445"/>
    <xdr:sp macro="" textlink="">
      <xdr:nvSpPr>
        <xdr:cNvPr id="273" name="テキスト ボックス 272"/>
        <xdr:cNvSpPr txBox="1"/>
      </xdr:nvSpPr>
      <xdr:spPr>
        <a:xfrm>
          <a:off x="14401800" y="9164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129540</xdr:rowOff>
    </xdr:from>
    <xdr:to xmlns:xdr="http://schemas.openxmlformats.org/drawingml/2006/spreadsheetDrawing">
      <xdr:col>69</xdr:col>
      <xdr:colOff>142875</xdr:colOff>
      <xdr:row>55</xdr:row>
      <xdr:rowOff>59690</xdr:rowOff>
    </xdr:to>
    <xdr:sp macro="" textlink="">
      <xdr:nvSpPr>
        <xdr:cNvPr id="274" name="楕円 273"/>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69850</xdr:rowOff>
    </xdr:from>
    <xdr:ext cx="761365" cy="259080"/>
    <xdr:sp macro="" textlink="">
      <xdr:nvSpPr>
        <xdr:cNvPr id="275" name="テキスト ボックス 274"/>
        <xdr:cNvSpPr txBox="1"/>
      </xdr:nvSpPr>
      <xdr:spPr>
        <a:xfrm>
          <a:off x="13512800" y="9156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137160</xdr:rowOff>
    </xdr:from>
    <xdr:to xmlns:xdr="http://schemas.openxmlformats.org/drawingml/2006/spreadsheetDrawing">
      <xdr:col>65</xdr:col>
      <xdr:colOff>53975</xdr:colOff>
      <xdr:row>55</xdr:row>
      <xdr:rowOff>67310</xdr:rowOff>
    </xdr:to>
    <xdr:sp macro="" textlink="">
      <xdr:nvSpPr>
        <xdr:cNvPr id="276" name="楕円 275"/>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77470</xdr:rowOff>
    </xdr:from>
    <xdr:ext cx="762000" cy="258445"/>
    <xdr:sp macro="" textlink="">
      <xdr:nvSpPr>
        <xdr:cNvPr id="277" name="テキスト ボックス 276"/>
        <xdr:cNvSpPr txBox="1"/>
      </xdr:nvSpPr>
      <xdr:spPr>
        <a:xfrm>
          <a:off x="12623800" y="9164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類似団体より低い値を示しているが、一部事務組合などへの負担金が増加傾向にある。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補助金においては、</a:t>
          </a:r>
          <a:r>
            <a:rPr kumimoji="1" lang="ja-JP" altLang="en-US" sz="1300">
              <a:solidFill>
                <a:schemeClr val="dk1"/>
              </a:solidFill>
              <a:effectLst/>
              <a:latin typeface="ＭＳ Ｐゴシック"/>
              <a:ea typeface="ＭＳ Ｐゴシック"/>
              <a:cs typeface="+mn-cs"/>
            </a:rPr>
            <a:t>特別定額給付金や休業要請協力金、商品券事業などの新型コロナ関連事業が増</a:t>
          </a:r>
          <a:r>
            <a:rPr kumimoji="1" lang="ja-JP" altLang="ja-JP" sz="1300">
              <a:solidFill>
                <a:schemeClr val="dk1"/>
              </a:solidFill>
              <a:effectLst/>
              <a:latin typeface="ＭＳ Ｐゴシック"/>
              <a:ea typeface="ＭＳ Ｐゴシック"/>
              <a:cs typeface="+mn-cs"/>
            </a:rPr>
            <a:t>となった。今後も、スクラップアンドビルドを基本に限られた財源を有効に活用する。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166370</xdr:rowOff>
    </xdr:from>
    <xdr:to xmlns:xdr="http://schemas.openxmlformats.org/drawingml/2006/spreadsheetDrawing">
      <xdr:col>82</xdr:col>
      <xdr:colOff>107950</xdr:colOff>
      <xdr:row>39</xdr:row>
      <xdr:rowOff>124460</xdr:rowOff>
    </xdr:to>
    <xdr:cxnSp macro="">
      <xdr:nvCxnSpPr>
        <xdr:cNvPr id="302" name="直線コネクタ 301"/>
        <xdr:cNvCxnSpPr/>
      </xdr:nvCxnSpPr>
      <xdr:spPr>
        <a:xfrm flipV="1">
          <a:off x="16510000" y="58242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96520</xdr:rowOff>
    </xdr:from>
    <xdr:ext cx="762000" cy="259080"/>
    <xdr:sp macro="" textlink="">
      <xdr:nvSpPr>
        <xdr:cNvPr id="303" name="補助費等最小値テキスト"/>
        <xdr:cNvSpPr txBox="1"/>
      </xdr:nvSpPr>
      <xdr:spPr>
        <a:xfrm>
          <a:off x="165989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124460</xdr:rowOff>
    </xdr:from>
    <xdr:to xmlns:xdr="http://schemas.openxmlformats.org/drawingml/2006/spreadsheetDrawing">
      <xdr:col>82</xdr:col>
      <xdr:colOff>196850</xdr:colOff>
      <xdr:row>39</xdr:row>
      <xdr:rowOff>124460</xdr:rowOff>
    </xdr:to>
    <xdr:cxnSp macro="">
      <xdr:nvCxnSpPr>
        <xdr:cNvPr id="304" name="直線コネクタ 303"/>
        <xdr:cNvCxnSpPr/>
      </xdr:nvCxnSpPr>
      <xdr:spPr>
        <a:xfrm>
          <a:off x="16421100" y="681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80645</xdr:rowOff>
    </xdr:from>
    <xdr:ext cx="762000" cy="259080"/>
    <xdr:sp macro="" textlink="">
      <xdr:nvSpPr>
        <xdr:cNvPr id="305"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166370</xdr:rowOff>
    </xdr:from>
    <xdr:to xmlns:xdr="http://schemas.openxmlformats.org/drawingml/2006/spreadsheetDrawing">
      <xdr:col>82</xdr:col>
      <xdr:colOff>196850</xdr:colOff>
      <xdr:row>33</xdr:row>
      <xdr:rowOff>166370</xdr:rowOff>
    </xdr:to>
    <xdr:cxnSp macro="">
      <xdr:nvCxnSpPr>
        <xdr:cNvPr id="306" name="直線コネクタ 305"/>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44450</xdr:rowOff>
    </xdr:from>
    <xdr:to xmlns:xdr="http://schemas.openxmlformats.org/drawingml/2006/spreadsheetDrawing">
      <xdr:col>82</xdr:col>
      <xdr:colOff>107950</xdr:colOff>
      <xdr:row>36</xdr:row>
      <xdr:rowOff>99695</xdr:rowOff>
    </xdr:to>
    <xdr:cxnSp macro="">
      <xdr:nvCxnSpPr>
        <xdr:cNvPr id="307" name="直線コネクタ 306"/>
        <xdr:cNvCxnSpPr/>
      </xdr:nvCxnSpPr>
      <xdr:spPr>
        <a:xfrm flipV="1">
          <a:off x="15671800" y="621665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08"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09" name="フローチャート: 判断 308"/>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81280</xdr:rowOff>
    </xdr:from>
    <xdr:to xmlns:xdr="http://schemas.openxmlformats.org/drawingml/2006/spreadsheetDrawing">
      <xdr:col>78</xdr:col>
      <xdr:colOff>69850</xdr:colOff>
      <xdr:row>36</xdr:row>
      <xdr:rowOff>99695</xdr:rowOff>
    </xdr:to>
    <xdr:cxnSp macro="">
      <xdr:nvCxnSpPr>
        <xdr:cNvPr id="310" name="直線コネクタ 309"/>
        <xdr:cNvCxnSpPr/>
      </xdr:nvCxnSpPr>
      <xdr:spPr>
        <a:xfrm>
          <a:off x="14782800" y="6253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11" name="フローチャート: 判断 310"/>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58445"/>
    <xdr:sp macro="" textlink="">
      <xdr:nvSpPr>
        <xdr:cNvPr id="312" name="テキスト ボックス 311"/>
        <xdr:cNvSpPr txBox="1"/>
      </xdr:nvSpPr>
      <xdr:spPr>
        <a:xfrm>
          <a:off x="15290800" y="6421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81280</xdr:rowOff>
    </xdr:from>
    <xdr:to xmlns:xdr="http://schemas.openxmlformats.org/drawingml/2006/spreadsheetDrawing">
      <xdr:col>73</xdr:col>
      <xdr:colOff>180975</xdr:colOff>
      <xdr:row>36</xdr:row>
      <xdr:rowOff>86360</xdr:rowOff>
    </xdr:to>
    <xdr:cxnSp macro="">
      <xdr:nvCxnSpPr>
        <xdr:cNvPr id="313" name="直線コネクタ 312"/>
        <xdr:cNvCxnSpPr/>
      </xdr:nvCxnSpPr>
      <xdr:spPr>
        <a:xfrm flipV="1">
          <a:off x="13893800" y="62534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49530</xdr:rowOff>
    </xdr:from>
    <xdr:to xmlns:xdr="http://schemas.openxmlformats.org/drawingml/2006/spreadsheetDrawing">
      <xdr:col>69</xdr:col>
      <xdr:colOff>92075</xdr:colOff>
      <xdr:row>36</xdr:row>
      <xdr:rowOff>86360</xdr:rowOff>
    </xdr:to>
    <xdr:cxnSp macro="">
      <xdr:nvCxnSpPr>
        <xdr:cNvPr id="316" name="直線コネクタ 315"/>
        <xdr:cNvCxnSpPr/>
      </xdr:nvCxnSpPr>
      <xdr:spPr>
        <a:xfrm>
          <a:off x="13004800" y="62217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61365" cy="259080"/>
    <xdr:sp macro="" textlink="">
      <xdr:nvSpPr>
        <xdr:cNvPr id="318" name="テキスト ボックス 317"/>
        <xdr:cNvSpPr txBox="1"/>
      </xdr:nvSpPr>
      <xdr:spPr>
        <a:xfrm>
          <a:off x="13512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19" name="フローチャート: 判断 318"/>
        <xdr:cNvSpPr/>
      </xdr:nvSpPr>
      <xdr:spPr>
        <a:xfrm>
          <a:off x="12954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2000" cy="258445"/>
    <xdr:sp macro="" textlink="">
      <xdr:nvSpPr>
        <xdr:cNvPr id="320" name="テキスト ボックス 319"/>
        <xdr:cNvSpPr txBox="1"/>
      </xdr:nvSpPr>
      <xdr:spPr>
        <a:xfrm>
          <a:off x="12623800" y="6398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165100</xdr:rowOff>
    </xdr:from>
    <xdr:to xmlns:xdr="http://schemas.openxmlformats.org/drawingml/2006/spreadsheetDrawing">
      <xdr:col>82</xdr:col>
      <xdr:colOff>158750</xdr:colOff>
      <xdr:row>36</xdr:row>
      <xdr:rowOff>95250</xdr:rowOff>
    </xdr:to>
    <xdr:sp macro="" textlink="">
      <xdr:nvSpPr>
        <xdr:cNvPr id="326" name="楕円 325"/>
        <xdr:cNvSpPr/>
      </xdr:nvSpPr>
      <xdr:spPr>
        <a:xfrm>
          <a:off x="164592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10160</xdr:rowOff>
    </xdr:from>
    <xdr:ext cx="762000" cy="259080"/>
    <xdr:sp macro="" textlink="">
      <xdr:nvSpPr>
        <xdr:cNvPr id="327" name="補助費等該当値テキスト"/>
        <xdr:cNvSpPr txBox="1"/>
      </xdr:nvSpPr>
      <xdr:spPr>
        <a:xfrm>
          <a:off x="16598900" y="601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48895</xdr:rowOff>
    </xdr:from>
    <xdr:to xmlns:xdr="http://schemas.openxmlformats.org/drawingml/2006/spreadsheetDrawing">
      <xdr:col>78</xdr:col>
      <xdr:colOff>120650</xdr:colOff>
      <xdr:row>36</xdr:row>
      <xdr:rowOff>150495</xdr:rowOff>
    </xdr:to>
    <xdr:sp macro="" textlink="">
      <xdr:nvSpPr>
        <xdr:cNvPr id="328" name="楕円 327"/>
        <xdr:cNvSpPr/>
      </xdr:nvSpPr>
      <xdr:spPr>
        <a:xfrm>
          <a:off x="15621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160655</xdr:rowOff>
    </xdr:from>
    <xdr:ext cx="736600" cy="259080"/>
    <xdr:sp macro="" textlink="">
      <xdr:nvSpPr>
        <xdr:cNvPr id="329" name="テキスト ボックス 328"/>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30480</xdr:rowOff>
    </xdr:from>
    <xdr:to xmlns:xdr="http://schemas.openxmlformats.org/drawingml/2006/spreadsheetDrawing">
      <xdr:col>74</xdr:col>
      <xdr:colOff>31750</xdr:colOff>
      <xdr:row>36</xdr:row>
      <xdr:rowOff>132080</xdr:rowOff>
    </xdr:to>
    <xdr:sp macro="" textlink="">
      <xdr:nvSpPr>
        <xdr:cNvPr id="330" name="楕円 32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142240</xdr:rowOff>
    </xdr:from>
    <xdr:ext cx="762000" cy="259080"/>
    <xdr:sp macro="" textlink="">
      <xdr:nvSpPr>
        <xdr:cNvPr id="331" name="テキスト ボックス 330"/>
        <xdr:cNvSpPr txBox="1"/>
      </xdr:nvSpPr>
      <xdr:spPr>
        <a:xfrm>
          <a:off x="14401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34925</xdr:rowOff>
    </xdr:from>
    <xdr:to xmlns:xdr="http://schemas.openxmlformats.org/drawingml/2006/spreadsheetDrawing">
      <xdr:col>69</xdr:col>
      <xdr:colOff>142875</xdr:colOff>
      <xdr:row>36</xdr:row>
      <xdr:rowOff>136525</xdr:rowOff>
    </xdr:to>
    <xdr:sp macro="" textlink="">
      <xdr:nvSpPr>
        <xdr:cNvPr id="332" name="楕円 331"/>
        <xdr:cNvSpPr/>
      </xdr:nvSpPr>
      <xdr:spPr>
        <a:xfrm>
          <a:off x="13843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146685</xdr:rowOff>
    </xdr:from>
    <xdr:ext cx="761365" cy="258445"/>
    <xdr:sp macro="" textlink="">
      <xdr:nvSpPr>
        <xdr:cNvPr id="333" name="テキスト ボックス 332"/>
        <xdr:cNvSpPr txBox="1"/>
      </xdr:nvSpPr>
      <xdr:spPr>
        <a:xfrm>
          <a:off x="13512800" y="5975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170180</xdr:rowOff>
    </xdr:from>
    <xdr:to xmlns:xdr="http://schemas.openxmlformats.org/drawingml/2006/spreadsheetDrawing">
      <xdr:col>65</xdr:col>
      <xdr:colOff>53975</xdr:colOff>
      <xdr:row>36</xdr:row>
      <xdr:rowOff>100330</xdr:rowOff>
    </xdr:to>
    <xdr:sp macro="" textlink="">
      <xdr:nvSpPr>
        <xdr:cNvPr id="334" name="楕円 333"/>
        <xdr:cNvSpPr/>
      </xdr:nvSpPr>
      <xdr:spPr>
        <a:xfrm>
          <a:off x="12954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110490</xdr:rowOff>
    </xdr:from>
    <xdr:ext cx="762000" cy="258445"/>
    <xdr:sp macro="" textlink="">
      <xdr:nvSpPr>
        <xdr:cNvPr id="335" name="テキスト ボックス 334"/>
        <xdr:cNvSpPr txBox="1"/>
      </xdr:nvSpPr>
      <xdr:spPr>
        <a:xfrm>
          <a:off x="12623800" y="5939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財政健全化のため、積極的に繰上償還をした結果、類似団体より低い値となっている</a:t>
          </a:r>
          <a:r>
            <a:rPr kumimoji="1" lang="ja-JP" altLang="en-US" sz="1300">
              <a:solidFill>
                <a:schemeClr val="dk1"/>
              </a:solidFill>
              <a:effectLst/>
              <a:latin typeface="ＭＳ Ｐゴシック"/>
              <a:ea typeface="ＭＳ Ｐゴシック"/>
              <a:cs typeface="+mn-cs"/>
            </a:rPr>
            <a:t>が、</a:t>
          </a:r>
          <a:r>
            <a:rPr kumimoji="0" lang="ja-JP" altLang="en-US" sz="1300">
              <a:solidFill>
                <a:schemeClr val="dk1"/>
              </a:solidFill>
              <a:effectLst/>
              <a:latin typeface="ＭＳ Ｐゴシック"/>
              <a:ea typeface="ＭＳ Ｐゴシック"/>
              <a:cs typeface="+mn-cs"/>
            </a:rPr>
            <a:t>近年の</a:t>
          </a:r>
          <a:r>
            <a:rPr kumimoji="1" lang="ja-JP" altLang="ja-JP" sz="1300">
              <a:solidFill>
                <a:schemeClr val="dk1"/>
              </a:solidFill>
              <a:effectLst/>
              <a:latin typeface="ＭＳ Ｐゴシック"/>
              <a:ea typeface="ＭＳ Ｐゴシック"/>
              <a:cs typeface="+mn-cs"/>
            </a:rPr>
            <a:t>大規模な施設整備事業が</a:t>
          </a:r>
          <a:r>
            <a:rPr kumimoji="1" lang="ja-JP" altLang="en-US" sz="1300">
              <a:solidFill>
                <a:schemeClr val="dk1"/>
              </a:solidFill>
              <a:effectLst/>
              <a:latin typeface="ＭＳ Ｐゴシック"/>
              <a:ea typeface="ＭＳ Ｐゴシック"/>
              <a:cs typeface="+mn-cs"/>
            </a:rPr>
            <a:t>によ</a:t>
          </a:r>
          <a:r>
            <a:rPr kumimoji="1" lang="ja-JP" altLang="ja-JP" sz="1300">
              <a:solidFill>
                <a:schemeClr val="dk1"/>
              </a:solidFill>
              <a:effectLst/>
              <a:latin typeface="ＭＳ Ｐゴシック"/>
              <a:ea typeface="ＭＳ Ｐゴシック"/>
              <a:cs typeface="+mn-cs"/>
            </a:rPr>
            <a:t>り、</a:t>
          </a:r>
          <a:r>
            <a:rPr kumimoji="1" lang="ja-JP" altLang="en-US" sz="1300">
              <a:solidFill>
                <a:schemeClr val="dk1"/>
              </a:solidFill>
              <a:effectLst/>
              <a:latin typeface="ＭＳ Ｐゴシック"/>
              <a:ea typeface="ＭＳ Ｐゴシック"/>
              <a:cs typeface="+mn-cs"/>
            </a:rPr>
            <a:t>類似団体と同水準となってきている。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また、今後も大型事業が、継続する予定であり、さらに</a:t>
          </a:r>
          <a:r>
            <a:rPr kumimoji="1" lang="ja-JP" altLang="ja-JP" sz="1300">
              <a:solidFill>
                <a:schemeClr val="dk1"/>
              </a:solidFill>
              <a:effectLst/>
              <a:latin typeface="ＭＳ Ｐゴシック"/>
              <a:ea typeface="ＭＳ Ｐゴシック"/>
              <a:cs typeface="+mn-cs"/>
            </a:rPr>
            <a:t>公債費が増加する見込み、計画的な繰上償還により財政運営を行っていく。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1" name="テキスト ボックス 350"/>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3" name="テキスト ボックス 352"/>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5" name="テキスト ボックス 354"/>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7" name="テキスト ボックス 356"/>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69850</xdr:rowOff>
    </xdr:from>
    <xdr:to xmlns:xdr="http://schemas.openxmlformats.org/drawingml/2006/spreadsheetDrawing">
      <xdr:col>24</xdr:col>
      <xdr:colOff>25400</xdr:colOff>
      <xdr:row>81</xdr:row>
      <xdr:rowOff>120650</xdr:rowOff>
    </xdr:to>
    <xdr:cxnSp macro="">
      <xdr:nvCxnSpPr>
        <xdr:cNvPr id="360" name="直線コネクタ 359"/>
        <xdr:cNvCxnSpPr/>
      </xdr:nvCxnSpPr>
      <xdr:spPr>
        <a:xfrm flipV="1">
          <a:off x="4826000" y="125857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92075</xdr:rowOff>
    </xdr:from>
    <xdr:ext cx="762000" cy="259080"/>
    <xdr:sp macro="" textlink="">
      <xdr:nvSpPr>
        <xdr:cNvPr id="361" name="公債費最小値テキスト"/>
        <xdr:cNvSpPr txBox="1"/>
      </xdr:nvSpPr>
      <xdr:spPr>
        <a:xfrm>
          <a:off x="4914900" y="1397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120650</xdr:rowOff>
    </xdr:from>
    <xdr:to xmlns:xdr="http://schemas.openxmlformats.org/drawingml/2006/spreadsheetDrawing">
      <xdr:col>24</xdr:col>
      <xdr:colOff>114300</xdr:colOff>
      <xdr:row>81</xdr:row>
      <xdr:rowOff>120650</xdr:rowOff>
    </xdr:to>
    <xdr:cxnSp macro="">
      <xdr:nvCxnSpPr>
        <xdr:cNvPr id="362" name="直線コネクタ 361"/>
        <xdr:cNvCxnSpPr/>
      </xdr:nvCxnSpPr>
      <xdr:spPr>
        <a:xfrm>
          <a:off x="4737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156210</xdr:rowOff>
    </xdr:from>
    <xdr:ext cx="762000" cy="258445"/>
    <xdr:sp macro="" textlink="">
      <xdr:nvSpPr>
        <xdr:cNvPr id="363"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69850</xdr:rowOff>
    </xdr:from>
    <xdr:to xmlns:xdr="http://schemas.openxmlformats.org/drawingml/2006/spreadsheetDrawing">
      <xdr:col>24</xdr:col>
      <xdr:colOff>114300</xdr:colOff>
      <xdr:row>73</xdr:row>
      <xdr:rowOff>69850</xdr:rowOff>
    </xdr:to>
    <xdr:cxnSp macro="">
      <xdr:nvCxnSpPr>
        <xdr:cNvPr id="364" name="直線コネクタ 363"/>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147320</xdr:rowOff>
    </xdr:from>
    <xdr:to xmlns:xdr="http://schemas.openxmlformats.org/drawingml/2006/spreadsheetDrawing">
      <xdr:col>24</xdr:col>
      <xdr:colOff>25400</xdr:colOff>
      <xdr:row>78</xdr:row>
      <xdr:rowOff>17780</xdr:rowOff>
    </xdr:to>
    <xdr:cxnSp macro="">
      <xdr:nvCxnSpPr>
        <xdr:cNvPr id="365" name="直線コネクタ 364"/>
        <xdr:cNvCxnSpPr/>
      </xdr:nvCxnSpPr>
      <xdr:spPr>
        <a:xfrm>
          <a:off x="3987800" y="1334897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160020</xdr:rowOff>
    </xdr:from>
    <xdr:ext cx="762000" cy="259080"/>
    <xdr:sp macro="" textlink="">
      <xdr:nvSpPr>
        <xdr:cNvPr id="366" name="公債費平均値テキスト"/>
        <xdr:cNvSpPr txBox="1"/>
      </xdr:nvSpPr>
      <xdr:spPr>
        <a:xfrm>
          <a:off x="4914900" y="13361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16510</xdr:rowOff>
    </xdr:from>
    <xdr:to xmlns:xdr="http://schemas.openxmlformats.org/drawingml/2006/spreadsheetDrawing">
      <xdr:col>24</xdr:col>
      <xdr:colOff>76200</xdr:colOff>
      <xdr:row>78</xdr:row>
      <xdr:rowOff>118110</xdr:rowOff>
    </xdr:to>
    <xdr:sp macro="" textlink="">
      <xdr:nvSpPr>
        <xdr:cNvPr id="367" name="フローチャート: 判断 366"/>
        <xdr:cNvSpPr/>
      </xdr:nvSpPr>
      <xdr:spPr>
        <a:xfrm>
          <a:off x="47752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88265</xdr:rowOff>
    </xdr:from>
    <xdr:to xmlns:xdr="http://schemas.openxmlformats.org/drawingml/2006/spreadsheetDrawing">
      <xdr:col>19</xdr:col>
      <xdr:colOff>187325</xdr:colOff>
      <xdr:row>77</xdr:row>
      <xdr:rowOff>147320</xdr:rowOff>
    </xdr:to>
    <xdr:cxnSp macro="">
      <xdr:nvCxnSpPr>
        <xdr:cNvPr id="368" name="直線コネクタ 367"/>
        <xdr:cNvCxnSpPr/>
      </xdr:nvCxnSpPr>
      <xdr:spPr>
        <a:xfrm>
          <a:off x="3098800" y="132899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16510</xdr:rowOff>
    </xdr:from>
    <xdr:to xmlns:xdr="http://schemas.openxmlformats.org/drawingml/2006/spreadsheetDrawing">
      <xdr:col>20</xdr:col>
      <xdr:colOff>38100</xdr:colOff>
      <xdr:row>78</xdr:row>
      <xdr:rowOff>118110</xdr:rowOff>
    </xdr:to>
    <xdr:sp macro="" textlink="">
      <xdr:nvSpPr>
        <xdr:cNvPr id="369" name="フローチャート: 判断 368"/>
        <xdr:cNvSpPr/>
      </xdr:nvSpPr>
      <xdr:spPr>
        <a:xfrm>
          <a:off x="3937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102870</xdr:rowOff>
    </xdr:from>
    <xdr:ext cx="735965" cy="259080"/>
    <xdr:sp macro="" textlink="">
      <xdr:nvSpPr>
        <xdr:cNvPr id="370" name="テキスト ボックス 369"/>
        <xdr:cNvSpPr txBox="1"/>
      </xdr:nvSpPr>
      <xdr:spPr>
        <a:xfrm>
          <a:off x="3606800" y="13475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29210</xdr:rowOff>
    </xdr:from>
    <xdr:to xmlns:xdr="http://schemas.openxmlformats.org/drawingml/2006/spreadsheetDrawing">
      <xdr:col>15</xdr:col>
      <xdr:colOff>98425</xdr:colOff>
      <xdr:row>77</xdr:row>
      <xdr:rowOff>88265</xdr:rowOff>
    </xdr:to>
    <xdr:cxnSp macro="">
      <xdr:nvCxnSpPr>
        <xdr:cNvPr id="371" name="直線コネクタ 370"/>
        <xdr:cNvCxnSpPr/>
      </xdr:nvCxnSpPr>
      <xdr:spPr>
        <a:xfrm>
          <a:off x="2209800" y="1323086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30480</xdr:rowOff>
    </xdr:from>
    <xdr:to xmlns:xdr="http://schemas.openxmlformats.org/drawingml/2006/spreadsheetDrawing">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116840</xdr:rowOff>
    </xdr:from>
    <xdr:ext cx="762000" cy="259080"/>
    <xdr:sp macro="" textlink="">
      <xdr:nvSpPr>
        <xdr:cNvPr id="373" name="テキスト ボックス 372"/>
        <xdr:cNvSpPr txBox="1"/>
      </xdr:nvSpPr>
      <xdr:spPr>
        <a:xfrm>
          <a:off x="2717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19685</xdr:rowOff>
    </xdr:from>
    <xdr:to xmlns:xdr="http://schemas.openxmlformats.org/drawingml/2006/spreadsheetDrawing">
      <xdr:col>11</xdr:col>
      <xdr:colOff>9525</xdr:colOff>
      <xdr:row>77</xdr:row>
      <xdr:rowOff>29210</xdr:rowOff>
    </xdr:to>
    <xdr:cxnSp macro="">
      <xdr:nvCxnSpPr>
        <xdr:cNvPr id="374" name="直線コネクタ 373"/>
        <xdr:cNvCxnSpPr/>
      </xdr:nvCxnSpPr>
      <xdr:spPr>
        <a:xfrm>
          <a:off x="1320800" y="132213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21590</xdr:rowOff>
    </xdr:from>
    <xdr:to xmlns:xdr="http://schemas.openxmlformats.org/drawingml/2006/spreadsheetDrawing">
      <xdr:col>11</xdr:col>
      <xdr:colOff>60325</xdr:colOff>
      <xdr:row>78</xdr:row>
      <xdr:rowOff>123190</xdr:rowOff>
    </xdr:to>
    <xdr:sp macro="" textlink="">
      <xdr:nvSpPr>
        <xdr:cNvPr id="375" name="フローチャート: 判断 374"/>
        <xdr:cNvSpPr/>
      </xdr:nvSpPr>
      <xdr:spPr>
        <a:xfrm>
          <a:off x="2159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107950</xdr:rowOff>
    </xdr:from>
    <xdr:ext cx="761365" cy="259080"/>
    <xdr:sp macro="" textlink="">
      <xdr:nvSpPr>
        <xdr:cNvPr id="376" name="テキスト ボックス 375"/>
        <xdr:cNvSpPr txBox="1"/>
      </xdr:nvSpPr>
      <xdr:spPr>
        <a:xfrm>
          <a:off x="1828800" y="13481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170180</xdr:rowOff>
    </xdr:from>
    <xdr:to xmlns:xdr="http://schemas.openxmlformats.org/drawingml/2006/spreadsheetDrawing">
      <xdr:col>6</xdr:col>
      <xdr:colOff>171450</xdr:colOff>
      <xdr:row>78</xdr:row>
      <xdr:rowOff>100330</xdr:rowOff>
    </xdr:to>
    <xdr:sp macro="" textlink="">
      <xdr:nvSpPr>
        <xdr:cNvPr id="377" name="フローチャート: 判断 376"/>
        <xdr:cNvSpPr/>
      </xdr:nvSpPr>
      <xdr:spPr>
        <a:xfrm>
          <a:off x="1270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85090</xdr:rowOff>
    </xdr:from>
    <xdr:ext cx="761365" cy="259080"/>
    <xdr:sp macro="" textlink="">
      <xdr:nvSpPr>
        <xdr:cNvPr id="378" name="テキスト ボックス 377"/>
        <xdr:cNvSpPr txBox="1"/>
      </xdr:nvSpPr>
      <xdr:spPr>
        <a:xfrm>
          <a:off x="939800" y="13458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1" name="テキスト ボックス 380"/>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137795</xdr:rowOff>
    </xdr:from>
    <xdr:to xmlns:xdr="http://schemas.openxmlformats.org/drawingml/2006/spreadsheetDrawing">
      <xdr:col>24</xdr:col>
      <xdr:colOff>76200</xdr:colOff>
      <xdr:row>78</xdr:row>
      <xdr:rowOff>67945</xdr:rowOff>
    </xdr:to>
    <xdr:sp macro="" textlink="">
      <xdr:nvSpPr>
        <xdr:cNvPr id="384" name="楕円 383"/>
        <xdr:cNvSpPr/>
      </xdr:nvSpPr>
      <xdr:spPr>
        <a:xfrm>
          <a:off x="47752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154940</xdr:rowOff>
    </xdr:from>
    <xdr:ext cx="762000" cy="258445"/>
    <xdr:sp macro="" textlink="">
      <xdr:nvSpPr>
        <xdr:cNvPr id="385" name="公債費該当値テキスト"/>
        <xdr:cNvSpPr txBox="1"/>
      </xdr:nvSpPr>
      <xdr:spPr>
        <a:xfrm>
          <a:off x="4914900" y="13185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96520</xdr:rowOff>
    </xdr:from>
    <xdr:to xmlns:xdr="http://schemas.openxmlformats.org/drawingml/2006/spreadsheetDrawing">
      <xdr:col>20</xdr:col>
      <xdr:colOff>38100</xdr:colOff>
      <xdr:row>78</xdr:row>
      <xdr:rowOff>26670</xdr:rowOff>
    </xdr:to>
    <xdr:sp macro="" textlink="">
      <xdr:nvSpPr>
        <xdr:cNvPr id="386" name="楕円 385"/>
        <xdr:cNvSpPr/>
      </xdr:nvSpPr>
      <xdr:spPr>
        <a:xfrm>
          <a:off x="3937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36830</xdr:rowOff>
    </xdr:from>
    <xdr:ext cx="735965" cy="259080"/>
    <xdr:sp macro="" textlink="">
      <xdr:nvSpPr>
        <xdr:cNvPr id="387" name="テキスト ボックス 386"/>
        <xdr:cNvSpPr txBox="1"/>
      </xdr:nvSpPr>
      <xdr:spPr>
        <a:xfrm>
          <a:off x="3606800" y="130670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37465</xdr:rowOff>
    </xdr:from>
    <xdr:to xmlns:xdr="http://schemas.openxmlformats.org/drawingml/2006/spreadsheetDrawing">
      <xdr:col>15</xdr:col>
      <xdr:colOff>149225</xdr:colOff>
      <xdr:row>77</xdr:row>
      <xdr:rowOff>139065</xdr:rowOff>
    </xdr:to>
    <xdr:sp macro="" textlink="">
      <xdr:nvSpPr>
        <xdr:cNvPr id="388" name="楕円 387"/>
        <xdr:cNvSpPr/>
      </xdr:nvSpPr>
      <xdr:spPr>
        <a:xfrm>
          <a:off x="3048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149225</xdr:rowOff>
    </xdr:from>
    <xdr:ext cx="762000" cy="259080"/>
    <xdr:sp macro="" textlink="">
      <xdr:nvSpPr>
        <xdr:cNvPr id="389" name="テキスト ボックス 388"/>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149225</xdr:rowOff>
    </xdr:from>
    <xdr:to xmlns:xdr="http://schemas.openxmlformats.org/drawingml/2006/spreadsheetDrawing">
      <xdr:col>11</xdr:col>
      <xdr:colOff>60325</xdr:colOff>
      <xdr:row>77</xdr:row>
      <xdr:rowOff>79375</xdr:rowOff>
    </xdr:to>
    <xdr:sp macro="" textlink="">
      <xdr:nvSpPr>
        <xdr:cNvPr id="390" name="楕円 389"/>
        <xdr:cNvSpPr/>
      </xdr:nvSpPr>
      <xdr:spPr>
        <a:xfrm>
          <a:off x="21590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89535</xdr:rowOff>
    </xdr:from>
    <xdr:ext cx="761365" cy="258445"/>
    <xdr:sp macro="" textlink="">
      <xdr:nvSpPr>
        <xdr:cNvPr id="391" name="テキスト ボックス 390"/>
        <xdr:cNvSpPr txBox="1"/>
      </xdr:nvSpPr>
      <xdr:spPr>
        <a:xfrm>
          <a:off x="1828800" y="12948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140335</xdr:rowOff>
    </xdr:from>
    <xdr:to xmlns:xdr="http://schemas.openxmlformats.org/drawingml/2006/spreadsheetDrawing">
      <xdr:col>6</xdr:col>
      <xdr:colOff>171450</xdr:colOff>
      <xdr:row>77</xdr:row>
      <xdr:rowOff>70485</xdr:rowOff>
    </xdr:to>
    <xdr:sp macro="" textlink="">
      <xdr:nvSpPr>
        <xdr:cNvPr id="392" name="楕円 391"/>
        <xdr:cNvSpPr/>
      </xdr:nvSpPr>
      <xdr:spPr>
        <a:xfrm>
          <a:off x="1270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80645</xdr:rowOff>
    </xdr:from>
    <xdr:ext cx="761365" cy="259080"/>
    <xdr:sp macro="" textlink="">
      <xdr:nvSpPr>
        <xdr:cNvPr id="393" name="テキスト ボックス 392"/>
        <xdr:cNvSpPr txBox="1"/>
      </xdr:nvSpPr>
      <xdr:spPr>
        <a:xfrm>
          <a:off x="939800" y="12939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類似団体と比較し、低い値であるが、物件費が増加傾向にあるため、注意が必要。</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5" name="テキスト ボックス 404"/>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7" name="テキスト ボックス 406"/>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9" name="テキスト ボックス 408"/>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1" name="テキスト ボックス 410"/>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3" name="テキスト ボックス 412"/>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5" name="テキスト ボックス 414"/>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7" name="テキスト ボックス 416"/>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88900</xdr:rowOff>
    </xdr:from>
    <xdr:to xmlns:xdr="http://schemas.openxmlformats.org/drawingml/2006/spreadsheetDrawing">
      <xdr:col>82</xdr:col>
      <xdr:colOff>107950</xdr:colOff>
      <xdr:row>80</xdr:row>
      <xdr:rowOff>85090</xdr:rowOff>
    </xdr:to>
    <xdr:cxnSp macro="">
      <xdr:nvCxnSpPr>
        <xdr:cNvPr id="421" name="直線コネクタ 420"/>
        <xdr:cNvCxnSpPr/>
      </xdr:nvCxnSpPr>
      <xdr:spPr>
        <a:xfrm flipV="1">
          <a:off x="16510000" y="1260475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57150</xdr:rowOff>
    </xdr:from>
    <xdr:ext cx="762000" cy="259080"/>
    <xdr:sp macro="" textlink="">
      <xdr:nvSpPr>
        <xdr:cNvPr id="422" name="公債費以外最小値テキスト"/>
        <xdr:cNvSpPr txBox="1"/>
      </xdr:nvSpPr>
      <xdr:spPr>
        <a:xfrm>
          <a:off x="16598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85090</xdr:rowOff>
    </xdr:from>
    <xdr:to xmlns:xdr="http://schemas.openxmlformats.org/drawingml/2006/spreadsheetDrawing">
      <xdr:col>82</xdr:col>
      <xdr:colOff>196850</xdr:colOff>
      <xdr:row>80</xdr:row>
      <xdr:rowOff>85090</xdr:rowOff>
    </xdr:to>
    <xdr:cxnSp macro="">
      <xdr:nvCxnSpPr>
        <xdr:cNvPr id="423" name="直線コネクタ 422"/>
        <xdr:cNvCxnSpPr/>
      </xdr:nvCxnSpPr>
      <xdr:spPr>
        <a:xfrm>
          <a:off x="16421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3810</xdr:rowOff>
    </xdr:from>
    <xdr:ext cx="762000" cy="259080"/>
    <xdr:sp macro="" textlink="">
      <xdr:nvSpPr>
        <xdr:cNvPr id="424" name="公債費以外最大値テキスト"/>
        <xdr:cNvSpPr txBox="1"/>
      </xdr:nvSpPr>
      <xdr:spPr>
        <a:xfrm>
          <a:off x="16598900" y="1234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88900</xdr:rowOff>
    </xdr:from>
    <xdr:to xmlns:xdr="http://schemas.openxmlformats.org/drawingml/2006/spreadsheetDrawing">
      <xdr:col>82</xdr:col>
      <xdr:colOff>196850</xdr:colOff>
      <xdr:row>73</xdr:row>
      <xdr:rowOff>88900</xdr:rowOff>
    </xdr:to>
    <xdr:cxnSp macro="">
      <xdr:nvCxnSpPr>
        <xdr:cNvPr id="425" name="直線コネクタ 424"/>
        <xdr:cNvCxnSpPr/>
      </xdr:nvCxnSpPr>
      <xdr:spPr>
        <a:xfrm>
          <a:off x="16421100" y="1260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100330</xdr:rowOff>
    </xdr:from>
    <xdr:to xmlns:xdr="http://schemas.openxmlformats.org/drawingml/2006/spreadsheetDrawing">
      <xdr:col>82</xdr:col>
      <xdr:colOff>107950</xdr:colOff>
      <xdr:row>74</xdr:row>
      <xdr:rowOff>157480</xdr:rowOff>
    </xdr:to>
    <xdr:cxnSp macro="">
      <xdr:nvCxnSpPr>
        <xdr:cNvPr id="426" name="直線コネクタ 425"/>
        <xdr:cNvCxnSpPr/>
      </xdr:nvCxnSpPr>
      <xdr:spPr>
        <a:xfrm flipV="1">
          <a:off x="15671800" y="127876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105410</xdr:rowOff>
    </xdr:from>
    <xdr:ext cx="762000" cy="259080"/>
    <xdr:sp macro="" textlink="">
      <xdr:nvSpPr>
        <xdr:cNvPr id="427" name="公債費以外平均値テキスト"/>
        <xdr:cNvSpPr txBox="1"/>
      </xdr:nvSpPr>
      <xdr:spPr>
        <a:xfrm>
          <a:off x="16598900" y="1313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133350</xdr:rowOff>
    </xdr:from>
    <xdr:to xmlns:xdr="http://schemas.openxmlformats.org/drawingml/2006/spreadsheetDrawing">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157480</xdr:rowOff>
    </xdr:from>
    <xdr:to xmlns:xdr="http://schemas.openxmlformats.org/drawingml/2006/spreadsheetDrawing">
      <xdr:col>78</xdr:col>
      <xdr:colOff>69850</xdr:colOff>
      <xdr:row>74</xdr:row>
      <xdr:rowOff>165100</xdr:rowOff>
    </xdr:to>
    <xdr:cxnSp macro="">
      <xdr:nvCxnSpPr>
        <xdr:cNvPr id="429" name="直線コネクタ 428"/>
        <xdr:cNvCxnSpPr/>
      </xdr:nvCxnSpPr>
      <xdr:spPr>
        <a:xfrm flipV="1">
          <a:off x="14782800" y="12844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82550</xdr:rowOff>
    </xdr:from>
    <xdr:ext cx="736600" cy="259080"/>
    <xdr:sp macro="" textlink="">
      <xdr:nvSpPr>
        <xdr:cNvPr id="431" name="テキスト ボックス 430"/>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77470</xdr:rowOff>
    </xdr:from>
    <xdr:to xmlns:xdr="http://schemas.openxmlformats.org/drawingml/2006/spreadsheetDrawing">
      <xdr:col>73</xdr:col>
      <xdr:colOff>180975</xdr:colOff>
      <xdr:row>74</xdr:row>
      <xdr:rowOff>165100</xdr:rowOff>
    </xdr:to>
    <xdr:cxnSp macro="">
      <xdr:nvCxnSpPr>
        <xdr:cNvPr id="432" name="直線コネクタ 431"/>
        <xdr:cNvCxnSpPr/>
      </xdr:nvCxnSpPr>
      <xdr:spPr>
        <a:xfrm>
          <a:off x="13893800" y="127647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148590</xdr:rowOff>
    </xdr:from>
    <xdr:to xmlns:xdr="http://schemas.openxmlformats.org/drawingml/2006/spreadsheetDrawing">
      <xdr:col>74</xdr:col>
      <xdr:colOff>31750</xdr:colOff>
      <xdr:row>77</xdr:row>
      <xdr:rowOff>78740</xdr:rowOff>
    </xdr:to>
    <xdr:sp macro="" textlink="">
      <xdr:nvSpPr>
        <xdr:cNvPr id="433" name="フローチャート: 判断 432"/>
        <xdr:cNvSpPr/>
      </xdr:nvSpPr>
      <xdr:spPr>
        <a:xfrm>
          <a:off x="14732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63500</xdr:rowOff>
    </xdr:from>
    <xdr:ext cx="762000" cy="258445"/>
    <xdr:sp macro="" textlink="">
      <xdr:nvSpPr>
        <xdr:cNvPr id="434" name="テキスト ボックス 433"/>
        <xdr:cNvSpPr txBox="1"/>
      </xdr:nvSpPr>
      <xdr:spPr>
        <a:xfrm>
          <a:off x="14401800" y="13265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39370</xdr:rowOff>
    </xdr:from>
    <xdr:to xmlns:xdr="http://schemas.openxmlformats.org/drawingml/2006/spreadsheetDrawing">
      <xdr:col>69</xdr:col>
      <xdr:colOff>92075</xdr:colOff>
      <xdr:row>74</xdr:row>
      <xdr:rowOff>77470</xdr:rowOff>
    </xdr:to>
    <xdr:cxnSp macro="">
      <xdr:nvCxnSpPr>
        <xdr:cNvPr id="435" name="直線コネクタ 434"/>
        <xdr:cNvCxnSpPr/>
      </xdr:nvCxnSpPr>
      <xdr:spPr>
        <a:xfrm>
          <a:off x="13004800" y="127266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95250</xdr:rowOff>
    </xdr:from>
    <xdr:to xmlns:xdr="http://schemas.openxmlformats.org/drawingml/2006/spreadsheetDrawing">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10160</xdr:rowOff>
    </xdr:from>
    <xdr:ext cx="761365" cy="259080"/>
    <xdr:sp macro="" textlink="">
      <xdr:nvSpPr>
        <xdr:cNvPr id="437" name="テキスト ボックス 436"/>
        <xdr:cNvSpPr txBox="1"/>
      </xdr:nvSpPr>
      <xdr:spPr>
        <a:xfrm>
          <a:off x="13512800" y="13211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45720</xdr:rowOff>
    </xdr:from>
    <xdr:to xmlns:xdr="http://schemas.openxmlformats.org/drawingml/2006/spreadsheetDrawing">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132080</xdr:rowOff>
    </xdr:from>
    <xdr:ext cx="762000" cy="258445"/>
    <xdr:sp macro="" textlink="">
      <xdr:nvSpPr>
        <xdr:cNvPr id="439" name="テキスト ボックス 438"/>
        <xdr:cNvSpPr txBox="1"/>
      </xdr:nvSpPr>
      <xdr:spPr>
        <a:xfrm>
          <a:off x="12623800" y="13162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49530</xdr:rowOff>
    </xdr:from>
    <xdr:to xmlns:xdr="http://schemas.openxmlformats.org/drawingml/2006/spreadsheetDrawing">
      <xdr:col>82</xdr:col>
      <xdr:colOff>158750</xdr:colOff>
      <xdr:row>74</xdr:row>
      <xdr:rowOff>151130</xdr:rowOff>
    </xdr:to>
    <xdr:sp macro="" textlink="">
      <xdr:nvSpPr>
        <xdr:cNvPr id="445" name="楕円 444"/>
        <xdr:cNvSpPr/>
      </xdr:nvSpPr>
      <xdr:spPr>
        <a:xfrm>
          <a:off x="16459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66040</xdr:rowOff>
    </xdr:from>
    <xdr:ext cx="762000" cy="258445"/>
    <xdr:sp macro="" textlink="">
      <xdr:nvSpPr>
        <xdr:cNvPr id="446" name="公債費以外該当値テキスト"/>
        <xdr:cNvSpPr txBox="1"/>
      </xdr:nvSpPr>
      <xdr:spPr>
        <a:xfrm>
          <a:off x="16598900" y="12581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106680</xdr:rowOff>
    </xdr:from>
    <xdr:to xmlns:xdr="http://schemas.openxmlformats.org/drawingml/2006/spreadsheetDrawing">
      <xdr:col>78</xdr:col>
      <xdr:colOff>120650</xdr:colOff>
      <xdr:row>75</xdr:row>
      <xdr:rowOff>36830</xdr:rowOff>
    </xdr:to>
    <xdr:sp macro="" textlink="">
      <xdr:nvSpPr>
        <xdr:cNvPr id="447" name="楕円 446"/>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46990</xdr:rowOff>
    </xdr:from>
    <xdr:ext cx="736600" cy="259080"/>
    <xdr:sp macro="" textlink="">
      <xdr:nvSpPr>
        <xdr:cNvPr id="448" name="テキスト ボックス 447"/>
        <xdr:cNvSpPr txBox="1"/>
      </xdr:nvSpPr>
      <xdr:spPr>
        <a:xfrm>
          <a:off x="15290800" y="1256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114300</xdr:rowOff>
    </xdr:from>
    <xdr:to xmlns:xdr="http://schemas.openxmlformats.org/drawingml/2006/spreadsheetDrawing">
      <xdr:col>74</xdr:col>
      <xdr:colOff>31750</xdr:colOff>
      <xdr:row>75</xdr:row>
      <xdr:rowOff>44450</xdr:rowOff>
    </xdr:to>
    <xdr:sp macro="" textlink="">
      <xdr:nvSpPr>
        <xdr:cNvPr id="449" name="楕円 448"/>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54610</xdr:rowOff>
    </xdr:from>
    <xdr:ext cx="762000" cy="258445"/>
    <xdr:sp macro="" textlink="">
      <xdr:nvSpPr>
        <xdr:cNvPr id="450" name="テキスト ボックス 449"/>
        <xdr:cNvSpPr txBox="1"/>
      </xdr:nvSpPr>
      <xdr:spPr>
        <a:xfrm>
          <a:off x="14401800" y="1257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26670</xdr:rowOff>
    </xdr:from>
    <xdr:to xmlns:xdr="http://schemas.openxmlformats.org/drawingml/2006/spreadsheetDrawing">
      <xdr:col>69</xdr:col>
      <xdr:colOff>142875</xdr:colOff>
      <xdr:row>74</xdr:row>
      <xdr:rowOff>128270</xdr:rowOff>
    </xdr:to>
    <xdr:sp macro="" textlink="">
      <xdr:nvSpPr>
        <xdr:cNvPr id="451" name="楕円 450"/>
        <xdr:cNvSpPr/>
      </xdr:nvSpPr>
      <xdr:spPr>
        <a:xfrm>
          <a:off x="13843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138430</xdr:rowOff>
    </xdr:from>
    <xdr:ext cx="761365" cy="259080"/>
    <xdr:sp macro="" textlink="">
      <xdr:nvSpPr>
        <xdr:cNvPr id="452" name="テキスト ボックス 451"/>
        <xdr:cNvSpPr txBox="1"/>
      </xdr:nvSpPr>
      <xdr:spPr>
        <a:xfrm>
          <a:off x="13512800" y="12482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160020</xdr:rowOff>
    </xdr:from>
    <xdr:to xmlns:xdr="http://schemas.openxmlformats.org/drawingml/2006/spreadsheetDrawing">
      <xdr:col>65</xdr:col>
      <xdr:colOff>53975</xdr:colOff>
      <xdr:row>74</xdr:row>
      <xdr:rowOff>90170</xdr:rowOff>
    </xdr:to>
    <xdr:sp macro="" textlink="">
      <xdr:nvSpPr>
        <xdr:cNvPr id="453" name="楕円 452"/>
        <xdr:cNvSpPr/>
      </xdr:nvSpPr>
      <xdr:spPr>
        <a:xfrm>
          <a:off x="12954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100330</xdr:rowOff>
    </xdr:from>
    <xdr:ext cx="762000" cy="258445"/>
    <xdr:sp macro="" textlink="">
      <xdr:nvSpPr>
        <xdr:cNvPr id="454" name="テキスト ボックス 453"/>
        <xdr:cNvSpPr txBox="1"/>
      </xdr:nvSpPr>
      <xdr:spPr>
        <a:xfrm>
          <a:off x="12623800" y="12444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78740</xdr:rowOff>
    </xdr:from>
    <xdr:to xmlns:xdr="http://schemas.openxmlformats.org/drawingml/2006/spreadsheetDrawing">
      <xdr:col>29</xdr:col>
      <xdr:colOff>127000</xdr:colOff>
      <xdr:row>20</xdr:row>
      <xdr:rowOff>151765</xdr:rowOff>
    </xdr:to>
    <xdr:cxnSp macro="">
      <xdr:nvCxnSpPr>
        <xdr:cNvPr id="47" name="直線コネクタ 46"/>
        <xdr:cNvCxnSpPr/>
      </xdr:nvCxnSpPr>
      <xdr:spPr>
        <a:xfrm flipV="1">
          <a:off x="5651500" y="2183765"/>
          <a:ext cx="0" cy="1444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123825</xdr:rowOff>
    </xdr:from>
    <xdr:ext cx="761365" cy="258445"/>
    <xdr:sp macro="" textlink="">
      <xdr:nvSpPr>
        <xdr:cNvPr id="48" name="人口1人当たり決算額の推移最小値テキスト130"/>
        <xdr:cNvSpPr txBox="1"/>
      </xdr:nvSpPr>
      <xdr:spPr>
        <a:xfrm>
          <a:off x="5740400" y="3600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151765</xdr:rowOff>
    </xdr:from>
    <xdr:to xmlns:xdr="http://schemas.openxmlformats.org/drawingml/2006/spreadsheetDrawing">
      <xdr:col>30</xdr:col>
      <xdr:colOff>25400</xdr:colOff>
      <xdr:row>20</xdr:row>
      <xdr:rowOff>151765</xdr:rowOff>
    </xdr:to>
    <xdr:cxnSp macro="">
      <xdr:nvCxnSpPr>
        <xdr:cNvPr id="49" name="直線コネクタ 48"/>
        <xdr:cNvCxnSpPr/>
      </xdr:nvCxnSpPr>
      <xdr:spPr>
        <a:xfrm>
          <a:off x="5562600" y="3628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165100</xdr:rowOff>
    </xdr:from>
    <xdr:ext cx="761365" cy="259080"/>
    <xdr:sp macro="" textlink="">
      <xdr:nvSpPr>
        <xdr:cNvPr id="50" name="人口1人当たり決算額の推移最大値テキスト130"/>
        <xdr:cNvSpPr txBox="1"/>
      </xdr:nvSpPr>
      <xdr:spPr>
        <a:xfrm>
          <a:off x="5740400" y="192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536,803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78740</xdr:rowOff>
    </xdr:from>
    <xdr:to xmlns:xdr="http://schemas.openxmlformats.org/drawingml/2006/spreadsheetDrawing">
      <xdr:col>30</xdr:col>
      <xdr:colOff>25400</xdr:colOff>
      <xdr:row>12</xdr:row>
      <xdr:rowOff>78740</xdr:rowOff>
    </xdr:to>
    <xdr:cxnSp macro="">
      <xdr:nvCxnSpPr>
        <xdr:cNvPr id="51" name="直線コネクタ 50"/>
        <xdr:cNvCxnSpPr/>
      </xdr:nvCxnSpPr>
      <xdr:spPr>
        <a:xfrm>
          <a:off x="5562600" y="2183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128905</xdr:rowOff>
    </xdr:from>
    <xdr:to xmlns:xdr="http://schemas.openxmlformats.org/drawingml/2006/spreadsheetDrawing">
      <xdr:col>29</xdr:col>
      <xdr:colOff>127000</xdr:colOff>
      <xdr:row>18</xdr:row>
      <xdr:rowOff>136525</xdr:rowOff>
    </xdr:to>
    <xdr:cxnSp macro="">
      <xdr:nvCxnSpPr>
        <xdr:cNvPr id="52" name="直線コネクタ 51"/>
        <xdr:cNvCxnSpPr/>
      </xdr:nvCxnSpPr>
      <xdr:spPr>
        <a:xfrm flipV="1">
          <a:off x="5003800" y="326263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122555</xdr:rowOff>
    </xdr:from>
    <xdr:ext cx="761365" cy="258445"/>
    <xdr:sp macro="" textlink="">
      <xdr:nvSpPr>
        <xdr:cNvPr id="53" name="人口1人当たり決算額の推移平均値テキスト130"/>
        <xdr:cNvSpPr txBox="1"/>
      </xdr:nvSpPr>
      <xdr:spPr>
        <a:xfrm>
          <a:off x="5740400" y="32562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150495</xdr:rowOff>
    </xdr:from>
    <xdr:to xmlns:xdr="http://schemas.openxmlformats.org/drawingml/2006/spreadsheetDrawing">
      <xdr:col>29</xdr:col>
      <xdr:colOff>177800</xdr:colOff>
      <xdr:row>19</xdr:row>
      <xdr:rowOff>80645</xdr:rowOff>
    </xdr:to>
    <xdr:sp macro="" textlink="">
      <xdr:nvSpPr>
        <xdr:cNvPr id="54" name="フローチャート: 判断 53"/>
        <xdr:cNvSpPr/>
      </xdr:nvSpPr>
      <xdr:spPr>
        <a:xfrm>
          <a:off x="5600700" y="3284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136525</xdr:rowOff>
    </xdr:from>
    <xdr:to xmlns:xdr="http://schemas.openxmlformats.org/drawingml/2006/spreadsheetDrawing">
      <xdr:col>26</xdr:col>
      <xdr:colOff>50800</xdr:colOff>
      <xdr:row>18</xdr:row>
      <xdr:rowOff>163830</xdr:rowOff>
    </xdr:to>
    <xdr:cxnSp macro="">
      <xdr:nvCxnSpPr>
        <xdr:cNvPr id="55" name="直線コネクタ 54"/>
        <xdr:cNvCxnSpPr/>
      </xdr:nvCxnSpPr>
      <xdr:spPr>
        <a:xfrm flipV="1">
          <a:off x="4305300" y="327025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166370</xdr:rowOff>
    </xdr:from>
    <xdr:to xmlns:xdr="http://schemas.openxmlformats.org/drawingml/2006/spreadsheetDrawing">
      <xdr:col>26</xdr:col>
      <xdr:colOff>101600</xdr:colOff>
      <xdr:row>19</xdr:row>
      <xdr:rowOff>95885</xdr:rowOff>
    </xdr:to>
    <xdr:sp macro="" textlink="">
      <xdr:nvSpPr>
        <xdr:cNvPr id="56" name="フローチャート: 判断 55"/>
        <xdr:cNvSpPr/>
      </xdr:nvSpPr>
      <xdr:spPr>
        <a:xfrm>
          <a:off x="4953000" y="33000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80645</xdr:rowOff>
    </xdr:from>
    <xdr:ext cx="736600" cy="259080"/>
    <xdr:sp macro="" textlink="">
      <xdr:nvSpPr>
        <xdr:cNvPr id="57" name="テキスト ボックス 56"/>
        <xdr:cNvSpPr txBox="1"/>
      </xdr:nvSpPr>
      <xdr:spPr>
        <a:xfrm>
          <a:off x="4622800" y="338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163830</xdr:rowOff>
    </xdr:from>
    <xdr:to xmlns:xdr="http://schemas.openxmlformats.org/drawingml/2006/spreadsheetDrawing">
      <xdr:col>22</xdr:col>
      <xdr:colOff>114300</xdr:colOff>
      <xdr:row>19</xdr:row>
      <xdr:rowOff>17780</xdr:rowOff>
    </xdr:to>
    <xdr:cxnSp macro="">
      <xdr:nvCxnSpPr>
        <xdr:cNvPr id="58" name="直線コネクタ 57"/>
        <xdr:cNvCxnSpPr/>
      </xdr:nvCxnSpPr>
      <xdr:spPr>
        <a:xfrm flipV="1">
          <a:off x="3606800" y="329755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0</xdr:rowOff>
    </xdr:from>
    <xdr:to xmlns:xdr="http://schemas.openxmlformats.org/drawingml/2006/spreadsheetDrawing">
      <xdr:col>22</xdr:col>
      <xdr:colOff>165100</xdr:colOff>
      <xdr:row>19</xdr:row>
      <xdr:rowOff>101600</xdr:rowOff>
    </xdr:to>
    <xdr:sp macro="" textlink="">
      <xdr:nvSpPr>
        <xdr:cNvPr id="59" name="フローチャート: 判断 58"/>
        <xdr:cNvSpPr/>
      </xdr:nvSpPr>
      <xdr:spPr>
        <a:xfrm>
          <a:off x="4254500" y="3305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86360</xdr:rowOff>
    </xdr:from>
    <xdr:ext cx="762000" cy="258445"/>
    <xdr:sp macro="" textlink="">
      <xdr:nvSpPr>
        <xdr:cNvPr id="60" name="テキスト ボックス 59"/>
        <xdr:cNvSpPr txBox="1"/>
      </xdr:nvSpPr>
      <xdr:spPr>
        <a:xfrm>
          <a:off x="3924300" y="3391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17780</xdr:rowOff>
    </xdr:from>
    <xdr:to xmlns:xdr="http://schemas.openxmlformats.org/drawingml/2006/spreadsheetDrawing">
      <xdr:col>18</xdr:col>
      <xdr:colOff>177800</xdr:colOff>
      <xdr:row>19</xdr:row>
      <xdr:rowOff>34290</xdr:rowOff>
    </xdr:to>
    <xdr:cxnSp macro="">
      <xdr:nvCxnSpPr>
        <xdr:cNvPr id="61" name="直線コネクタ 60"/>
        <xdr:cNvCxnSpPr/>
      </xdr:nvCxnSpPr>
      <xdr:spPr>
        <a:xfrm flipV="1">
          <a:off x="2908300" y="332295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12700</xdr:rowOff>
    </xdr:from>
    <xdr:to xmlns:xdr="http://schemas.openxmlformats.org/drawingml/2006/spreadsheetDrawing">
      <xdr:col>19</xdr:col>
      <xdr:colOff>38100</xdr:colOff>
      <xdr:row>19</xdr:row>
      <xdr:rowOff>114300</xdr:rowOff>
    </xdr:to>
    <xdr:sp macro="" textlink="">
      <xdr:nvSpPr>
        <xdr:cNvPr id="62" name="フローチャート: 判断 61"/>
        <xdr:cNvSpPr/>
      </xdr:nvSpPr>
      <xdr:spPr>
        <a:xfrm>
          <a:off x="3556000" y="3317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99060</xdr:rowOff>
    </xdr:from>
    <xdr:ext cx="762000" cy="258445"/>
    <xdr:sp macro="" textlink="">
      <xdr:nvSpPr>
        <xdr:cNvPr id="63" name="テキスト ボックス 62"/>
        <xdr:cNvSpPr txBox="1"/>
      </xdr:nvSpPr>
      <xdr:spPr>
        <a:xfrm>
          <a:off x="3225800" y="3404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23495</xdr:rowOff>
    </xdr:from>
    <xdr:to xmlns:xdr="http://schemas.openxmlformats.org/drawingml/2006/spreadsheetDrawing">
      <xdr:col>15</xdr:col>
      <xdr:colOff>101600</xdr:colOff>
      <xdr:row>19</xdr:row>
      <xdr:rowOff>125095</xdr:rowOff>
    </xdr:to>
    <xdr:sp macro="" textlink="">
      <xdr:nvSpPr>
        <xdr:cNvPr id="64" name="フローチャート: 判断 63"/>
        <xdr:cNvSpPr/>
      </xdr:nvSpPr>
      <xdr:spPr>
        <a:xfrm>
          <a:off x="2857500" y="3328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109855</xdr:rowOff>
    </xdr:from>
    <xdr:ext cx="762000" cy="258445"/>
    <xdr:sp macro="" textlink="">
      <xdr:nvSpPr>
        <xdr:cNvPr id="65" name="テキスト ボックス 64"/>
        <xdr:cNvSpPr txBox="1"/>
      </xdr:nvSpPr>
      <xdr:spPr>
        <a:xfrm>
          <a:off x="2527300" y="3415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78105</xdr:rowOff>
    </xdr:from>
    <xdr:to xmlns:xdr="http://schemas.openxmlformats.org/drawingml/2006/spreadsheetDrawing">
      <xdr:col>29</xdr:col>
      <xdr:colOff>177800</xdr:colOff>
      <xdr:row>19</xdr:row>
      <xdr:rowOff>8255</xdr:rowOff>
    </xdr:to>
    <xdr:sp macro="" textlink="">
      <xdr:nvSpPr>
        <xdr:cNvPr id="71" name="楕円 70"/>
        <xdr:cNvSpPr/>
      </xdr:nvSpPr>
      <xdr:spPr>
        <a:xfrm>
          <a:off x="56007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94615</xdr:rowOff>
    </xdr:from>
    <xdr:ext cx="761365" cy="259080"/>
    <xdr:sp macro="" textlink="">
      <xdr:nvSpPr>
        <xdr:cNvPr id="72" name="人口1人当たり決算額の推移該当値テキスト130"/>
        <xdr:cNvSpPr txBox="1"/>
      </xdr:nvSpPr>
      <xdr:spPr>
        <a:xfrm>
          <a:off x="5740400" y="3056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86360</xdr:rowOff>
    </xdr:from>
    <xdr:to xmlns:xdr="http://schemas.openxmlformats.org/drawingml/2006/spreadsheetDrawing">
      <xdr:col>26</xdr:col>
      <xdr:colOff>101600</xdr:colOff>
      <xdr:row>19</xdr:row>
      <xdr:rowOff>15875</xdr:rowOff>
    </xdr:to>
    <xdr:sp macro="" textlink="">
      <xdr:nvSpPr>
        <xdr:cNvPr id="73" name="楕円 72"/>
        <xdr:cNvSpPr/>
      </xdr:nvSpPr>
      <xdr:spPr>
        <a:xfrm>
          <a:off x="4953000" y="3220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26035</xdr:rowOff>
    </xdr:from>
    <xdr:ext cx="736600" cy="259080"/>
    <xdr:sp macro="" textlink="">
      <xdr:nvSpPr>
        <xdr:cNvPr id="74" name="テキスト ボックス 73"/>
        <xdr:cNvSpPr txBox="1"/>
      </xdr:nvSpPr>
      <xdr:spPr>
        <a:xfrm>
          <a:off x="4622800" y="2988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113030</xdr:rowOff>
    </xdr:from>
    <xdr:to xmlns:xdr="http://schemas.openxmlformats.org/drawingml/2006/spreadsheetDrawing">
      <xdr:col>22</xdr:col>
      <xdr:colOff>165100</xdr:colOff>
      <xdr:row>19</xdr:row>
      <xdr:rowOff>43180</xdr:rowOff>
    </xdr:to>
    <xdr:sp macro="" textlink="">
      <xdr:nvSpPr>
        <xdr:cNvPr id="75" name="楕円 74"/>
        <xdr:cNvSpPr/>
      </xdr:nvSpPr>
      <xdr:spPr>
        <a:xfrm>
          <a:off x="4254500" y="324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53340</xdr:rowOff>
    </xdr:from>
    <xdr:ext cx="762000" cy="258445"/>
    <xdr:sp macro="" textlink="">
      <xdr:nvSpPr>
        <xdr:cNvPr id="76" name="テキスト ボックス 75"/>
        <xdr:cNvSpPr txBox="1"/>
      </xdr:nvSpPr>
      <xdr:spPr>
        <a:xfrm>
          <a:off x="3924300" y="3015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138430</xdr:rowOff>
    </xdr:from>
    <xdr:to xmlns:xdr="http://schemas.openxmlformats.org/drawingml/2006/spreadsheetDrawing">
      <xdr:col>19</xdr:col>
      <xdr:colOff>38100</xdr:colOff>
      <xdr:row>19</xdr:row>
      <xdr:rowOff>68580</xdr:rowOff>
    </xdr:to>
    <xdr:sp macro="" textlink="">
      <xdr:nvSpPr>
        <xdr:cNvPr id="77" name="楕円 76"/>
        <xdr:cNvSpPr/>
      </xdr:nvSpPr>
      <xdr:spPr>
        <a:xfrm>
          <a:off x="3556000" y="327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78740</xdr:rowOff>
    </xdr:from>
    <xdr:ext cx="762000" cy="259080"/>
    <xdr:sp macro="" textlink="">
      <xdr:nvSpPr>
        <xdr:cNvPr id="78" name="テキスト ボックス 77"/>
        <xdr:cNvSpPr txBox="1"/>
      </xdr:nvSpPr>
      <xdr:spPr>
        <a:xfrm>
          <a:off x="3225800" y="304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154940</xdr:rowOff>
    </xdr:from>
    <xdr:to xmlns:xdr="http://schemas.openxmlformats.org/drawingml/2006/spreadsheetDrawing">
      <xdr:col>15</xdr:col>
      <xdr:colOff>101600</xdr:colOff>
      <xdr:row>19</xdr:row>
      <xdr:rowOff>85090</xdr:rowOff>
    </xdr:to>
    <xdr:sp macro="" textlink="">
      <xdr:nvSpPr>
        <xdr:cNvPr id="79" name="楕円 78"/>
        <xdr:cNvSpPr/>
      </xdr:nvSpPr>
      <xdr:spPr>
        <a:xfrm>
          <a:off x="2857500" y="32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95250</xdr:rowOff>
    </xdr:from>
    <xdr:ext cx="762000" cy="259080"/>
    <xdr:sp macro="" textlink="">
      <xdr:nvSpPr>
        <xdr:cNvPr id="80" name="テキスト ボックス 79"/>
        <xdr:cNvSpPr txBox="1"/>
      </xdr:nvSpPr>
      <xdr:spPr>
        <a:xfrm>
          <a:off x="2527300" y="3057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3" name="テキスト ボックス 102"/>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86360</xdr:rowOff>
    </xdr:from>
    <xdr:to xmlns:xdr="http://schemas.openxmlformats.org/drawingml/2006/spreadsheetDrawing">
      <xdr:col>29</xdr:col>
      <xdr:colOff>127000</xdr:colOff>
      <xdr:row>37</xdr:row>
      <xdr:rowOff>221615</xdr:rowOff>
    </xdr:to>
    <xdr:cxnSp macro="">
      <xdr:nvCxnSpPr>
        <xdr:cNvPr id="109" name="直線コネクタ 108"/>
        <xdr:cNvCxnSpPr/>
      </xdr:nvCxnSpPr>
      <xdr:spPr>
        <a:xfrm flipV="1">
          <a:off x="5651500" y="6010910"/>
          <a:ext cx="0" cy="13354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61365" cy="259080"/>
    <xdr:sp macro="" textlink="">
      <xdr:nvSpPr>
        <xdr:cNvPr id="110" name="人口1人当たり決算額の推移最小値テキスト445"/>
        <xdr:cNvSpPr txBox="1"/>
      </xdr:nvSpPr>
      <xdr:spPr>
        <a:xfrm>
          <a:off x="5740400" y="7357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221615</xdr:rowOff>
    </xdr:from>
    <xdr:to xmlns:xdr="http://schemas.openxmlformats.org/drawingml/2006/spreadsheetDrawing">
      <xdr:col>30</xdr:col>
      <xdr:colOff>25400</xdr:colOff>
      <xdr:row>37</xdr:row>
      <xdr:rowOff>221615</xdr:rowOff>
    </xdr:to>
    <xdr:cxnSp macro="">
      <xdr:nvCxnSpPr>
        <xdr:cNvPr id="111" name="直線コネクタ 110"/>
        <xdr:cNvCxnSpPr/>
      </xdr:nvCxnSpPr>
      <xdr:spPr>
        <a:xfrm>
          <a:off x="5562600" y="73463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1270</xdr:rowOff>
    </xdr:from>
    <xdr:ext cx="761365" cy="259080"/>
    <xdr:sp macro="" textlink="">
      <xdr:nvSpPr>
        <xdr:cNvPr id="112" name="人口1人当たり決算額の推移最大値テキスト445"/>
        <xdr:cNvSpPr txBox="1"/>
      </xdr:nvSpPr>
      <xdr:spPr>
        <a:xfrm>
          <a:off x="5740400" y="5754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86360</xdr:rowOff>
    </xdr:from>
    <xdr:to xmlns:xdr="http://schemas.openxmlformats.org/drawingml/2006/spreadsheetDrawing">
      <xdr:col>30</xdr:col>
      <xdr:colOff>25400</xdr:colOff>
      <xdr:row>33</xdr:row>
      <xdr:rowOff>86360</xdr:rowOff>
    </xdr:to>
    <xdr:cxnSp macro="">
      <xdr:nvCxnSpPr>
        <xdr:cNvPr id="113" name="直線コネクタ 112"/>
        <xdr:cNvCxnSpPr/>
      </xdr:nvCxnSpPr>
      <xdr:spPr>
        <a:xfrm>
          <a:off x="5562600" y="6010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221615</xdr:rowOff>
    </xdr:from>
    <xdr:to xmlns:xdr="http://schemas.openxmlformats.org/drawingml/2006/spreadsheetDrawing">
      <xdr:col>29</xdr:col>
      <xdr:colOff>127000</xdr:colOff>
      <xdr:row>37</xdr:row>
      <xdr:rowOff>226060</xdr:rowOff>
    </xdr:to>
    <xdr:cxnSp macro="">
      <xdr:nvCxnSpPr>
        <xdr:cNvPr id="114" name="直線コネクタ 113"/>
        <xdr:cNvCxnSpPr/>
      </xdr:nvCxnSpPr>
      <xdr:spPr>
        <a:xfrm flipV="1">
          <a:off x="5003800" y="734631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50800</xdr:rowOff>
    </xdr:from>
    <xdr:ext cx="761365" cy="258445"/>
    <xdr:sp macro="" textlink="">
      <xdr:nvSpPr>
        <xdr:cNvPr id="115" name="人口1人当たり決算額の推移平均値テキスト445"/>
        <xdr:cNvSpPr txBox="1"/>
      </xdr:nvSpPr>
      <xdr:spPr>
        <a:xfrm>
          <a:off x="5740400" y="63182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205740</xdr:rowOff>
    </xdr:from>
    <xdr:to xmlns:xdr="http://schemas.openxmlformats.org/drawingml/2006/spreadsheetDrawing">
      <xdr:col>29</xdr:col>
      <xdr:colOff>177800</xdr:colOff>
      <xdr:row>34</xdr:row>
      <xdr:rowOff>307975</xdr:rowOff>
    </xdr:to>
    <xdr:sp macro="" textlink="">
      <xdr:nvSpPr>
        <xdr:cNvPr id="116" name="フローチャート: 判断 115"/>
        <xdr:cNvSpPr/>
      </xdr:nvSpPr>
      <xdr:spPr>
        <a:xfrm>
          <a:off x="5600700" y="64731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226060</xdr:rowOff>
    </xdr:from>
    <xdr:to xmlns:xdr="http://schemas.openxmlformats.org/drawingml/2006/spreadsheetDrawing">
      <xdr:col>26</xdr:col>
      <xdr:colOff>50800</xdr:colOff>
      <xdr:row>37</xdr:row>
      <xdr:rowOff>276860</xdr:rowOff>
    </xdr:to>
    <xdr:cxnSp macro="">
      <xdr:nvCxnSpPr>
        <xdr:cNvPr id="117" name="直線コネクタ 116"/>
        <xdr:cNvCxnSpPr/>
      </xdr:nvCxnSpPr>
      <xdr:spPr>
        <a:xfrm flipV="1">
          <a:off x="4305300" y="735076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227330</xdr:rowOff>
    </xdr:from>
    <xdr:to xmlns:xdr="http://schemas.openxmlformats.org/drawingml/2006/spreadsheetDrawing">
      <xdr:col>26</xdr:col>
      <xdr:colOff>101600</xdr:colOff>
      <xdr:row>34</xdr:row>
      <xdr:rowOff>329565</xdr:rowOff>
    </xdr:to>
    <xdr:sp macro="" textlink="">
      <xdr:nvSpPr>
        <xdr:cNvPr id="118" name="フローチャート: 判断 117"/>
        <xdr:cNvSpPr/>
      </xdr:nvSpPr>
      <xdr:spPr>
        <a:xfrm>
          <a:off x="4953000" y="64947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339090</xdr:rowOff>
    </xdr:from>
    <xdr:ext cx="736600" cy="257810"/>
    <xdr:sp macro="" textlink="">
      <xdr:nvSpPr>
        <xdr:cNvPr id="119" name="テキスト ボックス 118"/>
        <xdr:cNvSpPr txBox="1"/>
      </xdr:nvSpPr>
      <xdr:spPr>
        <a:xfrm>
          <a:off x="4622800" y="62636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246380</xdr:rowOff>
    </xdr:from>
    <xdr:to xmlns:xdr="http://schemas.openxmlformats.org/drawingml/2006/spreadsheetDrawing">
      <xdr:col>22</xdr:col>
      <xdr:colOff>114300</xdr:colOff>
      <xdr:row>37</xdr:row>
      <xdr:rowOff>276860</xdr:rowOff>
    </xdr:to>
    <xdr:cxnSp macro="">
      <xdr:nvCxnSpPr>
        <xdr:cNvPr id="120" name="直線コネクタ 119"/>
        <xdr:cNvCxnSpPr/>
      </xdr:nvCxnSpPr>
      <xdr:spPr>
        <a:xfrm>
          <a:off x="3606800" y="737108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221615</xdr:rowOff>
    </xdr:from>
    <xdr:to xmlns:xdr="http://schemas.openxmlformats.org/drawingml/2006/spreadsheetDrawing">
      <xdr:col>22</xdr:col>
      <xdr:colOff>165100</xdr:colOff>
      <xdr:row>34</xdr:row>
      <xdr:rowOff>323850</xdr:rowOff>
    </xdr:to>
    <xdr:sp macro="" textlink="">
      <xdr:nvSpPr>
        <xdr:cNvPr id="121" name="フローチャート: 判断 120"/>
        <xdr:cNvSpPr/>
      </xdr:nvSpPr>
      <xdr:spPr>
        <a:xfrm>
          <a:off x="4254500" y="64890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333375</xdr:rowOff>
    </xdr:from>
    <xdr:ext cx="762000" cy="259715"/>
    <xdr:sp macro="" textlink="">
      <xdr:nvSpPr>
        <xdr:cNvPr id="122" name="テキスト ボックス 121"/>
        <xdr:cNvSpPr txBox="1"/>
      </xdr:nvSpPr>
      <xdr:spPr>
        <a:xfrm>
          <a:off x="3924300" y="62579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153035</xdr:rowOff>
    </xdr:from>
    <xdr:to xmlns:xdr="http://schemas.openxmlformats.org/drawingml/2006/spreadsheetDrawing">
      <xdr:col>18</xdr:col>
      <xdr:colOff>177800</xdr:colOff>
      <xdr:row>37</xdr:row>
      <xdr:rowOff>246380</xdr:rowOff>
    </xdr:to>
    <xdr:cxnSp macro="">
      <xdr:nvCxnSpPr>
        <xdr:cNvPr id="123" name="直線コネクタ 122"/>
        <xdr:cNvCxnSpPr/>
      </xdr:nvCxnSpPr>
      <xdr:spPr>
        <a:xfrm>
          <a:off x="2908300" y="7277735"/>
          <a:ext cx="6985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34</xdr:row>
      <xdr:rowOff>217805</xdr:rowOff>
    </xdr:from>
    <xdr:to xmlns:xdr="http://schemas.openxmlformats.org/drawingml/2006/spreadsheetDrawing">
      <xdr:col>19</xdr:col>
      <xdr:colOff>38100</xdr:colOff>
      <xdr:row>34</xdr:row>
      <xdr:rowOff>318770</xdr:rowOff>
    </xdr:to>
    <xdr:sp macro="" textlink="">
      <xdr:nvSpPr>
        <xdr:cNvPr id="124" name="フローチャート: 判断 123"/>
        <xdr:cNvSpPr/>
      </xdr:nvSpPr>
      <xdr:spPr>
        <a:xfrm>
          <a:off x="3556000" y="64852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329565</xdr:rowOff>
    </xdr:from>
    <xdr:ext cx="762000" cy="257810"/>
    <xdr:sp macro="" textlink="">
      <xdr:nvSpPr>
        <xdr:cNvPr id="125" name="テキスト ボックス 124"/>
        <xdr:cNvSpPr txBox="1"/>
      </xdr:nvSpPr>
      <xdr:spPr>
        <a:xfrm>
          <a:off x="3225800" y="62541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239395</xdr:rowOff>
    </xdr:from>
    <xdr:to xmlns:xdr="http://schemas.openxmlformats.org/drawingml/2006/spreadsheetDrawing">
      <xdr:col>15</xdr:col>
      <xdr:colOff>101600</xdr:colOff>
      <xdr:row>34</xdr:row>
      <xdr:rowOff>341630</xdr:rowOff>
    </xdr:to>
    <xdr:sp macro="" textlink="">
      <xdr:nvSpPr>
        <xdr:cNvPr id="126" name="フローチャート: 判断 125"/>
        <xdr:cNvSpPr/>
      </xdr:nvSpPr>
      <xdr:spPr>
        <a:xfrm>
          <a:off x="2857500" y="65068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8255</xdr:rowOff>
    </xdr:from>
    <xdr:ext cx="762000" cy="257810"/>
    <xdr:sp macro="" textlink="">
      <xdr:nvSpPr>
        <xdr:cNvPr id="127" name="テキスト ボックス 126"/>
        <xdr:cNvSpPr txBox="1"/>
      </xdr:nvSpPr>
      <xdr:spPr>
        <a:xfrm>
          <a:off x="2527300" y="62757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172085</xdr:rowOff>
    </xdr:from>
    <xdr:to xmlns:xdr="http://schemas.openxmlformats.org/drawingml/2006/spreadsheetDrawing">
      <xdr:col>29</xdr:col>
      <xdr:colOff>177800</xdr:colOff>
      <xdr:row>37</xdr:row>
      <xdr:rowOff>273050</xdr:rowOff>
    </xdr:to>
    <xdr:sp macro="" textlink="">
      <xdr:nvSpPr>
        <xdr:cNvPr id="133" name="楕円 132"/>
        <xdr:cNvSpPr/>
      </xdr:nvSpPr>
      <xdr:spPr>
        <a:xfrm>
          <a:off x="5600700" y="7296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80645</xdr:rowOff>
    </xdr:from>
    <xdr:ext cx="761365" cy="259715"/>
    <xdr:sp macro="" textlink="">
      <xdr:nvSpPr>
        <xdr:cNvPr id="134" name="人口1人当たり決算額の推移該当値テキスト445"/>
        <xdr:cNvSpPr txBox="1"/>
      </xdr:nvSpPr>
      <xdr:spPr>
        <a:xfrm>
          <a:off x="5740400" y="720534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174625</xdr:rowOff>
    </xdr:from>
    <xdr:to xmlns:xdr="http://schemas.openxmlformats.org/drawingml/2006/spreadsheetDrawing">
      <xdr:col>26</xdr:col>
      <xdr:colOff>101600</xdr:colOff>
      <xdr:row>37</xdr:row>
      <xdr:rowOff>275590</xdr:rowOff>
    </xdr:to>
    <xdr:sp macro="" textlink="">
      <xdr:nvSpPr>
        <xdr:cNvPr id="135" name="楕円 134"/>
        <xdr:cNvSpPr/>
      </xdr:nvSpPr>
      <xdr:spPr>
        <a:xfrm>
          <a:off x="4953000" y="7299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260985</xdr:rowOff>
    </xdr:from>
    <xdr:ext cx="736600" cy="258445"/>
    <xdr:sp macro="" textlink="">
      <xdr:nvSpPr>
        <xdr:cNvPr id="136" name="テキスト ボックス 135"/>
        <xdr:cNvSpPr txBox="1"/>
      </xdr:nvSpPr>
      <xdr:spPr>
        <a:xfrm>
          <a:off x="4622800" y="7385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227330</xdr:rowOff>
    </xdr:from>
    <xdr:to xmlns:xdr="http://schemas.openxmlformats.org/drawingml/2006/spreadsheetDrawing">
      <xdr:col>22</xdr:col>
      <xdr:colOff>165100</xdr:colOff>
      <xdr:row>37</xdr:row>
      <xdr:rowOff>328295</xdr:rowOff>
    </xdr:to>
    <xdr:sp macro="" textlink="">
      <xdr:nvSpPr>
        <xdr:cNvPr id="137" name="楕円 136"/>
        <xdr:cNvSpPr/>
      </xdr:nvSpPr>
      <xdr:spPr>
        <a:xfrm>
          <a:off x="4254500" y="7352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313055</xdr:rowOff>
    </xdr:from>
    <xdr:ext cx="762000" cy="259080"/>
    <xdr:sp macro="" textlink="">
      <xdr:nvSpPr>
        <xdr:cNvPr id="138" name="テキスト ボックス 137"/>
        <xdr:cNvSpPr txBox="1"/>
      </xdr:nvSpPr>
      <xdr:spPr>
        <a:xfrm>
          <a:off x="3924300" y="743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194945</xdr:rowOff>
    </xdr:from>
    <xdr:to xmlns:xdr="http://schemas.openxmlformats.org/drawingml/2006/spreadsheetDrawing">
      <xdr:col>19</xdr:col>
      <xdr:colOff>38100</xdr:colOff>
      <xdr:row>37</xdr:row>
      <xdr:rowOff>297180</xdr:rowOff>
    </xdr:to>
    <xdr:sp macro="" textlink="">
      <xdr:nvSpPr>
        <xdr:cNvPr id="139" name="楕円 138"/>
        <xdr:cNvSpPr/>
      </xdr:nvSpPr>
      <xdr:spPr>
        <a:xfrm>
          <a:off x="3556000" y="73196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282575</xdr:rowOff>
    </xdr:from>
    <xdr:ext cx="762000" cy="258445"/>
    <xdr:sp macro="" textlink="">
      <xdr:nvSpPr>
        <xdr:cNvPr id="140" name="テキスト ボックス 139"/>
        <xdr:cNvSpPr txBox="1"/>
      </xdr:nvSpPr>
      <xdr:spPr>
        <a:xfrm>
          <a:off x="3225800" y="7407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102235</xdr:rowOff>
    </xdr:from>
    <xdr:to xmlns:xdr="http://schemas.openxmlformats.org/drawingml/2006/spreadsheetDrawing">
      <xdr:col>15</xdr:col>
      <xdr:colOff>101600</xdr:colOff>
      <xdr:row>37</xdr:row>
      <xdr:rowOff>204470</xdr:rowOff>
    </xdr:to>
    <xdr:sp macro="" textlink="">
      <xdr:nvSpPr>
        <xdr:cNvPr id="141" name="楕円 140"/>
        <xdr:cNvSpPr/>
      </xdr:nvSpPr>
      <xdr:spPr>
        <a:xfrm>
          <a:off x="2857500" y="7226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187960</xdr:rowOff>
    </xdr:from>
    <xdr:ext cx="762000" cy="259080"/>
    <xdr:sp macro="" textlink="">
      <xdr:nvSpPr>
        <xdr:cNvPr id="142" name="テキスト ボックス 141"/>
        <xdr:cNvSpPr txBox="1"/>
      </xdr:nvSpPr>
      <xdr:spPr>
        <a:xfrm>
          <a:off x="25273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4995" cy="258445"/>
    <xdr:sp macro="" textlink="">
      <xdr:nvSpPr>
        <xdr:cNvPr id="44" name="テキスト ボックス 43"/>
        <xdr:cNvSpPr txBox="1"/>
      </xdr:nvSpPr>
      <xdr:spPr>
        <a:xfrm>
          <a:off x="166370" y="6398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6" name="テキスト ボックス 45"/>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4995" cy="258445"/>
    <xdr:sp macro="" textlink="">
      <xdr:nvSpPr>
        <xdr:cNvPr id="48" name="テキスト ボックス 47"/>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0" name="テキスト ボックス 49"/>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38</xdr:row>
      <xdr:rowOff>149225</xdr:rowOff>
    </xdr:to>
    <xdr:cxnSp macro="">
      <xdr:nvCxnSpPr>
        <xdr:cNvPr id="52" name="直線コネクタ 51"/>
        <xdr:cNvCxnSpPr/>
      </xdr:nvCxnSpPr>
      <xdr:spPr>
        <a:xfrm flipV="1">
          <a:off x="4633595" y="542988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153035</xdr:rowOff>
    </xdr:from>
    <xdr:ext cx="534670" cy="259080"/>
    <xdr:sp macro="" textlink="">
      <xdr:nvSpPr>
        <xdr:cNvPr id="53" name="人件費最小値テキスト"/>
        <xdr:cNvSpPr txBox="1"/>
      </xdr:nvSpPr>
      <xdr:spPr>
        <a:xfrm>
          <a:off x="4686300" y="666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149225</xdr:rowOff>
    </xdr:from>
    <xdr:to xmlns:xdr="http://schemas.openxmlformats.org/drawingml/2006/spreadsheetDrawing">
      <xdr:col>24</xdr:col>
      <xdr:colOff>152400</xdr:colOff>
      <xdr:row>38</xdr:row>
      <xdr:rowOff>149225</xdr:rowOff>
    </xdr:to>
    <xdr:cxnSp macro="">
      <xdr:nvCxnSpPr>
        <xdr:cNvPr id="54" name="直線コネクタ 53"/>
        <xdr:cNvCxnSpPr/>
      </xdr:nvCxnSpPr>
      <xdr:spPr>
        <a:xfrm>
          <a:off x="4546600" y="666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98805" cy="259080"/>
    <xdr:sp macro="" textlink="">
      <xdr:nvSpPr>
        <xdr:cNvPr id="55" name="人件費最大値テキスト"/>
        <xdr:cNvSpPr txBox="1"/>
      </xdr:nvSpPr>
      <xdr:spPr>
        <a:xfrm>
          <a:off x="4686300" y="520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56" name="直線コネクタ 55"/>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12700</xdr:rowOff>
    </xdr:from>
    <xdr:to xmlns:xdr="http://schemas.openxmlformats.org/drawingml/2006/spreadsheetDrawing">
      <xdr:col>24</xdr:col>
      <xdr:colOff>63500</xdr:colOff>
      <xdr:row>36</xdr:row>
      <xdr:rowOff>138430</xdr:rowOff>
    </xdr:to>
    <xdr:cxnSp macro="">
      <xdr:nvCxnSpPr>
        <xdr:cNvPr id="57" name="直線コネクタ 56"/>
        <xdr:cNvCxnSpPr/>
      </xdr:nvCxnSpPr>
      <xdr:spPr>
        <a:xfrm flipV="1">
          <a:off x="3797300" y="601345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146685</xdr:rowOff>
    </xdr:from>
    <xdr:ext cx="598805" cy="258445"/>
    <xdr:sp macro="" textlink="">
      <xdr:nvSpPr>
        <xdr:cNvPr id="58" name="人件費平均値テキスト"/>
        <xdr:cNvSpPr txBox="1"/>
      </xdr:nvSpPr>
      <xdr:spPr>
        <a:xfrm>
          <a:off x="4686300" y="6147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168275</xdr:rowOff>
    </xdr:from>
    <xdr:to xmlns:xdr="http://schemas.openxmlformats.org/drawingml/2006/spreadsheetDrawing">
      <xdr:col>24</xdr:col>
      <xdr:colOff>114300</xdr:colOff>
      <xdr:row>36</xdr:row>
      <xdr:rowOff>98425</xdr:rowOff>
    </xdr:to>
    <xdr:sp macro="" textlink="">
      <xdr:nvSpPr>
        <xdr:cNvPr id="59" name="フローチャート: 判断 58"/>
        <xdr:cNvSpPr/>
      </xdr:nvSpPr>
      <xdr:spPr>
        <a:xfrm>
          <a:off x="4584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138430</xdr:rowOff>
    </xdr:from>
    <xdr:to xmlns:xdr="http://schemas.openxmlformats.org/drawingml/2006/spreadsheetDrawing">
      <xdr:col>19</xdr:col>
      <xdr:colOff>177800</xdr:colOff>
      <xdr:row>37</xdr:row>
      <xdr:rowOff>8255</xdr:rowOff>
    </xdr:to>
    <xdr:cxnSp macro="">
      <xdr:nvCxnSpPr>
        <xdr:cNvPr id="60" name="直線コネクタ 59"/>
        <xdr:cNvCxnSpPr/>
      </xdr:nvCxnSpPr>
      <xdr:spPr>
        <a:xfrm flipV="1">
          <a:off x="2908300" y="63106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87630</xdr:rowOff>
    </xdr:from>
    <xdr:to xmlns:xdr="http://schemas.openxmlformats.org/drawingml/2006/spreadsheetDrawing">
      <xdr:col>20</xdr:col>
      <xdr:colOff>38100</xdr:colOff>
      <xdr:row>37</xdr:row>
      <xdr:rowOff>17780</xdr:rowOff>
    </xdr:to>
    <xdr:sp macro="" textlink="">
      <xdr:nvSpPr>
        <xdr:cNvPr id="61" name="フローチャート: 判断 60"/>
        <xdr:cNvSpPr/>
      </xdr:nvSpPr>
      <xdr:spPr>
        <a:xfrm>
          <a:off x="3746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8890</xdr:rowOff>
    </xdr:from>
    <xdr:ext cx="598170" cy="258445"/>
    <xdr:sp macro="" textlink="">
      <xdr:nvSpPr>
        <xdr:cNvPr id="62" name="テキスト ボックス 61"/>
        <xdr:cNvSpPr txBox="1"/>
      </xdr:nvSpPr>
      <xdr:spPr>
        <a:xfrm>
          <a:off x="3497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8255</xdr:rowOff>
    </xdr:from>
    <xdr:to xmlns:xdr="http://schemas.openxmlformats.org/drawingml/2006/spreadsheetDrawing">
      <xdr:col>15</xdr:col>
      <xdr:colOff>50800</xdr:colOff>
      <xdr:row>37</xdr:row>
      <xdr:rowOff>46355</xdr:rowOff>
    </xdr:to>
    <xdr:cxnSp macro="">
      <xdr:nvCxnSpPr>
        <xdr:cNvPr id="63" name="直線コネクタ 62"/>
        <xdr:cNvCxnSpPr/>
      </xdr:nvCxnSpPr>
      <xdr:spPr>
        <a:xfrm flipV="1">
          <a:off x="2019300" y="63519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103505</xdr:rowOff>
    </xdr:from>
    <xdr:to xmlns:xdr="http://schemas.openxmlformats.org/drawingml/2006/spreadsheetDrawing">
      <xdr:col>15</xdr:col>
      <xdr:colOff>101600</xdr:colOff>
      <xdr:row>37</xdr:row>
      <xdr:rowOff>33655</xdr:rowOff>
    </xdr:to>
    <xdr:sp macro="" textlink="">
      <xdr:nvSpPr>
        <xdr:cNvPr id="64" name="フローチャート: 判断 63"/>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50165</xdr:rowOff>
    </xdr:from>
    <xdr:ext cx="598170" cy="259080"/>
    <xdr:sp macro="" textlink="">
      <xdr:nvSpPr>
        <xdr:cNvPr id="65" name="テキスト ボックス 64"/>
        <xdr:cNvSpPr txBox="1"/>
      </xdr:nvSpPr>
      <xdr:spPr>
        <a:xfrm>
          <a:off x="2608580" y="6050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170815</xdr:rowOff>
    </xdr:from>
    <xdr:to xmlns:xdr="http://schemas.openxmlformats.org/drawingml/2006/spreadsheetDrawing">
      <xdr:col>10</xdr:col>
      <xdr:colOff>114300</xdr:colOff>
      <xdr:row>37</xdr:row>
      <xdr:rowOff>46355</xdr:rowOff>
    </xdr:to>
    <xdr:cxnSp macro="">
      <xdr:nvCxnSpPr>
        <xdr:cNvPr id="66" name="直線コネクタ 65"/>
        <xdr:cNvCxnSpPr/>
      </xdr:nvCxnSpPr>
      <xdr:spPr>
        <a:xfrm>
          <a:off x="1130300" y="634301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115570</xdr:rowOff>
    </xdr:from>
    <xdr:to xmlns:xdr="http://schemas.openxmlformats.org/drawingml/2006/spreadsheetDrawing">
      <xdr:col>10</xdr:col>
      <xdr:colOff>165100</xdr:colOff>
      <xdr:row>37</xdr:row>
      <xdr:rowOff>45720</xdr:rowOff>
    </xdr:to>
    <xdr:sp macro="" textlink="">
      <xdr:nvSpPr>
        <xdr:cNvPr id="67" name="フローチャート: 判断 66"/>
        <xdr:cNvSpPr/>
      </xdr:nvSpPr>
      <xdr:spPr>
        <a:xfrm>
          <a:off x="196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62230</xdr:rowOff>
    </xdr:from>
    <xdr:ext cx="598170" cy="259080"/>
    <xdr:sp macro="" textlink="">
      <xdr:nvSpPr>
        <xdr:cNvPr id="68" name="テキスト ボックス 67"/>
        <xdr:cNvSpPr txBox="1"/>
      </xdr:nvSpPr>
      <xdr:spPr>
        <a:xfrm>
          <a:off x="1719580" y="6062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50165</xdr:rowOff>
    </xdr:to>
    <xdr:sp macro="" textlink="">
      <xdr:nvSpPr>
        <xdr:cNvPr id="69" name="フローチャート: 判断 68"/>
        <xdr:cNvSpPr/>
      </xdr:nvSpPr>
      <xdr:spPr>
        <a:xfrm>
          <a:off x="107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66675</xdr:rowOff>
    </xdr:from>
    <xdr:ext cx="598170" cy="258445"/>
    <xdr:sp macro="" textlink="">
      <xdr:nvSpPr>
        <xdr:cNvPr id="70" name="テキスト ボックス 69"/>
        <xdr:cNvSpPr txBox="1"/>
      </xdr:nvSpPr>
      <xdr:spPr>
        <a:xfrm>
          <a:off x="830580" y="6067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133350</xdr:rowOff>
    </xdr:from>
    <xdr:to xmlns:xdr="http://schemas.openxmlformats.org/drawingml/2006/spreadsheetDrawing">
      <xdr:col>24</xdr:col>
      <xdr:colOff>114300</xdr:colOff>
      <xdr:row>35</xdr:row>
      <xdr:rowOff>63500</xdr:rowOff>
    </xdr:to>
    <xdr:sp macro="" textlink="">
      <xdr:nvSpPr>
        <xdr:cNvPr id="76" name="楕円 75"/>
        <xdr:cNvSpPr/>
      </xdr:nvSpPr>
      <xdr:spPr>
        <a:xfrm>
          <a:off x="45847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156210</xdr:rowOff>
    </xdr:from>
    <xdr:ext cx="598805" cy="258445"/>
    <xdr:sp macro="" textlink="">
      <xdr:nvSpPr>
        <xdr:cNvPr id="77" name="人件費該当値テキスト"/>
        <xdr:cNvSpPr txBox="1"/>
      </xdr:nvSpPr>
      <xdr:spPr>
        <a:xfrm>
          <a:off x="4686300" y="58140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87630</xdr:rowOff>
    </xdr:from>
    <xdr:to xmlns:xdr="http://schemas.openxmlformats.org/drawingml/2006/spreadsheetDrawing">
      <xdr:col>20</xdr:col>
      <xdr:colOff>38100</xdr:colOff>
      <xdr:row>37</xdr:row>
      <xdr:rowOff>17780</xdr:rowOff>
    </xdr:to>
    <xdr:sp macro="" textlink="">
      <xdr:nvSpPr>
        <xdr:cNvPr id="78" name="楕円 77"/>
        <xdr:cNvSpPr/>
      </xdr:nvSpPr>
      <xdr:spPr>
        <a:xfrm>
          <a:off x="3746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34290</xdr:rowOff>
    </xdr:from>
    <xdr:ext cx="598170" cy="259080"/>
    <xdr:sp macro="" textlink="">
      <xdr:nvSpPr>
        <xdr:cNvPr id="79" name="テキスト ボックス 78"/>
        <xdr:cNvSpPr txBox="1"/>
      </xdr:nvSpPr>
      <xdr:spPr>
        <a:xfrm>
          <a:off x="3497580" y="6035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128905</xdr:rowOff>
    </xdr:from>
    <xdr:to xmlns:xdr="http://schemas.openxmlformats.org/drawingml/2006/spreadsheetDrawing">
      <xdr:col>15</xdr:col>
      <xdr:colOff>101600</xdr:colOff>
      <xdr:row>37</xdr:row>
      <xdr:rowOff>59055</xdr:rowOff>
    </xdr:to>
    <xdr:sp macro="" textlink="">
      <xdr:nvSpPr>
        <xdr:cNvPr id="80" name="楕円 79"/>
        <xdr:cNvSpPr/>
      </xdr:nvSpPr>
      <xdr:spPr>
        <a:xfrm>
          <a:off x="2857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50165</xdr:rowOff>
    </xdr:from>
    <xdr:ext cx="598170" cy="259080"/>
    <xdr:sp macro="" textlink="">
      <xdr:nvSpPr>
        <xdr:cNvPr id="81" name="テキスト ボックス 80"/>
        <xdr:cNvSpPr txBox="1"/>
      </xdr:nvSpPr>
      <xdr:spPr>
        <a:xfrm>
          <a:off x="2608580" y="6393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167005</xdr:rowOff>
    </xdr:from>
    <xdr:to xmlns:xdr="http://schemas.openxmlformats.org/drawingml/2006/spreadsheetDrawing">
      <xdr:col>10</xdr:col>
      <xdr:colOff>165100</xdr:colOff>
      <xdr:row>37</xdr:row>
      <xdr:rowOff>97790</xdr:rowOff>
    </xdr:to>
    <xdr:sp macro="" textlink="">
      <xdr:nvSpPr>
        <xdr:cNvPr id="82" name="楕円 81"/>
        <xdr:cNvSpPr/>
      </xdr:nvSpPr>
      <xdr:spPr>
        <a:xfrm>
          <a:off x="1968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88265</xdr:rowOff>
    </xdr:from>
    <xdr:ext cx="598170" cy="258445"/>
    <xdr:sp macro="" textlink="">
      <xdr:nvSpPr>
        <xdr:cNvPr id="83" name="テキスト ボックス 82"/>
        <xdr:cNvSpPr txBox="1"/>
      </xdr:nvSpPr>
      <xdr:spPr>
        <a:xfrm>
          <a:off x="1719580" y="6431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50165</xdr:rowOff>
    </xdr:to>
    <xdr:sp macro="" textlink="">
      <xdr:nvSpPr>
        <xdr:cNvPr id="84" name="楕円 83"/>
        <xdr:cNvSpPr/>
      </xdr:nvSpPr>
      <xdr:spPr>
        <a:xfrm>
          <a:off x="1079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41275</xdr:rowOff>
    </xdr:from>
    <xdr:ext cx="598170" cy="258445"/>
    <xdr:sp macro="" textlink="">
      <xdr:nvSpPr>
        <xdr:cNvPr id="85" name="テキスト ボックス 84"/>
        <xdr:cNvSpPr txBox="1"/>
      </xdr:nvSpPr>
      <xdr:spPr>
        <a:xfrm>
          <a:off x="830580" y="6384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4" name="テキスト ボックス 93"/>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6" name="直線コネクタ 95"/>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97" name="テキスト ボックス 96"/>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8" name="直線コネクタ 97"/>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99" name="テキスト ボックス 98"/>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0" name="直線コネクタ 99"/>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1" name="テキスト ボックス 100"/>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2" name="直線コネクタ 101"/>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3" name="テキスト ボックス 102"/>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4" name="直線コネクタ 10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5" name="テキスト ボックス 10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138430</xdr:rowOff>
    </xdr:to>
    <xdr:cxnSp macro="">
      <xdr:nvCxnSpPr>
        <xdr:cNvPr id="107" name="直線コネクタ 106"/>
        <xdr:cNvCxnSpPr/>
      </xdr:nvCxnSpPr>
      <xdr:spPr>
        <a:xfrm flipV="1">
          <a:off x="4633595" y="875157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142240</xdr:rowOff>
    </xdr:from>
    <xdr:ext cx="534670" cy="259080"/>
    <xdr:sp macro="" textlink="">
      <xdr:nvSpPr>
        <xdr:cNvPr id="108" name="物件費最小値テキスト"/>
        <xdr:cNvSpPr txBox="1"/>
      </xdr:nvSpPr>
      <xdr:spPr>
        <a:xfrm>
          <a:off x="4686300" y="991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138430</xdr:rowOff>
    </xdr:from>
    <xdr:to xmlns:xdr="http://schemas.openxmlformats.org/drawingml/2006/spreadsheetDrawing">
      <xdr:col>24</xdr:col>
      <xdr:colOff>152400</xdr:colOff>
      <xdr:row>57</xdr:row>
      <xdr:rowOff>138430</xdr:rowOff>
    </xdr:to>
    <xdr:cxnSp macro="">
      <xdr:nvCxnSpPr>
        <xdr:cNvPr id="109" name="直線コネクタ 108"/>
        <xdr:cNvCxnSpPr/>
      </xdr:nvCxnSpPr>
      <xdr:spPr>
        <a:xfrm>
          <a:off x="4546600" y="991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598805" cy="259080"/>
    <xdr:sp macro="" textlink="">
      <xdr:nvSpPr>
        <xdr:cNvPr id="110" name="物件費最大値テキスト"/>
        <xdr:cNvSpPr txBox="1"/>
      </xdr:nvSpPr>
      <xdr:spPr>
        <a:xfrm>
          <a:off x="4686300" y="8526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1" name="直線コネクタ 110"/>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79375</xdr:rowOff>
    </xdr:from>
    <xdr:to xmlns:xdr="http://schemas.openxmlformats.org/drawingml/2006/spreadsheetDrawing">
      <xdr:col>24</xdr:col>
      <xdr:colOff>63500</xdr:colOff>
      <xdr:row>56</xdr:row>
      <xdr:rowOff>150495</xdr:rowOff>
    </xdr:to>
    <xdr:cxnSp macro="">
      <xdr:nvCxnSpPr>
        <xdr:cNvPr id="112" name="直線コネクタ 111"/>
        <xdr:cNvCxnSpPr/>
      </xdr:nvCxnSpPr>
      <xdr:spPr>
        <a:xfrm>
          <a:off x="3797300" y="968057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3"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4" name="フローチャート: 判断 113"/>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79375</xdr:rowOff>
    </xdr:from>
    <xdr:to xmlns:xdr="http://schemas.openxmlformats.org/drawingml/2006/spreadsheetDrawing">
      <xdr:col>19</xdr:col>
      <xdr:colOff>177800</xdr:colOff>
      <xdr:row>56</xdr:row>
      <xdr:rowOff>119380</xdr:rowOff>
    </xdr:to>
    <xdr:cxnSp macro="">
      <xdr:nvCxnSpPr>
        <xdr:cNvPr id="115" name="直線コネクタ 114"/>
        <xdr:cNvCxnSpPr/>
      </xdr:nvCxnSpPr>
      <xdr:spPr>
        <a:xfrm flipV="1">
          <a:off x="2908300" y="96805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16" name="フローチャート: 判断 115"/>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8255</xdr:rowOff>
    </xdr:from>
    <xdr:ext cx="598170" cy="258445"/>
    <xdr:sp macro="" textlink="">
      <xdr:nvSpPr>
        <xdr:cNvPr id="117" name="テキスト ボックス 116"/>
        <xdr:cNvSpPr txBox="1"/>
      </xdr:nvSpPr>
      <xdr:spPr>
        <a:xfrm>
          <a:off x="3497580" y="9780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119380</xdr:rowOff>
    </xdr:from>
    <xdr:to xmlns:xdr="http://schemas.openxmlformats.org/drawingml/2006/spreadsheetDrawing">
      <xdr:col>15</xdr:col>
      <xdr:colOff>50800</xdr:colOff>
      <xdr:row>56</xdr:row>
      <xdr:rowOff>122555</xdr:rowOff>
    </xdr:to>
    <xdr:cxnSp macro="">
      <xdr:nvCxnSpPr>
        <xdr:cNvPr id="118" name="直線コネクタ 117"/>
        <xdr:cNvCxnSpPr/>
      </xdr:nvCxnSpPr>
      <xdr:spPr>
        <a:xfrm flipV="1">
          <a:off x="2019300" y="97205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104775</xdr:rowOff>
    </xdr:from>
    <xdr:to xmlns:xdr="http://schemas.openxmlformats.org/drawingml/2006/spreadsheetDrawing">
      <xdr:col>15</xdr:col>
      <xdr:colOff>101600</xdr:colOff>
      <xdr:row>57</xdr:row>
      <xdr:rowOff>34925</xdr:rowOff>
    </xdr:to>
    <xdr:sp macro="" textlink="">
      <xdr:nvSpPr>
        <xdr:cNvPr id="119" name="フローチャート: 判断 118"/>
        <xdr:cNvSpPr/>
      </xdr:nvSpPr>
      <xdr:spPr>
        <a:xfrm>
          <a:off x="2857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26035</xdr:rowOff>
    </xdr:from>
    <xdr:ext cx="598170" cy="259080"/>
    <xdr:sp macro="" textlink="">
      <xdr:nvSpPr>
        <xdr:cNvPr id="120" name="テキスト ボックス 119"/>
        <xdr:cNvSpPr txBox="1"/>
      </xdr:nvSpPr>
      <xdr:spPr>
        <a:xfrm>
          <a:off x="2608580" y="9798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114935</xdr:rowOff>
    </xdr:from>
    <xdr:to xmlns:xdr="http://schemas.openxmlformats.org/drawingml/2006/spreadsheetDrawing">
      <xdr:col>10</xdr:col>
      <xdr:colOff>114300</xdr:colOff>
      <xdr:row>56</xdr:row>
      <xdr:rowOff>122555</xdr:rowOff>
    </xdr:to>
    <xdr:cxnSp macro="">
      <xdr:nvCxnSpPr>
        <xdr:cNvPr id="121" name="直線コネクタ 120"/>
        <xdr:cNvCxnSpPr/>
      </xdr:nvCxnSpPr>
      <xdr:spPr>
        <a:xfrm>
          <a:off x="1130300" y="97161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112395</xdr:rowOff>
    </xdr:from>
    <xdr:to xmlns:xdr="http://schemas.openxmlformats.org/drawingml/2006/spreadsheetDrawing">
      <xdr:col>10</xdr:col>
      <xdr:colOff>165100</xdr:colOff>
      <xdr:row>57</xdr:row>
      <xdr:rowOff>42545</xdr:rowOff>
    </xdr:to>
    <xdr:sp macro="" textlink="">
      <xdr:nvSpPr>
        <xdr:cNvPr id="122" name="フローチャート: 判断 121"/>
        <xdr:cNvSpPr/>
      </xdr:nvSpPr>
      <xdr:spPr>
        <a:xfrm>
          <a:off x="196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33655</xdr:rowOff>
    </xdr:from>
    <xdr:ext cx="598170" cy="258445"/>
    <xdr:sp macro="" textlink="">
      <xdr:nvSpPr>
        <xdr:cNvPr id="123" name="テキスト ボックス 122"/>
        <xdr:cNvSpPr txBox="1"/>
      </xdr:nvSpPr>
      <xdr:spPr>
        <a:xfrm>
          <a:off x="1719580" y="9806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130810</xdr:rowOff>
    </xdr:from>
    <xdr:to xmlns:xdr="http://schemas.openxmlformats.org/drawingml/2006/spreadsheetDrawing">
      <xdr:col>6</xdr:col>
      <xdr:colOff>38100</xdr:colOff>
      <xdr:row>57</xdr:row>
      <xdr:rowOff>60960</xdr:rowOff>
    </xdr:to>
    <xdr:sp macro="" textlink="">
      <xdr:nvSpPr>
        <xdr:cNvPr id="124" name="フローチャート: 判断 123"/>
        <xdr:cNvSpPr/>
      </xdr:nvSpPr>
      <xdr:spPr>
        <a:xfrm>
          <a:off x="107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52070</xdr:rowOff>
    </xdr:from>
    <xdr:ext cx="598170" cy="258445"/>
    <xdr:sp macro="" textlink="">
      <xdr:nvSpPr>
        <xdr:cNvPr id="125" name="テキスト ボックス 124"/>
        <xdr:cNvSpPr txBox="1"/>
      </xdr:nvSpPr>
      <xdr:spPr>
        <a:xfrm>
          <a:off x="830580" y="9824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6" name="テキスト ボックス 12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7" name="テキスト ボックス 12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8" name="テキスト ボックス 12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29" name="テキスト ボックス 12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0" name="テキスト ボックス 12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99695</xdr:rowOff>
    </xdr:from>
    <xdr:to xmlns:xdr="http://schemas.openxmlformats.org/drawingml/2006/spreadsheetDrawing">
      <xdr:col>24</xdr:col>
      <xdr:colOff>114300</xdr:colOff>
      <xdr:row>57</xdr:row>
      <xdr:rowOff>29845</xdr:rowOff>
    </xdr:to>
    <xdr:sp macro="" textlink="">
      <xdr:nvSpPr>
        <xdr:cNvPr id="131" name="楕円 130"/>
        <xdr:cNvSpPr/>
      </xdr:nvSpPr>
      <xdr:spPr>
        <a:xfrm>
          <a:off x="4584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78105</xdr:rowOff>
    </xdr:from>
    <xdr:ext cx="598805" cy="258445"/>
    <xdr:sp macro="" textlink="">
      <xdr:nvSpPr>
        <xdr:cNvPr id="132" name="物件費該当値テキスト"/>
        <xdr:cNvSpPr txBox="1"/>
      </xdr:nvSpPr>
      <xdr:spPr>
        <a:xfrm>
          <a:off x="4686300" y="9679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29210</xdr:rowOff>
    </xdr:from>
    <xdr:to xmlns:xdr="http://schemas.openxmlformats.org/drawingml/2006/spreadsheetDrawing">
      <xdr:col>20</xdr:col>
      <xdr:colOff>38100</xdr:colOff>
      <xdr:row>56</xdr:row>
      <xdr:rowOff>130175</xdr:rowOff>
    </xdr:to>
    <xdr:sp macro="" textlink="">
      <xdr:nvSpPr>
        <xdr:cNvPr id="133" name="楕円 132"/>
        <xdr:cNvSpPr/>
      </xdr:nvSpPr>
      <xdr:spPr>
        <a:xfrm>
          <a:off x="3746500" y="9630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146685</xdr:rowOff>
    </xdr:from>
    <xdr:ext cx="598170" cy="258445"/>
    <xdr:sp macro="" textlink="">
      <xdr:nvSpPr>
        <xdr:cNvPr id="134" name="テキスト ボックス 133"/>
        <xdr:cNvSpPr txBox="1"/>
      </xdr:nvSpPr>
      <xdr:spPr>
        <a:xfrm>
          <a:off x="3497580" y="9404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68580</xdr:rowOff>
    </xdr:from>
    <xdr:to xmlns:xdr="http://schemas.openxmlformats.org/drawingml/2006/spreadsheetDrawing">
      <xdr:col>15</xdr:col>
      <xdr:colOff>101600</xdr:colOff>
      <xdr:row>56</xdr:row>
      <xdr:rowOff>170180</xdr:rowOff>
    </xdr:to>
    <xdr:sp macro="" textlink="">
      <xdr:nvSpPr>
        <xdr:cNvPr id="135" name="楕円 134"/>
        <xdr:cNvSpPr/>
      </xdr:nvSpPr>
      <xdr:spPr>
        <a:xfrm>
          <a:off x="28575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15240</xdr:rowOff>
    </xdr:from>
    <xdr:ext cx="598170" cy="259080"/>
    <xdr:sp macro="" textlink="">
      <xdr:nvSpPr>
        <xdr:cNvPr id="136" name="テキスト ボックス 135"/>
        <xdr:cNvSpPr txBox="1"/>
      </xdr:nvSpPr>
      <xdr:spPr>
        <a:xfrm>
          <a:off x="2608580" y="9444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71755</xdr:rowOff>
    </xdr:from>
    <xdr:to xmlns:xdr="http://schemas.openxmlformats.org/drawingml/2006/spreadsheetDrawing">
      <xdr:col>10</xdr:col>
      <xdr:colOff>165100</xdr:colOff>
      <xdr:row>57</xdr:row>
      <xdr:rowOff>1905</xdr:rowOff>
    </xdr:to>
    <xdr:sp macro="" textlink="">
      <xdr:nvSpPr>
        <xdr:cNvPr id="137" name="楕円 136"/>
        <xdr:cNvSpPr/>
      </xdr:nvSpPr>
      <xdr:spPr>
        <a:xfrm>
          <a:off x="1968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18415</xdr:rowOff>
    </xdr:from>
    <xdr:ext cx="598170" cy="258445"/>
    <xdr:sp macro="" textlink="">
      <xdr:nvSpPr>
        <xdr:cNvPr id="138" name="テキスト ボックス 137"/>
        <xdr:cNvSpPr txBox="1"/>
      </xdr:nvSpPr>
      <xdr:spPr>
        <a:xfrm>
          <a:off x="1719580" y="9448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64135</xdr:rowOff>
    </xdr:from>
    <xdr:to xmlns:xdr="http://schemas.openxmlformats.org/drawingml/2006/spreadsheetDrawing">
      <xdr:col>6</xdr:col>
      <xdr:colOff>38100</xdr:colOff>
      <xdr:row>56</xdr:row>
      <xdr:rowOff>166370</xdr:rowOff>
    </xdr:to>
    <xdr:sp macro="" textlink="">
      <xdr:nvSpPr>
        <xdr:cNvPr id="139" name="楕円 138"/>
        <xdr:cNvSpPr/>
      </xdr:nvSpPr>
      <xdr:spPr>
        <a:xfrm>
          <a:off x="10795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10795</xdr:rowOff>
    </xdr:from>
    <xdr:ext cx="598170" cy="258445"/>
    <xdr:sp macro="" textlink="">
      <xdr:nvSpPr>
        <xdr:cNvPr id="140" name="テキスト ボックス 139"/>
        <xdr:cNvSpPr txBox="1"/>
      </xdr:nvSpPr>
      <xdr:spPr>
        <a:xfrm>
          <a:off x="830580" y="9440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49" name="テキスト ボックス 14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0" name="直線コネクタ 14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1" name="直線コネクタ 15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2" name="テキスト ボックス 151"/>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3" name="直線コネクタ 15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54" name="テキスト ボックス 153"/>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5" name="直線コネクタ 15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56" name="テキスト ボックス 155"/>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7" name="直線コネクタ 15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58" name="テキスト ボックス 157"/>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59" name="直線コネクタ 15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0" name="テキスト ボックス 15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130175</xdr:rowOff>
    </xdr:from>
    <xdr:to xmlns:xdr="http://schemas.openxmlformats.org/drawingml/2006/spreadsheetDrawing">
      <xdr:col>24</xdr:col>
      <xdr:colOff>62865</xdr:colOff>
      <xdr:row>78</xdr:row>
      <xdr:rowOff>107950</xdr:rowOff>
    </xdr:to>
    <xdr:cxnSp macro="">
      <xdr:nvCxnSpPr>
        <xdr:cNvPr id="162" name="直線コネクタ 161"/>
        <xdr:cNvCxnSpPr/>
      </xdr:nvCxnSpPr>
      <xdr:spPr>
        <a:xfrm flipV="1">
          <a:off x="4633595" y="1213167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111760</xdr:rowOff>
    </xdr:from>
    <xdr:ext cx="469900" cy="258445"/>
    <xdr:sp macro="" textlink="">
      <xdr:nvSpPr>
        <xdr:cNvPr id="163" name="維持補修費最小値テキスト"/>
        <xdr:cNvSpPr txBox="1"/>
      </xdr:nvSpPr>
      <xdr:spPr>
        <a:xfrm>
          <a:off x="4686300" y="13484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107950</xdr:rowOff>
    </xdr:from>
    <xdr:to xmlns:xdr="http://schemas.openxmlformats.org/drawingml/2006/spreadsheetDrawing">
      <xdr:col>24</xdr:col>
      <xdr:colOff>152400</xdr:colOff>
      <xdr:row>78</xdr:row>
      <xdr:rowOff>107950</xdr:rowOff>
    </xdr:to>
    <xdr:cxnSp macro="">
      <xdr:nvCxnSpPr>
        <xdr:cNvPr id="164" name="直線コネクタ 163"/>
        <xdr:cNvCxnSpPr/>
      </xdr:nvCxnSpPr>
      <xdr:spPr>
        <a:xfrm>
          <a:off x="4546600" y="1348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76835</xdr:rowOff>
    </xdr:from>
    <xdr:ext cx="534670" cy="258445"/>
    <xdr:sp macro="" textlink="">
      <xdr:nvSpPr>
        <xdr:cNvPr id="165" name="維持補修費最大値テキスト"/>
        <xdr:cNvSpPr txBox="1"/>
      </xdr:nvSpPr>
      <xdr:spPr>
        <a:xfrm>
          <a:off x="4686300" y="11906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130175</xdr:rowOff>
    </xdr:from>
    <xdr:to xmlns:xdr="http://schemas.openxmlformats.org/drawingml/2006/spreadsheetDrawing">
      <xdr:col>24</xdr:col>
      <xdr:colOff>152400</xdr:colOff>
      <xdr:row>70</xdr:row>
      <xdr:rowOff>130175</xdr:rowOff>
    </xdr:to>
    <xdr:cxnSp macro="">
      <xdr:nvCxnSpPr>
        <xdr:cNvPr id="166" name="直線コネクタ 165"/>
        <xdr:cNvCxnSpPr/>
      </xdr:nvCxnSpPr>
      <xdr:spPr>
        <a:xfrm>
          <a:off x="4546600" y="1213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160655</xdr:rowOff>
    </xdr:from>
    <xdr:to xmlns:xdr="http://schemas.openxmlformats.org/drawingml/2006/spreadsheetDrawing">
      <xdr:col>24</xdr:col>
      <xdr:colOff>63500</xdr:colOff>
      <xdr:row>78</xdr:row>
      <xdr:rowOff>40640</xdr:rowOff>
    </xdr:to>
    <xdr:cxnSp macro="">
      <xdr:nvCxnSpPr>
        <xdr:cNvPr id="167" name="直線コネクタ 166"/>
        <xdr:cNvCxnSpPr/>
      </xdr:nvCxnSpPr>
      <xdr:spPr>
        <a:xfrm flipV="1">
          <a:off x="3797300" y="1336230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41275</xdr:rowOff>
    </xdr:from>
    <xdr:ext cx="534670" cy="258445"/>
    <xdr:sp macro="" textlink="">
      <xdr:nvSpPr>
        <xdr:cNvPr id="168" name="維持補修費平均値テキスト"/>
        <xdr:cNvSpPr txBox="1"/>
      </xdr:nvSpPr>
      <xdr:spPr>
        <a:xfrm>
          <a:off x="4686300" y="12900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18415</xdr:rowOff>
    </xdr:from>
    <xdr:to xmlns:xdr="http://schemas.openxmlformats.org/drawingml/2006/spreadsheetDrawing">
      <xdr:col>24</xdr:col>
      <xdr:colOff>114300</xdr:colOff>
      <xdr:row>76</xdr:row>
      <xdr:rowOff>120650</xdr:rowOff>
    </xdr:to>
    <xdr:sp macro="" textlink="">
      <xdr:nvSpPr>
        <xdr:cNvPr id="169" name="フローチャート: 判断 168"/>
        <xdr:cNvSpPr/>
      </xdr:nvSpPr>
      <xdr:spPr>
        <a:xfrm>
          <a:off x="45847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147955</xdr:rowOff>
    </xdr:from>
    <xdr:to xmlns:xdr="http://schemas.openxmlformats.org/drawingml/2006/spreadsheetDrawing">
      <xdr:col>19</xdr:col>
      <xdr:colOff>177800</xdr:colOff>
      <xdr:row>78</xdr:row>
      <xdr:rowOff>40640</xdr:rowOff>
    </xdr:to>
    <xdr:cxnSp macro="">
      <xdr:nvCxnSpPr>
        <xdr:cNvPr id="170" name="直線コネクタ 169"/>
        <xdr:cNvCxnSpPr/>
      </xdr:nvCxnSpPr>
      <xdr:spPr>
        <a:xfrm>
          <a:off x="2908300" y="133496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67945</xdr:rowOff>
    </xdr:from>
    <xdr:to xmlns:xdr="http://schemas.openxmlformats.org/drawingml/2006/spreadsheetDrawing">
      <xdr:col>20</xdr:col>
      <xdr:colOff>38100</xdr:colOff>
      <xdr:row>76</xdr:row>
      <xdr:rowOff>169545</xdr:rowOff>
    </xdr:to>
    <xdr:sp macro="" textlink="">
      <xdr:nvSpPr>
        <xdr:cNvPr id="171" name="フローチャート: 判断 170"/>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14605</xdr:rowOff>
    </xdr:from>
    <xdr:ext cx="534035" cy="259080"/>
    <xdr:sp macro="" textlink="">
      <xdr:nvSpPr>
        <xdr:cNvPr id="172" name="テキスト ボックス 171"/>
        <xdr:cNvSpPr txBox="1"/>
      </xdr:nvSpPr>
      <xdr:spPr>
        <a:xfrm>
          <a:off x="3529965" y="12873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147955</xdr:rowOff>
    </xdr:from>
    <xdr:to xmlns:xdr="http://schemas.openxmlformats.org/drawingml/2006/spreadsheetDrawing">
      <xdr:col>15</xdr:col>
      <xdr:colOff>50800</xdr:colOff>
      <xdr:row>78</xdr:row>
      <xdr:rowOff>26035</xdr:rowOff>
    </xdr:to>
    <xdr:cxnSp macro="">
      <xdr:nvCxnSpPr>
        <xdr:cNvPr id="173" name="直線コネクタ 172"/>
        <xdr:cNvCxnSpPr/>
      </xdr:nvCxnSpPr>
      <xdr:spPr>
        <a:xfrm flipV="1">
          <a:off x="2019300" y="1334960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74" name="フローチャート: 判断 173"/>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12700</xdr:rowOff>
    </xdr:from>
    <xdr:ext cx="534035" cy="259080"/>
    <xdr:sp macro="" textlink="">
      <xdr:nvSpPr>
        <xdr:cNvPr id="175" name="テキスト ボックス 174"/>
        <xdr:cNvSpPr txBox="1"/>
      </xdr:nvSpPr>
      <xdr:spPr>
        <a:xfrm>
          <a:off x="2640965" y="1287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26035</xdr:rowOff>
    </xdr:from>
    <xdr:to xmlns:xdr="http://schemas.openxmlformats.org/drawingml/2006/spreadsheetDrawing">
      <xdr:col>10</xdr:col>
      <xdr:colOff>114300</xdr:colOff>
      <xdr:row>78</xdr:row>
      <xdr:rowOff>74930</xdr:rowOff>
    </xdr:to>
    <xdr:cxnSp macro="">
      <xdr:nvCxnSpPr>
        <xdr:cNvPr id="176" name="直線コネクタ 175"/>
        <xdr:cNvCxnSpPr/>
      </xdr:nvCxnSpPr>
      <xdr:spPr>
        <a:xfrm flipV="1">
          <a:off x="1130300" y="133991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77" name="フローチャート: 判断 176"/>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20320</xdr:rowOff>
    </xdr:from>
    <xdr:ext cx="534035" cy="258445"/>
    <xdr:sp macro="" textlink="">
      <xdr:nvSpPr>
        <xdr:cNvPr id="178" name="テキスト ボックス 177"/>
        <xdr:cNvSpPr txBox="1"/>
      </xdr:nvSpPr>
      <xdr:spPr>
        <a:xfrm>
          <a:off x="1751965" y="12879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91440</xdr:rowOff>
    </xdr:from>
    <xdr:to xmlns:xdr="http://schemas.openxmlformats.org/drawingml/2006/spreadsheetDrawing">
      <xdr:col>6</xdr:col>
      <xdr:colOff>38100</xdr:colOff>
      <xdr:row>77</xdr:row>
      <xdr:rowOff>21590</xdr:rowOff>
    </xdr:to>
    <xdr:sp macro="" textlink="">
      <xdr:nvSpPr>
        <xdr:cNvPr id="179" name="フローチャート: 判断 178"/>
        <xdr:cNvSpPr/>
      </xdr:nvSpPr>
      <xdr:spPr>
        <a:xfrm>
          <a:off x="107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38100</xdr:rowOff>
    </xdr:from>
    <xdr:ext cx="534035" cy="259080"/>
    <xdr:sp macro="" textlink="">
      <xdr:nvSpPr>
        <xdr:cNvPr id="180" name="テキスト ボックス 179"/>
        <xdr:cNvSpPr txBox="1"/>
      </xdr:nvSpPr>
      <xdr:spPr>
        <a:xfrm>
          <a:off x="862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1" name="テキスト ボックス 18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2" name="テキスト ボックス 18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3" name="テキスト ボックス 18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4" name="テキスト ボックス 18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5" name="テキスト ボックス 18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109855</xdr:rowOff>
    </xdr:from>
    <xdr:to xmlns:xdr="http://schemas.openxmlformats.org/drawingml/2006/spreadsheetDrawing">
      <xdr:col>24</xdr:col>
      <xdr:colOff>114300</xdr:colOff>
      <xdr:row>78</xdr:row>
      <xdr:rowOff>40640</xdr:rowOff>
    </xdr:to>
    <xdr:sp macro="" textlink="">
      <xdr:nvSpPr>
        <xdr:cNvPr id="186" name="楕円 185"/>
        <xdr:cNvSpPr/>
      </xdr:nvSpPr>
      <xdr:spPr>
        <a:xfrm>
          <a:off x="45847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24765</xdr:rowOff>
    </xdr:from>
    <xdr:ext cx="469900" cy="259080"/>
    <xdr:sp macro="" textlink="">
      <xdr:nvSpPr>
        <xdr:cNvPr id="187" name="維持補修費該当値テキスト"/>
        <xdr:cNvSpPr txBox="1"/>
      </xdr:nvSpPr>
      <xdr:spPr>
        <a:xfrm>
          <a:off x="4686300" y="13226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161290</xdr:rowOff>
    </xdr:from>
    <xdr:to xmlns:xdr="http://schemas.openxmlformats.org/drawingml/2006/spreadsheetDrawing">
      <xdr:col>20</xdr:col>
      <xdr:colOff>38100</xdr:colOff>
      <xdr:row>78</xdr:row>
      <xdr:rowOff>91440</xdr:rowOff>
    </xdr:to>
    <xdr:sp macro="" textlink="">
      <xdr:nvSpPr>
        <xdr:cNvPr id="188" name="楕円 187"/>
        <xdr:cNvSpPr/>
      </xdr:nvSpPr>
      <xdr:spPr>
        <a:xfrm>
          <a:off x="3746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82550</xdr:rowOff>
    </xdr:from>
    <xdr:ext cx="469265" cy="259080"/>
    <xdr:sp macro="" textlink="">
      <xdr:nvSpPr>
        <xdr:cNvPr id="189" name="テキスト ボックス 188"/>
        <xdr:cNvSpPr txBox="1"/>
      </xdr:nvSpPr>
      <xdr:spPr>
        <a:xfrm>
          <a:off x="3562350" y="13455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97790</xdr:rowOff>
    </xdr:from>
    <xdr:to xmlns:xdr="http://schemas.openxmlformats.org/drawingml/2006/spreadsheetDrawing">
      <xdr:col>15</xdr:col>
      <xdr:colOff>101600</xdr:colOff>
      <xdr:row>78</xdr:row>
      <xdr:rowOff>27305</xdr:rowOff>
    </xdr:to>
    <xdr:sp macro="" textlink="">
      <xdr:nvSpPr>
        <xdr:cNvPr id="190" name="楕円 189"/>
        <xdr:cNvSpPr/>
      </xdr:nvSpPr>
      <xdr:spPr>
        <a:xfrm>
          <a:off x="28575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18415</xdr:rowOff>
    </xdr:from>
    <xdr:ext cx="469265" cy="258445"/>
    <xdr:sp macro="" textlink="">
      <xdr:nvSpPr>
        <xdr:cNvPr id="191" name="テキスト ボックス 190"/>
        <xdr:cNvSpPr txBox="1"/>
      </xdr:nvSpPr>
      <xdr:spPr>
        <a:xfrm>
          <a:off x="2673350" y="13391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146685</xdr:rowOff>
    </xdr:from>
    <xdr:to xmlns:xdr="http://schemas.openxmlformats.org/drawingml/2006/spreadsheetDrawing">
      <xdr:col>10</xdr:col>
      <xdr:colOff>165100</xdr:colOff>
      <xdr:row>78</xdr:row>
      <xdr:rowOff>76835</xdr:rowOff>
    </xdr:to>
    <xdr:sp macro="" textlink="">
      <xdr:nvSpPr>
        <xdr:cNvPr id="192" name="楕円 191"/>
        <xdr:cNvSpPr/>
      </xdr:nvSpPr>
      <xdr:spPr>
        <a:xfrm>
          <a:off x="1968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67945</xdr:rowOff>
    </xdr:from>
    <xdr:ext cx="469265" cy="258445"/>
    <xdr:sp macro="" textlink="">
      <xdr:nvSpPr>
        <xdr:cNvPr id="193" name="テキスト ボックス 192"/>
        <xdr:cNvSpPr txBox="1"/>
      </xdr:nvSpPr>
      <xdr:spPr>
        <a:xfrm>
          <a:off x="1784350" y="13441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23495</xdr:rowOff>
    </xdr:from>
    <xdr:to xmlns:xdr="http://schemas.openxmlformats.org/drawingml/2006/spreadsheetDrawing">
      <xdr:col>6</xdr:col>
      <xdr:colOff>38100</xdr:colOff>
      <xdr:row>78</xdr:row>
      <xdr:rowOff>125095</xdr:rowOff>
    </xdr:to>
    <xdr:sp macro="" textlink="">
      <xdr:nvSpPr>
        <xdr:cNvPr id="194" name="楕円 193"/>
        <xdr:cNvSpPr/>
      </xdr:nvSpPr>
      <xdr:spPr>
        <a:xfrm>
          <a:off x="1079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116205</xdr:rowOff>
    </xdr:from>
    <xdr:ext cx="469265" cy="259080"/>
    <xdr:sp macro="" textlink="">
      <xdr:nvSpPr>
        <xdr:cNvPr id="195" name="テキスト ボックス 194"/>
        <xdr:cNvSpPr txBox="1"/>
      </xdr:nvSpPr>
      <xdr:spPr>
        <a:xfrm>
          <a:off x="895350" y="13489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4" name="テキスト ボックス 20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5" name="直線コネクタ 20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06" name="テキスト ボックス 20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7" name="直線コネクタ 20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08" name="テキスト ボックス 20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09" name="直線コネクタ 20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0" name="テキスト ボックス 20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1" name="直線コネクタ 21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12" name="テキスト ボックス 21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3" name="直線コネクタ 21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4" name="テキスト ボックス 21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5" name="直線コネクタ 21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6" name="テキスト ボックス 21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7" name="直線コネクタ 21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18" name="テキスト ボックス 21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127635</xdr:rowOff>
    </xdr:from>
    <xdr:to xmlns:xdr="http://schemas.openxmlformats.org/drawingml/2006/spreadsheetDrawing">
      <xdr:col>24</xdr:col>
      <xdr:colOff>62865</xdr:colOff>
      <xdr:row>98</xdr:row>
      <xdr:rowOff>112395</xdr:rowOff>
    </xdr:to>
    <xdr:cxnSp macro="">
      <xdr:nvCxnSpPr>
        <xdr:cNvPr id="220" name="直線コネクタ 219"/>
        <xdr:cNvCxnSpPr/>
      </xdr:nvCxnSpPr>
      <xdr:spPr>
        <a:xfrm flipV="1">
          <a:off x="4633595" y="15386685"/>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116205</xdr:rowOff>
    </xdr:from>
    <xdr:ext cx="534670" cy="259080"/>
    <xdr:sp macro="" textlink="">
      <xdr:nvSpPr>
        <xdr:cNvPr id="221" name="扶助費最小値テキスト"/>
        <xdr:cNvSpPr txBox="1"/>
      </xdr:nvSpPr>
      <xdr:spPr>
        <a:xfrm>
          <a:off x="4686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112395</xdr:rowOff>
    </xdr:from>
    <xdr:to xmlns:xdr="http://schemas.openxmlformats.org/drawingml/2006/spreadsheetDrawing">
      <xdr:col>24</xdr:col>
      <xdr:colOff>152400</xdr:colOff>
      <xdr:row>98</xdr:row>
      <xdr:rowOff>112395</xdr:rowOff>
    </xdr:to>
    <xdr:cxnSp macro="">
      <xdr:nvCxnSpPr>
        <xdr:cNvPr id="222" name="直線コネクタ 221"/>
        <xdr:cNvCxnSpPr/>
      </xdr:nvCxnSpPr>
      <xdr:spPr>
        <a:xfrm>
          <a:off x="4546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74930</xdr:rowOff>
    </xdr:from>
    <xdr:ext cx="598805" cy="258445"/>
    <xdr:sp macro="" textlink="">
      <xdr:nvSpPr>
        <xdr:cNvPr id="223" name="扶助費最大値テキスト"/>
        <xdr:cNvSpPr txBox="1"/>
      </xdr:nvSpPr>
      <xdr:spPr>
        <a:xfrm>
          <a:off x="4686300" y="15162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127635</xdr:rowOff>
    </xdr:from>
    <xdr:to xmlns:xdr="http://schemas.openxmlformats.org/drawingml/2006/spreadsheetDrawing">
      <xdr:col>24</xdr:col>
      <xdr:colOff>152400</xdr:colOff>
      <xdr:row>89</xdr:row>
      <xdr:rowOff>127635</xdr:rowOff>
    </xdr:to>
    <xdr:cxnSp macro="">
      <xdr:nvCxnSpPr>
        <xdr:cNvPr id="224" name="直線コネクタ 223"/>
        <xdr:cNvCxnSpPr/>
      </xdr:nvCxnSpPr>
      <xdr:spPr>
        <a:xfrm>
          <a:off x="45466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149225</xdr:rowOff>
    </xdr:from>
    <xdr:to xmlns:xdr="http://schemas.openxmlformats.org/drawingml/2006/spreadsheetDrawing">
      <xdr:col>24</xdr:col>
      <xdr:colOff>63500</xdr:colOff>
      <xdr:row>98</xdr:row>
      <xdr:rowOff>22860</xdr:rowOff>
    </xdr:to>
    <xdr:cxnSp macro="">
      <xdr:nvCxnSpPr>
        <xdr:cNvPr id="225" name="直線コネクタ 224"/>
        <xdr:cNvCxnSpPr/>
      </xdr:nvCxnSpPr>
      <xdr:spPr>
        <a:xfrm flipV="1">
          <a:off x="3797300" y="167798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112395</xdr:rowOff>
    </xdr:from>
    <xdr:ext cx="534670" cy="258445"/>
    <xdr:sp macro="" textlink="">
      <xdr:nvSpPr>
        <xdr:cNvPr id="226" name="扶助費平均値テキスト"/>
        <xdr:cNvSpPr txBox="1"/>
      </xdr:nvSpPr>
      <xdr:spPr>
        <a:xfrm>
          <a:off x="4686300" y="1622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89535</xdr:rowOff>
    </xdr:from>
    <xdr:to xmlns:xdr="http://schemas.openxmlformats.org/drawingml/2006/spreadsheetDrawing">
      <xdr:col>24</xdr:col>
      <xdr:colOff>114300</xdr:colOff>
      <xdr:row>96</xdr:row>
      <xdr:rowOff>19685</xdr:rowOff>
    </xdr:to>
    <xdr:sp macro="" textlink="">
      <xdr:nvSpPr>
        <xdr:cNvPr id="227" name="フローチャート: 判断 226"/>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15240</xdr:rowOff>
    </xdr:from>
    <xdr:to xmlns:xdr="http://schemas.openxmlformats.org/drawingml/2006/spreadsheetDrawing">
      <xdr:col>19</xdr:col>
      <xdr:colOff>177800</xdr:colOff>
      <xdr:row>98</xdr:row>
      <xdr:rowOff>22860</xdr:rowOff>
    </xdr:to>
    <xdr:cxnSp macro="">
      <xdr:nvCxnSpPr>
        <xdr:cNvPr id="228" name="直線コネクタ 227"/>
        <xdr:cNvCxnSpPr/>
      </xdr:nvCxnSpPr>
      <xdr:spPr>
        <a:xfrm>
          <a:off x="2908300" y="168173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104775</xdr:rowOff>
    </xdr:from>
    <xdr:to xmlns:xdr="http://schemas.openxmlformats.org/drawingml/2006/spreadsheetDrawing">
      <xdr:col>20</xdr:col>
      <xdr:colOff>38100</xdr:colOff>
      <xdr:row>96</xdr:row>
      <xdr:rowOff>34925</xdr:rowOff>
    </xdr:to>
    <xdr:sp macro="" textlink="">
      <xdr:nvSpPr>
        <xdr:cNvPr id="229" name="フローチャート: 判断 228"/>
        <xdr:cNvSpPr/>
      </xdr:nvSpPr>
      <xdr:spPr>
        <a:xfrm>
          <a:off x="3746500" y="163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52070</xdr:rowOff>
    </xdr:from>
    <xdr:ext cx="534035" cy="258445"/>
    <xdr:sp macro="" textlink="">
      <xdr:nvSpPr>
        <xdr:cNvPr id="230" name="テキスト ボックス 229"/>
        <xdr:cNvSpPr txBox="1"/>
      </xdr:nvSpPr>
      <xdr:spPr>
        <a:xfrm>
          <a:off x="3529965" y="16168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163195</xdr:rowOff>
    </xdr:from>
    <xdr:to xmlns:xdr="http://schemas.openxmlformats.org/drawingml/2006/spreadsheetDrawing">
      <xdr:col>15</xdr:col>
      <xdr:colOff>50800</xdr:colOff>
      <xdr:row>98</xdr:row>
      <xdr:rowOff>15240</xdr:rowOff>
    </xdr:to>
    <xdr:cxnSp macro="">
      <xdr:nvCxnSpPr>
        <xdr:cNvPr id="231" name="直線コネクタ 230"/>
        <xdr:cNvCxnSpPr/>
      </xdr:nvCxnSpPr>
      <xdr:spPr>
        <a:xfrm>
          <a:off x="2019300" y="1679384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132080</xdr:rowOff>
    </xdr:from>
    <xdr:to xmlns:xdr="http://schemas.openxmlformats.org/drawingml/2006/spreadsheetDrawing">
      <xdr:col>15</xdr:col>
      <xdr:colOff>101600</xdr:colOff>
      <xdr:row>96</xdr:row>
      <xdr:rowOff>62230</xdr:rowOff>
    </xdr:to>
    <xdr:sp macro="" textlink="">
      <xdr:nvSpPr>
        <xdr:cNvPr id="232" name="フローチャート: 判断 231"/>
        <xdr:cNvSpPr/>
      </xdr:nvSpPr>
      <xdr:spPr>
        <a:xfrm>
          <a:off x="2857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78740</xdr:rowOff>
    </xdr:from>
    <xdr:ext cx="534035" cy="259080"/>
    <xdr:sp macro="" textlink="">
      <xdr:nvSpPr>
        <xdr:cNvPr id="233" name="テキスト ボックス 232"/>
        <xdr:cNvSpPr txBox="1"/>
      </xdr:nvSpPr>
      <xdr:spPr>
        <a:xfrm>
          <a:off x="2640965"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130810</xdr:rowOff>
    </xdr:from>
    <xdr:to xmlns:xdr="http://schemas.openxmlformats.org/drawingml/2006/spreadsheetDrawing">
      <xdr:col>10</xdr:col>
      <xdr:colOff>114300</xdr:colOff>
      <xdr:row>97</xdr:row>
      <xdr:rowOff>163195</xdr:rowOff>
    </xdr:to>
    <xdr:cxnSp macro="">
      <xdr:nvCxnSpPr>
        <xdr:cNvPr id="234" name="直線コネクタ 233"/>
        <xdr:cNvCxnSpPr/>
      </xdr:nvCxnSpPr>
      <xdr:spPr>
        <a:xfrm>
          <a:off x="1130300" y="167614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138430</xdr:rowOff>
    </xdr:from>
    <xdr:to xmlns:xdr="http://schemas.openxmlformats.org/drawingml/2006/spreadsheetDrawing">
      <xdr:col>10</xdr:col>
      <xdr:colOff>165100</xdr:colOff>
      <xdr:row>96</xdr:row>
      <xdr:rowOff>68580</xdr:rowOff>
    </xdr:to>
    <xdr:sp macro="" textlink="">
      <xdr:nvSpPr>
        <xdr:cNvPr id="235" name="フローチャート: 判断 234"/>
        <xdr:cNvSpPr/>
      </xdr:nvSpPr>
      <xdr:spPr>
        <a:xfrm>
          <a:off x="1968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85090</xdr:rowOff>
    </xdr:from>
    <xdr:ext cx="534035" cy="259080"/>
    <xdr:sp macro="" textlink="">
      <xdr:nvSpPr>
        <xdr:cNvPr id="236" name="テキスト ボックス 235"/>
        <xdr:cNvSpPr txBox="1"/>
      </xdr:nvSpPr>
      <xdr:spPr>
        <a:xfrm>
          <a:off x="1751965" y="1620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139700</xdr:rowOff>
    </xdr:from>
    <xdr:to xmlns:xdr="http://schemas.openxmlformats.org/drawingml/2006/spreadsheetDrawing">
      <xdr:col>6</xdr:col>
      <xdr:colOff>38100</xdr:colOff>
      <xdr:row>96</xdr:row>
      <xdr:rowOff>69850</xdr:rowOff>
    </xdr:to>
    <xdr:sp macro="" textlink="">
      <xdr:nvSpPr>
        <xdr:cNvPr id="237" name="フローチャート: 判断 236"/>
        <xdr:cNvSpPr/>
      </xdr:nvSpPr>
      <xdr:spPr>
        <a:xfrm>
          <a:off x="10795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86360</xdr:rowOff>
    </xdr:from>
    <xdr:ext cx="534035" cy="258445"/>
    <xdr:sp macro="" textlink="">
      <xdr:nvSpPr>
        <xdr:cNvPr id="238" name="テキスト ボックス 237"/>
        <xdr:cNvSpPr txBox="1"/>
      </xdr:nvSpPr>
      <xdr:spPr>
        <a:xfrm>
          <a:off x="862965" y="16202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39" name="テキスト ボックス 23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0" name="テキスト ボックス 23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1" name="テキスト ボックス 24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2" name="テキスト ボックス 24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3" name="テキスト ボックス 24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98425</xdr:rowOff>
    </xdr:from>
    <xdr:to xmlns:xdr="http://schemas.openxmlformats.org/drawingml/2006/spreadsheetDrawing">
      <xdr:col>24</xdr:col>
      <xdr:colOff>114300</xdr:colOff>
      <xdr:row>98</xdr:row>
      <xdr:rowOff>29210</xdr:rowOff>
    </xdr:to>
    <xdr:sp macro="" textlink="">
      <xdr:nvSpPr>
        <xdr:cNvPr id="244" name="楕円 243"/>
        <xdr:cNvSpPr/>
      </xdr:nvSpPr>
      <xdr:spPr>
        <a:xfrm>
          <a:off x="45847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76835</xdr:rowOff>
    </xdr:from>
    <xdr:ext cx="534670" cy="258445"/>
    <xdr:sp macro="" textlink="">
      <xdr:nvSpPr>
        <xdr:cNvPr id="245" name="扶助費該当値テキスト"/>
        <xdr:cNvSpPr txBox="1"/>
      </xdr:nvSpPr>
      <xdr:spPr>
        <a:xfrm>
          <a:off x="4686300" y="16707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143510</xdr:rowOff>
    </xdr:from>
    <xdr:to xmlns:xdr="http://schemas.openxmlformats.org/drawingml/2006/spreadsheetDrawing">
      <xdr:col>20</xdr:col>
      <xdr:colOff>38100</xdr:colOff>
      <xdr:row>98</xdr:row>
      <xdr:rowOff>73660</xdr:rowOff>
    </xdr:to>
    <xdr:sp macro="" textlink="">
      <xdr:nvSpPr>
        <xdr:cNvPr id="246" name="楕円 245"/>
        <xdr:cNvSpPr/>
      </xdr:nvSpPr>
      <xdr:spPr>
        <a:xfrm>
          <a:off x="3746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64770</xdr:rowOff>
    </xdr:from>
    <xdr:ext cx="534035" cy="258445"/>
    <xdr:sp macro="" textlink="">
      <xdr:nvSpPr>
        <xdr:cNvPr id="247" name="テキスト ボックス 246"/>
        <xdr:cNvSpPr txBox="1"/>
      </xdr:nvSpPr>
      <xdr:spPr>
        <a:xfrm>
          <a:off x="3529965" y="16866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135890</xdr:rowOff>
    </xdr:from>
    <xdr:to xmlns:xdr="http://schemas.openxmlformats.org/drawingml/2006/spreadsheetDrawing">
      <xdr:col>15</xdr:col>
      <xdr:colOff>101600</xdr:colOff>
      <xdr:row>98</xdr:row>
      <xdr:rowOff>66040</xdr:rowOff>
    </xdr:to>
    <xdr:sp macro="" textlink="">
      <xdr:nvSpPr>
        <xdr:cNvPr id="248" name="楕円 247"/>
        <xdr:cNvSpPr/>
      </xdr:nvSpPr>
      <xdr:spPr>
        <a:xfrm>
          <a:off x="2857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57150</xdr:rowOff>
    </xdr:from>
    <xdr:ext cx="534035" cy="259080"/>
    <xdr:sp macro="" textlink="">
      <xdr:nvSpPr>
        <xdr:cNvPr id="249" name="テキスト ボックス 248"/>
        <xdr:cNvSpPr txBox="1"/>
      </xdr:nvSpPr>
      <xdr:spPr>
        <a:xfrm>
          <a:off x="2640965" y="16859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112395</xdr:rowOff>
    </xdr:from>
    <xdr:to xmlns:xdr="http://schemas.openxmlformats.org/drawingml/2006/spreadsheetDrawing">
      <xdr:col>10</xdr:col>
      <xdr:colOff>165100</xdr:colOff>
      <xdr:row>98</xdr:row>
      <xdr:rowOff>42545</xdr:rowOff>
    </xdr:to>
    <xdr:sp macro="" textlink="">
      <xdr:nvSpPr>
        <xdr:cNvPr id="250" name="楕円 249"/>
        <xdr:cNvSpPr/>
      </xdr:nvSpPr>
      <xdr:spPr>
        <a:xfrm>
          <a:off x="1968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33655</xdr:rowOff>
    </xdr:from>
    <xdr:ext cx="534035" cy="258445"/>
    <xdr:sp macro="" textlink="">
      <xdr:nvSpPr>
        <xdr:cNvPr id="251" name="テキスト ボックス 250"/>
        <xdr:cNvSpPr txBox="1"/>
      </xdr:nvSpPr>
      <xdr:spPr>
        <a:xfrm>
          <a:off x="1751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80010</xdr:rowOff>
    </xdr:from>
    <xdr:to xmlns:xdr="http://schemas.openxmlformats.org/drawingml/2006/spreadsheetDrawing">
      <xdr:col>6</xdr:col>
      <xdr:colOff>38100</xdr:colOff>
      <xdr:row>98</xdr:row>
      <xdr:rowOff>10160</xdr:rowOff>
    </xdr:to>
    <xdr:sp macro="" textlink="">
      <xdr:nvSpPr>
        <xdr:cNvPr id="252" name="楕円 251"/>
        <xdr:cNvSpPr/>
      </xdr:nvSpPr>
      <xdr:spPr>
        <a:xfrm>
          <a:off x="107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1270</xdr:rowOff>
    </xdr:from>
    <xdr:ext cx="534035" cy="259080"/>
    <xdr:sp macro="" textlink="">
      <xdr:nvSpPr>
        <xdr:cNvPr id="253" name="テキスト ボックス 252"/>
        <xdr:cNvSpPr txBox="1"/>
      </xdr:nvSpPr>
      <xdr:spPr>
        <a:xfrm>
          <a:off x="862965" y="16803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2" name="テキスト ボックス 26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3" name="直線コネクタ 26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64" name="テキスト ボックス 263"/>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5" name="直線コネクタ 26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4995" cy="259080"/>
    <xdr:sp macro="" textlink="">
      <xdr:nvSpPr>
        <xdr:cNvPr id="266" name="テキスト ボックス 265"/>
        <xdr:cNvSpPr txBox="1"/>
      </xdr:nvSpPr>
      <xdr:spPr>
        <a:xfrm>
          <a:off x="6008370" y="6588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7" name="直線コネクタ 26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68" name="テキスト ボックス 267"/>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9" name="直線コネクタ 26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0" name="テキスト ボックス 269"/>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1" name="直線コネクタ 27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2" name="テキスト ボックス 271"/>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3" name="直線コネクタ 27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4" name="テキスト ボックス 273"/>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6" name="テキスト ボックス 275"/>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37</xdr:row>
      <xdr:rowOff>74930</xdr:rowOff>
    </xdr:to>
    <xdr:cxnSp macro="">
      <xdr:nvCxnSpPr>
        <xdr:cNvPr id="278" name="直線コネクタ 277"/>
        <xdr:cNvCxnSpPr/>
      </xdr:nvCxnSpPr>
      <xdr:spPr>
        <a:xfrm flipV="1">
          <a:off x="10475595" y="527367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78105</xdr:rowOff>
    </xdr:from>
    <xdr:ext cx="598805" cy="258445"/>
    <xdr:sp macro="" textlink="">
      <xdr:nvSpPr>
        <xdr:cNvPr id="279" name="補助費等最小値テキスト"/>
        <xdr:cNvSpPr txBox="1"/>
      </xdr:nvSpPr>
      <xdr:spPr>
        <a:xfrm>
          <a:off x="10528300" y="6421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74930</xdr:rowOff>
    </xdr:from>
    <xdr:to xmlns:xdr="http://schemas.openxmlformats.org/drawingml/2006/spreadsheetDrawing">
      <xdr:col>55</xdr:col>
      <xdr:colOff>88900</xdr:colOff>
      <xdr:row>37</xdr:row>
      <xdr:rowOff>74930</xdr:rowOff>
    </xdr:to>
    <xdr:cxnSp macro="">
      <xdr:nvCxnSpPr>
        <xdr:cNvPr id="280" name="直線コネクタ 279"/>
        <xdr:cNvCxnSpPr/>
      </xdr:nvCxnSpPr>
      <xdr:spPr>
        <a:xfrm>
          <a:off x="10388600" y="641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98805" cy="258445"/>
    <xdr:sp macro="" textlink="">
      <xdr:nvSpPr>
        <xdr:cNvPr id="281" name="補助費等最大値テキスト"/>
        <xdr:cNvSpPr txBox="1"/>
      </xdr:nvSpPr>
      <xdr:spPr>
        <a:xfrm>
          <a:off x="10528300" y="5048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482,459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2" name="直線コネクタ 281"/>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66040</xdr:rowOff>
    </xdr:from>
    <xdr:to xmlns:xdr="http://schemas.openxmlformats.org/drawingml/2006/spreadsheetDrawing">
      <xdr:col>55</xdr:col>
      <xdr:colOff>0</xdr:colOff>
      <xdr:row>38</xdr:row>
      <xdr:rowOff>166370</xdr:rowOff>
    </xdr:to>
    <xdr:cxnSp macro="">
      <xdr:nvCxnSpPr>
        <xdr:cNvPr id="283" name="直線コネクタ 282"/>
        <xdr:cNvCxnSpPr/>
      </xdr:nvCxnSpPr>
      <xdr:spPr>
        <a:xfrm flipV="1">
          <a:off x="9639300" y="6238240"/>
          <a:ext cx="8382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21590</xdr:rowOff>
    </xdr:from>
    <xdr:ext cx="598805" cy="259080"/>
    <xdr:sp macro="" textlink="">
      <xdr:nvSpPr>
        <xdr:cNvPr id="284" name="補助費等平均値テキスト"/>
        <xdr:cNvSpPr txBox="1"/>
      </xdr:nvSpPr>
      <xdr:spPr>
        <a:xfrm>
          <a:off x="10528300" y="5850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170180</xdr:rowOff>
    </xdr:from>
    <xdr:to xmlns:xdr="http://schemas.openxmlformats.org/drawingml/2006/spreadsheetDrawing">
      <xdr:col>55</xdr:col>
      <xdr:colOff>50800</xdr:colOff>
      <xdr:row>35</xdr:row>
      <xdr:rowOff>100330</xdr:rowOff>
    </xdr:to>
    <xdr:sp macro="" textlink="">
      <xdr:nvSpPr>
        <xdr:cNvPr id="285" name="フローチャート: 判断 284"/>
        <xdr:cNvSpPr/>
      </xdr:nvSpPr>
      <xdr:spPr>
        <a:xfrm>
          <a:off x="104267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166370</xdr:rowOff>
    </xdr:from>
    <xdr:to xmlns:xdr="http://schemas.openxmlformats.org/drawingml/2006/spreadsheetDrawing">
      <xdr:col>50</xdr:col>
      <xdr:colOff>114300</xdr:colOff>
      <xdr:row>39</xdr:row>
      <xdr:rowOff>30480</xdr:rowOff>
    </xdr:to>
    <xdr:cxnSp macro="">
      <xdr:nvCxnSpPr>
        <xdr:cNvPr id="286" name="直線コネクタ 285"/>
        <xdr:cNvCxnSpPr/>
      </xdr:nvCxnSpPr>
      <xdr:spPr>
        <a:xfrm flipV="1">
          <a:off x="8750300" y="66814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146050</xdr:rowOff>
    </xdr:from>
    <xdr:to xmlns:xdr="http://schemas.openxmlformats.org/drawingml/2006/spreadsheetDrawing">
      <xdr:col>50</xdr:col>
      <xdr:colOff>165100</xdr:colOff>
      <xdr:row>38</xdr:row>
      <xdr:rowOff>76200</xdr:rowOff>
    </xdr:to>
    <xdr:sp macro="" textlink="">
      <xdr:nvSpPr>
        <xdr:cNvPr id="287" name="フローチャート: 判断 286"/>
        <xdr:cNvSpPr/>
      </xdr:nvSpPr>
      <xdr:spPr>
        <a:xfrm>
          <a:off x="9588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92710</xdr:rowOff>
    </xdr:from>
    <xdr:ext cx="598170" cy="259080"/>
    <xdr:sp macro="" textlink="">
      <xdr:nvSpPr>
        <xdr:cNvPr id="288" name="テキスト ボックス 287"/>
        <xdr:cNvSpPr txBox="1"/>
      </xdr:nvSpPr>
      <xdr:spPr>
        <a:xfrm>
          <a:off x="9339580" y="626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30480</xdr:rowOff>
    </xdr:from>
    <xdr:to xmlns:xdr="http://schemas.openxmlformats.org/drawingml/2006/spreadsheetDrawing">
      <xdr:col>45</xdr:col>
      <xdr:colOff>177800</xdr:colOff>
      <xdr:row>39</xdr:row>
      <xdr:rowOff>38735</xdr:rowOff>
    </xdr:to>
    <xdr:cxnSp macro="">
      <xdr:nvCxnSpPr>
        <xdr:cNvPr id="289" name="直線コネクタ 288"/>
        <xdr:cNvCxnSpPr/>
      </xdr:nvCxnSpPr>
      <xdr:spPr>
        <a:xfrm flipV="1">
          <a:off x="7861300" y="67170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290" name="フローチャート: 判断 289"/>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105410</xdr:rowOff>
    </xdr:from>
    <xdr:ext cx="598170" cy="259080"/>
    <xdr:sp macro="" textlink="">
      <xdr:nvSpPr>
        <xdr:cNvPr id="291" name="テキスト ボックス 290"/>
        <xdr:cNvSpPr txBox="1"/>
      </xdr:nvSpPr>
      <xdr:spPr>
        <a:xfrm>
          <a:off x="8450580" y="6277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47625</xdr:rowOff>
    </xdr:from>
    <xdr:to xmlns:xdr="http://schemas.openxmlformats.org/drawingml/2006/spreadsheetDrawing">
      <xdr:col>41</xdr:col>
      <xdr:colOff>50800</xdr:colOff>
      <xdr:row>39</xdr:row>
      <xdr:rowOff>38735</xdr:rowOff>
    </xdr:to>
    <xdr:cxnSp macro="">
      <xdr:nvCxnSpPr>
        <xdr:cNvPr id="292" name="直線コネクタ 291"/>
        <xdr:cNvCxnSpPr/>
      </xdr:nvCxnSpPr>
      <xdr:spPr>
        <a:xfrm>
          <a:off x="6972300" y="656272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161290</xdr:rowOff>
    </xdr:from>
    <xdr:to xmlns:xdr="http://schemas.openxmlformats.org/drawingml/2006/spreadsheetDrawing">
      <xdr:col>41</xdr:col>
      <xdr:colOff>101600</xdr:colOff>
      <xdr:row>38</xdr:row>
      <xdr:rowOff>91440</xdr:rowOff>
    </xdr:to>
    <xdr:sp macro="" textlink="">
      <xdr:nvSpPr>
        <xdr:cNvPr id="293" name="フローチャート: 判断 292"/>
        <xdr:cNvSpPr/>
      </xdr:nvSpPr>
      <xdr:spPr>
        <a:xfrm>
          <a:off x="7810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107950</xdr:rowOff>
    </xdr:from>
    <xdr:ext cx="598170" cy="259080"/>
    <xdr:sp macro="" textlink="">
      <xdr:nvSpPr>
        <xdr:cNvPr id="294" name="テキスト ボックス 293"/>
        <xdr:cNvSpPr txBox="1"/>
      </xdr:nvSpPr>
      <xdr:spPr>
        <a:xfrm>
          <a:off x="7561580" y="6280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295" name="フローチャート: 判断 294"/>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101600</xdr:rowOff>
    </xdr:from>
    <xdr:ext cx="598170" cy="259080"/>
    <xdr:sp macro="" textlink="">
      <xdr:nvSpPr>
        <xdr:cNvPr id="296" name="テキスト ボックス 295"/>
        <xdr:cNvSpPr txBox="1"/>
      </xdr:nvSpPr>
      <xdr:spPr>
        <a:xfrm>
          <a:off x="6672580" y="6616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15240</xdr:rowOff>
    </xdr:from>
    <xdr:to xmlns:xdr="http://schemas.openxmlformats.org/drawingml/2006/spreadsheetDrawing">
      <xdr:col>55</xdr:col>
      <xdr:colOff>50800</xdr:colOff>
      <xdr:row>36</xdr:row>
      <xdr:rowOff>116840</xdr:rowOff>
    </xdr:to>
    <xdr:sp macro="" textlink="">
      <xdr:nvSpPr>
        <xdr:cNvPr id="302" name="楕円 301"/>
        <xdr:cNvSpPr/>
      </xdr:nvSpPr>
      <xdr:spPr>
        <a:xfrm>
          <a:off x="10426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165100</xdr:rowOff>
    </xdr:from>
    <xdr:ext cx="598805" cy="259080"/>
    <xdr:sp macro="" textlink="">
      <xdr:nvSpPr>
        <xdr:cNvPr id="303" name="補助費等該当値テキスト"/>
        <xdr:cNvSpPr txBox="1"/>
      </xdr:nvSpPr>
      <xdr:spPr>
        <a:xfrm>
          <a:off x="10528300" y="6165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115570</xdr:rowOff>
    </xdr:from>
    <xdr:to xmlns:xdr="http://schemas.openxmlformats.org/drawingml/2006/spreadsheetDrawing">
      <xdr:col>50</xdr:col>
      <xdr:colOff>165100</xdr:colOff>
      <xdr:row>39</xdr:row>
      <xdr:rowOff>45720</xdr:rowOff>
    </xdr:to>
    <xdr:sp macro="" textlink="">
      <xdr:nvSpPr>
        <xdr:cNvPr id="304" name="楕円 303"/>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36830</xdr:rowOff>
    </xdr:from>
    <xdr:ext cx="598170" cy="259080"/>
    <xdr:sp macro="" textlink="">
      <xdr:nvSpPr>
        <xdr:cNvPr id="305" name="テキスト ボックス 304"/>
        <xdr:cNvSpPr txBox="1"/>
      </xdr:nvSpPr>
      <xdr:spPr>
        <a:xfrm>
          <a:off x="9339580" y="6723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151130</xdr:rowOff>
    </xdr:from>
    <xdr:to xmlns:xdr="http://schemas.openxmlformats.org/drawingml/2006/spreadsheetDrawing">
      <xdr:col>46</xdr:col>
      <xdr:colOff>38100</xdr:colOff>
      <xdr:row>39</xdr:row>
      <xdr:rowOff>81280</xdr:rowOff>
    </xdr:to>
    <xdr:sp macro="" textlink="">
      <xdr:nvSpPr>
        <xdr:cNvPr id="306" name="楕円 305"/>
        <xdr:cNvSpPr/>
      </xdr:nvSpPr>
      <xdr:spPr>
        <a:xfrm>
          <a:off x="869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72390</xdr:rowOff>
    </xdr:from>
    <xdr:ext cx="598170" cy="259080"/>
    <xdr:sp macro="" textlink="">
      <xdr:nvSpPr>
        <xdr:cNvPr id="307" name="テキスト ボックス 306"/>
        <xdr:cNvSpPr txBox="1"/>
      </xdr:nvSpPr>
      <xdr:spPr>
        <a:xfrm>
          <a:off x="8450580" y="6758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159385</xdr:rowOff>
    </xdr:from>
    <xdr:to xmlns:xdr="http://schemas.openxmlformats.org/drawingml/2006/spreadsheetDrawing">
      <xdr:col>41</xdr:col>
      <xdr:colOff>101600</xdr:colOff>
      <xdr:row>39</xdr:row>
      <xdr:rowOff>89535</xdr:rowOff>
    </xdr:to>
    <xdr:sp macro="" textlink="">
      <xdr:nvSpPr>
        <xdr:cNvPr id="308" name="楕円 307"/>
        <xdr:cNvSpPr/>
      </xdr:nvSpPr>
      <xdr:spPr>
        <a:xfrm>
          <a:off x="7810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81280</xdr:rowOff>
    </xdr:from>
    <xdr:ext cx="598170" cy="259080"/>
    <xdr:sp macro="" textlink="">
      <xdr:nvSpPr>
        <xdr:cNvPr id="309" name="テキスト ボックス 308"/>
        <xdr:cNvSpPr txBox="1"/>
      </xdr:nvSpPr>
      <xdr:spPr>
        <a:xfrm>
          <a:off x="7561580" y="6767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168275</xdr:rowOff>
    </xdr:from>
    <xdr:to xmlns:xdr="http://schemas.openxmlformats.org/drawingml/2006/spreadsheetDrawing">
      <xdr:col>36</xdr:col>
      <xdr:colOff>165100</xdr:colOff>
      <xdr:row>38</xdr:row>
      <xdr:rowOff>98425</xdr:rowOff>
    </xdr:to>
    <xdr:sp macro="" textlink="">
      <xdr:nvSpPr>
        <xdr:cNvPr id="310" name="楕円 309"/>
        <xdr:cNvSpPr/>
      </xdr:nvSpPr>
      <xdr:spPr>
        <a:xfrm>
          <a:off x="692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114935</xdr:rowOff>
    </xdr:from>
    <xdr:ext cx="598170" cy="259080"/>
    <xdr:sp macro="" textlink="">
      <xdr:nvSpPr>
        <xdr:cNvPr id="311" name="テキスト ボックス 310"/>
        <xdr:cNvSpPr txBox="1"/>
      </xdr:nvSpPr>
      <xdr:spPr>
        <a:xfrm>
          <a:off x="6672580" y="6287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0" name="テキスト ボックス 31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23" name="テキスト ボックス 322"/>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25" name="テキスト ボックス 324"/>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27" name="テキスト ボックス 326"/>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29" name="テキスト ボックス 328"/>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31" name="テキスト ボックス 330"/>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165" cy="259080"/>
    <xdr:sp macro="" textlink="">
      <xdr:nvSpPr>
        <xdr:cNvPr id="333" name="テキスト ボックス 332"/>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5" name="テキスト ボックス 334"/>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12700</xdr:rowOff>
    </xdr:from>
    <xdr:to xmlns:xdr="http://schemas.openxmlformats.org/drawingml/2006/spreadsheetDrawing">
      <xdr:col>54</xdr:col>
      <xdr:colOff>189865</xdr:colOff>
      <xdr:row>59</xdr:row>
      <xdr:rowOff>47625</xdr:rowOff>
    </xdr:to>
    <xdr:cxnSp macro="">
      <xdr:nvCxnSpPr>
        <xdr:cNvPr id="337" name="直線コネクタ 336"/>
        <xdr:cNvCxnSpPr/>
      </xdr:nvCxnSpPr>
      <xdr:spPr>
        <a:xfrm flipV="1">
          <a:off x="10475595" y="875665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52070</xdr:rowOff>
    </xdr:from>
    <xdr:ext cx="534670" cy="258445"/>
    <xdr:sp macro="" textlink="">
      <xdr:nvSpPr>
        <xdr:cNvPr id="338" name="普通建設事業費最小値テキスト"/>
        <xdr:cNvSpPr txBox="1"/>
      </xdr:nvSpPr>
      <xdr:spPr>
        <a:xfrm>
          <a:off x="10528300" y="10167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47625</xdr:rowOff>
    </xdr:from>
    <xdr:to xmlns:xdr="http://schemas.openxmlformats.org/drawingml/2006/spreadsheetDrawing">
      <xdr:col>55</xdr:col>
      <xdr:colOff>88900</xdr:colOff>
      <xdr:row>59</xdr:row>
      <xdr:rowOff>47625</xdr:rowOff>
    </xdr:to>
    <xdr:cxnSp macro="">
      <xdr:nvCxnSpPr>
        <xdr:cNvPr id="339" name="直線コネクタ 338"/>
        <xdr:cNvCxnSpPr/>
      </xdr:nvCxnSpPr>
      <xdr:spPr>
        <a:xfrm>
          <a:off x="10388600" y="1016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130810</xdr:rowOff>
    </xdr:from>
    <xdr:ext cx="598805" cy="259080"/>
    <xdr:sp macro="" textlink="">
      <xdr:nvSpPr>
        <xdr:cNvPr id="340" name="普通建設事業費最大値テキスト"/>
        <xdr:cNvSpPr txBox="1"/>
      </xdr:nvSpPr>
      <xdr:spPr>
        <a:xfrm>
          <a:off x="10528300" y="8531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12700</xdr:rowOff>
    </xdr:from>
    <xdr:to xmlns:xdr="http://schemas.openxmlformats.org/drawingml/2006/spreadsheetDrawing">
      <xdr:col>55</xdr:col>
      <xdr:colOff>88900</xdr:colOff>
      <xdr:row>51</xdr:row>
      <xdr:rowOff>12700</xdr:rowOff>
    </xdr:to>
    <xdr:cxnSp macro="">
      <xdr:nvCxnSpPr>
        <xdr:cNvPr id="341" name="直線コネクタ 340"/>
        <xdr:cNvCxnSpPr/>
      </xdr:nvCxnSpPr>
      <xdr:spPr>
        <a:xfrm>
          <a:off x="10388600" y="875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116205</xdr:rowOff>
    </xdr:from>
    <xdr:to xmlns:xdr="http://schemas.openxmlformats.org/drawingml/2006/spreadsheetDrawing">
      <xdr:col>55</xdr:col>
      <xdr:colOff>0</xdr:colOff>
      <xdr:row>57</xdr:row>
      <xdr:rowOff>81915</xdr:rowOff>
    </xdr:to>
    <xdr:cxnSp macro="">
      <xdr:nvCxnSpPr>
        <xdr:cNvPr id="342" name="直線コネクタ 341"/>
        <xdr:cNvCxnSpPr/>
      </xdr:nvCxnSpPr>
      <xdr:spPr>
        <a:xfrm flipV="1">
          <a:off x="9639300" y="9545955"/>
          <a:ext cx="8382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42545</xdr:rowOff>
    </xdr:from>
    <xdr:ext cx="598805" cy="258445"/>
    <xdr:sp macro="" textlink="">
      <xdr:nvSpPr>
        <xdr:cNvPr id="343" name="普通建設事業費平均値テキスト"/>
        <xdr:cNvSpPr txBox="1"/>
      </xdr:nvSpPr>
      <xdr:spPr>
        <a:xfrm>
          <a:off x="10528300" y="98151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64135</xdr:rowOff>
    </xdr:from>
    <xdr:to xmlns:xdr="http://schemas.openxmlformats.org/drawingml/2006/spreadsheetDrawing">
      <xdr:col>55</xdr:col>
      <xdr:colOff>50800</xdr:colOff>
      <xdr:row>57</xdr:row>
      <xdr:rowOff>166370</xdr:rowOff>
    </xdr:to>
    <xdr:sp macro="" textlink="">
      <xdr:nvSpPr>
        <xdr:cNvPr id="344" name="フローチャート: 判断 343"/>
        <xdr:cNvSpPr/>
      </xdr:nvSpPr>
      <xdr:spPr>
        <a:xfrm>
          <a:off x="104267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81915</xdr:rowOff>
    </xdr:from>
    <xdr:to xmlns:xdr="http://schemas.openxmlformats.org/drawingml/2006/spreadsheetDrawing">
      <xdr:col>50</xdr:col>
      <xdr:colOff>114300</xdr:colOff>
      <xdr:row>58</xdr:row>
      <xdr:rowOff>31750</xdr:rowOff>
    </xdr:to>
    <xdr:cxnSp macro="">
      <xdr:nvCxnSpPr>
        <xdr:cNvPr id="345" name="直線コネクタ 344"/>
        <xdr:cNvCxnSpPr/>
      </xdr:nvCxnSpPr>
      <xdr:spPr>
        <a:xfrm flipV="1">
          <a:off x="8750300" y="985456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80010</xdr:rowOff>
    </xdr:from>
    <xdr:to xmlns:xdr="http://schemas.openxmlformats.org/drawingml/2006/spreadsheetDrawing">
      <xdr:col>50</xdr:col>
      <xdr:colOff>165100</xdr:colOff>
      <xdr:row>58</xdr:row>
      <xdr:rowOff>10160</xdr:rowOff>
    </xdr:to>
    <xdr:sp macro="" textlink="">
      <xdr:nvSpPr>
        <xdr:cNvPr id="346" name="フローチャート: 判断 345"/>
        <xdr:cNvSpPr/>
      </xdr:nvSpPr>
      <xdr:spPr>
        <a:xfrm>
          <a:off x="9588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1270</xdr:rowOff>
    </xdr:from>
    <xdr:ext cx="598170" cy="259080"/>
    <xdr:sp macro="" textlink="">
      <xdr:nvSpPr>
        <xdr:cNvPr id="347" name="テキスト ボックス 346"/>
        <xdr:cNvSpPr txBox="1"/>
      </xdr:nvSpPr>
      <xdr:spPr>
        <a:xfrm>
          <a:off x="9339580" y="9945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38100</xdr:rowOff>
    </xdr:from>
    <xdr:to xmlns:xdr="http://schemas.openxmlformats.org/drawingml/2006/spreadsheetDrawing">
      <xdr:col>45</xdr:col>
      <xdr:colOff>177800</xdr:colOff>
      <xdr:row>58</xdr:row>
      <xdr:rowOff>31750</xdr:rowOff>
    </xdr:to>
    <xdr:cxnSp macro="">
      <xdr:nvCxnSpPr>
        <xdr:cNvPr id="348" name="直線コネクタ 347"/>
        <xdr:cNvCxnSpPr/>
      </xdr:nvCxnSpPr>
      <xdr:spPr>
        <a:xfrm>
          <a:off x="7861300" y="981075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117475</xdr:rowOff>
    </xdr:from>
    <xdr:to xmlns:xdr="http://schemas.openxmlformats.org/drawingml/2006/spreadsheetDrawing">
      <xdr:col>46</xdr:col>
      <xdr:colOff>38100</xdr:colOff>
      <xdr:row>58</xdr:row>
      <xdr:rowOff>47625</xdr:rowOff>
    </xdr:to>
    <xdr:sp macro="" textlink="">
      <xdr:nvSpPr>
        <xdr:cNvPr id="349" name="フローチャート: 判断 348"/>
        <xdr:cNvSpPr/>
      </xdr:nvSpPr>
      <xdr:spPr>
        <a:xfrm>
          <a:off x="8699500" y="989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64135</xdr:rowOff>
    </xdr:from>
    <xdr:ext cx="598170" cy="258445"/>
    <xdr:sp macro="" textlink="">
      <xdr:nvSpPr>
        <xdr:cNvPr id="350" name="テキスト ボックス 349"/>
        <xdr:cNvSpPr txBox="1"/>
      </xdr:nvSpPr>
      <xdr:spPr>
        <a:xfrm>
          <a:off x="8450580" y="9665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38100</xdr:rowOff>
    </xdr:from>
    <xdr:to xmlns:xdr="http://schemas.openxmlformats.org/drawingml/2006/spreadsheetDrawing">
      <xdr:col>41</xdr:col>
      <xdr:colOff>50800</xdr:colOff>
      <xdr:row>57</xdr:row>
      <xdr:rowOff>52070</xdr:rowOff>
    </xdr:to>
    <xdr:cxnSp macro="">
      <xdr:nvCxnSpPr>
        <xdr:cNvPr id="351" name="直線コネクタ 350"/>
        <xdr:cNvCxnSpPr/>
      </xdr:nvCxnSpPr>
      <xdr:spPr>
        <a:xfrm flipV="1">
          <a:off x="6972300" y="98107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59690</xdr:rowOff>
    </xdr:from>
    <xdr:to xmlns:xdr="http://schemas.openxmlformats.org/drawingml/2006/spreadsheetDrawing">
      <xdr:col>41</xdr:col>
      <xdr:colOff>101600</xdr:colOff>
      <xdr:row>57</xdr:row>
      <xdr:rowOff>161290</xdr:rowOff>
    </xdr:to>
    <xdr:sp macro="" textlink="">
      <xdr:nvSpPr>
        <xdr:cNvPr id="352" name="フローチャート: 判断 351"/>
        <xdr:cNvSpPr/>
      </xdr:nvSpPr>
      <xdr:spPr>
        <a:xfrm>
          <a:off x="7810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152400</xdr:rowOff>
    </xdr:from>
    <xdr:ext cx="598170" cy="259080"/>
    <xdr:sp macro="" textlink="">
      <xdr:nvSpPr>
        <xdr:cNvPr id="353" name="テキスト ボックス 352"/>
        <xdr:cNvSpPr txBox="1"/>
      </xdr:nvSpPr>
      <xdr:spPr>
        <a:xfrm>
          <a:off x="7561580" y="9925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114935</xdr:rowOff>
    </xdr:from>
    <xdr:to xmlns:xdr="http://schemas.openxmlformats.org/drawingml/2006/spreadsheetDrawing">
      <xdr:col>36</xdr:col>
      <xdr:colOff>165100</xdr:colOff>
      <xdr:row>58</xdr:row>
      <xdr:rowOff>45085</xdr:rowOff>
    </xdr:to>
    <xdr:sp macro="" textlink="">
      <xdr:nvSpPr>
        <xdr:cNvPr id="354" name="フローチャート: 判断 353"/>
        <xdr:cNvSpPr/>
      </xdr:nvSpPr>
      <xdr:spPr>
        <a:xfrm>
          <a:off x="6921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36830</xdr:rowOff>
    </xdr:from>
    <xdr:ext cx="598170" cy="259080"/>
    <xdr:sp macro="" textlink="">
      <xdr:nvSpPr>
        <xdr:cNvPr id="355" name="テキスト ボックス 354"/>
        <xdr:cNvSpPr txBox="1"/>
      </xdr:nvSpPr>
      <xdr:spPr>
        <a:xfrm>
          <a:off x="6672580" y="998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65405</xdr:rowOff>
    </xdr:from>
    <xdr:to xmlns:xdr="http://schemas.openxmlformats.org/drawingml/2006/spreadsheetDrawing">
      <xdr:col>55</xdr:col>
      <xdr:colOff>50800</xdr:colOff>
      <xdr:row>55</xdr:row>
      <xdr:rowOff>167005</xdr:rowOff>
    </xdr:to>
    <xdr:sp macro="" textlink="">
      <xdr:nvSpPr>
        <xdr:cNvPr id="361" name="楕円 360"/>
        <xdr:cNvSpPr/>
      </xdr:nvSpPr>
      <xdr:spPr>
        <a:xfrm>
          <a:off x="104267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88265</xdr:rowOff>
    </xdr:from>
    <xdr:ext cx="598805" cy="258445"/>
    <xdr:sp macro="" textlink="">
      <xdr:nvSpPr>
        <xdr:cNvPr id="362" name="普通建設事業費該当値テキスト"/>
        <xdr:cNvSpPr txBox="1"/>
      </xdr:nvSpPr>
      <xdr:spPr>
        <a:xfrm>
          <a:off x="10528300" y="934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31115</xdr:rowOff>
    </xdr:from>
    <xdr:to xmlns:xdr="http://schemas.openxmlformats.org/drawingml/2006/spreadsheetDrawing">
      <xdr:col>50</xdr:col>
      <xdr:colOff>165100</xdr:colOff>
      <xdr:row>57</xdr:row>
      <xdr:rowOff>132715</xdr:rowOff>
    </xdr:to>
    <xdr:sp macro="" textlink="">
      <xdr:nvSpPr>
        <xdr:cNvPr id="363" name="楕円 362"/>
        <xdr:cNvSpPr/>
      </xdr:nvSpPr>
      <xdr:spPr>
        <a:xfrm>
          <a:off x="9588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149225</xdr:rowOff>
    </xdr:from>
    <xdr:ext cx="598170" cy="259080"/>
    <xdr:sp macro="" textlink="">
      <xdr:nvSpPr>
        <xdr:cNvPr id="364" name="テキスト ボックス 363"/>
        <xdr:cNvSpPr txBox="1"/>
      </xdr:nvSpPr>
      <xdr:spPr>
        <a:xfrm>
          <a:off x="9339580" y="9578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152400</xdr:rowOff>
    </xdr:from>
    <xdr:to xmlns:xdr="http://schemas.openxmlformats.org/drawingml/2006/spreadsheetDrawing">
      <xdr:col>46</xdr:col>
      <xdr:colOff>38100</xdr:colOff>
      <xdr:row>58</xdr:row>
      <xdr:rowOff>82550</xdr:rowOff>
    </xdr:to>
    <xdr:sp macro="" textlink="">
      <xdr:nvSpPr>
        <xdr:cNvPr id="365" name="楕円 364"/>
        <xdr:cNvSpPr/>
      </xdr:nvSpPr>
      <xdr:spPr>
        <a:xfrm>
          <a:off x="8699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74930</xdr:rowOff>
    </xdr:from>
    <xdr:ext cx="598170" cy="258445"/>
    <xdr:sp macro="" textlink="">
      <xdr:nvSpPr>
        <xdr:cNvPr id="366" name="テキスト ボックス 365"/>
        <xdr:cNvSpPr txBox="1"/>
      </xdr:nvSpPr>
      <xdr:spPr>
        <a:xfrm>
          <a:off x="8450580" y="10019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158750</xdr:rowOff>
    </xdr:from>
    <xdr:to xmlns:xdr="http://schemas.openxmlformats.org/drawingml/2006/spreadsheetDrawing">
      <xdr:col>41</xdr:col>
      <xdr:colOff>101600</xdr:colOff>
      <xdr:row>57</xdr:row>
      <xdr:rowOff>88900</xdr:rowOff>
    </xdr:to>
    <xdr:sp macro="" textlink="">
      <xdr:nvSpPr>
        <xdr:cNvPr id="367" name="楕円 366"/>
        <xdr:cNvSpPr/>
      </xdr:nvSpPr>
      <xdr:spPr>
        <a:xfrm>
          <a:off x="781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105410</xdr:rowOff>
    </xdr:from>
    <xdr:ext cx="598170" cy="259080"/>
    <xdr:sp macro="" textlink="">
      <xdr:nvSpPr>
        <xdr:cNvPr id="368" name="テキスト ボックス 367"/>
        <xdr:cNvSpPr txBox="1"/>
      </xdr:nvSpPr>
      <xdr:spPr>
        <a:xfrm>
          <a:off x="7561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635</xdr:rowOff>
    </xdr:from>
    <xdr:to xmlns:xdr="http://schemas.openxmlformats.org/drawingml/2006/spreadsheetDrawing">
      <xdr:col>36</xdr:col>
      <xdr:colOff>165100</xdr:colOff>
      <xdr:row>57</xdr:row>
      <xdr:rowOff>102235</xdr:rowOff>
    </xdr:to>
    <xdr:sp macro="" textlink="">
      <xdr:nvSpPr>
        <xdr:cNvPr id="369" name="楕円 368"/>
        <xdr:cNvSpPr/>
      </xdr:nvSpPr>
      <xdr:spPr>
        <a:xfrm>
          <a:off x="6921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118745</xdr:rowOff>
    </xdr:from>
    <xdr:ext cx="598170" cy="259080"/>
    <xdr:sp macro="" textlink="">
      <xdr:nvSpPr>
        <xdr:cNvPr id="370" name="テキスト ボックス 369"/>
        <xdr:cNvSpPr txBox="1"/>
      </xdr:nvSpPr>
      <xdr:spPr>
        <a:xfrm>
          <a:off x="6672580" y="9548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9" name="テキスト ボックス 37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1" name="直線コネクタ 380"/>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2" name="テキスト ボックス 381"/>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4" name="テキスト ボックス 383"/>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5" name="直線コネクタ 384"/>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86" name="テキスト ボックス 385"/>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8" name="テキスト ボックス 38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106680</xdr:rowOff>
    </xdr:from>
    <xdr:to xmlns:xdr="http://schemas.openxmlformats.org/drawingml/2006/spreadsheetDrawing">
      <xdr:col>54</xdr:col>
      <xdr:colOff>189865</xdr:colOff>
      <xdr:row>78</xdr:row>
      <xdr:rowOff>25400</xdr:rowOff>
    </xdr:to>
    <xdr:cxnSp macro="">
      <xdr:nvCxnSpPr>
        <xdr:cNvPr id="390" name="直線コネクタ 389"/>
        <xdr:cNvCxnSpPr/>
      </xdr:nvCxnSpPr>
      <xdr:spPr>
        <a:xfrm flipV="1">
          <a:off x="10475595" y="1210818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8445"/>
    <xdr:sp macro="" textlink="">
      <xdr:nvSpPr>
        <xdr:cNvPr id="391"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2" name="直線コネクタ 391"/>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53340</xdr:rowOff>
    </xdr:from>
    <xdr:ext cx="598805" cy="258445"/>
    <xdr:sp macro="" textlink="">
      <xdr:nvSpPr>
        <xdr:cNvPr id="393" name="普通建設事業費 （ うち新規整備　）最大値テキスト"/>
        <xdr:cNvSpPr txBox="1"/>
      </xdr:nvSpPr>
      <xdr:spPr>
        <a:xfrm>
          <a:off x="10528300" y="11883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106680</xdr:rowOff>
    </xdr:from>
    <xdr:to xmlns:xdr="http://schemas.openxmlformats.org/drawingml/2006/spreadsheetDrawing">
      <xdr:col>55</xdr:col>
      <xdr:colOff>88900</xdr:colOff>
      <xdr:row>70</xdr:row>
      <xdr:rowOff>106680</xdr:rowOff>
    </xdr:to>
    <xdr:cxnSp macro="">
      <xdr:nvCxnSpPr>
        <xdr:cNvPr id="394" name="直線コネクタ 393"/>
        <xdr:cNvCxnSpPr/>
      </xdr:nvCxnSpPr>
      <xdr:spPr>
        <a:xfrm>
          <a:off x="10388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97790</xdr:rowOff>
    </xdr:from>
    <xdr:to xmlns:xdr="http://schemas.openxmlformats.org/drawingml/2006/spreadsheetDrawing">
      <xdr:col>55</xdr:col>
      <xdr:colOff>0</xdr:colOff>
      <xdr:row>76</xdr:row>
      <xdr:rowOff>140970</xdr:rowOff>
    </xdr:to>
    <xdr:cxnSp macro="">
      <xdr:nvCxnSpPr>
        <xdr:cNvPr id="395" name="直線コネクタ 394"/>
        <xdr:cNvCxnSpPr/>
      </xdr:nvCxnSpPr>
      <xdr:spPr>
        <a:xfrm>
          <a:off x="9639300" y="1312799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75565</xdr:rowOff>
    </xdr:from>
    <xdr:ext cx="534670" cy="258445"/>
    <xdr:sp macro="" textlink="">
      <xdr:nvSpPr>
        <xdr:cNvPr id="396" name="普通建設事業費 （ うち新規整備　）平均値テキスト"/>
        <xdr:cNvSpPr txBox="1"/>
      </xdr:nvSpPr>
      <xdr:spPr>
        <a:xfrm>
          <a:off x="10528300" y="12934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52705</xdr:rowOff>
    </xdr:from>
    <xdr:to xmlns:xdr="http://schemas.openxmlformats.org/drawingml/2006/spreadsheetDrawing">
      <xdr:col>55</xdr:col>
      <xdr:colOff>50800</xdr:colOff>
      <xdr:row>76</xdr:row>
      <xdr:rowOff>154940</xdr:rowOff>
    </xdr:to>
    <xdr:sp macro="" textlink="">
      <xdr:nvSpPr>
        <xdr:cNvPr id="397" name="フローチャート: 判断 396"/>
        <xdr:cNvSpPr/>
      </xdr:nvSpPr>
      <xdr:spPr>
        <a:xfrm>
          <a:off x="104267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97790</xdr:rowOff>
    </xdr:from>
    <xdr:to xmlns:xdr="http://schemas.openxmlformats.org/drawingml/2006/spreadsheetDrawing">
      <xdr:col>50</xdr:col>
      <xdr:colOff>114300</xdr:colOff>
      <xdr:row>77</xdr:row>
      <xdr:rowOff>127000</xdr:rowOff>
    </xdr:to>
    <xdr:cxnSp macro="">
      <xdr:nvCxnSpPr>
        <xdr:cNvPr id="398" name="直線コネクタ 397"/>
        <xdr:cNvCxnSpPr/>
      </xdr:nvCxnSpPr>
      <xdr:spPr>
        <a:xfrm flipV="1">
          <a:off x="8750300" y="1312799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68580</xdr:rowOff>
    </xdr:from>
    <xdr:to xmlns:xdr="http://schemas.openxmlformats.org/drawingml/2006/spreadsheetDrawing">
      <xdr:col>50</xdr:col>
      <xdr:colOff>165100</xdr:colOff>
      <xdr:row>76</xdr:row>
      <xdr:rowOff>170180</xdr:rowOff>
    </xdr:to>
    <xdr:sp macro="" textlink="">
      <xdr:nvSpPr>
        <xdr:cNvPr id="399" name="フローチャート: 判断 398"/>
        <xdr:cNvSpPr/>
      </xdr:nvSpPr>
      <xdr:spPr>
        <a:xfrm>
          <a:off x="9588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161290</xdr:rowOff>
    </xdr:from>
    <xdr:ext cx="534035" cy="259080"/>
    <xdr:sp macro="" textlink="">
      <xdr:nvSpPr>
        <xdr:cNvPr id="400" name="テキスト ボックス 399"/>
        <xdr:cNvSpPr txBox="1"/>
      </xdr:nvSpPr>
      <xdr:spPr>
        <a:xfrm>
          <a:off x="9371965" y="13191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79375</xdr:rowOff>
    </xdr:from>
    <xdr:to xmlns:xdr="http://schemas.openxmlformats.org/drawingml/2006/spreadsheetDrawing">
      <xdr:col>45</xdr:col>
      <xdr:colOff>177800</xdr:colOff>
      <xdr:row>77</xdr:row>
      <xdr:rowOff>127000</xdr:rowOff>
    </xdr:to>
    <xdr:cxnSp macro="">
      <xdr:nvCxnSpPr>
        <xdr:cNvPr id="401" name="直線コネクタ 400"/>
        <xdr:cNvCxnSpPr/>
      </xdr:nvCxnSpPr>
      <xdr:spPr>
        <a:xfrm>
          <a:off x="7861300" y="132810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91440</xdr:rowOff>
    </xdr:from>
    <xdr:to xmlns:xdr="http://schemas.openxmlformats.org/drawingml/2006/spreadsheetDrawing">
      <xdr:col>46</xdr:col>
      <xdr:colOff>38100</xdr:colOff>
      <xdr:row>77</xdr:row>
      <xdr:rowOff>21590</xdr:rowOff>
    </xdr:to>
    <xdr:sp macro="" textlink="">
      <xdr:nvSpPr>
        <xdr:cNvPr id="402" name="フローチャート: 判断 401"/>
        <xdr:cNvSpPr/>
      </xdr:nvSpPr>
      <xdr:spPr>
        <a:xfrm>
          <a:off x="869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38100</xdr:rowOff>
    </xdr:from>
    <xdr:ext cx="534035" cy="259080"/>
    <xdr:sp macro="" textlink="">
      <xdr:nvSpPr>
        <xdr:cNvPr id="403" name="テキスト ボックス 402"/>
        <xdr:cNvSpPr txBox="1"/>
      </xdr:nvSpPr>
      <xdr:spPr>
        <a:xfrm>
          <a:off x="8482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48260</xdr:rowOff>
    </xdr:from>
    <xdr:to xmlns:xdr="http://schemas.openxmlformats.org/drawingml/2006/spreadsheetDrawing">
      <xdr:col>41</xdr:col>
      <xdr:colOff>50800</xdr:colOff>
      <xdr:row>77</xdr:row>
      <xdr:rowOff>79375</xdr:rowOff>
    </xdr:to>
    <xdr:cxnSp macro="">
      <xdr:nvCxnSpPr>
        <xdr:cNvPr id="404" name="直線コネクタ 403"/>
        <xdr:cNvCxnSpPr/>
      </xdr:nvCxnSpPr>
      <xdr:spPr>
        <a:xfrm>
          <a:off x="6972300" y="132499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96520</xdr:rowOff>
    </xdr:from>
    <xdr:to xmlns:xdr="http://schemas.openxmlformats.org/drawingml/2006/spreadsheetDrawing">
      <xdr:col>41</xdr:col>
      <xdr:colOff>101600</xdr:colOff>
      <xdr:row>76</xdr:row>
      <xdr:rowOff>26670</xdr:rowOff>
    </xdr:to>
    <xdr:sp macro="" textlink="">
      <xdr:nvSpPr>
        <xdr:cNvPr id="405" name="フローチャート: 判断 404"/>
        <xdr:cNvSpPr/>
      </xdr:nvSpPr>
      <xdr:spPr>
        <a:xfrm>
          <a:off x="7810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43180</xdr:rowOff>
    </xdr:from>
    <xdr:ext cx="534035" cy="258445"/>
    <xdr:sp macro="" textlink="">
      <xdr:nvSpPr>
        <xdr:cNvPr id="406" name="テキスト ボックス 405"/>
        <xdr:cNvSpPr txBox="1"/>
      </xdr:nvSpPr>
      <xdr:spPr>
        <a:xfrm>
          <a:off x="7593965" y="12730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3810</xdr:rowOff>
    </xdr:from>
    <xdr:to xmlns:xdr="http://schemas.openxmlformats.org/drawingml/2006/spreadsheetDrawing">
      <xdr:col>36</xdr:col>
      <xdr:colOff>165100</xdr:colOff>
      <xdr:row>76</xdr:row>
      <xdr:rowOff>105410</xdr:rowOff>
    </xdr:to>
    <xdr:sp macro="" textlink="">
      <xdr:nvSpPr>
        <xdr:cNvPr id="407" name="フローチャート: 判断 406"/>
        <xdr:cNvSpPr/>
      </xdr:nvSpPr>
      <xdr:spPr>
        <a:xfrm>
          <a:off x="6921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121920</xdr:rowOff>
    </xdr:from>
    <xdr:ext cx="534035" cy="258445"/>
    <xdr:sp macro="" textlink="">
      <xdr:nvSpPr>
        <xdr:cNvPr id="408" name="テキスト ボックス 407"/>
        <xdr:cNvSpPr txBox="1"/>
      </xdr:nvSpPr>
      <xdr:spPr>
        <a:xfrm>
          <a:off x="6704965" y="12809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90170</xdr:rowOff>
    </xdr:from>
    <xdr:to xmlns:xdr="http://schemas.openxmlformats.org/drawingml/2006/spreadsheetDrawing">
      <xdr:col>55</xdr:col>
      <xdr:colOff>50800</xdr:colOff>
      <xdr:row>77</xdr:row>
      <xdr:rowOff>20320</xdr:rowOff>
    </xdr:to>
    <xdr:sp macro="" textlink="">
      <xdr:nvSpPr>
        <xdr:cNvPr id="414" name="楕円 413"/>
        <xdr:cNvSpPr/>
      </xdr:nvSpPr>
      <xdr:spPr>
        <a:xfrm>
          <a:off x="104267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68580</xdr:rowOff>
    </xdr:from>
    <xdr:ext cx="534670" cy="259080"/>
    <xdr:sp macro="" textlink="">
      <xdr:nvSpPr>
        <xdr:cNvPr id="415" name="普通建設事業費 （ うち新規整備　）該当値テキスト"/>
        <xdr:cNvSpPr txBox="1"/>
      </xdr:nvSpPr>
      <xdr:spPr>
        <a:xfrm>
          <a:off x="10528300" y="1309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46355</xdr:rowOff>
    </xdr:from>
    <xdr:to xmlns:xdr="http://schemas.openxmlformats.org/drawingml/2006/spreadsheetDrawing">
      <xdr:col>50</xdr:col>
      <xdr:colOff>165100</xdr:colOff>
      <xdr:row>76</xdr:row>
      <xdr:rowOff>147955</xdr:rowOff>
    </xdr:to>
    <xdr:sp macro="" textlink="">
      <xdr:nvSpPr>
        <xdr:cNvPr id="416" name="楕円 415"/>
        <xdr:cNvSpPr/>
      </xdr:nvSpPr>
      <xdr:spPr>
        <a:xfrm>
          <a:off x="9588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164465</xdr:rowOff>
    </xdr:from>
    <xdr:ext cx="534035" cy="259080"/>
    <xdr:sp macro="" textlink="">
      <xdr:nvSpPr>
        <xdr:cNvPr id="417" name="テキスト ボックス 416"/>
        <xdr:cNvSpPr txBox="1"/>
      </xdr:nvSpPr>
      <xdr:spPr>
        <a:xfrm>
          <a:off x="9371965" y="12851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76200</xdr:rowOff>
    </xdr:from>
    <xdr:to xmlns:xdr="http://schemas.openxmlformats.org/drawingml/2006/spreadsheetDrawing">
      <xdr:col>46</xdr:col>
      <xdr:colOff>38100</xdr:colOff>
      <xdr:row>78</xdr:row>
      <xdr:rowOff>6350</xdr:rowOff>
    </xdr:to>
    <xdr:sp macro="" textlink="">
      <xdr:nvSpPr>
        <xdr:cNvPr id="418" name="楕円 417"/>
        <xdr:cNvSpPr/>
      </xdr:nvSpPr>
      <xdr:spPr>
        <a:xfrm>
          <a:off x="8699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168910</xdr:rowOff>
    </xdr:from>
    <xdr:ext cx="534035" cy="258445"/>
    <xdr:sp macro="" textlink="">
      <xdr:nvSpPr>
        <xdr:cNvPr id="419" name="テキスト ボックス 418"/>
        <xdr:cNvSpPr txBox="1"/>
      </xdr:nvSpPr>
      <xdr:spPr>
        <a:xfrm>
          <a:off x="8482965" y="13370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29210</xdr:rowOff>
    </xdr:from>
    <xdr:to xmlns:xdr="http://schemas.openxmlformats.org/drawingml/2006/spreadsheetDrawing">
      <xdr:col>41</xdr:col>
      <xdr:colOff>101600</xdr:colOff>
      <xdr:row>77</xdr:row>
      <xdr:rowOff>130175</xdr:rowOff>
    </xdr:to>
    <xdr:sp macro="" textlink="">
      <xdr:nvSpPr>
        <xdr:cNvPr id="420" name="楕円 419"/>
        <xdr:cNvSpPr/>
      </xdr:nvSpPr>
      <xdr:spPr>
        <a:xfrm>
          <a:off x="7810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121285</xdr:rowOff>
    </xdr:from>
    <xdr:ext cx="534035" cy="258445"/>
    <xdr:sp macro="" textlink="">
      <xdr:nvSpPr>
        <xdr:cNvPr id="421" name="テキスト ボックス 420"/>
        <xdr:cNvSpPr txBox="1"/>
      </xdr:nvSpPr>
      <xdr:spPr>
        <a:xfrm>
          <a:off x="7593965" y="13322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168910</xdr:rowOff>
    </xdr:from>
    <xdr:to xmlns:xdr="http://schemas.openxmlformats.org/drawingml/2006/spreadsheetDrawing">
      <xdr:col>36</xdr:col>
      <xdr:colOff>165100</xdr:colOff>
      <xdr:row>77</xdr:row>
      <xdr:rowOff>99060</xdr:rowOff>
    </xdr:to>
    <xdr:sp macro="" textlink="">
      <xdr:nvSpPr>
        <xdr:cNvPr id="422" name="楕円 421"/>
        <xdr:cNvSpPr/>
      </xdr:nvSpPr>
      <xdr:spPr>
        <a:xfrm>
          <a:off x="6921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90170</xdr:rowOff>
    </xdr:from>
    <xdr:ext cx="534035" cy="259080"/>
    <xdr:sp macro="" textlink="">
      <xdr:nvSpPr>
        <xdr:cNvPr id="423" name="テキスト ボックス 422"/>
        <xdr:cNvSpPr txBox="1"/>
      </xdr:nvSpPr>
      <xdr:spPr>
        <a:xfrm>
          <a:off x="6704965" y="13291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2" name="テキスト ボックス 43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4" name="直線コネクタ 43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5" name="テキスト ボックス 43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6" name="直線コネクタ 43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37" name="テキスト ボックス 436"/>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39" name="テキスト ボックス 43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0" name="直線コネクタ 43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1" name="テキスト ボックス 440"/>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2" name="直線コネクタ 44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3" name="テキスト ボックス 442"/>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5" name="テキスト ボックス 44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12065</xdr:rowOff>
    </xdr:from>
    <xdr:to xmlns:xdr="http://schemas.openxmlformats.org/drawingml/2006/spreadsheetDrawing">
      <xdr:col>54</xdr:col>
      <xdr:colOff>189865</xdr:colOff>
      <xdr:row>99</xdr:row>
      <xdr:rowOff>29210</xdr:rowOff>
    </xdr:to>
    <xdr:cxnSp macro="">
      <xdr:nvCxnSpPr>
        <xdr:cNvPr id="447" name="直線コネクタ 446"/>
        <xdr:cNvCxnSpPr/>
      </xdr:nvCxnSpPr>
      <xdr:spPr>
        <a:xfrm flipV="1">
          <a:off x="10475595" y="1561401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32385</xdr:rowOff>
    </xdr:from>
    <xdr:ext cx="469900" cy="258445"/>
    <xdr:sp macro="" textlink="">
      <xdr:nvSpPr>
        <xdr:cNvPr id="448" name="普通建設事業費 （ うち更新整備　）最小値テキスト"/>
        <xdr:cNvSpPr txBox="1"/>
      </xdr:nvSpPr>
      <xdr:spPr>
        <a:xfrm>
          <a:off x="10528300" y="17005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29210</xdr:rowOff>
    </xdr:from>
    <xdr:to xmlns:xdr="http://schemas.openxmlformats.org/drawingml/2006/spreadsheetDrawing">
      <xdr:col>55</xdr:col>
      <xdr:colOff>88900</xdr:colOff>
      <xdr:row>99</xdr:row>
      <xdr:rowOff>29210</xdr:rowOff>
    </xdr:to>
    <xdr:cxnSp macro="">
      <xdr:nvCxnSpPr>
        <xdr:cNvPr id="449" name="直線コネクタ 448"/>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130175</xdr:rowOff>
    </xdr:from>
    <xdr:ext cx="598805" cy="259080"/>
    <xdr:sp macro="" textlink="">
      <xdr:nvSpPr>
        <xdr:cNvPr id="450" name="普通建設事業費 （ うち更新整備　）最大値テキスト"/>
        <xdr:cNvSpPr txBox="1"/>
      </xdr:nvSpPr>
      <xdr:spPr>
        <a:xfrm>
          <a:off x="10528300" y="15389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12065</xdr:rowOff>
    </xdr:from>
    <xdr:to xmlns:xdr="http://schemas.openxmlformats.org/drawingml/2006/spreadsheetDrawing">
      <xdr:col>55</xdr:col>
      <xdr:colOff>88900</xdr:colOff>
      <xdr:row>91</xdr:row>
      <xdr:rowOff>12065</xdr:rowOff>
    </xdr:to>
    <xdr:cxnSp macro="">
      <xdr:nvCxnSpPr>
        <xdr:cNvPr id="451" name="直線コネクタ 450"/>
        <xdr:cNvCxnSpPr/>
      </xdr:nvCxnSpPr>
      <xdr:spPr>
        <a:xfrm>
          <a:off x="10388600" y="1561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79375</xdr:rowOff>
    </xdr:from>
    <xdr:to xmlns:xdr="http://schemas.openxmlformats.org/drawingml/2006/spreadsheetDrawing">
      <xdr:col>55</xdr:col>
      <xdr:colOff>0</xdr:colOff>
      <xdr:row>97</xdr:row>
      <xdr:rowOff>75565</xdr:rowOff>
    </xdr:to>
    <xdr:cxnSp macro="">
      <xdr:nvCxnSpPr>
        <xdr:cNvPr id="452" name="直線コネクタ 451"/>
        <xdr:cNvCxnSpPr/>
      </xdr:nvCxnSpPr>
      <xdr:spPr>
        <a:xfrm flipV="1">
          <a:off x="9639300" y="16367125"/>
          <a:ext cx="8382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79375</xdr:rowOff>
    </xdr:from>
    <xdr:ext cx="598805" cy="258445"/>
    <xdr:sp macro="" textlink="">
      <xdr:nvSpPr>
        <xdr:cNvPr id="453" name="普通建設事業費 （ うち更新整備　）平均値テキスト"/>
        <xdr:cNvSpPr txBox="1"/>
      </xdr:nvSpPr>
      <xdr:spPr>
        <a:xfrm>
          <a:off x="10528300" y="167100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100965</xdr:rowOff>
    </xdr:from>
    <xdr:to xmlns:xdr="http://schemas.openxmlformats.org/drawingml/2006/spreadsheetDrawing">
      <xdr:col>55</xdr:col>
      <xdr:colOff>50800</xdr:colOff>
      <xdr:row>98</xdr:row>
      <xdr:rowOff>31115</xdr:rowOff>
    </xdr:to>
    <xdr:sp macro="" textlink="">
      <xdr:nvSpPr>
        <xdr:cNvPr id="454" name="フローチャート: 判断 453"/>
        <xdr:cNvSpPr/>
      </xdr:nvSpPr>
      <xdr:spPr>
        <a:xfrm>
          <a:off x="10426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75565</xdr:rowOff>
    </xdr:from>
    <xdr:to xmlns:xdr="http://schemas.openxmlformats.org/drawingml/2006/spreadsheetDrawing">
      <xdr:col>50</xdr:col>
      <xdr:colOff>114300</xdr:colOff>
      <xdr:row>98</xdr:row>
      <xdr:rowOff>20320</xdr:rowOff>
    </xdr:to>
    <xdr:cxnSp macro="">
      <xdr:nvCxnSpPr>
        <xdr:cNvPr id="455" name="直線コネクタ 454"/>
        <xdr:cNvCxnSpPr/>
      </xdr:nvCxnSpPr>
      <xdr:spPr>
        <a:xfrm flipV="1">
          <a:off x="8750300" y="1670621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121920</xdr:rowOff>
    </xdr:from>
    <xdr:to xmlns:xdr="http://schemas.openxmlformats.org/drawingml/2006/spreadsheetDrawing">
      <xdr:col>50</xdr:col>
      <xdr:colOff>165100</xdr:colOff>
      <xdr:row>98</xdr:row>
      <xdr:rowOff>52070</xdr:rowOff>
    </xdr:to>
    <xdr:sp macro="" textlink="">
      <xdr:nvSpPr>
        <xdr:cNvPr id="456" name="フローチャート: 判断 455"/>
        <xdr:cNvSpPr/>
      </xdr:nvSpPr>
      <xdr:spPr>
        <a:xfrm>
          <a:off x="9588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43180</xdr:rowOff>
    </xdr:from>
    <xdr:ext cx="598170" cy="258445"/>
    <xdr:sp macro="" textlink="">
      <xdr:nvSpPr>
        <xdr:cNvPr id="457" name="テキスト ボックス 456"/>
        <xdr:cNvSpPr txBox="1"/>
      </xdr:nvSpPr>
      <xdr:spPr>
        <a:xfrm>
          <a:off x="9339580" y="16845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26035</xdr:rowOff>
    </xdr:from>
    <xdr:to xmlns:xdr="http://schemas.openxmlformats.org/drawingml/2006/spreadsheetDrawing">
      <xdr:col>45</xdr:col>
      <xdr:colOff>177800</xdr:colOff>
      <xdr:row>98</xdr:row>
      <xdr:rowOff>20320</xdr:rowOff>
    </xdr:to>
    <xdr:cxnSp macro="">
      <xdr:nvCxnSpPr>
        <xdr:cNvPr id="458" name="直線コネクタ 457"/>
        <xdr:cNvCxnSpPr/>
      </xdr:nvCxnSpPr>
      <xdr:spPr>
        <a:xfrm>
          <a:off x="7861300" y="1665668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148590</xdr:rowOff>
    </xdr:from>
    <xdr:to xmlns:xdr="http://schemas.openxmlformats.org/drawingml/2006/spreadsheetDrawing">
      <xdr:col>46</xdr:col>
      <xdr:colOff>38100</xdr:colOff>
      <xdr:row>98</xdr:row>
      <xdr:rowOff>78740</xdr:rowOff>
    </xdr:to>
    <xdr:sp macro="" textlink="">
      <xdr:nvSpPr>
        <xdr:cNvPr id="459" name="フローチャート: 判断 458"/>
        <xdr:cNvSpPr/>
      </xdr:nvSpPr>
      <xdr:spPr>
        <a:xfrm>
          <a:off x="8699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69850</xdr:rowOff>
    </xdr:from>
    <xdr:ext cx="534035" cy="259080"/>
    <xdr:sp macro="" textlink="">
      <xdr:nvSpPr>
        <xdr:cNvPr id="460" name="テキスト ボックス 459"/>
        <xdr:cNvSpPr txBox="1"/>
      </xdr:nvSpPr>
      <xdr:spPr>
        <a:xfrm>
          <a:off x="8482965"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20320</xdr:rowOff>
    </xdr:from>
    <xdr:to xmlns:xdr="http://schemas.openxmlformats.org/drawingml/2006/spreadsheetDrawing">
      <xdr:col>41</xdr:col>
      <xdr:colOff>50800</xdr:colOff>
      <xdr:row>97</xdr:row>
      <xdr:rowOff>26035</xdr:rowOff>
    </xdr:to>
    <xdr:cxnSp macro="">
      <xdr:nvCxnSpPr>
        <xdr:cNvPr id="461" name="直線コネクタ 460"/>
        <xdr:cNvCxnSpPr/>
      </xdr:nvCxnSpPr>
      <xdr:spPr>
        <a:xfrm>
          <a:off x="6972300" y="166509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149225</xdr:rowOff>
    </xdr:from>
    <xdr:to xmlns:xdr="http://schemas.openxmlformats.org/drawingml/2006/spreadsheetDrawing">
      <xdr:col>41</xdr:col>
      <xdr:colOff>101600</xdr:colOff>
      <xdr:row>98</xdr:row>
      <xdr:rowOff>79375</xdr:rowOff>
    </xdr:to>
    <xdr:sp macro="" textlink="">
      <xdr:nvSpPr>
        <xdr:cNvPr id="462" name="フローチャート: 判断 461"/>
        <xdr:cNvSpPr/>
      </xdr:nvSpPr>
      <xdr:spPr>
        <a:xfrm>
          <a:off x="7810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70485</xdr:rowOff>
    </xdr:from>
    <xdr:ext cx="534035" cy="259080"/>
    <xdr:sp macro="" textlink="">
      <xdr:nvSpPr>
        <xdr:cNvPr id="463" name="テキスト ボックス 462"/>
        <xdr:cNvSpPr txBox="1"/>
      </xdr:nvSpPr>
      <xdr:spPr>
        <a:xfrm>
          <a:off x="7593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6350</xdr:rowOff>
    </xdr:from>
    <xdr:to xmlns:xdr="http://schemas.openxmlformats.org/drawingml/2006/spreadsheetDrawing">
      <xdr:col>36</xdr:col>
      <xdr:colOff>165100</xdr:colOff>
      <xdr:row>98</xdr:row>
      <xdr:rowOff>107950</xdr:rowOff>
    </xdr:to>
    <xdr:sp macro="" textlink="">
      <xdr:nvSpPr>
        <xdr:cNvPr id="464" name="フローチャート: 判断 463"/>
        <xdr:cNvSpPr/>
      </xdr:nvSpPr>
      <xdr:spPr>
        <a:xfrm>
          <a:off x="6921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99060</xdr:rowOff>
    </xdr:from>
    <xdr:ext cx="534035" cy="258445"/>
    <xdr:sp macro="" textlink="">
      <xdr:nvSpPr>
        <xdr:cNvPr id="465" name="テキスト ボックス 464"/>
        <xdr:cNvSpPr txBox="1"/>
      </xdr:nvSpPr>
      <xdr:spPr>
        <a:xfrm>
          <a:off x="6704965" y="1690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29210</xdr:rowOff>
    </xdr:from>
    <xdr:to xmlns:xdr="http://schemas.openxmlformats.org/drawingml/2006/spreadsheetDrawing">
      <xdr:col>55</xdr:col>
      <xdr:colOff>50800</xdr:colOff>
      <xdr:row>95</xdr:row>
      <xdr:rowOff>130175</xdr:rowOff>
    </xdr:to>
    <xdr:sp macro="" textlink="">
      <xdr:nvSpPr>
        <xdr:cNvPr id="471" name="楕円 470"/>
        <xdr:cNvSpPr/>
      </xdr:nvSpPr>
      <xdr:spPr>
        <a:xfrm>
          <a:off x="10426700" y="16316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52070</xdr:rowOff>
    </xdr:from>
    <xdr:ext cx="598805" cy="258445"/>
    <xdr:sp macro="" textlink="">
      <xdr:nvSpPr>
        <xdr:cNvPr id="472" name="普通建設事業費 （ うち更新整備　）該当値テキスト"/>
        <xdr:cNvSpPr txBox="1"/>
      </xdr:nvSpPr>
      <xdr:spPr>
        <a:xfrm>
          <a:off x="10528300" y="16168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24765</xdr:rowOff>
    </xdr:from>
    <xdr:to xmlns:xdr="http://schemas.openxmlformats.org/drawingml/2006/spreadsheetDrawing">
      <xdr:col>50</xdr:col>
      <xdr:colOff>165100</xdr:colOff>
      <xdr:row>97</xdr:row>
      <xdr:rowOff>126365</xdr:rowOff>
    </xdr:to>
    <xdr:sp macro="" textlink="">
      <xdr:nvSpPr>
        <xdr:cNvPr id="473" name="楕円 472"/>
        <xdr:cNvSpPr/>
      </xdr:nvSpPr>
      <xdr:spPr>
        <a:xfrm>
          <a:off x="9588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143510</xdr:rowOff>
    </xdr:from>
    <xdr:ext cx="598170" cy="258445"/>
    <xdr:sp macro="" textlink="">
      <xdr:nvSpPr>
        <xdr:cNvPr id="474" name="テキスト ボックス 473"/>
        <xdr:cNvSpPr txBox="1"/>
      </xdr:nvSpPr>
      <xdr:spPr>
        <a:xfrm>
          <a:off x="9339580" y="16431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140970</xdr:rowOff>
    </xdr:from>
    <xdr:to xmlns:xdr="http://schemas.openxmlformats.org/drawingml/2006/spreadsheetDrawing">
      <xdr:col>46</xdr:col>
      <xdr:colOff>38100</xdr:colOff>
      <xdr:row>98</xdr:row>
      <xdr:rowOff>71120</xdr:rowOff>
    </xdr:to>
    <xdr:sp macro="" textlink="">
      <xdr:nvSpPr>
        <xdr:cNvPr id="475" name="楕円 474"/>
        <xdr:cNvSpPr/>
      </xdr:nvSpPr>
      <xdr:spPr>
        <a:xfrm>
          <a:off x="869950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87630</xdr:rowOff>
    </xdr:from>
    <xdr:ext cx="598170" cy="258445"/>
    <xdr:sp macro="" textlink="">
      <xdr:nvSpPr>
        <xdr:cNvPr id="476" name="テキスト ボックス 475"/>
        <xdr:cNvSpPr txBox="1"/>
      </xdr:nvSpPr>
      <xdr:spPr>
        <a:xfrm>
          <a:off x="8450580" y="16546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146685</xdr:rowOff>
    </xdr:from>
    <xdr:to xmlns:xdr="http://schemas.openxmlformats.org/drawingml/2006/spreadsheetDrawing">
      <xdr:col>41</xdr:col>
      <xdr:colOff>101600</xdr:colOff>
      <xdr:row>97</xdr:row>
      <xdr:rowOff>76835</xdr:rowOff>
    </xdr:to>
    <xdr:sp macro="" textlink="">
      <xdr:nvSpPr>
        <xdr:cNvPr id="477" name="楕円 476"/>
        <xdr:cNvSpPr/>
      </xdr:nvSpPr>
      <xdr:spPr>
        <a:xfrm>
          <a:off x="7810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93345</xdr:rowOff>
    </xdr:from>
    <xdr:ext cx="598170" cy="259080"/>
    <xdr:sp macro="" textlink="">
      <xdr:nvSpPr>
        <xdr:cNvPr id="478" name="テキスト ボックス 477"/>
        <xdr:cNvSpPr txBox="1"/>
      </xdr:nvSpPr>
      <xdr:spPr>
        <a:xfrm>
          <a:off x="7561580" y="16381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140970</xdr:rowOff>
    </xdr:from>
    <xdr:to xmlns:xdr="http://schemas.openxmlformats.org/drawingml/2006/spreadsheetDrawing">
      <xdr:col>36</xdr:col>
      <xdr:colOff>165100</xdr:colOff>
      <xdr:row>97</xdr:row>
      <xdr:rowOff>71120</xdr:rowOff>
    </xdr:to>
    <xdr:sp macro="" textlink="">
      <xdr:nvSpPr>
        <xdr:cNvPr id="479" name="楕円 478"/>
        <xdr:cNvSpPr/>
      </xdr:nvSpPr>
      <xdr:spPr>
        <a:xfrm>
          <a:off x="69215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87630</xdr:rowOff>
    </xdr:from>
    <xdr:ext cx="598170" cy="258445"/>
    <xdr:sp macro="" textlink="">
      <xdr:nvSpPr>
        <xdr:cNvPr id="480" name="テキスト ボックス 479"/>
        <xdr:cNvSpPr txBox="1"/>
      </xdr:nvSpPr>
      <xdr:spPr>
        <a:xfrm>
          <a:off x="6672580" y="16375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9" name="テキスト ボックス 48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491" name="直線コネクタ 490"/>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8285" cy="258445"/>
    <xdr:sp macro="" textlink="">
      <xdr:nvSpPr>
        <xdr:cNvPr id="492" name="テキスト ボックス 491"/>
        <xdr:cNvSpPr txBox="1"/>
      </xdr:nvSpPr>
      <xdr:spPr>
        <a:xfrm>
          <a:off x="12197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4" name="テキスト ボックス 493"/>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495" name="直線コネクタ 494"/>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995" cy="258445"/>
    <xdr:sp macro="" textlink="">
      <xdr:nvSpPr>
        <xdr:cNvPr id="496" name="テキスト ボックス 495"/>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498" name="テキスト ボックス 49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52070</xdr:rowOff>
    </xdr:from>
    <xdr:to xmlns:xdr="http://schemas.openxmlformats.org/drawingml/2006/spreadsheetDrawing">
      <xdr:col>85</xdr:col>
      <xdr:colOff>126365</xdr:colOff>
      <xdr:row>38</xdr:row>
      <xdr:rowOff>25400</xdr:rowOff>
    </xdr:to>
    <xdr:cxnSp macro="">
      <xdr:nvCxnSpPr>
        <xdr:cNvPr id="500" name="直線コネクタ 499"/>
        <xdr:cNvCxnSpPr/>
      </xdr:nvCxnSpPr>
      <xdr:spPr>
        <a:xfrm flipV="1">
          <a:off x="16317595" y="5367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8445"/>
    <xdr:sp macro="" textlink="">
      <xdr:nvSpPr>
        <xdr:cNvPr id="501" name="災害復旧事業費最小値テキスト"/>
        <xdr:cNvSpPr txBox="1"/>
      </xdr:nvSpPr>
      <xdr:spPr>
        <a:xfrm>
          <a:off x="16370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2" name="直線コネクタ 501"/>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170180</xdr:rowOff>
    </xdr:from>
    <xdr:ext cx="598805" cy="259080"/>
    <xdr:sp macro="" textlink="">
      <xdr:nvSpPr>
        <xdr:cNvPr id="503" name="災害復旧事業費最大値テキスト"/>
        <xdr:cNvSpPr txBox="1"/>
      </xdr:nvSpPr>
      <xdr:spPr>
        <a:xfrm>
          <a:off x="16370300" y="514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52070</xdr:rowOff>
    </xdr:from>
    <xdr:to xmlns:xdr="http://schemas.openxmlformats.org/drawingml/2006/spreadsheetDrawing">
      <xdr:col>86</xdr:col>
      <xdr:colOff>25400</xdr:colOff>
      <xdr:row>31</xdr:row>
      <xdr:rowOff>52070</xdr:rowOff>
    </xdr:to>
    <xdr:cxnSp macro="">
      <xdr:nvCxnSpPr>
        <xdr:cNvPr id="504" name="直線コネクタ 503"/>
        <xdr:cNvCxnSpPr/>
      </xdr:nvCxnSpPr>
      <xdr:spPr>
        <a:xfrm>
          <a:off x="16230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20955</xdr:rowOff>
    </xdr:from>
    <xdr:to xmlns:xdr="http://schemas.openxmlformats.org/drawingml/2006/spreadsheetDrawing">
      <xdr:col>85</xdr:col>
      <xdr:colOff>127000</xdr:colOff>
      <xdr:row>37</xdr:row>
      <xdr:rowOff>89535</xdr:rowOff>
    </xdr:to>
    <xdr:cxnSp macro="">
      <xdr:nvCxnSpPr>
        <xdr:cNvPr id="505" name="直線コネクタ 504"/>
        <xdr:cNvCxnSpPr/>
      </xdr:nvCxnSpPr>
      <xdr:spPr>
        <a:xfrm>
          <a:off x="15481300" y="636460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19050</xdr:rowOff>
    </xdr:from>
    <xdr:ext cx="534670" cy="258445"/>
    <xdr:sp macro="" textlink="">
      <xdr:nvSpPr>
        <xdr:cNvPr id="506" name="災害復旧事業費平均値テキスト"/>
        <xdr:cNvSpPr txBox="1"/>
      </xdr:nvSpPr>
      <xdr:spPr>
        <a:xfrm>
          <a:off x="16370300" y="6362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507" name="フローチャート: 判断 5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20955</xdr:rowOff>
    </xdr:from>
    <xdr:to xmlns:xdr="http://schemas.openxmlformats.org/drawingml/2006/spreadsheetDrawing">
      <xdr:col>81</xdr:col>
      <xdr:colOff>50800</xdr:colOff>
      <xdr:row>37</xdr:row>
      <xdr:rowOff>79375</xdr:rowOff>
    </xdr:to>
    <xdr:cxnSp macro="">
      <xdr:nvCxnSpPr>
        <xdr:cNvPr id="508" name="直線コネクタ 507"/>
        <xdr:cNvCxnSpPr/>
      </xdr:nvCxnSpPr>
      <xdr:spPr>
        <a:xfrm flipV="1">
          <a:off x="14592300" y="63646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153670</xdr:rowOff>
    </xdr:to>
    <xdr:sp macro="" textlink="">
      <xdr:nvSpPr>
        <xdr:cNvPr id="509" name="フローチャート: 判断 508"/>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144780</xdr:rowOff>
    </xdr:from>
    <xdr:ext cx="534035" cy="258445"/>
    <xdr:sp macro="" textlink="">
      <xdr:nvSpPr>
        <xdr:cNvPr id="510" name="テキスト ボックス 509"/>
        <xdr:cNvSpPr txBox="1"/>
      </xdr:nvSpPr>
      <xdr:spPr>
        <a:xfrm>
          <a:off x="15213965" y="648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115570</xdr:rowOff>
    </xdr:from>
    <xdr:to xmlns:xdr="http://schemas.openxmlformats.org/drawingml/2006/spreadsheetDrawing">
      <xdr:col>76</xdr:col>
      <xdr:colOff>114300</xdr:colOff>
      <xdr:row>37</xdr:row>
      <xdr:rowOff>79375</xdr:rowOff>
    </xdr:to>
    <xdr:cxnSp macro="">
      <xdr:nvCxnSpPr>
        <xdr:cNvPr id="511" name="直線コネクタ 510"/>
        <xdr:cNvCxnSpPr/>
      </xdr:nvCxnSpPr>
      <xdr:spPr>
        <a:xfrm>
          <a:off x="13703300" y="628777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55245</xdr:rowOff>
    </xdr:from>
    <xdr:to xmlns:xdr="http://schemas.openxmlformats.org/drawingml/2006/spreadsheetDrawing">
      <xdr:col>76</xdr:col>
      <xdr:colOff>165100</xdr:colOff>
      <xdr:row>37</xdr:row>
      <xdr:rowOff>156845</xdr:rowOff>
    </xdr:to>
    <xdr:sp macro="" textlink="">
      <xdr:nvSpPr>
        <xdr:cNvPr id="512" name="フローチャート: 判断 511"/>
        <xdr:cNvSpPr/>
      </xdr:nvSpPr>
      <xdr:spPr>
        <a:xfrm>
          <a:off x="1454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147955</xdr:rowOff>
    </xdr:from>
    <xdr:ext cx="534035" cy="258445"/>
    <xdr:sp macro="" textlink="">
      <xdr:nvSpPr>
        <xdr:cNvPr id="513" name="テキスト ボックス 512"/>
        <xdr:cNvSpPr txBox="1"/>
      </xdr:nvSpPr>
      <xdr:spPr>
        <a:xfrm>
          <a:off x="14324965" y="649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115570</xdr:rowOff>
    </xdr:from>
    <xdr:to xmlns:xdr="http://schemas.openxmlformats.org/drawingml/2006/spreadsheetDrawing">
      <xdr:col>71</xdr:col>
      <xdr:colOff>177800</xdr:colOff>
      <xdr:row>37</xdr:row>
      <xdr:rowOff>22860</xdr:rowOff>
    </xdr:to>
    <xdr:cxnSp macro="">
      <xdr:nvCxnSpPr>
        <xdr:cNvPr id="514" name="直線コネクタ 513"/>
        <xdr:cNvCxnSpPr/>
      </xdr:nvCxnSpPr>
      <xdr:spPr>
        <a:xfrm flipV="1">
          <a:off x="12814300" y="62877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55880</xdr:rowOff>
    </xdr:from>
    <xdr:to xmlns:xdr="http://schemas.openxmlformats.org/drawingml/2006/spreadsheetDrawing">
      <xdr:col>72</xdr:col>
      <xdr:colOff>38100</xdr:colOff>
      <xdr:row>37</xdr:row>
      <xdr:rowOff>157480</xdr:rowOff>
    </xdr:to>
    <xdr:sp macro="" textlink="">
      <xdr:nvSpPr>
        <xdr:cNvPr id="515" name="フローチャート: 判断 514"/>
        <xdr:cNvSpPr/>
      </xdr:nvSpPr>
      <xdr:spPr>
        <a:xfrm>
          <a:off x="13652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148590</xdr:rowOff>
    </xdr:from>
    <xdr:ext cx="534035" cy="259080"/>
    <xdr:sp macro="" textlink="">
      <xdr:nvSpPr>
        <xdr:cNvPr id="516" name="テキスト ボックス 515"/>
        <xdr:cNvSpPr txBox="1"/>
      </xdr:nvSpPr>
      <xdr:spPr>
        <a:xfrm>
          <a:off x="13435965" y="6492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73660</xdr:rowOff>
    </xdr:from>
    <xdr:to xmlns:xdr="http://schemas.openxmlformats.org/drawingml/2006/spreadsheetDrawing">
      <xdr:col>67</xdr:col>
      <xdr:colOff>101600</xdr:colOff>
      <xdr:row>38</xdr:row>
      <xdr:rowOff>3810</xdr:rowOff>
    </xdr:to>
    <xdr:sp macro="" textlink="">
      <xdr:nvSpPr>
        <xdr:cNvPr id="517" name="フローチャート: 判断 516"/>
        <xdr:cNvSpPr/>
      </xdr:nvSpPr>
      <xdr:spPr>
        <a:xfrm>
          <a:off x="12763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166370</xdr:rowOff>
    </xdr:from>
    <xdr:ext cx="534035" cy="258445"/>
    <xdr:sp macro="" textlink="">
      <xdr:nvSpPr>
        <xdr:cNvPr id="518" name="テキスト ボックス 517"/>
        <xdr:cNvSpPr txBox="1"/>
      </xdr:nvSpPr>
      <xdr:spPr>
        <a:xfrm>
          <a:off x="12546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38735</xdr:rowOff>
    </xdr:from>
    <xdr:to xmlns:xdr="http://schemas.openxmlformats.org/drawingml/2006/spreadsheetDrawing">
      <xdr:col>85</xdr:col>
      <xdr:colOff>177800</xdr:colOff>
      <xdr:row>37</xdr:row>
      <xdr:rowOff>140335</xdr:rowOff>
    </xdr:to>
    <xdr:sp macro="" textlink="">
      <xdr:nvSpPr>
        <xdr:cNvPr id="524" name="楕円 523"/>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170180</xdr:rowOff>
    </xdr:from>
    <xdr:ext cx="534670" cy="259080"/>
    <xdr:sp macro="" textlink="">
      <xdr:nvSpPr>
        <xdr:cNvPr id="525" name="災害復旧事業費該当値テキスト"/>
        <xdr:cNvSpPr txBox="1"/>
      </xdr:nvSpPr>
      <xdr:spPr>
        <a:xfrm>
          <a:off x="16370300" y="6170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141605</xdr:rowOff>
    </xdr:from>
    <xdr:to xmlns:xdr="http://schemas.openxmlformats.org/drawingml/2006/spreadsheetDrawing">
      <xdr:col>81</xdr:col>
      <xdr:colOff>101600</xdr:colOff>
      <xdr:row>37</xdr:row>
      <xdr:rowOff>71755</xdr:rowOff>
    </xdr:to>
    <xdr:sp macro="" textlink="">
      <xdr:nvSpPr>
        <xdr:cNvPr id="526" name="楕円 525"/>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88265</xdr:rowOff>
    </xdr:from>
    <xdr:ext cx="534035" cy="258445"/>
    <xdr:sp macro="" textlink="">
      <xdr:nvSpPr>
        <xdr:cNvPr id="527" name="テキスト ボックス 526"/>
        <xdr:cNvSpPr txBox="1"/>
      </xdr:nvSpPr>
      <xdr:spPr>
        <a:xfrm>
          <a:off x="15213965" y="6089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29210</xdr:rowOff>
    </xdr:from>
    <xdr:to xmlns:xdr="http://schemas.openxmlformats.org/drawingml/2006/spreadsheetDrawing">
      <xdr:col>76</xdr:col>
      <xdr:colOff>165100</xdr:colOff>
      <xdr:row>37</xdr:row>
      <xdr:rowOff>130175</xdr:rowOff>
    </xdr:to>
    <xdr:sp macro="" textlink="">
      <xdr:nvSpPr>
        <xdr:cNvPr id="528" name="楕円 527"/>
        <xdr:cNvSpPr/>
      </xdr:nvSpPr>
      <xdr:spPr>
        <a:xfrm>
          <a:off x="14541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146685</xdr:rowOff>
    </xdr:from>
    <xdr:ext cx="534035" cy="258445"/>
    <xdr:sp macro="" textlink="">
      <xdr:nvSpPr>
        <xdr:cNvPr id="529" name="テキスト ボックス 528"/>
        <xdr:cNvSpPr txBox="1"/>
      </xdr:nvSpPr>
      <xdr:spPr>
        <a:xfrm>
          <a:off x="14324965" y="6147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64770</xdr:rowOff>
    </xdr:from>
    <xdr:to xmlns:xdr="http://schemas.openxmlformats.org/drawingml/2006/spreadsheetDrawing">
      <xdr:col>72</xdr:col>
      <xdr:colOff>38100</xdr:colOff>
      <xdr:row>36</xdr:row>
      <xdr:rowOff>166370</xdr:rowOff>
    </xdr:to>
    <xdr:sp macro="" textlink="">
      <xdr:nvSpPr>
        <xdr:cNvPr id="530" name="楕円 529"/>
        <xdr:cNvSpPr/>
      </xdr:nvSpPr>
      <xdr:spPr>
        <a:xfrm>
          <a:off x="13652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11430</xdr:rowOff>
    </xdr:from>
    <xdr:ext cx="534035" cy="259080"/>
    <xdr:sp macro="" textlink="">
      <xdr:nvSpPr>
        <xdr:cNvPr id="531" name="テキスト ボックス 530"/>
        <xdr:cNvSpPr txBox="1"/>
      </xdr:nvSpPr>
      <xdr:spPr>
        <a:xfrm>
          <a:off x="13435965" y="6012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143510</xdr:rowOff>
    </xdr:from>
    <xdr:to xmlns:xdr="http://schemas.openxmlformats.org/drawingml/2006/spreadsheetDrawing">
      <xdr:col>67</xdr:col>
      <xdr:colOff>101600</xdr:colOff>
      <xdr:row>37</xdr:row>
      <xdr:rowOff>73660</xdr:rowOff>
    </xdr:to>
    <xdr:sp macro="" textlink="">
      <xdr:nvSpPr>
        <xdr:cNvPr id="532" name="楕円 531"/>
        <xdr:cNvSpPr/>
      </xdr:nvSpPr>
      <xdr:spPr>
        <a:xfrm>
          <a:off x="12763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90170</xdr:rowOff>
    </xdr:from>
    <xdr:ext cx="534035" cy="259080"/>
    <xdr:sp macro="" textlink="">
      <xdr:nvSpPr>
        <xdr:cNvPr id="533" name="テキスト ボックス 532"/>
        <xdr:cNvSpPr txBox="1"/>
      </xdr:nvSpPr>
      <xdr:spPr>
        <a:xfrm>
          <a:off x="12546965" y="6090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2" name="テキスト ボックス 54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4" name="直線コネクタ 54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45" name="テキスト ボックス 544"/>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6" name="直線コネクタ 54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55</xdr:row>
      <xdr:rowOff>54610</xdr:rowOff>
    </xdr:from>
    <xdr:ext cx="376555" cy="258445"/>
    <xdr:sp macro="" textlink="">
      <xdr:nvSpPr>
        <xdr:cNvPr id="547" name="テキスト ボックス 546"/>
        <xdr:cNvSpPr txBox="1"/>
      </xdr:nvSpPr>
      <xdr:spPr>
        <a:xfrm>
          <a:off x="12068810" y="9484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48" name="直線コネクタ 54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52</xdr:row>
      <xdr:rowOff>111760</xdr:rowOff>
    </xdr:from>
    <xdr:ext cx="376555" cy="258445"/>
    <xdr:sp macro="" textlink="">
      <xdr:nvSpPr>
        <xdr:cNvPr id="549" name="テキスト ボックス 548"/>
        <xdr:cNvSpPr txBox="1"/>
      </xdr:nvSpPr>
      <xdr:spPr>
        <a:xfrm>
          <a:off x="12068810" y="9027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0" name="直線コネクタ 54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49</xdr:row>
      <xdr:rowOff>168910</xdr:rowOff>
    </xdr:from>
    <xdr:ext cx="376555" cy="258445"/>
    <xdr:sp macro="" textlink="">
      <xdr:nvSpPr>
        <xdr:cNvPr id="551" name="テキスト ボックス 550"/>
        <xdr:cNvSpPr txBox="1"/>
      </xdr:nvSpPr>
      <xdr:spPr>
        <a:xfrm>
          <a:off x="12068810" y="8569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47</xdr:row>
      <xdr:rowOff>54610</xdr:rowOff>
    </xdr:from>
    <xdr:ext cx="376555" cy="258445"/>
    <xdr:sp macro="" textlink="">
      <xdr:nvSpPr>
        <xdr:cNvPr id="553" name="テキスト ボックス 552"/>
        <xdr:cNvSpPr txBox="1"/>
      </xdr:nvSpPr>
      <xdr:spPr>
        <a:xfrm>
          <a:off x="12068810" y="8112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158115</xdr:rowOff>
    </xdr:from>
    <xdr:to xmlns:xdr="http://schemas.openxmlformats.org/drawingml/2006/spreadsheetDrawing">
      <xdr:col>85</xdr:col>
      <xdr:colOff>126365</xdr:colOff>
      <xdr:row>58</xdr:row>
      <xdr:rowOff>139700</xdr:rowOff>
    </xdr:to>
    <xdr:cxnSp macro="">
      <xdr:nvCxnSpPr>
        <xdr:cNvPr id="555" name="直線コネクタ 554"/>
        <xdr:cNvCxnSpPr/>
      </xdr:nvCxnSpPr>
      <xdr:spPr>
        <a:xfrm flipV="1">
          <a:off x="16317595" y="890206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11430</xdr:rowOff>
    </xdr:from>
    <xdr:ext cx="249555" cy="259080"/>
    <xdr:sp macro="" textlink="">
      <xdr:nvSpPr>
        <xdr:cNvPr id="556" name="失業対策事業費最小値テキスト"/>
        <xdr:cNvSpPr txBox="1"/>
      </xdr:nvSpPr>
      <xdr:spPr>
        <a:xfrm>
          <a:off x="16370300" y="10126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57" name="直線コネクタ 556"/>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104775</xdr:rowOff>
    </xdr:from>
    <xdr:ext cx="378460" cy="259080"/>
    <xdr:sp macro="" textlink="">
      <xdr:nvSpPr>
        <xdr:cNvPr id="558" name="失業対策事業費最大値テキスト"/>
        <xdr:cNvSpPr txBox="1"/>
      </xdr:nvSpPr>
      <xdr:spPr>
        <a:xfrm>
          <a:off x="16370300" y="8677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158115</xdr:rowOff>
    </xdr:from>
    <xdr:to xmlns:xdr="http://schemas.openxmlformats.org/drawingml/2006/spreadsheetDrawing">
      <xdr:col>86</xdr:col>
      <xdr:colOff>25400</xdr:colOff>
      <xdr:row>51</xdr:row>
      <xdr:rowOff>158115</xdr:rowOff>
    </xdr:to>
    <xdr:cxnSp macro="">
      <xdr:nvCxnSpPr>
        <xdr:cNvPr id="559" name="直線コネクタ 558"/>
        <xdr:cNvCxnSpPr/>
      </xdr:nvCxnSpPr>
      <xdr:spPr>
        <a:xfrm>
          <a:off x="16230600" y="8902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60" name="直線コネクタ 559"/>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100330</xdr:rowOff>
    </xdr:from>
    <xdr:ext cx="249555" cy="258445"/>
    <xdr:sp macro="" textlink="">
      <xdr:nvSpPr>
        <xdr:cNvPr id="561" name="失業対策事業費平均値テキスト"/>
        <xdr:cNvSpPr txBox="1"/>
      </xdr:nvSpPr>
      <xdr:spPr>
        <a:xfrm>
          <a:off x="16370300" y="987298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77470</xdr:rowOff>
    </xdr:from>
    <xdr:to xmlns:xdr="http://schemas.openxmlformats.org/drawingml/2006/spreadsheetDrawing">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63" name="直線コネクタ 562"/>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74930</xdr:rowOff>
    </xdr:from>
    <xdr:to xmlns:xdr="http://schemas.openxmlformats.org/drawingml/2006/spreadsheetDrawing">
      <xdr:col>81</xdr:col>
      <xdr:colOff>101600</xdr:colOff>
      <xdr:row>59</xdr:row>
      <xdr:rowOff>5080</xdr:rowOff>
    </xdr:to>
    <xdr:sp macro="" textlink="">
      <xdr:nvSpPr>
        <xdr:cNvPr id="564" name="フローチャート: 判断 563"/>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21590</xdr:rowOff>
    </xdr:from>
    <xdr:ext cx="248920" cy="259080"/>
    <xdr:sp macro="" textlink="">
      <xdr:nvSpPr>
        <xdr:cNvPr id="565" name="テキスト ボックス 564"/>
        <xdr:cNvSpPr txBox="1"/>
      </xdr:nvSpPr>
      <xdr:spPr>
        <a:xfrm>
          <a:off x="15356840" y="97942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66" name="直線コネクタ 565"/>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73025</xdr:rowOff>
    </xdr:from>
    <xdr:to xmlns:xdr="http://schemas.openxmlformats.org/drawingml/2006/spreadsheetDrawing">
      <xdr:col>76</xdr:col>
      <xdr:colOff>165100</xdr:colOff>
      <xdr:row>59</xdr:row>
      <xdr:rowOff>3175</xdr:rowOff>
    </xdr:to>
    <xdr:sp macro="" textlink="">
      <xdr:nvSpPr>
        <xdr:cNvPr id="567" name="フローチャート: 判断 566"/>
        <xdr:cNvSpPr/>
      </xdr:nvSpPr>
      <xdr:spPr>
        <a:xfrm>
          <a:off x="14541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19685</xdr:rowOff>
    </xdr:from>
    <xdr:ext cx="248920" cy="258445"/>
    <xdr:sp macro="" textlink="">
      <xdr:nvSpPr>
        <xdr:cNvPr id="568" name="テキスト ボックス 567"/>
        <xdr:cNvSpPr txBox="1"/>
      </xdr:nvSpPr>
      <xdr:spPr>
        <a:xfrm>
          <a:off x="14467840" y="97923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69" name="直線コネクタ 568"/>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36195</xdr:rowOff>
    </xdr:from>
    <xdr:to xmlns:xdr="http://schemas.openxmlformats.org/drawingml/2006/spreadsheetDrawing">
      <xdr:col>72</xdr:col>
      <xdr:colOff>38100</xdr:colOff>
      <xdr:row>58</xdr:row>
      <xdr:rowOff>137795</xdr:rowOff>
    </xdr:to>
    <xdr:sp macro="" textlink="">
      <xdr:nvSpPr>
        <xdr:cNvPr id="570" name="フローチャート: 判断 569"/>
        <xdr:cNvSpPr/>
      </xdr:nvSpPr>
      <xdr:spPr>
        <a:xfrm>
          <a:off x="13652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154940</xdr:rowOff>
    </xdr:from>
    <xdr:ext cx="313690" cy="258445"/>
    <xdr:sp macro="" textlink="">
      <xdr:nvSpPr>
        <xdr:cNvPr id="571" name="テキスト ボックス 570"/>
        <xdr:cNvSpPr txBox="1"/>
      </xdr:nvSpPr>
      <xdr:spPr>
        <a:xfrm>
          <a:off x="13546455" y="97561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47625</xdr:rowOff>
    </xdr:from>
    <xdr:to xmlns:xdr="http://schemas.openxmlformats.org/drawingml/2006/spreadsheetDrawing">
      <xdr:col>67</xdr:col>
      <xdr:colOff>101600</xdr:colOff>
      <xdr:row>58</xdr:row>
      <xdr:rowOff>149225</xdr:rowOff>
    </xdr:to>
    <xdr:sp macro="" textlink="">
      <xdr:nvSpPr>
        <xdr:cNvPr id="572" name="フローチャート: 判断 571"/>
        <xdr:cNvSpPr/>
      </xdr:nvSpPr>
      <xdr:spPr>
        <a:xfrm>
          <a:off x="12763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166370</xdr:rowOff>
    </xdr:from>
    <xdr:ext cx="313690" cy="258445"/>
    <xdr:sp macro="" textlink="">
      <xdr:nvSpPr>
        <xdr:cNvPr id="573" name="テキスト ボックス 572"/>
        <xdr:cNvSpPr txBox="1"/>
      </xdr:nvSpPr>
      <xdr:spPr>
        <a:xfrm>
          <a:off x="12657455" y="9767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55880</xdr:rowOff>
    </xdr:from>
    <xdr:ext cx="249555" cy="259080"/>
    <xdr:sp macro="" textlink="">
      <xdr:nvSpPr>
        <xdr:cNvPr id="580" name="失業対策事業費該当値テキスト"/>
        <xdr:cNvSpPr txBox="1"/>
      </xdr:nvSpPr>
      <xdr:spPr>
        <a:xfrm>
          <a:off x="16370300" y="9999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920" cy="259080"/>
    <xdr:sp macro="" textlink="">
      <xdr:nvSpPr>
        <xdr:cNvPr id="582" name="テキスト ボックス 581"/>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8920" cy="259080"/>
    <xdr:sp macro="" textlink="">
      <xdr:nvSpPr>
        <xdr:cNvPr id="584" name="テキスト ボックス 583"/>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920" cy="259080"/>
    <xdr:sp macro="" textlink="">
      <xdr:nvSpPr>
        <xdr:cNvPr id="586" name="テキスト ボックス 585"/>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920" cy="259080"/>
    <xdr:sp macro="" textlink="">
      <xdr:nvSpPr>
        <xdr:cNvPr id="588" name="テキスト ボックス 587"/>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7" name="テキスト ボックス 59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9" name="直線コネクタ 59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0" name="テキスト ボックス 599"/>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1" name="直線コネクタ 60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2" name="テキスト ボックス 601"/>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3" name="直線コネクタ 60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4" name="テキスト ボックス 603"/>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5" name="直線コネクタ 60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06" name="テキスト ボックス 605"/>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7" name="直線コネクタ 60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8" name="テキスト ボックス 60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119380</xdr:rowOff>
    </xdr:from>
    <xdr:to xmlns:xdr="http://schemas.openxmlformats.org/drawingml/2006/spreadsheetDrawing">
      <xdr:col>85</xdr:col>
      <xdr:colOff>126365</xdr:colOff>
      <xdr:row>78</xdr:row>
      <xdr:rowOff>139700</xdr:rowOff>
    </xdr:to>
    <xdr:cxnSp macro="">
      <xdr:nvCxnSpPr>
        <xdr:cNvPr id="610" name="直線コネクタ 609"/>
        <xdr:cNvCxnSpPr/>
      </xdr:nvCxnSpPr>
      <xdr:spPr>
        <a:xfrm flipV="1">
          <a:off x="16317595" y="12463780"/>
          <a:ext cx="127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11" name="公債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12" name="直線コネクタ 61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66040</xdr:rowOff>
    </xdr:from>
    <xdr:ext cx="598805" cy="258445"/>
    <xdr:sp macro="" textlink="">
      <xdr:nvSpPr>
        <xdr:cNvPr id="613" name="公債費最大値テキスト"/>
        <xdr:cNvSpPr txBox="1"/>
      </xdr:nvSpPr>
      <xdr:spPr>
        <a:xfrm>
          <a:off x="16370300" y="122389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119380</xdr:rowOff>
    </xdr:from>
    <xdr:to xmlns:xdr="http://schemas.openxmlformats.org/drawingml/2006/spreadsheetDrawing">
      <xdr:col>86</xdr:col>
      <xdr:colOff>25400</xdr:colOff>
      <xdr:row>72</xdr:row>
      <xdr:rowOff>119380</xdr:rowOff>
    </xdr:to>
    <xdr:cxnSp macro="">
      <xdr:nvCxnSpPr>
        <xdr:cNvPr id="614" name="直線コネクタ 613"/>
        <xdr:cNvCxnSpPr/>
      </xdr:nvCxnSpPr>
      <xdr:spPr>
        <a:xfrm>
          <a:off x="162306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15240</xdr:rowOff>
    </xdr:from>
    <xdr:to xmlns:xdr="http://schemas.openxmlformats.org/drawingml/2006/spreadsheetDrawing">
      <xdr:col>85</xdr:col>
      <xdr:colOff>127000</xdr:colOff>
      <xdr:row>72</xdr:row>
      <xdr:rowOff>143510</xdr:rowOff>
    </xdr:to>
    <xdr:cxnSp macro="">
      <xdr:nvCxnSpPr>
        <xdr:cNvPr id="615" name="直線コネクタ 614"/>
        <xdr:cNvCxnSpPr/>
      </xdr:nvCxnSpPr>
      <xdr:spPr>
        <a:xfrm>
          <a:off x="15481300" y="1235964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73660</xdr:rowOff>
    </xdr:from>
    <xdr:ext cx="598805" cy="259080"/>
    <xdr:sp macro="" textlink="">
      <xdr:nvSpPr>
        <xdr:cNvPr id="616" name="公債費平均値テキスト"/>
        <xdr:cNvSpPr txBox="1"/>
      </xdr:nvSpPr>
      <xdr:spPr>
        <a:xfrm>
          <a:off x="16370300" y="12932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95250</xdr:rowOff>
    </xdr:from>
    <xdr:to xmlns:xdr="http://schemas.openxmlformats.org/drawingml/2006/spreadsheetDrawing">
      <xdr:col>85</xdr:col>
      <xdr:colOff>177800</xdr:colOff>
      <xdr:row>76</xdr:row>
      <xdr:rowOff>25400</xdr:rowOff>
    </xdr:to>
    <xdr:sp macro="" textlink="">
      <xdr:nvSpPr>
        <xdr:cNvPr id="617" name="フローチャート: 判断 616"/>
        <xdr:cNvSpPr/>
      </xdr:nvSpPr>
      <xdr:spPr>
        <a:xfrm>
          <a:off x="162687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15240</xdr:rowOff>
    </xdr:from>
    <xdr:to xmlns:xdr="http://schemas.openxmlformats.org/drawingml/2006/spreadsheetDrawing">
      <xdr:col>81</xdr:col>
      <xdr:colOff>50800</xdr:colOff>
      <xdr:row>73</xdr:row>
      <xdr:rowOff>111125</xdr:rowOff>
    </xdr:to>
    <xdr:cxnSp macro="">
      <xdr:nvCxnSpPr>
        <xdr:cNvPr id="618" name="直線コネクタ 617"/>
        <xdr:cNvCxnSpPr/>
      </xdr:nvCxnSpPr>
      <xdr:spPr>
        <a:xfrm flipV="1">
          <a:off x="14592300" y="1235964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93980</xdr:rowOff>
    </xdr:from>
    <xdr:to xmlns:xdr="http://schemas.openxmlformats.org/drawingml/2006/spreadsheetDrawing">
      <xdr:col>81</xdr:col>
      <xdr:colOff>101600</xdr:colOff>
      <xdr:row>76</xdr:row>
      <xdr:rowOff>24130</xdr:rowOff>
    </xdr:to>
    <xdr:sp macro="" textlink="">
      <xdr:nvSpPr>
        <xdr:cNvPr id="619" name="フローチャート: 判断 618"/>
        <xdr:cNvSpPr/>
      </xdr:nvSpPr>
      <xdr:spPr>
        <a:xfrm>
          <a:off x="154305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15240</xdr:rowOff>
    </xdr:from>
    <xdr:ext cx="598170" cy="259080"/>
    <xdr:sp macro="" textlink="">
      <xdr:nvSpPr>
        <xdr:cNvPr id="620" name="テキスト ボックス 619"/>
        <xdr:cNvSpPr txBox="1"/>
      </xdr:nvSpPr>
      <xdr:spPr>
        <a:xfrm>
          <a:off x="15181580" y="13045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75565</xdr:rowOff>
    </xdr:from>
    <xdr:to xmlns:xdr="http://schemas.openxmlformats.org/drawingml/2006/spreadsheetDrawing">
      <xdr:col>76</xdr:col>
      <xdr:colOff>114300</xdr:colOff>
      <xdr:row>73</xdr:row>
      <xdr:rowOff>111125</xdr:rowOff>
    </xdr:to>
    <xdr:cxnSp macro="">
      <xdr:nvCxnSpPr>
        <xdr:cNvPr id="621" name="直線コネクタ 620"/>
        <xdr:cNvCxnSpPr/>
      </xdr:nvCxnSpPr>
      <xdr:spPr>
        <a:xfrm>
          <a:off x="13703300" y="1241996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86360</xdr:rowOff>
    </xdr:from>
    <xdr:to xmlns:xdr="http://schemas.openxmlformats.org/drawingml/2006/spreadsheetDrawing">
      <xdr:col>76</xdr:col>
      <xdr:colOff>165100</xdr:colOff>
      <xdr:row>76</xdr:row>
      <xdr:rowOff>16510</xdr:rowOff>
    </xdr:to>
    <xdr:sp macro="" textlink="">
      <xdr:nvSpPr>
        <xdr:cNvPr id="622" name="フローチャート: 判断 621"/>
        <xdr:cNvSpPr/>
      </xdr:nvSpPr>
      <xdr:spPr>
        <a:xfrm>
          <a:off x="145415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8255</xdr:rowOff>
    </xdr:from>
    <xdr:ext cx="598170" cy="258445"/>
    <xdr:sp macro="" textlink="">
      <xdr:nvSpPr>
        <xdr:cNvPr id="623" name="テキスト ボックス 622"/>
        <xdr:cNvSpPr txBox="1"/>
      </xdr:nvSpPr>
      <xdr:spPr>
        <a:xfrm>
          <a:off x="14292580" y="13038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75565</xdr:rowOff>
    </xdr:from>
    <xdr:to xmlns:xdr="http://schemas.openxmlformats.org/drawingml/2006/spreadsheetDrawing">
      <xdr:col>71</xdr:col>
      <xdr:colOff>177800</xdr:colOff>
      <xdr:row>74</xdr:row>
      <xdr:rowOff>79375</xdr:rowOff>
    </xdr:to>
    <xdr:cxnSp macro="">
      <xdr:nvCxnSpPr>
        <xdr:cNvPr id="624" name="直線コネクタ 623"/>
        <xdr:cNvCxnSpPr/>
      </xdr:nvCxnSpPr>
      <xdr:spPr>
        <a:xfrm flipV="1">
          <a:off x="12814300" y="12419965"/>
          <a:ext cx="8890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105410</xdr:rowOff>
    </xdr:from>
    <xdr:to xmlns:xdr="http://schemas.openxmlformats.org/drawingml/2006/spreadsheetDrawing">
      <xdr:col>72</xdr:col>
      <xdr:colOff>38100</xdr:colOff>
      <xdr:row>76</xdr:row>
      <xdr:rowOff>35560</xdr:rowOff>
    </xdr:to>
    <xdr:sp macro="" textlink="">
      <xdr:nvSpPr>
        <xdr:cNvPr id="625" name="フローチャート: 判断 624"/>
        <xdr:cNvSpPr/>
      </xdr:nvSpPr>
      <xdr:spPr>
        <a:xfrm>
          <a:off x="1365250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26670</xdr:rowOff>
    </xdr:from>
    <xdr:ext cx="598170" cy="259080"/>
    <xdr:sp macro="" textlink="">
      <xdr:nvSpPr>
        <xdr:cNvPr id="626" name="テキスト ボックス 625"/>
        <xdr:cNvSpPr txBox="1"/>
      </xdr:nvSpPr>
      <xdr:spPr>
        <a:xfrm>
          <a:off x="13403580" y="13056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125095</xdr:rowOff>
    </xdr:from>
    <xdr:to xmlns:xdr="http://schemas.openxmlformats.org/drawingml/2006/spreadsheetDrawing">
      <xdr:col>67</xdr:col>
      <xdr:colOff>101600</xdr:colOff>
      <xdr:row>76</xdr:row>
      <xdr:rowOff>55245</xdr:rowOff>
    </xdr:to>
    <xdr:sp macro="" textlink="">
      <xdr:nvSpPr>
        <xdr:cNvPr id="627" name="フローチャート: 判断 626"/>
        <xdr:cNvSpPr/>
      </xdr:nvSpPr>
      <xdr:spPr>
        <a:xfrm>
          <a:off x="12763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46355</xdr:rowOff>
    </xdr:from>
    <xdr:ext cx="598170" cy="259080"/>
    <xdr:sp macro="" textlink="">
      <xdr:nvSpPr>
        <xdr:cNvPr id="628" name="テキスト ボックス 627"/>
        <xdr:cNvSpPr txBox="1"/>
      </xdr:nvSpPr>
      <xdr:spPr>
        <a:xfrm>
          <a:off x="12514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9" name="テキスト ボックス 62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0" name="テキスト ボックス 62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1" name="テキスト ボックス 63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2" name="テキスト ボックス 63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3" name="テキスト ボックス 63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92075</xdr:rowOff>
    </xdr:from>
    <xdr:to xmlns:xdr="http://schemas.openxmlformats.org/drawingml/2006/spreadsheetDrawing">
      <xdr:col>85</xdr:col>
      <xdr:colOff>177800</xdr:colOff>
      <xdr:row>73</xdr:row>
      <xdr:rowOff>22225</xdr:rowOff>
    </xdr:to>
    <xdr:sp macro="" textlink="">
      <xdr:nvSpPr>
        <xdr:cNvPr id="634" name="楕円 633"/>
        <xdr:cNvSpPr/>
      </xdr:nvSpPr>
      <xdr:spPr>
        <a:xfrm>
          <a:off x="16268700" y="124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21590</xdr:rowOff>
    </xdr:from>
    <xdr:ext cx="598805" cy="259080"/>
    <xdr:sp macro="" textlink="">
      <xdr:nvSpPr>
        <xdr:cNvPr id="635" name="公債費該当値テキスト"/>
        <xdr:cNvSpPr txBox="1"/>
      </xdr:nvSpPr>
      <xdr:spPr>
        <a:xfrm>
          <a:off x="16370300" y="12365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135890</xdr:rowOff>
    </xdr:from>
    <xdr:to xmlns:xdr="http://schemas.openxmlformats.org/drawingml/2006/spreadsheetDrawing">
      <xdr:col>81</xdr:col>
      <xdr:colOff>101600</xdr:colOff>
      <xdr:row>72</xdr:row>
      <xdr:rowOff>66040</xdr:rowOff>
    </xdr:to>
    <xdr:sp macro="" textlink="">
      <xdr:nvSpPr>
        <xdr:cNvPr id="636" name="楕円 635"/>
        <xdr:cNvSpPr/>
      </xdr:nvSpPr>
      <xdr:spPr>
        <a:xfrm>
          <a:off x="15430500" y="123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70</xdr:row>
      <xdr:rowOff>82550</xdr:rowOff>
    </xdr:from>
    <xdr:ext cx="598170" cy="259080"/>
    <xdr:sp macro="" textlink="">
      <xdr:nvSpPr>
        <xdr:cNvPr id="637" name="テキスト ボックス 636"/>
        <xdr:cNvSpPr txBox="1"/>
      </xdr:nvSpPr>
      <xdr:spPr>
        <a:xfrm>
          <a:off x="15181580" y="12084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60325</xdr:rowOff>
    </xdr:from>
    <xdr:to xmlns:xdr="http://schemas.openxmlformats.org/drawingml/2006/spreadsheetDrawing">
      <xdr:col>76</xdr:col>
      <xdr:colOff>165100</xdr:colOff>
      <xdr:row>73</xdr:row>
      <xdr:rowOff>161925</xdr:rowOff>
    </xdr:to>
    <xdr:sp macro="" textlink="">
      <xdr:nvSpPr>
        <xdr:cNvPr id="638" name="楕円 637"/>
        <xdr:cNvSpPr/>
      </xdr:nvSpPr>
      <xdr:spPr>
        <a:xfrm>
          <a:off x="14541500" y="125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6985</xdr:rowOff>
    </xdr:from>
    <xdr:ext cx="598170" cy="258445"/>
    <xdr:sp macro="" textlink="">
      <xdr:nvSpPr>
        <xdr:cNvPr id="639" name="テキスト ボックス 638"/>
        <xdr:cNvSpPr txBox="1"/>
      </xdr:nvSpPr>
      <xdr:spPr>
        <a:xfrm>
          <a:off x="14292580" y="12351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24765</xdr:rowOff>
    </xdr:from>
    <xdr:to xmlns:xdr="http://schemas.openxmlformats.org/drawingml/2006/spreadsheetDrawing">
      <xdr:col>72</xdr:col>
      <xdr:colOff>38100</xdr:colOff>
      <xdr:row>72</xdr:row>
      <xdr:rowOff>126365</xdr:rowOff>
    </xdr:to>
    <xdr:sp macro="" textlink="">
      <xdr:nvSpPr>
        <xdr:cNvPr id="640" name="楕円 639"/>
        <xdr:cNvSpPr/>
      </xdr:nvSpPr>
      <xdr:spPr>
        <a:xfrm>
          <a:off x="13652500" y="123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70</xdr:row>
      <xdr:rowOff>143510</xdr:rowOff>
    </xdr:from>
    <xdr:ext cx="598170" cy="258445"/>
    <xdr:sp macro="" textlink="">
      <xdr:nvSpPr>
        <xdr:cNvPr id="641" name="テキスト ボックス 640"/>
        <xdr:cNvSpPr txBox="1"/>
      </xdr:nvSpPr>
      <xdr:spPr>
        <a:xfrm>
          <a:off x="13403580" y="12145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29210</xdr:rowOff>
    </xdr:from>
    <xdr:to xmlns:xdr="http://schemas.openxmlformats.org/drawingml/2006/spreadsheetDrawing">
      <xdr:col>67</xdr:col>
      <xdr:colOff>101600</xdr:colOff>
      <xdr:row>74</xdr:row>
      <xdr:rowOff>130175</xdr:rowOff>
    </xdr:to>
    <xdr:sp macro="" textlink="">
      <xdr:nvSpPr>
        <xdr:cNvPr id="642" name="楕円 641"/>
        <xdr:cNvSpPr/>
      </xdr:nvSpPr>
      <xdr:spPr>
        <a:xfrm>
          <a:off x="12763500" y="1271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146685</xdr:rowOff>
    </xdr:from>
    <xdr:ext cx="598170" cy="258445"/>
    <xdr:sp macro="" textlink="">
      <xdr:nvSpPr>
        <xdr:cNvPr id="643" name="テキスト ボックス 642"/>
        <xdr:cNvSpPr txBox="1"/>
      </xdr:nvSpPr>
      <xdr:spPr>
        <a:xfrm>
          <a:off x="12514580" y="12491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2" name="テキスト ボックス 65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3" name="直線コネクタ 65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4" name="直線コネクタ 65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5" name="テキスト ボックス 654"/>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6" name="直線コネクタ 65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7" name="テキスト ボックス 656"/>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8" name="直線コネクタ 65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9" name="テキスト ボックス 658"/>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0" name="直線コネクタ 65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61" name="テキスト ボックス 660"/>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2" name="直線コネクタ 66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63" name="テキスト ボックス 662"/>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4" name="直線コネクタ 66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65" name="テキスト ボックス 664"/>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19685</xdr:rowOff>
    </xdr:from>
    <xdr:to xmlns:xdr="http://schemas.openxmlformats.org/drawingml/2006/spreadsheetDrawing">
      <xdr:col>85</xdr:col>
      <xdr:colOff>126365</xdr:colOff>
      <xdr:row>99</xdr:row>
      <xdr:rowOff>43815</xdr:rowOff>
    </xdr:to>
    <xdr:cxnSp macro="">
      <xdr:nvCxnSpPr>
        <xdr:cNvPr id="667" name="直線コネクタ 666"/>
        <xdr:cNvCxnSpPr/>
      </xdr:nvCxnSpPr>
      <xdr:spPr>
        <a:xfrm flipV="1">
          <a:off x="16317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78460" cy="259080"/>
    <xdr:sp macro="" textlink="">
      <xdr:nvSpPr>
        <xdr:cNvPr id="668"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69" name="直線コネクタ 668"/>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137795</xdr:rowOff>
    </xdr:from>
    <xdr:ext cx="690245" cy="259080"/>
    <xdr:sp macro="" textlink="">
      <xdr:nvSpPr>
        <xdr:cNvPr id="670" name="積立金最大値テキスト"/>
        <xdr:cNvSpPr txBox="1"/>
      </xdr:nvSpPr>
      <xdr:spPr>
        <a:xfrm>
          <a:off x="16370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19685</xdr:rowOff>
    </xdr:from>
    <xdr:to xmlns:xdr="http://schemas.openxmlformats.org/drawingml/2006/spreadsheetDrawing">
      <xdr:col>86</xdr:col>
      <xdr:colOff>25400</xdr:colOff>
      <xdr:row>91</xdr:row>
      <xdr:rowOff>19685</xdr:rowOff>
    </xdr:to>
    <xdr:cxnSp macro="">
      <xdr:nvCxnSpPr>
        <xdr:cNvPr id="671" name="直線コネクタ 670"/>
        <xdr:cNvCxnSpPr/>
      </xdr:nvCxnSpPr>
      <xdr:spPr>
        <a:xfrm>
          <a:off x="16230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160020</xdr:rowOff>
    </xdr:from>
    <xdr:to xmlns:xdr="http://schemas.openxmlformats.org/drawingml/2006/spreadsheetDrawing">
      <xdr:col>85</xdr:col>
      <xdr:colOff>127000</xdr:colOff>
      <xdr:row>99</xdr:row>
      <xdr:rowOff>6985</xdr:rowOff>
    </xdr:to>
    <xdr:cxnSp macro="">
      <xdr:nvCxnSpPr>
        <xdr:cNvPr id="672" name="直線コネクタ 671"/>
        <xdr:cNvCxnSpPr/>
      </xdr:nvCxnSpPr>
      <xdr:spPr>
        <a:xfrm>
          <a:off x="15481300" y="169621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90805</xdr:rowOff>
    </xdr:from>
    <xdr:ext cx="534670" cy="258445"/>
    <xdr:sp macro="" textlink="">
      <xdr:nvSpPr>
        <xdr:cNvPr id="673" name="積立金平均値テキスト"/>
        <xdr:cNvSpPr txBox="1"/>
      </xdr:nvSpPr>
      <xdr:spPr>
        <a:xfrm>
          <a:off x="16370300" y="16721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67945</xdr:rowOff>
    </xdr:from>
    <xdr:to xmlns:xdr="http://schemas.openxmlformats.org/drawingml/2006/spreadsheetDrawing">
      <xdr:col>85</xdr:col>
      <xdr:colOff>177800</xdr:colOff>
      <xdr:row>98</xdr:row>
      <xdr:rowOff>169545</xdr:rowOff>
    </xdr:to>
    <xdr:sp macro="" textlink="">
      <xdr:nvSpPr>
        <xdr:cNvPr id="674" name="フローチャート: 判断 673"/>
        <xdr:cNvSpPr/>
      </xdr:nvSpPr>
      <xdr:spPr>
        <a:xfrm>
          <a:off x="16268700" y="168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160020</xdr:rowOff>
    </xdr:from>
    <xdr:to xmlns:xdr="http://schemas.openxmlformats.org/drawingml/2006/spreadsheetDrawing">
      <xdr:col>81</xdr:col>
      <xdr:colOff>50800</xdr:colOff>
      <xdr:row>98</xdr:row>
      <xdr:rowOff>160020</xdr:rowOff>
    </xdr:to>
    <xdr:cxnSp macro="">
      <xdr:nvCxnSpPr>
        <xdr:cNvPr id="675" name="直線コネクタ 674"/>
        <xdr:cNvCxnSpPr/>
      </xdr:nvCxnSpPr>
      <xdr:spPr>
        <a:xfrm>
          <a:off x="14592300" y="16962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98425</xdr:rowOff>
    </xdr:from>
    <xdr:to xmlns:xdr="http://schemas.openxmlformats.org/drawingml/2006/spreadsheetDrawing">
      <xdr:col>81</xdr:col>
      <xdr:colOff>101600</xdr:colOff>
      <xdr:row>99</xdr:row>
      <xdr:rowOff>29210</xdr:rowOff>
    </xdr:to>
    <xdr:sp macro="" textlink="">
      <xdr:nvSpPr>
        <xdr:cNvPr id="676" name="フローチャート: 判断 675"/>
        <xdr:cNvSpPr/>
      </xdr:nvSpPr>
      <xdr:spPr>
        <a:xfrm>
          <a:off x="15430500" y="16900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45085</xdr:rowOff>
    </xdr:from>
    <xdr:ext cx="534035" cy="258445"/>
    <xdr:sp macro="" textlink="">
      <xdr:nvSpPr>
        <xdr:cNvPr id="677" name="テキスト ボックス 676"/>
        <xdr:cNvSpPr txBox="1"/>
      </xdr:nvSpPr>
      <xdr:spPr>
        <a:xfrm>
          <a:off x="15213965"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160020</xdr:rowOff>
    </xdr:from>
    <xdr:to xmlns:xdr="http://schemas.openxmlformats.org/drawingml/2006/spreadsheetDrawing">
      <xdr:col>76</xdr:col>
      <xdr:colOff>114300</xdr:colOff>
      <xdr:row>99</xdr:row>
      <xdr:rowOff>16510</xdr:rowOff>
    </xdr:to>
    <xdr:cxnSp macro="">
      <xdr:nvCxnSpPr>
        <xdr:cNvPr id="678" name="直線コネクタ 677"/>
        <xdr:cNvCxnSpPr/>
      </xdr:nvCxnSpPr>
      <xdr:spPr>
        <a:xfrm flipV="1">
          <a:off x="13703300" y="169621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679" name="フローチャート: 判断 678"/>
        <xdr:cNvSpPr/>
      </xdr:nvSpPr>
      <xdr:spPr>
        <a:xfrm>
          <a:off x="14541500" y="169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4035" cy="258445"/>
    <xdr:sp macro="" textlink="">
      <xdr:nvSpPr>
        <xdr:cNvPr id="680" name="テキスト ボックス 679"/>
        <xdr:cNvSpPr txBox="1"/>
      </xdr:nvSpPr>
      <xdr:spPr>
        <a:xfrm>
          <a:off x="14324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109220</xdr:rowOff>
    </xdr:from>
    <xdr:to xmlns:xdr="http://schemas.openxmlformats.org/drawingml/2006/spreadsheetDrawing">
      <xdr:col>71</xdr:col>
      <xdr:colOff>177800</xdr:colOff>
      <xdr:row>99</xdr:row>
      <xdr:rowOff>16510</xdr:rowOff>
    </xdr:to>
    <xdr:cxnSp macro="">
      <xdr:nvCxnSpPr>
        <xdr:cNvPr id="681" name="直線コネクタ 680"/>
        <xdr:cNvCxnSpPr/>
      </xdr:nvCxnSpPr>
      <xdr:spPr>
        <a:xfrm>
          <a:off x="12814300" y="1691132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82" name="フローチャート: 判断 681"/>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34035" cy="259080"/>
    <xdr:sp macro="" textlink="">
      <xdr:nvSpPr>
        <xdr:cNvPr id="683" name="テキスト ボックス 682"/>
        <xdr:cNvSpPr txBox="1"/>
      </xdr:nvSpPr>
      <xdr:spPr>
        <a:xfrm>
          <a:off x="13435965" y="1668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100965</xdr:rowOff>
    </xdr:from>
    <xdr:to xmlns:xdr="http://schemas.openxmlformats.org/drawingml/2006/spreadsheetDrawing">
      <xdr:col>67</xdr:col>
      <xdr:colOff>101600</xdr:colOff>
      <xdr:row>99</xdr:row>
      <xdr:rowOff>31115</xdr:rowOff>
    </xdr:to>
    <xdr:sp macro="" textlink="">
      <xdr:nvSpPr>
        <xdr:cNvPr id="684" name="フローチャート: 判断 683"/>
        <xdr:cNvSpPr/>
      </xdr:nvSpPr>
      <xdr:spPr>
        <a:xfrm>
          <a:off x="12763500" y="1690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22225</xdr:rowOff>
    </xdr:from>
    <xdr:ext cx="534035" cy="258445"/>
    <xdr:sp macro="" textlink="">
      <xdr:nvSpPr>
        <xdr:cNvPr id="685" name="テキスト ボックス 684"/>
        <xdr:cNvSpPr txBox="1"/>
      </xdr:nvSpPr>
      <xdr:spPr>
        <a:xfrm>
          <a:off x="12546965" y="1699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6" name="テキスト ボックス 68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7" name="テキスト ボックス 68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8" name="テキスト ボックス 68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9" name="テキスト ボックス 68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0" name="テキスト ボックス 68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127635</xdr:rowOff>
    </xdr:from>
    <xdr:to xmlns:xdr="http://schemas.openxmlformats.org/drawingml/2006/spreadsheetDrawing">
      <xdr:col>85</xdr:col>
      <xdr:colOff>177800</xdr:colOff>
      <xdr:row>99</xdr:row>
      <xdr:rowOff>57785</xdr:rowOff>
    </xdr:to>
    <xdr:sp macro="" textlink="">
      <xdr:nvSpPr>
        <xdr:cNvPr id="691" name="楕円 690"/>
        <xdr:cNvSpPr/>
      </xdr:nvSpPr>
      <xdr:spPr>
        <a:xfrm>
          <a:off x="162687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46355</xdr:rowOff>
    </xdr:from>
    <xdr:ext cx="534670" cy="259080"/>
    <xdr:sp macro="" textlink="">
      <xdr:nvSpPr>
        <xdr:cNvPr id="692" name="積立金該当値テキスト"/>
        <xdr:cNvSpPr txBox="1"/>
      </xdr:nvSpPr>
      <xdr:spPr>
        <a:xfrm>
          <a:off x="16370300" y="1684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109220</xdr:rowOff>
    </xdr:from>
    <xdr:to xmlns:xdr="http://schemas.openxmlformats.org/drawingml/2006/spreadsheetDrawing">
      <xdr:col>81</xdr:col>
      <xdr:colOff>101600</xdr:colOff>
      <xdr:row>99</xdr:row>
      <xdr:rowOff>39370</xdr:rowOff>
    </xdr:to>
    <xdr:sp macro="" textlink="">
      <xdr:nvSpPr>
        <xdr:cNvPr id="693" name="楕円 692"/>
        <xdr:cNvSpPr/>
      </xdr:nvSpPr>
      <xdr:spPr>
        <a:xfrm>
          <a:off x="15430500"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30480</xdr:rowOff>
    </xdr:from>
    <xdr:ext cx="534035" cy="258445"/>
    <xdr:sp macro="" textlink="">
      <xdr:nvSpPr>
        <xdr:cNvPr id="694" name="テキスト ボックス 693"/>
        <xdr:cNvSpPr txBox="1"/>
      </xdr:nvSpPr>
      <xdr:spPr>
        <a:xfrm>
          <a:off x="15213965" y="17004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109220</xdr:rowOff>
    </xdr:from>
    <xdr:to xmlns:xdr="http://schemas.openxmlformats.org/drawingml/2006/spreadsheetDrawing">
      <xdr:col>76</xdr:col>
      <xdr:colOff>165100</xdr:colOff>
      <xdr:row>99</xdr:row>
      <xdr:rowOff>39370</xdr:rowOff>
    </xdr:to>
    <xdr:sp macro="" textlink="">
      <xdr:nvSpPr>
        <xdr:cNvPr id="695" name="楕円 694"/>
        <xdr:cNvSpPr/>
      </xdr:nvSpPr>
      <xdr:spPr>
        <a:xfrm>
          <a:off x="14541500"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30480</xdr:rowOff>
    </xdr:from>
    <xdr:ext cx="534035" cy="258445"/>
    <xdr:sp macro="" textlink="">
      <xdr:nvSpPr>
        <xdr:cNvPr id="696" name="テキスト ボックス 695"/>
        <xdr:cNvSpPr txBox="1"/>
      </xdr:nvSpPr>
      <xdr:spPr>
        <a:xfrm>
          <a:off x="14324965" y="17004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137160</xdr:rowOff>
    </xdr:from>
    <xdr:to xmlns:xdr="http://schemas.openxmlformats.org/drawingml/2006/spreadsheetDrawing">
      <xdr:col>72</xdr:col>
      <xdr:colOff>38100</xdr:colOff>
      <xdr:row>99</xdr:row>
      <xdr:rowOff>67310</xdr:rowOff>
    </xdr:to>
    <xdr:sp macro="" textlink="">
      <xdr:nvSpPr>
        <xdr:cNvPr id="697" name="楕円 696"/>
        <xdr:cNvSpPr/>
      </xdr:nvSpPr>
      <xdr:spPr>
        <a:xfrm>
          <a:off x="136525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58420</xdr:rowOff>
    </xdr:from>
    <xdr:ext cx="534035" cy="259080"/>
    <xdr:sp macro="" textlink="">
      <xdr:nvSpPr>
        <xdr:cNvPr id="698" name="テキスト ボックス 697"/>
        <xdr:cNvSpPr txBox="1"/>
      </xdr:nvSpPr>
      <xdr:spPr>
        <a:xfrm>
          <a:off x="13435965" y="1703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57785</xdr:rowOff>
    </xdr:from>
    <xdr:to xmlns:xdr="http://schemas.openxmlformats.org/drawingml/2006/spreadsheetDrawing">
      <xdr:col>67</xdr:col>
      <xdr:colOff>101600</xdr:colOff>
      <xdr:row>98</xdr:row>
      <xdr:rowOff>159385</xdr:rowOff>
    </xdr:to>
    <xdr:sp macro="" textlink="">
      <xdr:nvSpPr>
        <xdr:cNvPr id="699" name="楕円 698"/>
        <xdr:cNvSpPr/>
      </xdr:nvSpPr>
      <xdr:spPr>
        <a:xfrm>
          <a:off x="12763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4445</xdr:rowOff>
    </xdr:from>
    <xdr:ext cx="534035" cy="259080"/>
    <xdr:sp macro="" textlink="">
      <xdr:nvSpPr>
        <xdr:cNvPr id="700" name="テキスト ボックス 699"/>
        <xdr:cNvSpPr txBox="1"/>
      </xdr:nvSpPr>
      <xdr:spPr>
        <a:xfrm>
          <a:off x="12546965" y="16635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9" name="テキスト ボックス 70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0" name="直線コネクタ 70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1" name="直線コネクタ 71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12" name="テキスト ボックス 711"/>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3" name="直線コネクタ 71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14" name="テキスト ボックス 713"/>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5" name="直線コネクタ 71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6" name="テキスト ボックス 71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17" name="直線コネクタ 71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18" name="テキスト ボックス 717"/>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19" name="直線コネクタ 71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0" name="テキスト ボックス 71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1" name="直線コネクタ 72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2" name="テキスト ボックス 72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3" name="直線コネクタ 72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4" name="テキスト ボックス 72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29210</xdr:rowOff>
    </xdr:from>
    <xdr:to xmlns:xdr="http://schemas.openxmlformats.org/drawingml/2006/spreadsheetDrawing">
      <xdr:col>116</xdr:col>
      <xdr:colOff>62865</xdr:colOff>
      <xdr:row>39</xdr:row>
      <xdr:rowOff>99060</xdr:rowOff>
    </xdr:to>
    <xdr:cxnSp macro="">
      <xdr:nvCxnSpPr>
        <xdr:cNvPr id="726" name="直線コネクタ 725"/>
        <xdr:cNvCxnSpPr/>
      </xdr:nvCxnSpPr>
      <xdr:spPr>
        <a:xfrm flipV="1">
          <a:off x="22159595" y="5172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27"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28" name="直線コネクタ 72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147320</xdr:rowOff>
    </xdr:from>
    <xdr:ext cx="534670" cy="259080"/>
    <xdr:sp macro="" textlink="">
      <xdr:nvSpPr>
        <xdr:cNvPr id="729" name="投資及び出資金最大値テキスト"/>
        <xdr:cNvSpPr txBox="1"/>
      </xdr:nvSpPr>
      <xdr:spPr>
        <a:xfrm>
          <a:off x="22212300" y="494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29210</xdr:rowOff>
    </xdr:from>
    <xdr:to xmlns:xdr="http://schemas.openxmlformats.org/drawingml/2006/spreadsheetDrawing">
      <xdr:col>116</xdr:col>
      <xdr:colOff>152400</xdr:colOff>
      <xdr:row>30</xdr:row>
      <xdr:rowOff>29210</xdr:rowOff>
    </xdr:to>
    <xdr:cxnSp macro="">
      <xdr:nvCxnSpPr>
        <xdr:cNvPr id="730" name="直線コネクタ 729"/>
        <xdr:cNvCxnSpPr/>
      </xdr:nvCxnSpPr>
      <xdr:spPr>
        <a:xfrm>
          <a:off x="22072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31" name="直線コネクタ 73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118110</xdr:rowOff>
    </xdr:from>
    <xdr:ext cx="469900" cy="259080"/>
    <xdr:sp macro="" textlink="">
      <xdr:nvSpPr>
        <xdr:cNvPr id="732" name="投資及び出資金平均値テキスト"/>
        <xdr:cNvSpPr txBox="1"/>
      </xdr:nvSpPr>
      <xdr:spPr>
        <a:xfrm>
          <a:off x="22212300" y="6461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95250</xdr:rowOff>
    </xdr:from>
    <xdr:to xmlns:xdr="http://schemas.openxmlformats.org/drawingml/2006/spreadsheetDrawing">
      <xdr:col>116</xdr:col>
      <xdr:colOff>114300</xdr:colOff>
      <xdr:row>39</xdr:row>
      <xdr:rowOff>25400</xdr:rowOff>
    </xdr:to>
    <xdr:sp macro="" textlink="">
      <xdr:nvSpPr>
        <xdr:cNvPr id="733" name="フローチャート: 判断 732"/>
        <xdr:cNvSpPr/>
      </xdr:nvSpPr>
      <xdr:spPr>
        <a:xfrm>
          <a:off x="22110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4" name="直線コネクタ 73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103505</xdr:rowOff>
    </xdr:from>
    <xdr:to xmlns:xdr="http://schemas.openxmlformats.org/drawingml/2006/spreadsheetDrawing">
      <xdr:col>112</xdr:col>
      <xdr:colOff>38100</xdr:colOff>
      <xdr:row>39</xdr:row>
      <xdr:rowOff>33655</xdr:rowOff>
    </xdr:to>
    <xdr:sp macro="" textlink="">
      <xdr:nvSpPr>
        <xdr:cNvPr id="735" name="フローチャート: 判断 734"/>
        <xdr:cNvSpPr/>
      </xdr:nvSpPr>
      <xdr:spPr>
        <a:xfrm>
          <a:off x="21272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50165</xdr:rowOff>
    </xdr:from>
    <xdr:ext cx="469265" cy="259080"/>
    <xdr:sp macro="" textlink="">
      <xdr:nvSpPr>
        <xdr:cNvPr id="736" name="テキスト ボックス 735"/>
        <xdr:cNvSpPr txBox="1"/>
      </xdr:nvSpPr>
      <xdr:spPr>
        <a:xfrm>
          <a:off x="21088350" y="6393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37" name="直線コネクタ 73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50165</xdr:rowOff>
    </xdr:to>
    <xdr:sp macro="" textlink="">
      <xdr:nvSpPr>
        <xdr:cNvPr id="738" name="フローチャート: 判断 737"/>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66675</xdr:rowOff>
    </xdr:from>
    <xdr:ext cx="469265" cy="258445"/>
    <xdr:sp macro="" textlink="">
      <xdr:nvSpPr>
        <xdr:cNvPr id="739" name="テキスト ボックス 738"/>
        <xdr:cNvSpPr txBox="1"/>
      </xdr:nvSpPr>
      <xdr:spPr>
        <a:xfrm>
          <a:off x="20199350" y="6410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97790</xdr:rowOff>
    </xdr:from>
    <xdr:to xmlns:xdr="http://schemas.openxmlformats.org/drawingml/2006/spreadsheetDrawing">
      <xdr:col>102</xdr:col>
      <xdr:colOff>114300</xdr:colOff>
      <xdr:row>39</xdr:row>
      <xdr:rowOff>99060</xdr:rowOff>
    </xdr:to>
    <xdr:cxnSp macro="">
      <xdr:nvCxnSpPr>
        <xdr:cNvPr id="740" name="直線コネクタ 739"/>
        <xdr:cNvCxnSpPr/>
      </xdr:nvCxnSpPr>
      <xdr:spPr>
        <a:xfrm>
          <a:off x="18656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111125</xdr:rowOff>
    </xdr:from>
    <xdr:to xmlns:xdr="http://schemas.openxmlformats.org/drawingml/2006/spreadsheetDrawing">
      <xdr:col>102</xdr:col>
      <xdr:colOff>165100</xdr:colOff>
      <xdr:row>39</xdr:row>
      <xdr:rowOff>41275</xdr:rowOff>
    </xdr:to>
    <xdr:sp macro="" textlink="">
      <xdr:nvSpPr>
        <xdr:cNvPr id="741" name="フローチャート: 判断 740"/>
        <xdr:cNvSpPr/>
      </xdr:nvSpPr>
      <xdr:spPr>
        <a:xfrm>
          <a:off x="19494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57785</xdr:rowOff>
    </xdr:from>
    <xdr:ext cx="469265" cy="259080"/>
    <xdr:sp macro="" textlink="">
      <xdr:nvSpPr>
        <xdr:cNvPr id="742" name="テキスト ボックス 741"/>
        <xdr:cNvSpPr txBox="1"/>
      </xdr:nvSpPr>
      <xdr:spPr>
        <a:xfrm>
          <a:off x="19310350" y="6401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125095</xdr:rowOff>
    </xdr:from>
    <xdr:to xmlns:xdr="http://schemas.openxmlformats.org/drawingml/2006/spreadsheetDrawing">
      <xdr:col>98</xdr:col>
      <xdr:colOff>38100</xdr:colOff>
      <xdr:row>39</xdr:row>
      <xdr:rowOff>55245</xdr:rowOff>
    </xdr:to>
    <xdr:sp macro="" textlink="">
      <xdr:nvSpPr>
        <xdr:cNvPr id="743" name="フローチャート: 判断 742"/>
        <xdr:cNvSpPr/>
      </xdr:nvSpPr>
      <xdr:spPr>
        <a:xfrm>
          <a:off x="18605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71755</xdr:rowOff>
    </xdr:from>
    <xdr:ext cx="469265" cy="259080"/>
    <xdr:sp macro="" textlink="">
      <xdr:nvSpPr>
        <xdr:cNvPr id="744" name="テキスト ボックス 743"/>
        <xdr:cNvSpPr txBox="1"/>
      </xdr:nvSpPr>
      <xdr:spPr>
        <a:xfrm>
          <a:off x="18421350" y="6415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5" name="テキスト ボックス 74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6" name="テキスト ボックス 74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7" name="テキスト ボックス 74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8" name="テキスト ボックス 74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9" name="テキスト ボックス 74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0" name="楕円 74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8445"/>
    <xdr:sp macro="" textlink="">
      <xdr:nvSpPr>
        <xdr:cNvPr id="751"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2" name="楕円 75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53" name="テキスト ボックス 752"/>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4" name="楕円 75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55" name="テキスト ボックス 754"/>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6" name="楕円 75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57" name="テキスト ボックス 756"/>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46990</xdr:rowOff>
    </xdr:from>
    <xdr:to xmlns:xdr="http://schemas.openxmlformats.org/drawingml/2006/spreadsheetDrawing">
      <xdr:col>98</xdr:col>
      <xdr:colOff>38100</xdr:colOff>
      <xdr:row>39</xdr:row>
      <xdr:rowOff>148590</xdr:rowOff>
    </xdr:to>
    <xdr:sp macro="" textlink="">
      <xdr:nvSpPr>
        <xdr:cNvPr id="758" name="楕円 757"/>
        <xdr:cNvSpPr/>
      </xdr:nvSpPr>
      <xdr:spPr>
        <a:xfrm>
          <a:off x="18605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139700</xdr:rowOff>
    </xdr:from>
    <xdr:ext cx="313690" cy="259080"/>
    <xdr:sp macro="" textlink="">
      <xdr:nvSpPr>
        <xdr:cNvPr id="759" name="テキスト ボックス 758"/>
        <xdr:cNvSpPr txBox="1"/>
      </xdr:nvSpPr>
      <xdr:spPr>
        <a:xfrm>
          <a:off x="18499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8" name="テキスト ボックス 76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9" name="直線コネクタ 76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0" name="直線コネクタ 76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1" name="テキスト ボックス 770"/>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2" name="直線コネクタ 77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3" name="テキスト ボックス 77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4" name="直線コネクタ 77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5" name="テキスト ボックス 774"/>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6" name="直線コネクタ 77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7" name="テキスト ボックス 77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8" name="直線コネクタ 77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9" name="テキスト ボックス 77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1" name="テキスト ボックス 780"/>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59</xdr:row>
      <xdr:rowOff>44450</xdr:rowOff>
    </xdr:to>
    <xdr:cxnSp macro="">
      <xdr:nvCxnSpPr>
        <xdr:cNvPr id="783" name="直線コネクタ 782"/>
        <xdr:cNvCxnSpPr/>
      </xdr:nvCxnSpPr>
      <xdr:spPr>
        <a:xfrm flipV="1">
          <a:off x="22159595" y="8716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5" name="直線コネクタ 78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90170</xdr:rowOff>
    </xdr:from>
    <xdr:ext cx="534670" cy="259080"/>
    <xdr:sp macro="" textlink="">
      <xdr:nvSpPr>
        <xdr:cNvPr id="786" name="貸付金最大値テキスト"/>
        <xdr:cNvSpPr txBox="1"/>
      </xdr:nvSpPr>
      <xdr:spPr>
        <a:xfrm>
          <a:off x="22212300" y="849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7" name="直線コネクタ 786"/>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22860</xdr:rowOff>
    </xdr:from>
    <xdr:to xmlns:xdr="http://schemas.openxmlformats.org/drawingml/2006/spreadsheetDrawing">
      <xdr:col>116</xdr:col>
      <xdr:colOff>63500</xdr:colOff>
      <xdr:row>59</xdr:row>
      <xdr:rowOff>25400</xdr:rowOff>
    </xdr:to>
    <xdr:cxnSp macro="">
      <xdr:nvCxnSpPr>
        <xdr:cNvPr id="788" name="直線コネクタ 787"/>
        <xdr:cNvCxnSpPr/>
      </xdr:nvCxnSpPr>
      <xdr:spPr>
        <a:xfrm>
          <a:off x="21323300" y="101384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79375</xdr:rowOff>
    </xdr:from>
    <xdr:ext cx="469900" cy="258445"/>
    <xdr:sp macro="" textlink="">
      <xdr:nvSpPr>
        <xdr:cNvPr id="789" name="貸付金平均値テキスト"/>
        <xdr:cNvSpPr txBox="1"/>
      </xdr:nvSpPr>
      <xdr:spPr>
        <a:xfrm>
          <a:off x="22212300" y="9852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56515</xdr:rowOff>
    </xdr:from>
    <xdr:to xmlns:xdr="http://schemas.openxmlformats.org/drawingml/2006/spreadsheetDrawing">
      <xdr:col>116</xdr:col>
      <xdr:colOff>114300</xdr:colOff>
      <xdr:row>58</xdr:row>
      <xdr:rowOff>158115</xdr:rowOff>
    </xdr:to>
    <xdr:sp macro="" textlink="">
      <xdr:nvSpPr>
        <xdr:cNvPr id="790" name="フローチャート: 判断 789"/>
        <xdr:cNvSpPr/>
      </xdr:nvSpPr>
      <xdr:spPr>
        <a:xfrm>
          <a:off x="221107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11430</xdr:rowOff>
    </xdr:from>
    <xdr:to xmlns:xdr="http://schemas.openxmlformats.org/drawingml/2006/spreadsheetDrawing">
      <xdr:col>111</xdr:col>
      <xdr:colOff>177800</xdr:colOff>
      <xdr:row>59</xdr:row>
      <xdr:rowOff>22860</xdr:rowOff>
    </xdr:to>
    <xdr:cxnSp macro="">
      <xdr:nvCxnSpPr>
        <xdr:cNvPr id="791" name="直線コネクタ 790"/>
        <xdr:cNvCxnSpPr/>
      </xdr:nvCxnSpPr>
      <xdr:spPr>
        <a:xfrm>
          <a:off x="20434300" y="101269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73025</xdr:rowOff>
    </xdr:from>
    <xdr:to xmlns:xdr="http://schemas.openxmlformats.org/drawingml/2006/spreadsheetDrawing">
      <xdr:col>112</xdr:col>
      <xdr:colOff>38100</xdr:colOff>
      <xdr:row>59</xdr:row>
      <xdr:rowOff>3175</xdr:rowOff>
    </xdr:to>
    <xdr:sp macro="" textlink="">
      <xdr:nvSpPr>
        <xdr:cNvPr id="792" name="フローチャート: 判断 791"/>
        <xdr:cNvSpPr/>
      </xdr:nvSpPr>
      <xdr:spPr>
        <a:xfrm>
          <a:off x="21272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19685</xdr:rowOff>
    </xdr:from>
    <xdr:ext cx="469265" cy="258445"/>
    <xdr:sp macro="" textlink="">
      <xdr:nvSpPr>
        <xdr:cNvPr id="793" name="テキスト ボックス 792"/>
        <xdr:cNvSpPr txBox="1"/>
      </xdr:nvSpPr>
      <xdr:spPr>
        <a:xfrm>
          <a:off x="21088350" y="9792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11430</xdr:rowOff>
    </xdr:from>
    <xdr:to xmlns:xdr="http://schemas.openxmlformats.org/drawingml/2006/spreadsheetDrawing">
      <xdr:col>107</xdr:col>
      <xdr:colOff>50800</xdr:colOff>
      <xdr:row>59</xdr:row>
      <xdr:rowOff>12065</xdr:rowOff>
    </xdr:to>
    <xdr:cxnSp macro="">
      <xdr:nvCxnSpPr>
        <xdr:cNvPr id="794" name="直線コネクタ 793"/>
        <xdr:cNvCxnSpPr/>
      </xdr:nvCxnSpPr>
      <xdr:spPr>
        <a:xfrm flipV="1">
          <a:off x="19545300" y="101269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40640</xdr:rowOff>
    </xdr:from>
    <xdr:to xmlns:xdr="http://schemas.openxmlformats.org/drawingml/2006/spreadsheetDrawing">
      <xdr:col>107</xdr:col>
      <xdr:colOff>101600</xdr:colOff>
      <xdr:row>58</xdr:row>
      <xdr:rowOff>141605</xdr:rowOff>
    </xdr:to>
    <xdr:sp macro="" textlink="">
      <xdr:nvSpPr>
        <xdr:cNvPr id="795" name="フローチャート: 判断 794"/>
        <xdr:cNvSpPr/>
      </xdr:nvSpPr>
      <xdr:spPr>
        <a:xfrm>
          <a:off x="20383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158115</xdr:rowOff>
    </xdr:from>
    <xdr:ext cx="469265" cy="258445"/>
    <xdr:sp macro="" textlink="">
      <xdr:nvSpPr>
        <xdr:cNvPr id="796" name="テキスト ボックス 795"/>
        <xdr:cNvSpPr txBox="1"/>
      </xdr:nvSpPr>
      <xdr:spPr>
        <a:xfrm>
          <a:off x="20199350" y="9759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12065</xdr:rowOff>
    </xdr:from>
    <xdr:to xmlns:xdr="http://schemas.openxmlformats.org/drawingml/2006/spreadsheetDrawing">
      <xdr:col>102</xdr:col>
      <xdr:colOff>114300</xdr:colOff>
      <xdr:row>59</xdr:row>
      <xdr:rowOff>18415</xdr:rowOff>
    </xdr:to>
    <xdr:cxnSp macro="">
      <xdr:nvCxnSpPr>
        <xdr:cNvPr id="797" name="直線コネクタ 796"/>
        <xdr:cNvCxnSpPr/>
      </xdr:nvCxnSpPr>
      <xdr:spPr>
        <a:xfrm flipV="1">
          <a:off x="18656300" y="101276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60960</xdr:rowOff>
    </xdr:from>
    <xdr:to xmlns:xdr="http://schemas.openxmlformats.org/drawingml/2006/spreadsheetDrawing">
      <xdr:col>102</xdr:col>
      <xdr:colOff>165100</xdr:colOff>
      <xdr:row>58</xdr:row>
      <xdr:rowOff>162560</xdr:rowOff>
    </xdr:to>
    <xdr:sp macro="" textlink="">
      <xdr:nvSpPr>
        <xdr:cNvPr id="798" name="フローチャート: 判断 797"/>
        <xdr:cNvSpPr/>
      </xdr:nvSpPr>
      <xdr:spPr>
        <a:xfrm>
          <a:off x="19494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7620</xdr:rowOff>
    </xdr:from>
    <xdr:ext cx="469265" cy="258445"/>
    <xdr:sp macro="" textlink="">
      <xdr:nvSpPr>
        <xdr:cNvPr id="799" name="テキスト ボックス 798"/>
        <xdr:cNvSpPr txBox="1"/>
      </xdr:nvSpPr>
      <xdr:spPr>
        <a:xfrm>
          <a:off x="19310350" y="9780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63500</xdr:rowOff>
    </xdr:from>
    <xdr:to xmlns:xdr="http://schemas.openxmlformats.org/drawingml/2006/spreadsheetDrawing">
      <xdr:col>98</xdr:col>
      <xdr:colOff>38100</xdr:colOff>
      <xdr:row>58</xdr:row>
      <xdr:rowOff>165100</xdr:rowOff>
    </xdr:to>
    <xdr:sp macro="" textlink="">
      <xdr:nvSpPr>
        <xdr:cNvPr id="800" name="フローチャート: 判断 799"/>
        <xdr:cNvSpPr/>
      </xdr:nvSpPr>
      <xdr:spPr>
        <a:xfrm>
          <a:off x="18605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10160</xdr:rowOff>
    </xdr:from>
    <xdr:ext cx="469265" cy="259080"/>
    <xdr:sp macro="" textlink="">
      <xdr:nvSpPr>
        <xdr:cNvPr id="801" name="テキスト ボックス 800"/>
        <xdr:cNvSpPr txBox="1"/>
      </xdr:nvSpPr>
      <xdr:spPr>
        <a:xfrm>
          <a:off x="18421350" y="978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146050</xdr:rowOff>
    </xdr:from>
    <xdr:to xmlns:xdr="http://schemas.openxmlformats.org/drawingml/2006/spreadsheetDrawing">
      <xdr:col>116</xdr:col>
      <xdr:colOff>114300</xdr:colOff>
      <xdr:row>59</xdr:row>
      <xdr:rowOff>76200</xdr:rowOff>
    </xdr:to>
    <xdr:sp macro="" textlink="">
      <xdr:nvSpPr>
        <xdr:cNvPr id="807" name="楕円 806"/>
        <xdr:cNvSpPr/>
      </xdr:nvSpPr>
      <xdr:spPr>
        <a:xfrm>
          <a:off x="221107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60960</xdr:rowOff>
    </xdr:from>
    <xdr:ext cx="469900" cy="259080"/>
    <xdr:sp macro="" textlink="">
      <xdr:nvSpPr>
        <xdr:cNvPr id="808" name="貸付金該当値テキスト"/>
        <xdr:cNvSpPr txBox="1"/>
      </xdr:nvSpPr>
      <xdr:spPr>
        <a:xfrm>
          <a:off x="22212300" y="10005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143510</xdr:rowOff>
    </xdr:from>
    <xdr:to xmlns:xdr="http://schemas.openxmlformats.org/drawingml/2006/spreadsheetDrawing">
      <xdr:col>112</xdr:col>
      <xdr:colOff>38100</xdr:colOff>
      <xdr:row>59</xdr:row>
      <xdr:rowOff>73660</xdr:rowOff>
    </xdr:to>
    <xdr:sp macro="" textlink="">
      <xdr:nvSpPr>
        <xdr:cNvPr id="809" name="楕円 808"/>
        <xdr:cNvSpPr/>
      </xdr:nvSpPr>
      <xdr:spPr>
        <a:xfrm>
          <a:off x="2127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64770</xdr:rowOff>
    </xdr:from>
    <xdr:ext cx="469265" cy="258445"/>
    <xdr:sp macro="" textlink="">
      <xdr:nvSpPr>
        <xdr:cNvPr id="810" name="テキスト ボックス 809"/>
        <xdr:cNvSpPr txBox="1"/>
      </xdr:nvSpPr>
      <xdr:spPr>
        <a:xfrm>
          <a:off x="21088350" y="10180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132080</xdr:rowOff>
    </xdr:from>
    <xdr:to xmlns:xdr="http://schemas.openxmlformats.org/drawingml/2006/spreadsheetDrawing">
      <xdr:col>107</xdr:col>
      <xdr:colOff>101600</xdr:colOff>
      <xdr:row>59</xdr:row>
      <xdr:rowOff>62230</xdr:rowOff>
    </xdr:to>
    <xdr:sp macro="" textlink="">
      <xdr:nvSpPr>
        <xdr:cNvPr id="811" name="楕円 810"/>
        <xdr:cNvSpPr/>
      </xdr:nvSpPr>
      <xdr:spPr>
        <a:xfrm>
          <a:off x="2038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53340</xdr:rowOff>
    </xdr:from>
    <xdr:ext cx="469265" cy="258445"/>
    <xdr:sp macro="" textlink="">
      <xdr:nvSpPr>
        <xdr:cNvPr id="812" name="テキスト ボックス 811"/>
        <xdr:cNvSpPr txBox="1"/>
      </xdr:nvSpPr>
      <xdr:spPr>
        <a:xfrm>
          <a:off x="20199350" y="10168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132715</xdr:rowOff>
    </xdr:from>
    <xdr:to xmlns:xdr="http://schemas.openxmlformats.org/drawingml/2006/spreadsheetDrawing">
      <xdr:col>102</xdr:col>
      <xdr:colOff>165100</xdr:colOff>
      <xdr:row>59</xdr:row>
      <xdr:rowOff>63500</xdr:rowOff>
    </xdr:to>
    <xdr:sp macro="" textlink="">
      <xdr:nvSpPr>
        <xdr:cNvPr id="813" name="楕円 812"/>
        <xdr:cNvSpPr/>
      </xdr:nvSpPr>
      <xdr:spPr>
        <a:xfrm>
          <a:off x="194945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53975</xdr:rowOff>
    </xdr:from>
    <xdr:ext cx="469265" cy="258445"/>
    <xdr:sp macro="" textlink="">
      <xdr:nvSpPr>
        <xdr:cNvPr id="814" name="テキスト ボックス 813"/>
        <xdr:cNvSpPr txBox="1"/>
      </xdr:nvSpPr>
      <xdr:spPr>
        <a:xfrm>
          <a:off x="19310350" y="10169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139065</xdr:rowOff>
    </xdr:from>
    <xdr:to xmlns:xdr="http://schemas.openxmlformats.org/drawingml/2006/spreadsheetDrawing">
      <xdr:col>98</xdr:col>
      <xdr:colOff>38100</xdr:colOff>
      <xdr:row>59</xdr:row>
      <xdr:rowOff>69215</xdr:rowOff>
    </xdr:to>
    <xdr:sp macro="" textlink="">
      <xdr:nvSpPr>
        <xdr:cNvPr id="815" name="楕円 814"/>
        <xdr:cNvSpPr/>
      </xdr:nvSpPr>
      <xdr:spPr>
        <a:xfrm>
          <a:off x="18605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60325</xdr:rowOff>
    </xdr:from>
    <xdr:ext cx="469265" cy="259080"/>
    <xdr:sp macro="" textlink="">
      <xdr:nvSpPr>
        <xdr:cNvPr id="816" name="テキスト ボックス 815"/>
        <xdr:cNvSpPr txBox="1"/>
      </xdr:nvSpPr>
      <xdr:spPr>
        <a:xfrm>
          <a:off x="18421350" y="10175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5" name="テキスト ボックス 824"/>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6" name="直線コネクタ 82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7" name="テキスト ボックス 826"/>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9" name="テキスト ボックス 828"/>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1" name="テキスト ボックス 830"/>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3" name="テキスト ボックス 832"/>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5" name="テキスト ボックス 834"/>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7" name="テキスト ボックス 836"/>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9" name="テキスト ボックス 838"/>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169545</xdr:rowOff>
    </xdr:from>
    <xdr:to xmlns:xdr="http://schemas.openxmlformats.org/drawingml/2006/spreadsheetDrawing">
      <xdr:col>116</xdr:col>
      <xdr:colOff>62865</xdr:colOff>
      <xdr:row>79</xdr:row>
      <xdr:rowOff>103505</xdr:rowOff>
    </xdr:to>
    <xdr:cxnSp macro="">
      <xdr:nvCxnSpPr>
        <xdr:cNvPr id="841" name="直線コネクタ 840"/>
        <xdr:cNvCxnSpPr/>
      </xdr:nvCxnSpPr>
      <xdr:spPr>
        <a:xfrm flipV="1">
          <a:off x="22159595" y="11999595"/>
          <a:ext cx="1270" cy="1648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107315</xdr:rowOff>
    </xdr:from>
    <xdr:ext cx="534670" cy="259080"/>
    <xdr:sp macro="" textlink="">
      <xdr:nvSpPr>
        <xdr:cNvPr id="842" name="繰出金最小値テキスト"/>
        <xdr:cNvSpPr txBox="1"/>
      </xdr:nvSpPr>
      <xdr:spPr>
        <a:xfrm>
          <a:off x="22212300" y="13651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103505</xdr:rowOff>
    </xdr:from>
    <xdr:to xmlns:xdr="http://schemas.openxmlformats.org/drawingml/2006/spreadsheetDrawing">
      <xdr:col>116</xdr:col>
      <xdr:colOff>152400</xdr:colOff>
      <xdr:row>79</xdr:row>
      <xdr:rowOff>103505</xdr:rowOff>
    </xdr:to>
    <xdr:cxnSp macro="">
      <xdr:nvCxnSpPr>
        <xdr:cNvPr id="843" name="直線コネクタ 842"/>
        <xdr:cNvCxnSpPr/>
      </xdr:nvCxnSpPr>
      <xdr:spPr>
        <a:xfrm>
          <a:off x="22072600" y="13648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116205</xdr:rowOff>
    </xdr:from>
    <xdr:ext cx="598805" cy="259080"/>
    <xdr:sp macro="" textlink="">
      <xdr:nvSpPr>
        <xdr:cNvPr id="844" name="繰出金最大値テキスト"/>
        <xdr:cNvSpPr txBox="1"/>
      </xdr:nvSpPr>
      <xdr:spPr>
        <a:xfrm>
          <a:off x="22212300" y="11774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169545</xdr:rowOff>
    </xdr:from>
    <xdr:to xmlns:xdr="http://schemas.openxmlformats.org/drawingml/2006/spreadsheetDrawing">
      <xdr:col>116</xdr:col>
      <xdr:colOff>152400</xdr:colOff>
      <xdr:row>69</xdr:row>
      <xdr:rowOff>169545</xdr:rowOff>
    </xdr:to>
    <xdr:cxnSp macro="">
      <xdr:nvCxnSpPr>
        <xdr:cNvPr id="845" name="直線コネクタ 844"/>
        <xdr:cNvCxnSpPr/>
      </xdr:nvCxnSpPr>
      <xdr:spPr>
        <a:xfrm>
          <a:off x="22072600" y="1199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153670</xdr:rowOff>
    </xdr:from>
    <xdr:to xmlns:xdr="http://schemas.openxmlformats.org/drawingml/2006/spreadsheetDrawing">
      <xdr:col>116</xdr:col>
      <xdr:colOff>63500</xdr:colOff>
      <xdr:row>74</xdr:row>
      <xdr:rowOff>60960</xdr:rowOff>
    </xdr:to>
    <xdr:cxnSp macro="">
      <xdr:nvCxnSpPr>
        <xdr:cNvPr id="846" name="直線コネクタ 845"/>
        <xdr:cNvCxnSpPr/>
      </xdr:nvCxnSpPr>
      <xdr:spPr>
        <a:xfrm>
          <a:off x="21323300" y="1266952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52705</xdr:rowOff>
    </xdr:from>
    <xdr:ext cx="534670" cy="258445"/>
    <xdr:sp macro="" textlink="">
      <xdr:nvSpPr>
        <xdr:cNvPr id="847" name="繰出金平均値テキスト"/>
        <xdr:cNvSpPr txBox="1"/>
      </xdr:nvSpPr>
      <xdr:spPr>
        <a:xfrm>
          <a:off x="22212300" y="12911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74930</xdr:rowOff>
    </xdr:from>
    <xdr:to xmlns:xdr="http://schemas.openxmlformats.org/drawingml/2006/spreadsheetDrawing">
      <xdr:col>116</xdr:col>
      <xdr:colOff>114300</xdr:colOff>
      <xdr:row>76</xdr:row>
      <xdr:rowOff>4445</xdr:rowOff>
    </xdr:to>
    <xdr:sp macro="" textlink="">
      <xdr:nvSpPr>
        <xdr:cNvPr id="848" name="フローチャート: 判断 847"/>
        <xdr:cNvSpPr/>
      </xdr:nvSpPr>
      <xdr:spPr>
        <a:xfrm>
          <a:off x="22110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153670</xdr:rowOff>
    </xdr:from>
    <xdr:to xmlns:xdr="http://schemas.openxmlformats.org/drawingml/2006/spreadsheetDrawing">
      <xdr:col>111</xdr:col>
      <xdr:colOff>177800</xdr:colOff>
      <xdr:row>74</xdr:row>
      <xdr:rowOff>136525</xdr:rowOff>
    </xdr:to>
    <xdr:cxnSp macro="">
      <xdr:nvCxnSpPr>
        <xdr:cNvPr id="849" name="直線コネクタ 848"/>
        <xdr:cNvCxnSpPr/>
      </xdr:nvCxnSpPr>
      <xdr:spPr>
        <a:xfrm flipV="1">
          <a:off x="20434300" y="1266952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40640</xdr:rowOff>
    </xdr:from>
    <xdr:to xmlns:xdr="http://schemas.openxmlformats.org/drawingml/2006/spreadsheetDrawing">
      <xdr:col>112</xdr:col>
      <xdr:colOff>38100</xdr:colOff>
      <xdr:row>75</xdr:row>
      <xdr:rowOff>142240</xdr:rowOff>
    </xdr:to>
    <xdr:sp macro="" textlink="">
      <xdr:nvSpPr>
        <xdr:cNvPr id="850" name="フローチャート: 判断 849"/>
        <xdr:cNvSpPr/>
      </xdr:nvSpPr>
      <xdr:spPr>
        <a:xfrm>
          <a:off x="21272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133350</xdr:rowOff>
    </xdr:from>
    <xdr:ext cx="534035" cy="258445"/>
    <xdr:sp macro="" textlink="">
      <xdr:nvSpPr>
        <xdr:cNvPr id="851" name="テキスト ボックス 850"/>
        <xdr:cNvSpPr txBox="1"/>
      </xdr:nvSpPr>
      <xdr:spPr>
        <a:xfrm>
          <a:off x="21055965" y="12992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136525</xdr:rowOff>
    </xdr:from>
    <xdr:to xmlns:xdr="http://schemas.openxmlformats.org/drawingml/2006/spreadsheetDrawing">
      <xdr:col>107</xdr:col>
      <xdr:colOff>50800</xdr:colOff>
      <xdr:row>74</xdr:row>
      <xdr:rowOff>154940</xdr:rowOff>
    </xdr:to>
    <xdr:cxnSp macro="">
      <xdr:nvCxnSpPr>
        <xdr:cNvPr id="852" name="直線コネクタ 851"/>
        <xdr:cNvCxnSpPr/>
      </xdr:nvCxnSpPr>
      <xdr:spPr>
        <a:xfrm flipV="1">
          <a:off x="19545300" y="128238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38735</xdr:rowOff>
    </xdr:from>
    <xdr:to xmlns:xdr="http://schemas.openxmlformats.org/drawingml/2006/spreadsheetDrawing">
      <xdr:col>107</xdr:col>
      <xdr:colOff>101600</xdr:colOff>
      <xdr:row>75</xdr:row>
      <xdr:rowOff>140335</xdr:rowOff>
    </xdr:to>
    <xdr:sp macro="" textlink="">
      <xdr:nvSpPr>
        <xdr:cNvPr id="853" name="フローチャート: 判断 852"/>
        <xdr:cNvSpPr/>
      </xdr:nvSpPr>
      <xdr:spPr>
        <a:xfrm>
          <a:off x="20383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132080</xdr:rowOff>
    </xdr:from>
    <xdr:ext cx="534035" cy="258445"/>
    <xdr:sp macro="" textlink="">
      <xdr:nvSpPr>
        <xdr:cNvPr id="854" name="テキスト ボックス 853"/>
        <xdr:cNvSpPr txBox="1"/>
      </xdr:nvSpPr>
      <xdr:spPr>
        <a:xfrm>
          <a:off x="20166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154940</xdr:rowOff>
    </xdr:from>
    <xdr:to xmlns:xdr="http://schemas.openxmlformats.org/drawingml/2006/spreadsheetDrawing">
      <xdr:col>102</xdr:col>
      <xdr:colOff>114300</xdr:colOff>
      <xdr:row>75</xdr:row>
      <xdr:rowOff>47625</xdr:rowOff>
    </xdr:to>
    <xdr:cxnSp macro="">
      <xdr:nvCxnSpPr>
        <xdr:cNvPr id="855" name="直線コネクタ 854"/>
        <xdr:cNvCxnSpPr/>
      </xdr:nvCxnSpPr>
      <xdr:spPr>
        <a:xfrm flipV="1">
          <a:off x="18656300" y="128422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36830</xdr:rowOff>
    </xdr:from>
    <xdr:to xmlns:xdr="http://schemas.openxmlformats.org/drawingml/2006/spreadsheetDrawing">
      <xdr:col>102</xdr:col>
      <xdr:colOff>165100</xdr:colOff>
      <xdr:row>75</xdr:row>
      <xdr:rowOff>138430</xdr:rowOff>
    </xdr:to>
    <xdr:sp macro="" textlink="">
      <xdr:nvSpPr>
        <xdr:cNvPr id="856" name="フローチャート: 判断 855"/>
        <xdr:cNvSpPr/>
      </xdr:nvSpPr>
      <xdr:spPr>
        <a:xfrm>
          <a:off x="19494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129540</xdr:rowOff>
    </xdr:from>
    <xdr:ext cx="534035" cy="259080"/>
    <xdr:sp macro="" textlink="">
      <xdr:nvSpPr>
        <xdr:cNvPr id="857" name="テキスト ボックス 856"/>
        <xdr:cNvSpPr txBox="1"/>
      </xdr:nvSpPr>
      <xdr:spPr>
        <a:xfrm>
          <a:off x="19277965" y="12988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47625</xdr:rowOff>
    </xdr:from>
    <xdr:to xmlns:xdr="http://schemas.openxmlformats.org/drawingml/2006/spreadsheetDrawing">
      <xdr:col>98</xdr:col>
      <xdr:colOff>38100</xdr:colOff>
      <xdr:row>75</xdr:row>
      <xdr:rowOff>149225</xdr:rowOff>
    </xdr:to>
    <xdr:sp macro="" textlink="">
      <xdr:nvSpPr>
        <xdr:cNvPr id="858" name="フローチャート: 判断 857"/>
        <xdr:cNvSpPr/>
      </xdr:nvSpPr>
      <xdr:spPr>
        <a:xfrm>
          <a:off x="186055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140335</xdr:rowOff>
    </xdr:from>
    <xdr:ext cx="534035" cy="259080"/>
    <xdr:sp macro="" textlink="">
      <xdr:nvSpPr>
        <xdr:cNvPr id="859" name="テキスト ボックス 858"/>
        <xdr:cNvSpPr txBox="1"/>
      </xdr:nvSpPr>
      <xdr:spPr>
        <a:xfrm>
          <a:off x="18388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10160</xdr:rowOff>
    </xdr:from>
    <xdr:to xmlns:xdr="http://schemas.openxmlformats.org/drawingml/2006/spreadsheetDrawing">
      <xdr:col>116</xdr:col>
      <xdr:colOff>114300</xdr:colOff>
      <xdr:row>74</xdr:row>
      <xdr:rowOff>111760</xdr:rowOff>
    </xdr:to>
    <xdr:sp macro="" textlink="">
      <xdr:nvSpPr>
        <xdr:cNvPr id="865" name="楕円 864"/>
        <xdr:cNvSpPr/>
      </xdr:nvSpPr>
      <xdr:spPr>
        <a:xfrm>
          <a:off x="22110700" y="126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33020</xdr:rowOff>
    </xdr:from>
    <xdr:ext cx="534670" cy="259080"/>
    <xdr:sp macro="" textlink="">
      <xdr:nvSpPr>
        <xdr:cNvPr id="866" name="繰出金該当値テキスト"/>
        <xdr:cNvSpPr txBox="1"/>
      </xdr:nvSpPr>
      <xdr:spPr>
        <a:xfrm>
          <a:off x="22212300" y="1254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102870</xdr:rowOff>
    </xdr:from>
    <xdr:to xmlns:xdr="http://schemas.openxmlformats.org/drawingml/2006/spreadsheetDrawing">
      <xdr:col>112</xdr:col>
      <xdr:colOff>38100</xdr:colOff>
      <xdr:row>74</xdr:row>
      <xdr:rowOff>33020</xdr:rowOff>
    </xdr:to>
    <xdr:sp macro="" textlink="">
      <xdr:nvSpPr>
        <xdr:cNvPr id="867" name="楕円 866"/>
        <xdr:cNvSpPr/>
      </xdr:nvSpPr>
      <xdr:spPr>
        <a:xfrm>
          <a:off x="212725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72</xdr:row>
      <xdr:rowOff>49530</xdr:rowOff>
    </xdr:from>
    <xdr:ext cx="598170" cy="259080"/>
    <xdr:sp macro="" textlink="">
      <xdr:nvSpPr>
        <xdr:cNvPr id="868" name="テキスト ボックス 867"/>
        <xdr:cNvSpPr txBox="1"/>
      </xdr:nvSpPr>
      <xdr:spPr>
        <a:xfrm>
          <a:off x="21023580" y="12393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86360</xdr:rowOff>
    </xdr:from>
    <xdr:to xmlns:xdr="http://schemas.openxmlformats.org/drawingml/2006/spreadsheetDrawing">
      <xdr:col>107</xdr:col>
      <xdr:colOff>101600</xdr:colOff>
      <xdr:row>75</xdr:row>
      <xdr:rowOff>15875</xdr:rowOff>
    </xdr:to>
    <xdr:sp macro="" textlink="">
      <xdr:nvSpPr>
        <xdr:cNvPr id="869" name="楕円 868"/>
        <xdr:cNvSpPr/>
      </xdr:nvSpPr>
      <xdr:spPr>
        <a:xfrm>
          <a:off x="20383500" y="12773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32385</xdr:rowOff>
    </xdr:from>
    <xdr:ext cx="534035" cy="258445"/>
    <xdr:sp macro="" textlink="">
      <xdr:nvSpPr>
        <xdr:cNvPr id="870" name="テキスト ボックス 869"/>
        <xdr:cNvSpPr txBox="1"/>
      </xdr:nvSpPr>
      <xdr:spPr>
        <a:xfrm>
          <a:off x="20166965" y="12548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104140</xdr:rowOff>
    </xdr:from>
    <xdr:to xmlns:xdr="http://schemas.openxmlformats.org/drawingml/2006/spreadsheetDrawing">
      <xdr:col>102</xdr:col>
      <xdr:colOff>165100</xdr:colOff>
      <xdr:row>75</xdr:row>
      <xdr:rowOff>34290</xdr:rowOff>
    </xdr:to>
    <xdr:sp macro="" textlink="">
      <xdr:nvSpPr>
        <xdr:cNvPr id="871" name="楕円 870"/>
        <xdr:cNvSpPr/>
      </xdr:nvSpPr>
      <xdr:spPr>
        <a:xfrm>
          <a:off x="194945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52070</xdr:rowOff>
    </xdr:from>
    <xdr:ext cx="534035" cy="258445"/>
    <xdr:sp macro="" textlink="">
      <xdr:nvSpPr>
        <xdr:cNvPr id="872" name="テキスト ボックス 871"/>
        <xdr:cNvSpPr txBox="1"/>
      </xdr:nvSpPr>
      <xdr:spPr>
        <a:xfrm>
          <a:off x="19277965" y="12567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168275</xdr:rowOff>
    </xdr:from>
    <xdr:to xmlns:xdr="http://schemas.openxmlformats.org/drawingml/2006/spreadsheetDrawing">
      <xdr:col>98</xdr:col>
      <xdr:colOff>38100</xdr:colOff>
      <xdr:row>75</xdr:row>
      <xdr:rowOff>98425</xdr:rowOff>
    </xdr:to>
    <xdr:sp macro="" textlink="">
      <xdr:nvSpPr>
        <xdr:cNvPr id="873" name="楕円 872"/>
        <xdr:cNvSpPr/>
      </xdr:nvSpPr>
      <xdr:spPr>
        <a:xfrm>
          <a:off x="18605500" y="128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114935</xdr:rowOff>
    </xdr:from>
    <xdr:ext cx="534035" cy="259080"/>
    <xdr:sp macro="" textlink="">
      <xdr:nvSpPr>
        <xdr:cNvPr id="874" name="テキスト ボックス 873"/>
        <xdr:cNvSpPr txBox="1"/>
      </xdr:nvSpPr>
      <xdr:spPr>
        <a:xfrm>
          <a:off x="18388965" y="1263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3" name="テキスト ボックス 88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6" name="テキスト ボックス 885"/>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8" name="テキスト ボックス 887"/>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0" name="直線コネクタ 88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0" name="テキスト ボックス 899"/>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3" name="テキスト ボックス 902"/>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6" name="テキスト ボックス 905"/>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8" name="テキスト ボックス 907"/>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9" name="テキスト ボックス 90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1" name="テキスト ボックス 91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7" name="テキスト ボックス 916"/>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9" name="テキスト ボックス 918"/>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1" name="テキスト ボックス 920"/>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3" name="テキスト ボックス 922"/>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人件費においてはこれまで、</a:t>
          </a:r>
          <a:r>
            <a:rPr kumimoji="1" lang="ja-JP" altLang="ja-JP" sz="1300">
              <a:solidFill>
                <a:schemeClr val="dk1"/>
              </a:solidFill>
              <a:effectLst/>
              <a:latin typeface="ＭＳ Ｐゴシック"/>
              <a:ea typeface="ＭＳ Ｐゴシック"/>
              <a:cs typeface="+mn-cs"/>
            </a:rPr>
            <a:t>類似団体と比較し、低い状態で推移して</a:t>
          </a:r>
          <a:r>
            <a:rPr kumimoji="1" lang="ja-JP" altLang="en-US" sz="1300">
              <a:solidFill>
                <a:schemeClr val="dk1"/>
              </a:solidFill>
              <a:effectLst/>
              <a:latin typeface="ＭＳ Ｐゴシック"/>
              <a:ea typeface="ＭＳ Ｐゴシック"/>
              <a:cs typeface="+mn-cs"/>
            </a:rPr>
            <a:t>たが、</a:t>
          </a:r>
          <a:r>
            <a:rPr kumimoji="1" lang="ja-JP" altLang="ja-JP"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より会計年度任用職員制度が始まり、物件費（臨時賃金）から人件費（報酬）での計上となったため、大幅に増加した。また、当町においては、以前より、会計年度任用職員数が類似団体に比べ、多い傾向にあったことから、これまで、</a:t>
          </a:r>
          <a:r>
            <a:rPr kumimoji="1" lang="en-US" altLang="ja-JP" sz="1300">
              <a:solidFill>
                <a:schemeClr val="dk1"/>
              </a:solidFill>
              <a:effectLst/>
              <a:latin typeface="ＭＳ Ｐゴシック"/>
              <a:ea typeface="ＭＳ Ｐゴシック"/>
              <a:cs typeface="+mn-cs"/>
            </a:rPr>
            <a:t>1</a:t>
          </a:r>
          <a:r>
            <a:rPr kumimoji="1" lang="ja-JP" altLang="en-US" sz="1300">
              <a:solidFill>
                <a:schemeClr val="dk1"/>
              </a:solidFill>
              <a:effectLst/>
              <a:latin typeface="ＭＳ Ｐゴシック"/>
              <a:ea typeface="ＭＳ Ｐゴシック"/>
              <a:cs typeface="+mn-cs"/>
            </a:rPr>
            <a:t>人あたりのコストが</a:t>
          </a:r>
          <a:r>
            <a:rPr kumimoji="1" lang="ja-JP" altLang="ja-JP" sz="1300">
              <a:solidFill>
                <a:schemeClr val="dk1"/>
              </a:solidFill>
              <a:effectLst/>
              <a:latin typeface="ＭＳ Ｐゴシック"/>
              <a:ea typeface="ＭＳ Ｐゴシック"/>
              <a:cs typeface="+mn-cs"/>
            </a:rPr>
            <a:t>類似団体に比べ</a:t>
          </a:r>
          <a:r>
            <a:rPr kumimoji="1" lang="ja-JP" altLang="en-US" sz="1300">
              <a:solidFill>
                <a:schemeClr val="dk1"/>
              </a:solidFill>
              <a:effectLst/>
              <a:latin typeface="ＭＳ Ｐゴシック"/>
              <a:ea typeface="ＭＳ Ｐゴシック"/>
              <a:cs typeface="+mn-cs"/>
            </a:rPr>
            <a:t>同</a:t>
          </a:r>
          <a:r>
            <a:rPr kumimoji="1" lang="ja-JP" altLang="ja-JP" sz="1300">
              <a:solidFill>
                <a:schemeClr val="dk1"/>
              </a:solidFill>
              <a:effectLst/>
              <a:latin typeface="ＭＳ Ｐゴシック"/>
              <a:ea typeface="ＭＳ Ｐゴシック"/>
              <a:cs typeface="+mn-cs"/>
            </a:rPr>
            <a:t>水準に</a:t>
          </a:r>
          <a:r>
            <a:rPr kumimoji="1" lang="ja-JP" altLang="en-US" sz="1300">
              <a:solidFill>
                <a:schemeClr val="dk1"/>
              </a:solidFill>
              <a:effectLst/>
              <a:latin typeface="ＭＳ Ｐゴシック"/>
              <a:ea typeface="ＭＳ Ｐゴシック"/>
              <a:cs typeface="+mn-cs"/>
            </a:rPr>
            <a:t>であった</a:t>
          </a:r>
          <a:r>
            <a:rPr kumimoji="1" lang="ja-JP" altLang="ja-JP" sz="1300">
              <a:solidFill>
                <a:schemeClr val="dk1"/>
              </a:solidFill>
              <a:effectLst/>
              <a:latin typeface="ＭＳ Ｐゴシック"/>
              <a:ea typeface="ＭＳ Ｐゴシック"/>
              <a:cs typeface="+mn-cs"/>
            </a:rPr>
            <a:t>が、類似団体と</a:t>
          </a:r>
          <a:r>
            <a:rPr kumimoji="1" lang="ja-JP" altLang="en-US" sz="1300">
              <a:solidFill>
                <a:schemeClr val="dk1"/>
              </a:solidFill>
              <a:effectLst/>
              <a:latin typeface="ＭＳ Ｐゴシック"/>
              <a:ea typeface="ＭＳ Ｐゴシック"/>
              <a:cs typeface="+mn-cs"/>
            </a:rPr>
            <a:t>比べ高い</a:t>
          </a:r>
          <a:r>
            <a:rPr kumimoji="1" lang="ja-JP" altLang="ja-JP" sz="1300">
              <a:solidFill>
                <a:schemeClr val="dk1"/>
              </a:solidFill>
              <a:effectLst/>
              <a:latin typeface="ＭＳ Ｐゴシック"/>
              <a:ea typeface="ＭＳ Ｐゴシック"/>
              <a:cs typeface="+mn-cs"/>
            </a:rPr>
            <a:t>水準となってきている。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補助費等は、</a:t>
          </a:r>
          <a:r>
            <a:rPr kumimoji="1" lang="ja-JP" altLang="en-US"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2</a:t>
          </a:r>
          <a:r>
            <a:rPr kumimoji="1" lang="ja-JP" altLang="en-US" sz="1300">
              <a:solidFill>
                <a:schemeClr val="dk1"/>
              </a:solidFill>
              <a:effectLst/>
              <a:latin typeface="ＭＳ Ｐゴシック"/>
              <a:ea typeface="ＭＳ Ｐゴシック"/>
              <a:cs typeface="+mn-cs"/>
            </a:rPr>
            <a:t>年度において、</a:t>
          </a:r>
          <a:r>
            <a:rPr kumimoji="1" lang="ja-JP" altLang="ja-JP" sz="1300">
              <a:solidFill>
                <a:schemeClr val="dk1"/>
              </a:solidFill>
              <a:effectLst/>
              <a:latin typeface="ＭＳ Ｐゴシック"/>
              <a:ea typeface="ＭＳ Ｐゴシック"/>
              <a:cs typeface="+mn-cs"/>
            </a:rPr>
            <a:t>特別定額給付金や休業要請協力金、商品券事業などの新型コロナ関連事業が増となった。</a:t>
          </a:r>
          <a:r>
            <a:rPr kumimoji="1" lang="ja-JP" altLang="en-US" sz="1300">
              <a:solidFill>
                <a:schemeClr val="dk1"/>
              </a:solidFill>
              <a:effectLst/>
              <a:latin typeface="ＭＳ Ｐゴシック"/>
              <a:ea typeface="ＭＳ Ｐゴシック"/>
              <a:cs typeface="+mn-cs"/>
            </a:rPr>
            <a:t>また、</a:t>
          </a:r>
          <a:r>
            <a:rPr kumimoji="1" lang="ja-JP" altLang="ja-JP" sz="1300">
              <a:solidFill>
                <a:schemeClr val="dk1"/>
              </a:solidFill>
              <a:effectLst/>
              <a:latin typeface="ＭＳ Ｐゴシック"/>
              <a:ea typeface="ＭＳ Ｐゴシック"/>
              <a:cs typeface="+mn-cs"/>
            </a:rPr>
            <a:t>老人ホームなどの一部事務組合の負担金が増加傾向にあるため注意が必要である。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普通建設事業費は類似団体と比較し高い水準にあり、また、</a:t>
          </a:r>
          <a:r>
            <a:rPr kumimoji="1" lang="ja-JP" altLang="en-US"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2</a:t>
          </a:r>
          <a:r>
            <a:rPr kumimoji="1" lang="ja-JP" altLang="en-US" sz="1300">
              <a:solidFill>
                <a:schemeClr val="dk1"/>
              </a:solidFill>
              <a:effectLst/>
              <a:latin typeface="ＭＳ Ｐゴシック"/>
              <a:ea typeface="ＭＳ Ｐゴシック"/>
              <a:cs typeface="+mn-cs"/>
            </a:rPr>
            <a:t>年度は、</a:t>
          </a:r>
          <a:r>
            <a:rPr kumimoji="1" lang="ja-JP" altLang="ja-JP" sz="1300">
              <a:solidFill>
                <a:schemeClr val="dk1"/>
              </a:solidFill>
              <a:effectLst/>
              <a:latin typeface="ＭＳ Ｐゴシック"/>
              <a:ea typeface="ＭＳ Ｐゴシック"/>
              <a:cs typeface="+mn-cs"/>
            </a:rPr>
            <a:t>デジタル防災行政無線整備や天狗荘リニューアル事業、</a:t>
          </a:r>
          <a:r>
            <a:rPr kumimoji="1" lang="ja-JP" altLang="en-US" sz="1300">
              <a:solidFill>
                <a:schemeClr val="dk1"/>
              </a:solidFill>
              <a:effectLst/>
              <a:latin typeface="ＭＳ Ｐゴシック"/>
              <a:ea typeface="ＭＳ Ｐゴシック"/>
              <a:cs typeface="+mn-cs"/>
            </a:rPr>
            <a:t>せいらんの里整備事業などで、大幅増となった。今後においても、</a:t>
          </a:r>
          <a:r>
            <a:rPr kumimoji="1" lang="ja-JP" altLang="ja-JP" sz="1300">
              <a:solidFill>
                <a:schemeClr val="dk1"/>
              </a:solidFill>
              <a:effectLst/>
              <a:latin typeface="ＭＳ Ｐゴシック"/>
              <a:ea typeface="ＭＳ Ｐゴシック"/>
              <a:cs typeface="+mn-cs"/>
            </a:rPr>
            <a:t>本庁舎整備</a:t>
          </a:r>
          <a:r>
            <a:rPr kumimoji="1" lang="ja-JP" altLang="en-US" sz="1300">
              <a:solidFill>
                <a:schemeClr val="dk1"/>
              </a:solidFill>
              <a:effectLst/>
              <a:latin typeface="ＭＳ Ｐゴシック"/>
              <a:ea typeface="ＭＳ Ｐゴシック"/>
              <a:cs typeface="+mn-cs"/>
            </a:rPr>
            <a:t>や総合保健福祉センター里楽</a:t>
          </a:r>
          <a:r>
            <a:rPr kumimoji="1" lang="ja-JP" altLang="ja-JP" sz="1300">
              <a:solidFill>
                <a:schemeClr val="dk1"/>
              </a:solidFill>
              <a:effectLst/>
              <a:latin typeface="ＭＳ Ｐゴシック"/>
              <a:ea typeface="ＭＳ Ｐゴシック"/>
              <a:cs typeface="+mn-cs"/>
            </a:rPr>
            <a:t>などの大型事業が予定されており大幅に増加することが見込まれる。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公債費を抑えるため、中長期財政計画により毎年度繰上償還を行っているため、類似団体と比較すると公債費は高い水準で推移している。</a:t>
          </a:r>
          <a:endParaRPr lang="ja-JP" altLang="ja-JP" sz="13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高知県津野町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5,620
5,592
197.85
8,166,355
7,875,717
189,151
3,759,095
6,967,828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24765</xdr:rowOff>
    </xdr:from>
    <xdr:to xmlns:xdr="http://schemas.openxmlformats.org/drawingml/2006/spreadsheetDrawing">
      <xdr:col>24</xdr:col>
      <xdr:colOff>62865</xdr:colOff>
      <xdr:row>39</xdr:row>
      <xdr:rowOff>26670</xdr:rowOff>
    </xdr:to>
    <xdr:cxnSp macro="">
      <xdr:nvCxnSpPr>
        <xdr:cNvPr id="56" name="直線コネクタ 55"/>
        <xdr:cNvCxnSpPr/>
      </xdr:nvCxnSpPr>
      <xdr:spPr>
        <a:xfrm flipV="1">
          <a:off x="4633595" y="5339715"/>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30480</xdr:rowOff>
    </xdr:from>
    <xdr:ext cx="469900" cy="258445"/>
    <xdr:sp macro="" textlink="">
      <xdr:nvSpPr>
        <xdr:cNvPr id="57" name="議会費最小値テキスト"/>
        <xdr:cNvSpPr txBox="1"/>
      </xdr:nvSpPr>
      <xdr:spPr>
        <a:xfrm>
          <a:off x="4686300" y="671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26670</xdr:rowOff>
    </xdr:from>
    <xdr:to xmlns:xdr="http://schemas.openxmlformats.org/drawingml/2006/spreadsheetDrawing">
      <xdr:col>24</xdr:col>
      <xdr:colOff>152400</xdr:colOff>
      <xdr:row>39</xdr:row>
      <xdr:rowOff>26670</xdr:rowOff>
    </xdr:to>
    <xdr:cxnSp macro="">
      <xdr:nvCxnSpPr>
        <xdr:cNvPr id="58" name="直線コネクタ 57"/>
        <xdr:cNvCxnSpPr/>
      </xdr:nvCxnSpPr>
      <xdr:spPr>
        <a:xfrm>
          <a:off x="4546600" y="671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143510</xdr:rowOff>
    </xdr:from>
    <xdr:ext cx="534670" cy="258445"/>
    <xdr:sp macro="" textlink="">
      <xdr:nvSpPr>
        <xdr:cNvPr id="59" name="議会費最大値テキスト"/>
        <xdr:cNvSpPr txBox="1"/>
      </xdr:nvSpPr>
      <xdr:spPr>
        <a:xfrm>
          <a:off x="4686300" y="511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24765</xdr:rowOff>
    </xdr:from>
    <xdr:to xmlns:xdr="http://schemas.openxmlformats.org/drawingml/2006/spreadsheetDrawing">
      <xdr:col>24</xdr:col>
      <xdr:colOff>152400</xdr:colOff>
      <xdr:row>31</xdr:row>
      <xdr:rowOff>24765</xdr:rowOff>
    </xdr:to>
    <xdr:cxnSp macro="">
      <xdr:nvCxnSpPr>
        <xdr:cNvPr id="60" name="直線コネクタ 59"/>
        <xdr:cNvCxnSpPr/>
      </xdr:nvCxnSpPr>
      <xdr:spPr>
        <a:xfrm>
          <a:off x="4546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162560</xdr:rowOff>
    </xdr:from>
    <xdr:to xmlns:xdr="http://schemas.openxmlformats.org/drawingml/2006/spreadsheetDrawing">
      <xdr:col>24</xdr:col>
      <xdr:colOff>63500</xdr:colOff>
      <xdr:row>37</xdr:row>
      <xdr:rowOff>57150</xdr:rowOff>
    </xdr:to>
    <xdr:cxnSp macro="">
      <xdr:nvCxnSpPr>
        <xdr:cNvPr id="61" name="直線コネクタ 60"/>
        <xdr:cNvCxnSpPr/>
      </xdr:nvCxnSpPr>
      <xdr:spPr>
        <a:xfrm>
          <a:off x="3797300" y="633476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10160</xdr:rowOff>
    </xdr:from>
    <xdr:ext cx="534670" cy="259080"/>
    <xdr:sp macro="" textlink="">
      <xdr:nvSpPr>
        <xdr:cNvPr id="62" name="議会費平均値テキスト"/>
        <xdr:cNvSpPr txBox="1"/>
      </xdr:nvSpPr>
      <xdr:spPr>
        <a:xfrm>
          <a:off x="4686300" y="6010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158750</xdr:rowOff>
    </xdr:from>
    <xdr:to xmlns:xdr="http://schemas.openxmlformats.org/drawingml/2006/spreadsheetDrawing">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162560</xdr:rowOff>
    </xdr:from>
    <xdr:to xmlns:xdr="http://schemas.openxmlformats.org/drawingml/2006/spreadsheetDrawing">
      <xdr:col>19</xdr:col>
      <xdr:colOff>177800</xdr:colOff>
      <xdr:row>37</xdr:row>
      <xdr:rowOff>22860</xdr:rowOff>
    </xdr:to>
    <xdr:cxnSp macro="">
      <xdr:nvCxnSpPr>
        <xdr:cNvPr id="64" name="直線コネクタ 63"/>
        <xdr:cNvCxnSpPr/>
      </xdr:nvCxnSpPr>
      <xdr:spPr>
        <a:xfrm flipV="1">
          <a:off x="2908300" y="63347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99060</xdr:rowOff>
    </xdr:from>
    <xdr:to xmlns:xdr="http://schemas.openxmlformats.org/drawingml/2006/spreadsheetDrawing">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45720</xdr:rowOff>
    </xdr:from>
    <xdr:ext cx="534035" cy="259080"/>
    <xdr:sp macro="" textlink="">
      <xdr:nvSpPr>
        <xdr:cNvPr id="66" name="テキスト ボックス 65"/>
        <xdr:cNvSpPr txBox="1"/>
      </xdr:nvSpPr>
      <xdr:spPr>
        <a:xfrm>
          <a:off x="3529965" y="587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136525</xdr:rowOff>
    </xdr:from>
    <xdr:to xmlns:xdr="http://schemas.openxmlformats.org/drawingml/2006/spreadsheetDrawing">
      <xdr:col>15</xdr:col>
      <xdr:colOff>50800</xdr:colOff>
      <xdr:row>37</xdr:row>
      <xdr:rowOff>22860</xdr:rowOff>
    </xdr:to>
    <xdr:cxnSp macro="">
      <xdr:nvCxnSpPr>
        <xdr:cNvPr id="67" name="直線コネクタ 66"/>
        <xdr:cNvCxnSpPr/>
      </xdr:nvCxnSpPr>
      <xdr:spPr>
        <a:xfrm>
          <a:off x="2019300" y="63087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107315</xdr:rowOff>
    </xdr:from>
    <xdr:to xmlns:xdr="http://schemas.openxmlformats.org/drawingml/2006/spreadsheetDrawing">
      <xdr:col>15</xdr:col>
      <xdr:colOff>101600</xdr:colOff>
      <xdr:row>36</xdr:row>
      <xdr:rowOff>37465</xdr:rowOff>
    </xdr:to>
    <xdr:sp macro="" textlink="">
      <xdr:nvSpPr>
        <xdr:cNvPr id="68" name="フローチャート: 判断 67"/>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53975</xdr:rowOff>
    </xdr:from>
    <xdr:ext cx="534035" cy="258445"/>
    <xdr:sp macro="" textlink="">
      <xdr:nvSpPr>
        <xdr:cNvPr id="69" name="テキスト ボックス 68"/>
        <xdr:cNvSpPr txBox="1"/>
      </xdr:nvSpPr>
      <xdr:spPr>
        <a:xfrm>
          <a:off x="2640965" y="5883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136525</xdr:rowOff>
    </xdr:from>
    <xdr:to xmlns:xdr="http://schemas.openxmlformats.org/drawingml/2006/spreadsheetDrawing">
      <xdr:col>10</xdr:col>
      <xdr:colOff>114300</xdr:colOff>
      <xdr:row>36</xdr:row>
      <xdr:rowOff>166370</xdr:rowOff>
    </xdr:to>
    <xdr:cxnSp macro="">
      <xdr:nvCxnSpPr>
        <xdr:cNvPr id="70" name="直線コネクタ 69"/>
        <xdr:cNvCxnSpPr/>
      </xdr:nvCxnSpPr>
      <xdr:spPr>
        <a:xfrm flipV="1">
          <a:off x="1130300" y="63087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111760</xdr:rowOff>
    </xdr:from>
    <xdr:to xmlns:xdr="http://schemas.openxmlformats.org/drawingml/2006/spreadsheetDrawing">
      <xdr:col>10</xdr:col>
      <xdr:colOff>165100</xdr:colOff>
      <xdr:row>36</xdr:row>
      <xdr:rowOff>41910</xdr:rowOff>
    </xdr:to>
    <xdr:sp macro="" textlink="">
      <xdr:nvSpPr>
        <xdr:cNvPr id="71" name="フローチャート: 判断 70"/>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58420</xdr:rowOff>
    </xdr:from>
    <xdr:ext cx="534035" cy="259080"/>
    <xdr:sp macro="" textlink="">
      <xdr:nvSpPr>
        <xdr:cNvPr id="72" name="テキスト ボックス 71"/>
        <xdr:cNvSpPr txBox="1"/>
      </xdr:nvSpPr>
      <xdr:spPr>
        <a:xfrm>
          <a:off x="1751965" y="588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87630</xdr:rowOff>
    </xdr:from>
    <xdr:ext cx="534035" cy="258445"/>
    <xdr:sp macro="" textlink="">
      <xdr:nvSpPr>
        <xdr:cNvPr id="74" name="テキスト ボックス 73"/>
        <xdr:cNvSpPr txBox="1"/>
      </xdr:nvSpPr>
      <xdr:spPr>
        <a:xfrm>
          <a:off x="862965" y="5916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xdr:rowOff>
    </xdr:from>
    <xdr:to xmlns:xdr="http://schemas.openxmlformats.org/drawingml/2006/spreadsheetDrawing">
      <xdr:col>24</xdr:col>
      <xdr:colOff>114300</xdr:colOff>
      <xdr:row>37</xdr:row>
      <xdr:rowOff>107950</xdr:rowOff>
    </xdr:to>
    <xdr:sp macro="" textlink="">
      <xdr:nvSpPr>
        <xdr:cNvPr id="80" name="楕円 79"/>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156210</xdr:rowOff>
    </xdr:from>
    <xdr:ext cx="469900" cy="258445"/>
    <xdr:sp macro="" textlink="">
      <xdr:nvSpPr>
        <xdr:cNvPr id="81" name="議会費該当値テキスト"/>
        <xdr:cNvSpPr txBox="1"/>
      </xdr:nvSpPr>
      <xdr:spPr>
        <a:xfrm>
          <a:off x="4686300" y="6328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111760</xdr:rowOff>
    </xdr:from>
    <xdr:to xmlns:xdr="http://schemas.openxmlformats.org/drawingml/2006/spreadsheetDrawing">
      <xdr:col>20</xdr:col>
      <xdr:colOff>38100</xdr:colOff>
      <xdr:row>37</xdr:row>
      <xdr:rowOff>41910</xdr:rowOff>
    </xdr:to>
    <xdr:sp macro="" textlink="">
      <xdr:nvSpPr>
        <xdr:cNvPr id="82" name="楕円 81"/>
        <xdr:cNvSpPr/>
      </xdr:nvSpPr>
      <xdr:spPr>
        <a:xfrm>
          <a:off x="374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33020</xdr:rowOff>
    </xdr:from>
    <xdr:ext cx="469265" cy="259080"/>
    <xdr:sp macro="" textlink="">
      <xdr:nvSpPr>
        <xdr:cNvPr id="83" name="テキスト ボックス 82"/>
        <xdr:cNvSpPr txBox="1"/>
      </xdr:nvSpPr>
      <xdr:spPr>
        <a:xfrm>
          <a:off x="3562350" y="6376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73660</xdr:rowOff>
    </xdr:to>
    <xdr:sp macro="" textlink="">
      <xdr:nvSpPr>
        <xdr:cNvPr id="84" name="楕円 83"/>
        <xdr:cNvSpPr/>
      </xdr:nvSpPr>
      <xdr:spPr>
        <a:xfrm>
          <a:off x="2857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64770</xdr:rowOff>
    </xdr:from>
    <xdr:ext cx="469265" cy="258445"/>
    <xdr:sp macro="" textlink="">
      <xdr:nvSpPr>
        <xdr:cNvPr id="85" name="テキスト ボックス 84"/>
        <xdr:cNvSpPr txBox="1"/>
      </xdr:nvSpPr>
      <xdr:spPr>
        <a:xfrm>
          <a:off x="2673350" y="6408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86360</xdr:rowOff>
    </xdr:from>
    <xdr:to xmlns:xdr="http://schemas.openxmlformats.org/drawingml/2006/spreadsheetDrawing">
      <xdr:col>10</xdr:col>
      <xdr:colOff>165100</xdr:colOff>
      <xdr:row>37</xdr:row>
      <xdr:rowOff>15875</xdr:rowOff>
    </xdr:to>
    <xdr:sp macro="" textlink="">
      <xdr:nvSpPr>
        <xdr:cNvPr id="86" name="楕円 85"/>
        <xdr:cNvSpPr/>
      </xdr:nvSpPr>
      <xdr:spPr>
        <a:xfrm>
          <a:off x="1968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6985</xdr:rowOff>
    </xdr:from>
    <xdr:ext cx="469265" cy="258445"/>
    <xdr:sp macro="" textlink="">
      <xdr:nvSpPr>
        <xdr:cNvPr id="87" name="テキスト ボックス 86"/>
        <xdr:cNvSpPr txBox="1"/>
      </xdr:nvSpPr>
      <xdr:spPr>
        <a:xfrm>
          <a:off x="1784350" y="6350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115570</xdr:rowOff>
    </xdr:from>
    <xdr:to xmlns:xdr="http://schemas.openxmlformats.org/drawingml/2006/spreadsheetDrawing">
      <xdr:col>6</xdr:col>
      <xdr:colOff>38100</xdr:colOff>
      <xdr:row>37</xdr:row>
      <xdr:rowOff>45720</xdr:rowOff>
    </xdr:to>
    <xdr:sp macro="" textlink="">
      <xdr:nvSpPr>
        <xdr:cNvPr id="88" name="楕円 87"/>
        <xdr:cNvSpPr/>
      </xdr:nvSpPr>
      <xdr:spPr>
        <a:xfrm>
          <a:off x="1079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36830</xdr:rowOff>
    </xdr:from>
    <xdr:ext cx="469265" cy="259080"/>
    <xdr:sp macro="" textlink="">
      <xdr:nvSpPr>
        <xdr:cNvPr id="89" name="テキスト ボックス 88"/>
        <xdr:cNvSpPr txBox="1"/>
      </xdr:nvSpPr>
      <xdr:spPr>
        <a:xfrm>
          <a:off x="895350" y="6380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5" name="テキスト ボックス 104"/>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5165" cy="259080"/>
    <xdr:sp macro="" textlink="">
      <xdr:nvSpPr>
        <xdr:cNvPr id="107" name="テキスト ボックス 106"/>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57785</xdr:rowOff>
    </xdr:from>
    <xdr:to xmlns:xdr="http://schemas.openxmlformats.org/drawingml/2006/spreadsheetDrawing">
      <xdr:col>24</xdr:col>
      <xdr:colOff>62865</xdr:colOff>
      <xdr:row>58</xdr:row>
      <xdr:rowOff>92075</xdr:rowOff>
    </xdr:to>
    <xdr:cxnSp macro="">
      <xdr:nvCxnSpPr>
        <xdr:cNvPr id="113" name="直線コネクタ 112"/>
        <xdr:cNvCxnSpPr/>
      </xdr:nvCxnSpPr>
      <xdr:spPr>
        <a:xfrm flipV="1">
          <a:off x="4633595" y="880173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96520</xdr:rowOff>
    </xdr:from>
    <xdr:ext cx="598805" cy="259080"/>
    <xdr:sp macro="" textlink="">
      <xdr:nvSpPr>
        <xdr:cNvPr id="114" name="総務費最小値テキスト"/>
        <xdr:cNvSpPr txBox="1"/>
      </xdr:nvSpPr>
      <xdr:spPr>
        <a:xfrm>
          <a:off x="4686300" y="1004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92075</xdr:rowOff>
    </xdr:from>
    <xdr:to xmlns:xdr="http://schemas.openxmlformats.org/drawingml/2006/spreadsheetDrawing">
      <xdr:col>24</xdr:col>
      <xdr:colOff>152400</xdr:colOff>
      <xdr:row>58</xdr:row>
      <xdr:rowOff>92075</xdr:rowOff>
    </xdr:to>
    <xdr:cxnSp macro="">
      <xdr:nvCxnSpPr>
        <xdr:cNvPr id="115" name="直線コネクタ 114"/>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4445</xdr:rowOff>
    </xdr:from>
    <xdr:ext cx="690245" cy="259080"/>
    <xdr:sp macro="" textlink="">
      <xdr:nvSpPr>
        <xdr:cNvPr id="116" name="総務費最大値テキスト"/>
        <xdr:cNvSpPr txBox="1"/>
      </xdr:nvSpPr>
      <xdr:spPr>
        <a:xfrm>
          <a:off x="4686300" y="8576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1,782,787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57785</xdr:rowOff>
    </xdr:from>
    <xdr:to xmlns:xdr="http://schemas.openxmlformats.org/drawingml/2006/spreadsheetDrawing">
      <xdr:col>24</xdr:col>
      <xdr:colOff>152400</xdr:colOff>
      <xdr:row>51</xdr:row>
      <xdr:rowOff>57785</xdr:rowOff>
    </xdr:to>
    <xdr:cxnSp macro="">
      <xdr:nvCxnSpPr>
        <xdr:cNvPr id="117" name="直線コネクタ 116"/>
        <xdr:cNvCxnSpPr/>
      </xdr:nvCxnSpPr>
      <xdr:spPr>
        <a:xfrm>
          <a:off x="4546600" y="880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118745</xdr:rowOff>
    </xdr:from>
    <xdr:to xmlns:xdr="http://schemas.openxmlformats.org/drawingml/2006/spreadsheetDrawing">
      <xdr:col>24</xdr:col>
      <xdr:colOff>63500</xdr:colOff>
      <xdr:row>58</xdr:row>
      <xdr:rowOff>59690</xdr:rowOff>
    </xdr:to>
    <xdr:cxnSp macro="">
      <xdr:nvCxnSpPr>
        <xdr:cNvPr id="118" name="直線コネクタ 117"/>
        <xdr:cNvCxnSpPr/>
      </xdr:nvCxnSpPr>
      <xdr:spPr>
        <a:xfrm flipV="1">
          <a:off x="3797300" y="9891395"/>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57150</xdr:rowOff>
    </xdr:from>
    <xdr:ext cx="598805" cy="259080"/>
    <xdr:sp macro="" textlink="">
      <xdr:nvSpPr>
        <xdr:cNvPr id="119" name="総務費平均値テキスト"/>
        <xdr:cNvSpPr txBox="1"/>
      </xdr:nvSpPr>
      <xdr:spPr>
        <a:xfrm>
          <a:off x="4686300" y="9829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8890</xdr:rowOff>
    </xdr:to>
    <xdr:sp macro="" textlink="">
      <xdr:nvSpPr>
        <xdr:cNvPr id="120" name="フローチャート: 判断 119"/>
        <xdr:cNvSpPr/>
      </xdr:nvSpPr>
      <xdr:spPr>
        <a:xfrm>
          <a:off x="4584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59690</xdr:rowOff>
    </xdr:from>
    <xdr:to xmlns:xdr="http://schemas.openxmlformats.org/drawingml/2006/spreadsheetDrawing">
      <xdr:col>19</xdr:col>
      <xdr:colOff>177800</xdr:colOff>
      <xdr:row>58</xdr:row>
      <xdr:rowOff>77470</xdr:rowOff>
    </xdr:to>
    <xdr:cxnSp macro="">
      <xdr:nvCxnSpPr>
        <xdr:cNvPr id="121" name="直線コネクタ 120"/>
        <xdr:cNvCxnSpPr/>
      </xdr:nvCxnSpPr>
      <xdr:spPr>
        <a:xfrm flipV="1">
          <a:off x="2908300" y="100037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118745</xdr:rowOff>
    </xdr:to>
    <xdr:sp macro="" textlink="">
      <xdr:nvSpPr>
        <xdr:cNvPr id="122" name="フローチャート: 判断 121"/>
        <xdr:cNvSpPr/>
      </xdr:nvSpPr>
      <xdr:spPr>
        <a:xfrm>
          <a:off x="3746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109855</xdr:rowOff>
    </xdr:from>
    <xdr:ext cx="598170" cy="258445"/>
    <xdr:sp macro="" textlink="">
      <xdr:nvSpPr>
        <xdr:cNvPr id="123" name="テキスト ボックス 122"/>
        <xdr:cNvSpPr txBox="1"/>
      </xdr:nvSpPr>
      <xdr:spPr>
        <a:xfrm>
          <a:off x="3497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77470</xdr:rowOff>
    </xdr:from>
    <xdr:to xmlns:xdr="http://schemas.openxmlformats.org/drawingml/2006/spreadsheetDrawing">
      <xdr:col>15</xdr:col>
      <xdr:colOff>50800</xdr:colOff>
      <xdr:row>58</xdr:row>
      <xdr:rowOff>99060</xdr:rowOff>
    </xdr:to>
    <xdr:cxnSp macro="">
      <xdr:nvCxnSpPr>
        <xdr:cNvPr id="124" name="直線コネクタ 123"/>
        <xdr:cNvCxnSpPr/>
      </xdr:nvCxnSpPr>
      <xdr:spPr>
        <a:xfrm flipV="1">
          <a:off x="2019300" y="100215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27305</xdr:rowOff>
    </xdr:from>
    <xdr:to xmlns:xdr="http://schemas.openxmlformats.org/drawingml/2006/spreadsheetDrawing">
      <xdr:col>15</xdr:col>
      <xdr:colOff>101600</xdr:colOff>
      <xdr:row>58</xdr:row>
      <xdr:rowOff>128905</xdr:rowOff>
    </xdr:to>
    <xdr:sp macro="" textlink="">
      <xdr:nvSpPr>
        <xdr:cNvPr id="125" name="フローチャート: 判断 124"/>
        <xdr:cNvSpPr/>
      </xdr:nvSpPr>
      <xdr:spPr>
        <a:xfrm>
          <a:off x="2857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120650</xdr:rowOff>
    </xdr:from>
    <xdr:ext cx="598170" cy="258445"/>
    <xdr:sp macro="" textlink="">
      <xdr:nvSpPr>
        <xdr:cNvPr id="126" name="テキスト ボックス 125"/>
        <xdr:cNvSpPr txBox="1"/>
      </xdr:nvSpPr>
      <xdr:spPr>
        <a:xfrm>
          <a:off x="2608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55880</xdr:rowOff>
    </xdr:from>
    <xdr:to xmlns:xdr="http://schemas.openxmlformats.org/drawingml/2006/spreadsheetDrawing">
      <xdr:col>10</xdr:col>
      <xdr:colOff>114300</xdr:colOff>
      <xdr:row>58</xdr:row>
      <xdr:rowOff>99060</xdr:rowOff>
    </xdr:to>
    <xdr:cxnSp macro="">
      <xdr:nvCxnSpPr>
        <xdr:cNvPr id="127" name="直線コネクタ 126"/>
        <xdr:cNvCxnSpPr/>
      </xdr:nvCxnSpPr>
      <xdr:spPr>
        <a:xfrm>
          <a:off x="1130300" y="99999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29845</xdr:rowOff>
    </xdr:from>
    <xdr:to xmlns:xdr="http://schemas.openxmlformats.org/drawingml/2006/spreadsheetDrawing">
      <xdr:col>10</xdr:col>
      <xdr:colOff>165100</xdr:colOff>
      <xdr:row>58</xdr:row>
      <xdr:rowOff>132080</xdr:rowOff>
    </xdr:to>
    <xdr:sp macro="" textlink="">
      <xdr:nvSpPr>
        <xdr:cNvPr id="128" name="フローチャート: 判断 127"/>
        <xdr:cNvSpPr/>
      </xdr:nvSpPr>
      <xdr:spPr>
        <a:xfrm>
          <a:off x="1968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147955</xdr:rowOff>
    </xdr:from>
    <xdr:ext cx="598170" cy="258445"/>
    <xdr:sp macro="" textlink="">
      <xdr:nvSpPr>
        <xdr:cNvPr id="129" name="テキスト ボックス 128"/>
        <xdr:cNvSpPr txBox="1"/>
      </xdr:nvSpPr>
      <xdr:spPr>
        <a:xfrm>
          <a:off x="1719580" y="9749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34290</xdr:rowOff>
    </xdr:from>
    <xdr:to xmlns:xdr="http://schemas.openxmlformats.org/drawingml/2006/spreadsheetDrawing">
      <xdr:col>6</xdr:col>
      <xdr:colOff>38100</xdr:colOff>
      <xdr:row>58</xdr:row>
      <xdr:rowOff>135890</xdr:rowOff>
    </xdr:to>
    <xdr:sp macro="" textlink="">
      <xdr:nvSpPr>
        <xdr:cNvPr id="130" name="フローチャート: 判断 129"/>
        <xdr:cNvSpPr/>
      </xdr:nvSpPr>
      <xdr:spPr>
        <a:xfrm>
          <a:off x="1079500" y="997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127000</xdr:rowOff>
    </xdr:from>
    <xdr:ext cx="598170" cy="259080"/>
    <xdr:sp macro="" textlink="">
      <xdr:nvSpPr>
        <xdr:cNvPr id="131" name="テキスト ボックス 130"/>
        <xdr:cNvSpPr txBox="1"/>
      </xdr:nvSpPr>
      <xdr:spPr>
        <a:xfrm>
          <a:off x="830580" y="10071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37" name="楕円 136"/>
        <xdr:cNvSpPr/>
      </xdr:nvSpPr>
      <xdr:spPr>
        <a:xfrm>
          <a:off x="45847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90805</xdr:rowOff>
    </xdr:from>
    <xdr:ext cx="598805" cy="258445"/>
    <xdr:sp macro="" textlink="">
      <xdr:nvSpPr>
        <xdr:cNvPr id="138" name="総務費該当値テキスト"/>
        <xdr:cNvSpPr txBox="1"/>
      </xdr:nvSpPr>
      <xdr:spPr>
        <a:xfrm>
          <a:off x="4686300" y="9692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8890</xdr:rowOff>
    </xdr:from>
    <xdr:to xmlns:xdr="http://schemas.openxmlformats.org/drawingml/2006/spreadsheetDrawing">
      <xdr:col>20</xdr:col>
      <xdr:colOff>38100</xdr:colOff>
      <xdr:row>58</xdr:row>
      <xdr:rowOff>110490</xdr:rowOff>
    </xdr:to>
    <xdr:sp macro="" textlink="">
      <xdr:nvSpPr>
        <xdr:cNvPr id="139" name="楕円 138"/>
        <xdr:cNvSpPr/>
      </xdr:nvSpPr>
      <xdr:spPr>
        <a:xfrm>
          <a:off x="3746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127000</xdr:rowOff>
    </xdr:from>
    <xdr:ext cx="598170" cy="259080"/>
    <xdr:sp macro="" textlink="">
      <xdr:nvSpPr>
        <xdr:cNvPr id="140" name="テキスト ボックス 139"/>
        <xdr:cNvSpPr txBox="1"/>
      </xdr:nvSpPr>
      <xdr:spPr>
        <a:xfrm>
          <a:off x="3497580" y="9728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26670</xdr:rowOff>
    </xdr:from>
    <xdr:to xmlns:xdr="http://schemas.openxmlformats.org/drawingml/2006/spreadsheetDrawing">
      <xdr:col>15</xdr:col>
      <xdr:colOff>101600</xdr:colOff>
      <xdr:row>58</xdr:row>
      <xdr:rowOff>128270</xdr:rowOff>
    </xdr:to>
    <xdr:sp macro="" textlink="">
      <xdr:nvSpPr>
        <xdr:cNvPr id="141" name="楕円 140"/>
        <xdr:cNvSpPr/>
      </xdr:nvSpPr>
      <xdr:spPr>
        <a:xfrm>
          <a:off x="2857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144780</xdr:rowOff>
    </xdr:from>
    <xdr:ext cx="598170" cy="258445"/>
    <xdr:sp macro="" textlink="">
      <xdr:nvSpPr>
        <xdr:cNvPr id="142" name="テキスト ボックス 141"/>
        <xdr:cNvSpPr txBox="1"/>
      </xdr:nvSpPr>
      <xdr:spPr>
        <a:xfrm>
          <a:off x="2608580" y="9745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48260</xdr:rowOff>
    </xdr:from>
    <xdr:to xmlns:xdr="http://schemas.openxmlformats.org/drawingml/2006/spreadsheetDrawing">
      <xdr:col>10</xdr:col>
      <xdr:colOff>165100</xdr:colOff>
      <xdr:row>58</xdr:row>
      <xdr:rowOff>149860</xdr:rowOff>
    </xdr:to>
    <xdr:sp macro="" textlink="">
      <xdr:nvSpPr>
        <xdr:cNvPr id="143" name="楕円 142"/>
        <xdr:cNvSpPr/>
      </xdr:nvSpPr>
      <xdr:spPr>
        <a:xfrm>
          <a:off x="196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140970</xdr:rowOff>
    </xdr:from>
    <xdr:ext cx="598170" cy="259080"/>
    <xdr:sp macro="" textlink="">
      <xdr:nvSpPr>
        <xdr:cNvPr id="144" name="テキスト ボックス 143"/>
        <xdr:cNvSpPr txBox="1"/>
      </xdr:nvSpPr>
      <xdr:spPr>
        <a:xfrm>
          <a:off x="1719580" y="10085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5080</xdr:rowOff>
    </xdr:from>
    <xdr:to xmlns:xdr="http://schemas.openxmlformats.org/drawingml/2006/spreadsheetDrawing">
      <xdr:col>6</xdr:col>
      <xdr:colOff>38100</xdr:colOff>
      <xdr:row>58</xdr:row>
      <xdr:rowOff>106680</xdr:rowOff>
    </xdr:to>
    <xdr:sp macro="" textlink="">
      <xdr:nvSpPr>
        <xdr:cNvPr id="145" name="楕円 144"/>
        <xdr:cNvSpPr/>
      </xdr:nvSpPr>
      <xdr:spPr>
        <a:xfrm>
          <a:off x="1079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123190</xdr:rowOff>
    </xdr:from>
    <xdr:ext cx="598170" cy="258445"/>
    <xdr:sp macro="" textlink="">
      <xdr:nvSpPr>
        <xdr:cNvPr id="146" name="テキスト ボックス 145"/>
        <xdr:cNvSpPr txBox="1"/>
      </xdr:nvSpPr>
      <xdr:spPr>
        <a:xfrm>
          <a:off x="830580" y="9724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115570</xdr:rowOff>
    </xdr:from>
    <xdr:to xmlns:xdr="http://schemas.openxmlformats.org/drawingml/2006/spreadsheetDrawing">
      <xdr:col>24</xdr:col>
      <xdr:colOff>62865</xdr:colOff>
      <xdr:row>78</xdr:row>
      <xdr:rowOff>53340</xdr:rowOff>
    </xdr:to>
    <xdr:cxnSp macro="">
      <xdr:nvCxnSpPr>
        <xdr:cNvPr id="169" name="直線コネクタ 168"/>
        <xdr:cNvCxnSpPr/>
      </xdr:nvCxnSpPr>
      <xdr:spPr>
        <a:xfrm flipV="1">
          <a:off x="4633595" y="1245997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57150</xdr:rowOff>
    </xdr:from>
    <xdr:ext cx="598805" cy="259080"/>
    <xdr:sp macro="" textlink="">
      <xdr:nvSpPr>
        <xdr:cNvPr id="170" name="民生費最小値テキスト"/>
        <xdr:cNvSpPr txBox="1"/>
      </xdr:nvSpPr>
      <xdr:spPr>
        <a:xfrm>
          <a:off x="4686300" y="13430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171" name="直線コネクタ 170"/>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62230</xdr:rowOff>
    </xdr:from>
    <xdr:ext cx="598805" cy="259080"/>
    <xdr:sp macro="" textlink="">
      <xdr:nvSpPr>
        <xdr:cNvPr id="172" name="民生費最大値テキスト"/>
        <xdr:cNvSpPr txBox="1"/>
      </xdr:nvSpPr>
      <xdr:spPr>
        <a:xfrm>
          <a:off x="4686300" y="1223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330,270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115570</xdr:rowOff>
    </xdr:from>
    <xdr:to xmlns:xdr="http://schemas.openxmlformats.org/drawingml/2006/spreadsheetDrawing">
      <xdr:col>24</xdr:col>
      <xdr:colOff>152400</xdr:colOff>
      <xdr:row>72</xdr:row>
      <xdr:rowOff>115570</xdr:rowOff>
    </xdr:to>
    <xdr:cxnSp macro="">
      <xdr:nvCxnSpPr>
        <xdr:cNvPr id="173" name="直線コネクタ 172"/>
        <xdr:cNvCxnSpPr/>
      </xdr:nvCxnSpPr>
      <xdr:spPr>
        <a:xfrm>
          <a:off x="4546600" y="1245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64135</xdr:rowOff>
    </xdr:from>
    <xdr:to xmlns:xdr="http://schemas.openxmlformats.org/drawingml/2006/spreadsheetDrawing">
      <xdr:col>24</xdr:col>
      <xdr:colOff>63500</xdr:colOff>
      <xdr:row>76</xdr:row>
      <xdr:rowOff>107315</xdr:rowOff>
    </xdr:to>
    <xdr:cxnSp macro="">
      <xdr:nvCxnSpPr>
        <xdr:cNvPr id="174" name="直線コネクタ 173"/>
        <xdr:cNvCxnSpPr/>
      </xdr:nvCxnSpPr>
      <xdr:spPr>
        <a:xfrm flipV="1">
          <a:off x="3797300" y="1309433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150495</xdr:rowOff>
    </xdr:from>
    <xdr:ext cx="598805" cy="259080"/>
    <xdr:sp macro="" textlink="">
      <xdr:nvSpPr>
        <xdr:cNvPr id="175" name="民生費平均値テキスト"/>
        <xdr:cNvSpPr txBox="1"/>
      </xdr:nvSpPr>
      <xdr:spPr>
        <a:xfrm>
          <a:off x="4686300" y="12837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127635</xdr:rowOff>
    </xdr:from>
    <xdr:to xmlns:xdr="http://schemas.openxmlformats.org/drawingml/2006/spreadsheetDrawing">
      <xdr:col>24</xdr:col>
      <xdr:colOff>114300</xdr:colOff>
      <xdr:row>76</xdr:row>
      <xdr:rowOff>57785</xdr:rowOff>
    </xdr:to>
    <xdr:sp macro="" textlink="">
      <xdr:nvSpPr>
        <xdr:cNvPr id="176" name="フローチャート: 判断 175"/>
        <xdr:cNvSpPr/>
      </xdr:nvSpPr>
      <xdr:spPr>
        <a:xfrm>
          <a:off x="45847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107315</xdr:rowOff>
    </xdr:from>
    <xdr:to xmlns:xdr="http://schemas.openxmlformats.org/drawingml/2006/spreadsheetDrawing">
      <xdr:col>19</xdr:col>
      <xdr:colOff>177800</xdr:colOff>
      <xdr:row>76</xdr:row>
      <xdr:rowOff>132080</xdr:rowOff>
    </xdr:to>
    <xdr:cxnSp macro="">
      <xdr:nvCxnSpPr>
        <xdr:cNvPr id="177" name="直線コネクタ 176"/>
        <xdr:cNvCxnSpPr/>
      </xdr:nvCxnSpPr>
      <xdr:spPr>
        <a:xfrm flipV="1">
          <a:off x="2908300" y="131375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6985</xdr:rowOff>
    </xdr:from>
    <xdr:to xmlns:xdr="http://schemas.openxmlformats.org/drawingml/2006/spreadsheetDrawing">
      <xdr:col>20</xdr:col>
      <xdr:colOff>38100</xdr:colOff>
      <xdr:row>76</xdr:row>
      <xdr:rowOff>109220</xdr:rowOff>
    </xdr:to>
    <xdr:sp macro="" textlink="">
      <xdr:nvSpPr>
        <xdr:cNvPr id="178" name="フローチャート: 判断 177"/>
        <xdr:cNvSpPr/>
      </xdr:nvSpPr>
      <xdr:spPr>
        <a:xfrm>
          <a:off x="3746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125095</xdr:rowOff>
    </xdr:from>
    <xdr:ext cx="598170" cy="258445"/>
    <xdr:sp macro="" textlink="">
      <xdr:nvSpPr>
        <xdr:cNvPr id="179" name="テキスト ボックス 178"/>
        <xdr:cNvSpPr txBox="1"/>
      </xdr:nvSpPr>
      <xdr:spPr>
        <a:xfrm>
          <a:off x="3497580" y="12812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125730</xdr:rowOff>
    </xdr:from>
    <xdr:to xmlns:xdr="http://schemas.openxmlformats.org/drawingml/2006/spreadsheetDrawing">
      <xdr:col>15</xdr:col>
      <xdr:colOff>50800</xdr:colOff>
      <xdr:row>76</xdr:row>
      <xdr:rowOff>132080</xdr:rowOff>
    </xdr:to>
    <xdr:cxnSp macro="">
      <xdr:nvCxnSpPr>
        <xdr:cNvPr id="180" name="直線コネクタ 179"/>
        <xdr:cNvCxnSpPr/>
      </xdr:nvCxnSpPr>
      <xdr:spPr>
        <a:xfrm>
          <a:off x="2019300" y="131559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33020</xdr:rowOff>
    </xdr:from>
    <xdr:to xmlns:xdr="http://schemas.openxmlformats.org/drawingml/2006/spreadsheetDrawing">
      <xdr:col>15</xdr:col>
      <xdr:colOff>101600</xdr:colOff>
      <xdr:row>76</xdr:row>
      <xdr:rowOff>134620</xdr:rowOff>
    </xdr:to>
    <xdr:sp macro="" textlink="">
      <xdr:nvSpPr>
        <xdr:cNvPr id="181" name="フローチャート: 判断 180"/>
        <xdr:cNvSpPr/>
      </xdr:nvSpPr>
      <xdr:spPr>
        <a:xfrm>
          <a:off x="2857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151130</xdr:rowOff>
    </xdr:from>
    <xdr:ext cx="598170" cy="259080"/>
    <xdr:sp macro="" textlink="">
      <xdr:nvSpPr>
        <xdr:cNvPr id="182" name="テキスト ボックス 181"/>
        <xdr:cNvSpPr txBox="1"/>
      </xdr:nvSpPr>
      <xdr:spPr>
        <a:xfrm>
          <a:off x="260858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125730</xdr:rowOff>
    </xdr:from>
    <xdr:to xmlns:xdr="http://schemas.openxmlformats.org/drawingml/2006/spreadsheetDrawing">
      <xdr:col>10</xdr:col>
      <xdr:colOff>114300</xdr:colOff>
      <xdr:row>77</xdr:row>
      <xdr:rowOff>635</xdr:rowOff>
    </xdr:to>
    <xdr:cxnSp macro="">
      <xdr:nvCxnSpPr>
        <xdr:cNvPr id="183" name="直線コネクタ 182"/>
        <xdr:cNvCxnSpPr/>
      </xdr:nvCxnSpPr>
      <xdr:spPr>
        <a:xfrm flipV="1">
          <a:off x="1130300" y="131559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14605</xdr:rowOff>
    </xdr:from>
    <xdr:to xmlns:xdr="http://schemas.openxmlformats.org/drawingml/2006/spreadsheetDrawing">
      <xdr:col>10</xdr:col>
      <xdr:colOff>165100</xdr:colOff>
      <xdr:row>76</xdr:row>
      <xdr:rowOff>116205</xdr:rowOff>
    </xdr:to>
    <xdr:sp macro="" textlink="">
      <xdr:nvSpPr>
        <xdr:cNvPr id="184" name="フローチャート: 判断 183"/>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132715</xdr:rowOff>
    </xdr:from>
    <xdr:ext cx="598170" cy="258445"/>
    <xdr:sp macro="" textlink="">
      <xdr:nvSpPr>
        <xdr:cNvPr id="185" name="テキスト ボックス 184"/>
        <xdr:cNvSpPr txBox="1"/>
      </xdr:nvSpPr>
      <xdr:spPr>
        <a:xfrm>
          <a:off x="1719580" y="12820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52070</xdr:rowOff>
    </xdr:from>
    <xdr:to xmlns:xdr="http://schemas.openxmlformats.org/drawingml/2006/spreadsheetDrawing">
      <xdr:col>6</xdr:col>
      <xdr:colOff>38100</xdr:colOff>
      <xdr:row>76</xdr:row>
      <xdr:rowOff>153035</xdr:rowOff>
    </xdr:to>
    <xdr:sp macro="" textlink="">
      <xdr:nvSpPr>
        <xdr:cNvPr id="186" name="フローチャート: 判断 185"/>
        <xdr:cNvSpPr/>
      </xdr:nvSpPr>
      <xdr:spPr>
        <a:xfrm>
          <a:off x="107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169545</xdr:rowOff>
    </xdr:from>
    <xdr:ext cx="598170" cy="258445"/>
    <xdr:sp macro="" textlink="">
      <xdr:nvSpPr>
        <xdr:cNvPr id="187" name="テキスト ボックス 186"/>
        <xdr:cNvSpPr txBox="1"/>
      </xdr:nvSpPr>
      <xdr:spPr>
        <a:xfrm>
          <a:off x="830580" y="12856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13335</xdr:rowOff>
    </xdr:from>
    <xdr:to xmlns:xdr="http://schemas.openxmlformats.org/drawingml/2006/spreadsheetDrawing">
      <xdr:col>24</xdr:col>
      <xdr:colOff>114300</xdr:colOff>
      <xdr:row>76</xdr:row>
      <xdr:rowOff>114935</xdr:rowOff>
    </xdr:to>
    <xdr:sp macro="" textlink="">
      <xdr:nvSpPr>
        <xdr:cNvPr id="193" name="楕円 192"/>
        <xdr:cNvSpPr/>
      </xdr:nvSpPr>
      <xdr:spPr>
        <a:xfrm>
          <a:off x="45847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163195</xdr:rowOff>
    </xdr:from>
    <xdr:ext cx="598805" cy="259080"/>
    <xdr:sp macro="" textlink="">
      <xdr:nvSpPr>
        <xdr:cNvPr id="194" name="民生費該当値テキスト"/>
        <xdr:cNvSpPr txBox="1"/>
      </xdr:nvSpPr>
      <xdr:spPr>
        <a:xfrm>
          <a:off x="4686300" y="13021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56515</xdr:rowOff>
    </xdr:from>
    <xdr:to xmlns:xdr="http://schemas.openxmlformats.org/drawingml/2006/spreadsheetDrawing">
      <xdr:col>20</xdr:col>
      <xdr:colOff>38100</xdr:colOff>
      <xdr:row>76</xdr:row>
      <xdr:rowOff>158115</xdr:rowOff>
    </xdr:to>
    <xdr:sp macro="" textlink="">
      <xdr:nvSpPr>
        <xdr:cNvPr id="195" name="楕円 194"/>
        <xdr:cNvSpPr/>
      </xdr:nvSpPr>
      <xdr:spPr>
        <a:xfrm>
          <a:off x="3746500"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149225</xdr:rowOff>
    </xdr:from>
    <xdr:ext cx="598170" cy="259080"/>
    <xdr:sp macro="" textlink="">
      <xdr:nvSpPr>
        <xdr:cNvPr id="196" name="テキスト ボックス 195"/>
        <xdr:cNvSpPr txBox="1"/>
      </xdr:nvSpPr>
      <xdr:spPr>
        <a:xfrm>
          <a:off x="3497580" y="13179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80645</xdr:rowOff>
    </xdr:from>
    <xdr:to xmlns:xdr="http://schemas.openxmlformats.org/drawingml/2006/spreadsheetDrawing">
      <xdr:col>15</xdr:col>
      <xdr:colOff>101600</xdr:colOff>
      <xdr:row>77</xdr:row>
      <xdr:rowOff>10795</xdr:rowOff>
    </xdr:to>
    <xdr:sp macro="" textlink="">
      <xdr:nvSpPr>
        <xdr:cNvPr id="197" name="楕円 196"/>
        <xdr:cNvSpPr/>
      </xdr:nvSpPr>
      <xdr:spPr>
        <a:xfrm>
          <a:off x="2857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1905</xdr:rowOff>
    </xdr:from>
    <xdr:ext cx="598170" cy="259080"/>
    <xdr:sp macro="" textlink="">
      <xdr:nvSpPr>
        <xdr:cNvPr id="198" name="テキスト ボックス 197"/>
        <xdr:cNvSpPr txBox="1"/>
      </xdr:nvSpPr>
      <xdr:spPr>
        <a:xfrm>
          <a:off x="2608580" y="13203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74930</xdr:rowOff>
    </xdr:from>
    <xdr:to xmlns:xdr="http://schemas.openxmlformats.org/drawingml/2006/spreadsheetDrawing">
      <xdr:col>10</xdr:col>
      <xdr:colOff>165100</xdr:colOff>
      <xdr:row>77</xdr:row>
      <xdr:rowOff>5080</xdr:rowOff>
    </xdr:to>
    <xdr:sp macro="" textlink="">
      <xdr:nvSpPr>
        <xdr:cNvPr id="199" name="楕円 198"/>
        <xdr:cNvSpPr/>
      </xdr:nvSpPr>
      <xdr:spPr>
        <a:xfrm>
          <a:off x="1968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167640</xdr:rowOff>
    </xdr:from>
    <xdr:ext cx="598170" cy="258445"/>
    <xdr:sp macro="" textlink="">
      <xdr:nvSpPr>
        <xdr:cNvPr id="200" name="テキスト ボックス 199"/>
        <xdr:cNvSpPr txBox="1"/>
      </xdr:nvSpPr>
      <xdr:spPr>
        <a:xfrm>
          <a:off x="1719580" y="13197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121285</xdr:rowOff>
    </xdr:from>
    <xdr:to xmlns:xdr="http://schemas.openxmlformats.org/drawingml/2006/spreadsheetDrawing">
      <xdr:col>6</xdr:col>
      <xdr:colOff>38100</xdr:colOff>
      <xdr:row>77</xdr:row>
      <xdr:rowOff>52070</xdr:rowOff>
    </xdr:to>
    <xdr:sp macro="" textlink="">
      <xdr:nvSpPr>
        <xdr:cNvPr id="201" name="楕円 200"/>
        <xdr:cNvSpPr/>
      </xdr:nvSpPr>
      <xdr:spPr>
        <a:xfrm>
          <a:off x="10795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42545</xdr:rowOff>
    </xdr:from>
    <xdr:ext cx="598170" cy="258445"/>
    <xdr:sp macro="" textlink="">
      <xdr:nvSpPr>
        <xdr:cNvPr id="202" name="テキスト ボックス 201"/>
        <xdr:cNvSpPr txBox="1"/>
      </xdr:nvSpPr>
      <xdr:spPr>
        <a:xfrm>
          <a:off x="830580" y="13244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141605</xdr:rowOff>
    </xdr:from>
    <xdr:to xmlns:xdr="http://schemas.openxmlformats.org/drawingml/2006/spreadsheetDrawing">
      <xdr:col>24</xdr:col>
      <xdr:colOff>62865</xdr:colOff>
      <xdr:row>98</xdr:row>
      <xdr:rowOff>15875</xdr:rowOff>
    </xdr:to>
    <xdr:cxnSp macro="">
      <xdr:nvCxnSpPr>
        <xdr:cNvPr id="224" name="直線コネクタ 223"/>
        <xdr:cNvCxnSpPr/>
      </xdr:nvCxnSpPr>
      <xdr:spPr>
        <a:xfrm flipV="1">
          <a:off x="4633595" y="15743555"/>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19685</xdr:rowOff>
    </xdr:from>
    <xdr:ext cx="534670" cy="258445"/>
    <xdr:sp macro="" textlink="">
      <xdr:nvSpPr>
        <xdr:cNvPr id="225" name="衛生費最小値テキスト"/>
        <xdr:cNvSpPr txBox="1"/>
      </xdr:nvSpPr>
      <xdr:spPr>
        <a:xfrm>
          <a:off x="4686300" y="16821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15875</xdr:rowOff>
    </xdr:from>
    <xdr:to xmlns:xdr="http://schemas.openxmlformats.org/drawingml/2006/spreadsheetDrawing">
      <xdr:col>24</xdr:col>
      <xdr:colOff>152400</xdr:colOff>
      <xdr:row>98</xdr:row>
      <xdr:rowOff>15875</xdr:rowOff>
    </xdr:to>
    <xdr:cxnSp macro="">
      <xdr:nvCxnSpPr>
        <xdr:cNvPr id="226" name="直線コネクタ 225"/>
        <xdr:cNvCxnSpPr/>
      </xdr:nvCxnSpPr>
      <xdr:spPr>
        <a:xfrm>
          <a:off x="4546600" y="1681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88265</xdr:rowOff>
    </xdr:from>
    <xdr:ext cx="598805" cy="258445"/>
    <xdr:sp macro="" textlink="">
      <xdr:nvSpPr>
        <xdr:cNvPr id="227" name="衛生費最大値テキスト"/>
        <xdr:cNvSpPr txBox="1"/>
      </xdr:nvSpPr>
      <xdr:spPr>
        <a:xfrm>
          <a:off x="4686300" y="15518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262,088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141605</xdr:rowOff>
    </xdr:from>
    <xdr:to xmlns:xdr="http://schemas.openxmlformats.org/drawingml/2006/spreadsheetDrawing">
      <xdr:col>24</xdr:col>
      <xdr:colOff>152400</xdr:colOff>
      <xdr:row>91</xdr:row>
      <xdr:rowOff>141605</xdr:rowOff>
    </xdr:to>
    <xdr:cxnSp macro="">
      <xdr:nvCxnSpPr>
        <xdr:cNvPr id="228" name="直線コネクタ 227"/>
        <xdr:cNvCxnSpPr/>
      </xdr:nvCxnSpPr>
      <xdr:spPr>
        <a:xfrm>
          <a:off x="4546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168910</xdr:rowOff>
    </xdr:from>
    <xdr:to xmlns:xdr="http://schemas.openxmlformats.org/drawingml/2006/spreadsheetDrawing">
      <xdr:col>24</xdr:col>
      <xdr:colOff>63500</xdr:colOff>
      <xdr:row>97</xdr:row>
      <xdr:rowOff>52070</xdr:rowOff>
    </xdr:to>
    <xdr:cxnSp macro="">
      <xdr:nvCxnSpPr>
        <xdr:cNvPr id="229" name="直線コネクタ 228"/>
        <xdr:cNvCxnSpPr/>
      </xdr:nvCxnSpPr>
      <xdr:spPr>
        <a:xfrm>
          <a:off x="3797300" y="1662811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34290</xdr:rowOff>
    </xdr:from>
    <xdr:ext cx="534670" cy="259080"/>
    <xdr:sp macro="" textlink="">
      <xdr:nvSpPr>
        <xdr:cNvPr id="230" name="衛生費平均値テキスト"/>
        <xdr:cNvSpPr txBox="1"/>
      </xdr:nvSpPr>
      <xdr:spPr>
        <a:xfrm>
          <a:off x="4686300" y="16322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11430</xdr:rowOff>
    </xdr:from>
    <xdr:to xmlns:xdr="http://schemas.openxmlformats.org/drawingml/2006/spreadsheetDrawing">
      <xdr:col>24</xdr:col>
      <xdr:colOff>114300</xdr:colOff>
      <xdr:row>96</xdr:row>
      <xdr:rowOff>113030</xdr:rowOff>
    </xdr:to>
    <xdr:sp macro="" textlink="">
      <xdr:nvSpPr>
        <xdr:cNvPr id="231" name="フローチャート: 判断 230"/>
        <xdr:cNvSpPr/>
      </xdr:nvSpPr>
      <xdr:spPr>
        <a:xfrm>
          <a:off x="45847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168910</xdr:rowOff>
    </xdr:from>
    <xdr:to xmlns:xdr="http://schemas.openxmlformats.org/drawingml/2006/spreadsheetDrawing">
      <xdr:col>19</xdr:col>
      <xdr:colOff>177800</xdr:colOff>
      <xdr:row>97</xdr:row>
      <xdr:rowOff>85090</xdr:rowOff>
    </xdr:to>
    <xdr:cxnSp macro="">
      <xdr:nvCxnSpPr>
        <xdr:cNvPr id="232" name="直線コネクタ 231"/>
        <xdr:cNvCxnSpPr/>
      </xdr:nvCxnSpPr>
      <xdr:spPr>
        <a:xfrm flipV="1">
          <a:off x="2908300" y="1662811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29845</xdr:rowOff>
    </xdr:from>
    <xdr:to xmlns:xdr="http://schemas.openxmlformats.org/drawingml/2006/spreadsheetDrawing">
      <xdr:col>20</xdr:col>
      <xdr:colOff>38100</xdr:colOff>
      <xdr:row>96</xdr:row>
      <xdr:rowOff>132080</xdr:rowOff>
    </xdr:to>
    <xdr:sp macro="" textlink="">
      <xdr:nvSpPr>
        <xdr:cNvPr id="233" name="フローチャート: 判断 232"/>
        <xdr:cNvSpPr/>
      </xdr:nvSpPr>
      <xdr:spPr>
        <a:xfrm>
          <a:off x="3746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147955</xdr:rowOff>
    </xdr:from>
    <xdr:ext cx="534035" cy="258445"/>
    <xdr:sp macro="" textlink="">
      <xdr:nvSpPr>
        <xdr:cNvPr id="234" name="テキスト ボックス 233"/>
        <xdr:cNvSpPr txBox="1"/>
      </xdr:nvSpPr>
      <xdr:spPr>
        <a:xfrm>
          <a:off x="3529965" y="16264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85090</xdr:rowOff>
    </xdr:from>
    <xdr:to xmlns:xdr="http://schemas.openxmlformats.org/drawingml/2006/spreadsheetDrawing">
      <xdr:col>15</xdr:col>
      <xdr:colOff>50800</xdr:colOff>
      <xdr:row>97</xdr:row>
      <xdr:rowOff>93980</xdr:rowOff>
    </xdr:to>
    <xdr:cxnSp macro="">
      <xdr:nvCxnSpPr>
        <xdr:cNvPr id="235" name="直線コネクタ 234"/>
        <xdr:cNvCxnSpPr/>
      </xdr:nvCxnSpPr>
      <xdr:spPr>
        <a:xfrm flipV="1">
          <a:off x="2019300" y="167157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52705</xdr:rowOff>
    </xdr:from>
    <xdr:to xmlns:xdr="http://schemas.openxmlformats.org/drawingml/2006/spreadsheetDrawing">
      <xdr:col>15</xdr:col>
      <xdr:colOff>101600</xdr:colOff>
      <xdr:row>96</xdr:row>
      <xdr:rowOff>154940</xdr:rowOff>
    </xdr:to>
    <xdr:sp macro="" textlink="">
      <xdr:nvSpPr>
        <xdr:cNvPr id="236" name="フローチャート: 判断 235"/>
        <xdr:cNvSpPr/>
      </xdr:nvSpPr>
      <xdr:spPr>
        <a:xfrm>
          <a:off x="2857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170815</xdr:rowOff>
    </xdr:from>
    <xdr:ext cx="534035" cy="258445"/>
    <xdr:sp macro="" textlink="">
      <xdr:nvSpPr>
        <xdr:cNvPr id="237" name="テキスト ボックス 236"/>
        <xdr:cNvSpPr txBox="1"/>
      </xdr:nvSpPr>
      <xdr:spPr>
        <a:xfrm>
          <a:off x="2640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40640</xdr:rowOff>
    </xdr:from>
    <xdr:to xmlns:xdr="http://schemas.openxmlformats.org/drawingml/2006/spreadsheetDrawing">
      <xdr:col>10</xdr:col>
      <xdr:colOff>114300</xdr:colOff>
      <xdr:row>97</xdr:row>
      <xdr:rowOff>93980</xdr:rowOff>
    </xdr:to>
    <xdr:cxnSp macro="">
      <xdr:nvCxnSpPr>
        <xdr:cNvPr id="238" name="直線コネクタ 237"/>
        <xdr:cNvCxnSpPr/>
      </xdr:nvCxnSpPr>
      <xdr:spPr>
        <a:xfrm>
          <a:off x="1130300" y="1649984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38100</xdr:rowOff>
    </xdr:from>
    <xdr:to xmlns:xdr="http://schemas.openxmlformats.org/drawingml/2006/spreadsheetDrawing">
      <xdr:col>10</xdr:col>
      <xdr:colOff>165100</xdr:colOff>
      <xdr:row>96</xdr:row>
      <xdr:rowOff>139700</xdr:rowOff>
    </xdr:to>
    <xdr:sp macro="" textlink="">
      <xdr:nvSpPr>
        <xdr:cNvPr id="239" name="フローチャート: 判断 238"/>
        <xdr:cNvSpPr/>
      </xdr:nvSpPr>
      <xdr:spPr>
        <a:xfrm>
          <a:off x="1968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156210</xdr:rowOff>
    </xdr:from>
    <xdr:ext cx="534035" cy="258445"/>
    <xdr:sp macro="" textlink="">
      <xdr:nvSpPr>
        <xdr:cNvPr id="240" name="テキスト ボックス 239"/>
        <xdr:cNvSpPr txBox="1"/>
      </xdr:nvSpPr>
      <xdr:spPr>
        <a:xfrm>
          <a:off x="1751965" y="1627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59055</xdr:rowOff>
    </xdr:from>
    <xdr:to xmlns:xdr="http://schemas.openxmlformats.org/drawingml/2006/spreadsheetDrawing">
      <xdr:col>6</xdr:col>
      <xdr:colOff>38100</xdr:colOff>
      <xdr:row>96</xdr:row>
      <xdr:rowOff>160655</xdr:rowOff>
    </xdr:to>
    <xdr:sp macro="" textlink="">
      <xdr:nvSpPr>
        <xdr:cNvPr id="241" name="フローチャート: 判断 240"/>
        <xdr:cNvSpPr/>
      </xdr:nvSpPr>
      <xdr:spPr>
        <a:xfrm>
          <a:off x="1079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151765</xdr:rowOff>
    </xdr:from>
    <xdr:ext cx="534035" cy="259080"/>
    <xdr:sp macro="" textlink="">
      <xdr:nvSpPr>
        <xdr:cNvPr id="242" name="テキスト ボックス 241"/>
        <xdr:cNvSpPr txBox="1"/>
      </xdr:nvSpPr>
      <xdr:spPr>
        <a:xfrm>
          <a:off x="862965" y="16610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xdr:rowOff>
    </xdr:from>
    <xdr:to xmlns:xdr="http://schemas.openxmlformats.org/drawingml/2006/spreadsheetDrawing">
      <xdr:col>24</xdr:col>
      <xdr:colOff>114300</xdr:colOff>
      <xdr:row>97</xdr:row>
      <xdr:rowOff>102235</xdr:rowOff>
    </xdr:to>
    <xdr:sp macro="" textlink="">
      <xdr:nvSpPr>
        <xdr:cNvPr id="248" name="楕円 247"/>
        <xdr:cNvSpPr/>
      </xdr:nvSpPr>
      <xdr:spPr>
        <a:xfrm>
          <a:off x="45847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150495</xdr:rowOff>
    </xdr:from>
    <xdr:ext cx="534670" cy="259080"/>
    <xdr:sp macro="" textlink="">
      <xdr:nvSpPr>
        <xdr:cNvPr id="249" name="衛生費該当値テキスト"/>
        <xdr:cNvSpPr txBox="1"/>
      </xdr:nvSpPr>
      <xdr:spPr>
        <a:xfrm>
          <a:off x="4686300" y="1660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118110</xdr:rowOff>
    </xdr:from>
    <xdr:to xmlns:xdr="http://schemas.openxmlformats.org/drawingml/2006/spreadsheetDrawing">
      <xdr:col>20</xdr:col>
      <xdr:colOff>38100</xdr:colOff>
      <xdr:row>97</xdr:row>
      <xdr:rowOff>48260</xdr:rowOff>
    </xdr:to>
    <xdr:sp macro="" textlink="">
      <xdr:nvSpPr>
        <xdr:cNvPr id="250" name="楕円 249"/>
        <xdr:cNvSpPr/>
      </xdr:nvSpPr>
      <xdr:spPr>
        <a:xfrm>
          <a:off x="3746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39370</xdr:rowOff>
    </xdr:from>
    <xdr:ext cx="534035" cy="259080"/>
    <xdr:sp macro="" textlink="">
      <xdr:nvSpPr>
        <xdr:cNvPr id="251" name="テキスト ボックス 250"/>
        <xdr:cNvSpPr txBox="1"/>
      </xdr:nvSpPr>
      <xdr:spPr>
        <a:xfrm>
          <a:off x="3529965" y="16670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34290</xdr:rowOff>
    </xdr:from>
    <xdr:to xmlns:xdr="http://schemas.openxmlformats.org/drawingml/2006/spreadsheetDrawing">
      <xdr:col>15</xdr:col>
      <xdr:colOff>101600</xdr:colOff>
      <xdr:row>97</xdr:row>
      <xdr:rowOff>135890</xdr:rowOff>
    </xdr:to>
    <xdr:sp macro="" textlink="">
      <xdr:nvSpPr>
        <xdr:cNvPr id="252" name="楕円 251"/>
        <xdr:cNvSpPr/>
      </xdr:nvSpPr>
      <xdr:spPr>
        <a:xfrm>
          <a:off x="2857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127000</xdr:rowOff>
    </xdr:from>
    <xdr:ext cx="534035" cy="259080"/>
    <xdr:sp macro="" textlink="">
      <xdr:nvSpPr>
        <xdr:cNvPr id="253" name="テキスト ボックス 252"/>
        <xdr:cNvSpPr txBox="1"/>
      </xdr:nvSpPr>
      <xdr:spPr>
        <a:xfrm>
          <a:off x="2640965" y="16757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43180</xdr:rowOff>
    </xdr:from>
    <xdr:to xmlns:xdr="http://schemas.openxmlformats.org/drawingml/2006/spreadsheetDrawing">
      <xdr:col>10</xdr:col>
      <xdr:colOff>165100</xdr:colOff>
      <xdr:row>97</xdr:row>
      <xdr:rowOff>144780</xdr:rowOff>
    </xdr:to>
    <xdr:sp macro="" textlink="">
      <xdr:nvSpPr>
        <xdr:cNvPr id="254" name="楕円 253"/>
        <xdr:cNvSpPr/>
      </xdr:nvSpPr>
      <xdr:spPr>
        <a:xfrm>
          <a:off x="19685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135890</xdr:rowOff>
    </xdr:from>
    <xdr:ext cx="534035" cy="259080"/>
    <xdr:sp macro="" textlink="">
      <xdr:nvSpPr>
        <xdr:cNvPr id="255" name="テキスト ボックス 254"/>
        <xdr:cNvSpPr txBox="1"/>
      </xdr:nvSpPr>
      <xdr:spPr>
        <a:xfrm>
          <a:off x="1751965" y="16766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161290</xdr:rowOff>
    </xdr:from>
    <xdr:to xmlns:xdr="http://schemas.openxmlformats.org/drawingml/2006/spreadsheetDrawing">
      <xdr:col>6</xdr:col>
      <xdr:colOff>38100</xdr:colOff>
      <xdr:row>96</xdr:row>
      <xdr:rowOff>91440</xdr:rowOff>
    </xdr:to>
    <xdr:sp macro="" textlink="">
      <xdr:nvSpPr>
        <xdr:cNvPr id="256" name="楕円 255"/>
        <xdr:cNvSpPr/>
      </xdr:nvSpPr>
      <xdr:spPr>
        <a:xfrm>
          <a:off x="1079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107950</xdr:rowOff>
    </xdr:from>
    <xdr:ext cx="534035" cy="259080"/>
    <xdr:sp macro="" textlink="">
      <xdr:nvSpPr>
        <xdr:cNvPr id="257" name="テキスト ボックス 256"/>
        <xdr:cNvSpPr txBox="1"/>
      </xdr:nvSpPr>
      <xdr:spPr>
        <a:xfrm>
          <a:off x="862965" y="16224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8" name="直線コネクタ 267"/>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69" name="テキスト ボックス 268"/>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0" name="直線コネクタ 269"/>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1" name="テキスト ボックス 270"/>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2" name="直線コネクタ 271"/>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3" name="テキスト ボックス 272"/>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4" name="直線コネクタ 273"/>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75" name="テキスト ボックス 274"/>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77" name="テキスト ボックス 27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163195</xdr:rowOff>
    </xdr:from>
    <xdr:to xmlns:xdr="http://schemas.openxmlformats.org/drawingml/2006/spreadsheetDrawing">
      <xdr:col>54</xdr:col>
      <xdr:colOff>189865</xdr:colOff>
      <xdr:row>38</xdr:row>
      <xdr:rowOff>139700</xdr:rowOff>
    </xdr:to>
    <xdr:cxnSp macro="">
      <xdr:nvCxnSpPr>
        <xdr:cNvPr id="279" name="直線コネクタ 278"/>
        <xdr:cNvCxnSpPr/>
      </xdr:nvCxnSpPr>
      <xdr:spPr>
        <a:xfrm flipV="1">
          <a:off x="10475595" y="530669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0"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1" name="直線コネクタ 280"/>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109855</xdr:rowOff>
    </xdr:from>
    <xdr:ext cx="469900" cy="258445"/>
    <xdr:sp macro="" textlink="">
      <xdr:nvSpPr>
        <xdr:cNvPr id="282" name="労働費最大値テキスト"/>
        <xdr:cNvSpPr txBox="1"/>
      </xdr:nvSpPr>
      <xdr:spPr>
        <a:xfrm>
          <a:off x="10528300" y="5081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163195</xdr:rowOff>
    </xdr:from>
    <xdr:to xmlns:xdr="http://schemas.openxmlformats.org/drawingml/2006/spreadsheetDrawing">
      <xdr:col>55</xdr:col>
      <xdr:colOff>88900</xdr:colOff>
      <xdr:row>30</xdr:row>
      <xdr:rowOff>163195</xdr:rowOff>
    </xdr:to>
    <xdr:cxnSp macro="">
      <xdr:nvCxnSpPr>
        <xdr:cNvPr id="283" name="直線コネクタ 282"/>
        <xdr:cNvCxnSpPr/>
      </xdr:nvCxnSpPr>
      <xdr:spPr>
        <a:xfrm>
          <a:off x="10388600" y="530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4" name="直線コネクタ 283"/>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96520</xdr:rowOff>
    </xdr:from>
    <xdr:ext cx="378460" cy="259080"/>
    <xdr:sp macro="" textlink="">
      <xdr:nvSpPr>
        <xdr:cNvPr id="285" name="労働費平均値テキスト"/>
        <xdr:cNvSpPr txBox="1"/>
      </xdr:nvSpPr>
      <xdr:spPr>
        <a:xfrm>
          <a:off x="10528300" y="62687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73660</xdr:rowOff>
    </xdr:from>
    <xdr:to xmlns:xdr="http://schemas.openxmlformats.org/drawingml/2006/spreadsheetDrawing">
      <xdr:col>55</xdr:col>
      <xdr:colOff>50800</xdr:colOff>
      <xdr:row>38</xdr:row>
      <xdr:rowOff>3810</xdr:rowOff>
    </xdr:to>
    <xdr:sp macro="" textlink="">
      <xdr:nvSpPr>
        <xdr:cNvPr id="286" name="フローチャート: 判断 285"/>
        <xdr:cNvSpPr/>
      </xdr:nvSpPr>
      <xdr:spPr>
        <a:xfrm>
          <a:off x="104267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7" name="直線コネクタ 286"/>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29210</xdr:rowOff>
    </xdr:from>
    <xdr:to xmlns:xdr="http://schemas.openxmlformats.org/drawingml/2006/spreadsheetDrawing">
      <xdr:col>50</xdr:col>
      <xdr:colOff>165100</xdr:colOff>
      <xdr:row>37</xdr:row>
      <xdr:rowOff>130175</xdr:rowOff>
    </xdr:to>
    <xdr:sp macro="" textlink="">
      <xdr:nvSpPr>
        <xdr:cNvPr id="288" name="フローチャート: 判断 287"/>
        <xdr:cNvSpPr/>
      </xdr:nvSpPr>
      <xdr:spPr>
        <a:xfrm>
          <a:off x="958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146685</xdr:rowOff>
    </xdr:from>
    <xdr:ext cx="378460" cy="258445"/>
    <xdr:sp macro="" textlink="">
      <xdr:nvSpPr>
        <xdr:cNvPr id="289" name="テキスト ボックス 288"/>
        <xdr:cNvSpPr txBox="1"/>
      </xdr:nvSpPr>
      <xdr:spPr>
        <a:xfrm>
          <a:off x="9450070" y="6147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0" name="直線コネクタ 289"/>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20955</xdr:rowOff>
    </xdr:from>
    <xdr:to xmlns:xdr="http://schemas.openxmlformats.org/drawingml/2006/spreadsheetDrawing">
      <xdr:col>46</xdr:col>
      <xdr:colOff>38100</xdr:colOff>
      <xdr:row>37</xdr:row>
      <xdr:rowOff>122555</xdr:rowOff>
    </xdr:to>
    <xdr:sp macro="" textlink="">
      <xdr:nvSpPr>
        <xdr:cNvPr id="291" name="フローチャート: 判断 290"/>
        <xdr:cNvSpPr/>
      </xdr:nvSpPr>
      <xdr:spPr>
        <a:xfrm>
          <a:off x="8699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139065</xdr:rowOff>
    </xdr:from>
    <xdr:ext cx="378460" cy="259080"/>
    <xdr:sp macro="" textlink="">
      <xdr:nvSpPr>
        <xdr:cNvPr id="292" name="テキスト ボックス 291"/>
        <xdr:cNvSpPr txBox="1"/>
      </xdr:nvSpPr>
      <xdr:spPr>
        <a:xfrm>
          <a:off x="8561070" y="6139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3" name="直線コネクタ 292"/>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167640</xdr:rowOff>
    </xdr:from>
    <xdr:to xmlns:xdr="http://schemas.openxmlformats.org/drawingml/2006/spreadsheetDrawing">
      <xdr:col>41</xdr:col>
      <xdr:colOff>101600</xdr:colOff>
      <xdr:row>37</xdr:row>
      <xdr:rowOff>97790</xdr:rowOff>
    </xdr:to>
    <xdr:sp macro="" textlink="">
      <xdr:nvSpPr>
        <xdr:cNvPr id="294" name="フローチャート: 判断 293"/>
        <xdr:cNvSpPr/>
      </xdr:nvSpPr>
      <xdr:spPr>
        <a:xfrm>
          <a:off x="781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114300</xdr:rowOff>
    </xdr:from>
    <xdr:ext cx="378460" cy="259080"/>
    <xdr:sp macro="" textlink="">
      <xdr:nvSpPr>
        <xdr:cNvPr id="295" name="テキスト ボックス 294"/>
        <xdr:cNvSpPr txBox="1"/>
      </xdr:nvSpPr>
      <xdr:spPr>
        <a:xfrm>
          <a:off x="7672070" y="6115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40640</xdr:rowOff>
    </xdr:from>
    <xdr:to xmlns:xdr="http://schemas.openxmlformats.org/drawingml/2006/spreadsheetDrawing">
      <xdr:col>36</xdr:col>
      <xdr:colOff>165100</xdr:colOff>
      <xdr:row>37</xdr:row>
      <xdr:rowOff>142240</xdr:rowOff>
    </xdr:to>
    <xdr:sp macro="" textlink="">
      <xdr:nvSpPr>
        <xdr:cNvPr id="296" name="フローチャート: 判断 295"/>
        <xdr:cNvSpPr/>
      </xdr:nvSpPr>
      <xdr:spPr>
        <a:xfrm>
          <a:off x="692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158750</xdr:rowOff>
    </xdr:from>
    <xdr:ext cx="378460" cy="259080"/>
    <xdr:sp macro="" textlink="">
      <xdr:nvSpPr>
        <xdr:cNvPr id="297" name="テキスト ボックス 296"/>
        <xdr:cNvSpPr txBox="1"/>
      </xdr:nvSpPr>
      <xdr:spPr>
        <a:xfrm>
          <a:off x="6783070" y="6159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04"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8920" cy="259080"/>
    <xdr:sp macro="" textlink="">
      <xdr:nvSpPr>
        <xdr:cNvPr id="306" name="テキスト ボックス 305"/>
        <xdr:cNvSpPr txBox="1"/>
      </xdr:nvSpPr>
      <xdr:spPr>
        <a:xfrm>
          <a:off x="9514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8920" cy="259080"/>
    <xdr:sp macro="" textlink="">
      <xdr:nvSpPr>
        <xdr:cNvPr id="308" name="テキスト ボックス 307"/>
        <xdr:cNvSpPr txBox="1"/>
      </xdr:nvSpPr>
      <xdr:spPr>
        <a:xfrm>
          <a:off x="8625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8920" cy="259080"/>
    <xdr:sp macro="" textlink="">
      <xdr:nvSpPr>
        <xdr:cNvPr id="310" name="テキスト ボックス 309"/>
        <xdr:cNvSpPr txBox="1"/>
      </xdr:nvSpPr>
      <xdr:spPr>
        <a:xfrm>
          <a:off x="773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8920" cy="259080"/>
    <xdr:sp macro="" textlink="">
      <xdr:nvSpPr>
        <xdr:cNvPr id="312" name="テキスト ボックス 311"/>
        <xdr:cNvSpPr txBox="1"/>
      </xdr:nvSpPr>
      <xdr:spPr>
        <a:xfrm>
          <a:off x="684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26" name="テキスト ボックス 32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28" name="テキスト ボックス 32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0" name="テキスト ボックス 32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97790</xdr:rowOff>
    </xdr:from>
    <xdr:to xmlns:xdr="http://schemas.openxmlformats.org/drawingml/2006/spreadsheetDrawing">
      <xdr:col>54</xdr:col>
      <xdr:colOff>189865</xdr:colOff>
      <xdr:row>58</xdr:row>
      <xdr:rowOff>69215</xdr:rowOff>
    </xdr:to>
    <xdr:cxnSp macro="">
      <xdr:nvCxnSpPr>
        <xdr:cNvPr id="334" name="直線コネクタ 333"/>
        <xdr:cNvCxnSpPr/>
      </xdr:nvCxnSpPr>
      <xdr:spPr>
        <a:xfrm flipV="1">
          <a:off x="10475595" y="8670290"/>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73025</xdr:rowOff>
    </xdr:from>
    <xdr:ext cx="534670" cy="259080"/>
    <xdr:sp macro="" textlink="">
      <xdr:nvSpPr>
        <xdr:cNvPr id="335" name="農林水産業費最小値テキスト"/>
        <xdr:cNvSpPr txBox="1"/>
      </xdr:nvSpPr>
      <xdr:spPr>
        <a:xfrm>
          <a:off x="10528300" y="1001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69215</xdr:rowOff>
    </xdr:from>
    <xdr:to xmlns:xdr="http://schemas.openxmlformats.org/drawingml/2006/spreadsheetDrawing">
      <xdr:col>55</xdr:col>
      <xdr:colOff>88900</xdr:colOff>
      <xdr:row>58</xdr:row>
      <xdr:rowOff>69215</xdr:rowOff>
    </xdr:to>
    <xdr:cxnSp macro="">
      <xdr:nvCxnSpPr>
        <xdr:cNvPr id="336" name="直線コネクタ 335"/>
        <xdr:cNvCxnSpPr/>
      </xdr:nvCxnSpPr>
      <xdr:spPr>
        <a:xfrm>
          <a:off x="10388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44450</xdr:rowOff>
    </xdr:from>
    <xdr:ext cx="598805" cy="259080"/>
    <xdr:sp macro="" textlink="">
      <xdr:nvSpPr>
        <xdr:cNvPr id="337" name="農林水産業費最大値テキスト"/>
        <xdr:cNvSpPr txBox="1"/>
      </xdr:nvSpPr>
      <xdr:spPr>
        <a:xfrm>
          <a:off x="10528300" y="844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97790</xdr:rowOff>
    </xdr:from>
    <xdr:to xmlns:xdr="http://schemas.openxmlformats.org/drawingml/2006/spreadsheetDrawing">
      <xdr:col>55</xdr:col>
      <xdr:colOff>88900</xdr:colOff>
      <xdr:row>50</xdr:row>
      <xdr:rowOff>97790</xdr:rowOff>
    </xdr:to>
    <xdr:cxnSp macro="">
      <xdr:nvCxnSpPr>
        <xdr:cNvPr id="338" name="直線コネクタ 337"/>
        <xdr:cNvCxnSpPr/>
      </xdr:nvCxnSpPr>
      <xdr:spPr>
        <a:xfrm>
          <a:off x="10388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44450</xdr:rowOff>
    </xdr:from>
    <xdr:to xmlns:xdr="http://schemas.openxmlformats.org/drawingml/2006/spreadsheetDrawing">
      <xdr:col>55</xdr:col>
      <xdr:colOff>0</xdr:colOff>
      <xdr:row>56</xdr:row>
      <xdr:rowOff>170815</xdr:rowOff>
    </xdr:to>
    <xdr:cxnSp macro="">
      <xdr:nvCxnSpPr>
        <xdr:cNvPr id="339" name="直線コネクタ 338"/>
        <xdr:cNvCxnSpPr/>
      </xdr:nvCxnSpPr>
      <xdr:spPr>
        <a:xfrm flipV="1">
          <a:off x="9639300" y="964565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166370</xdr:rowOff>
    </xdr:from>
    <xdr:ext cx="598805" cy="258445"/>
    <xdr:sp macro="" textlink="">
      <xdr:nvSpPr>
        <xdr:cNvPr id="340" name="農林水産業費平均値テキスト"/>
        <xdr:cNvSpPr txBox="1"/>
      </xdr:nvSpPr>
      <xdr:spPr>
        <a:xfrm>
          <a:off x="10528300" y="9424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143510</xdr:rowOff>
    </xdr:from>
    <xdr:to xmlns:xdr="http://schemas.openxmlformats.org/drawingml/2006/spreadsheetDrawing">
      <xdr:col>55</xdr:col>
      <xdr:colOff>50800</xdr:colOff>
      <xdr:row>56</xdr:row>
      <xdr:rowOff>73660</xdr:rowOff>
    </xdr:to>
    <xdr:sp macro="" textlink="">
      <xdr:nvSpPr>
        <xdr:cNvPr id="341" name="フローチャート: 判断 340"/>
        <xdr:cNvSpPr/>
      </xdr:nvSpPr>
      <xdr:spPr>
        <a:xfrm>
          <a:off x="104267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170815</xdr:rowOff>
    </xdr:from>
    <xdr:to xmlns:xdr="http://schemas.openxmlformats.org/drawingml/2006/spreadsheetDrawing">
      <xdr:col>50</xdr:col>
      <xdr:colOff>114300</xdr:colOff>
      <xdr:row>57</xdr:row>
      <xdr:rowOff>4445</xdr:rowOff>
    </xdr:to>
    <xdr:cxnSp macro="">
      <xdr:nvCxnSpPr>
        <xdr:cNvPr id="342" name="直線コネクタ 341"/>
        <xdr:cNvCxnSpPr/>
      </xdr:nvCxnSpPr>
      <xdr:spPr>
        <a:xfrm flipV="1">
          <a:off x="8750300" y="9772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121285</xdr:rowOff>
    </xdr:from>
    <xdr:to xmlns:xdr="http://schemas.openxmlformats.org/drawingml/2006/spreadsheetDrawing">
      <xdr:col>50</xdr:col>
      <xdr:colOff>165100</xdr:colOff>
      <xdr:row>56</xdr:row>
      <xdr:rowOff>52070</xdr:rowOff>
    </xdr:to>
    <xdr:sp macro="" textlink="">
      <xdr:nvSpPr>
        <xdr:cNvPr id="343" name="フローチャート: 判断 342"/>
        <xdr:cNvSpPr/>
      </xdr:nvSpPr>
      <xdr:spPr>
        <a:xfrm>
          <a:off x="9588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67945</xdr:rowOff>
    </xdr:from>
    <xdr:ext cx="598170" cy="258445"/>
    <xdr:sp macro="" textlink="">
      <xdr:nvSpPr>
        <xdr:cNvPr id="344" name="テキスト ボックス 343"/>
        <xdr:cNvSpPr txBox="1"/>
      </xdr:nvSpPr>
      <xdr:spPr>
        <a:xfrm>
          <a:off x="9339580" y="9326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89535</xdr:rowOff>
    </xdr:from>
    <xdr:to xmlns:xdr="http://schemas.openxmlformats.org/drawingml/2006/spreadsheetDrawing">
      <xdr:col>45</xdr:col>
      <xdr:colOff>177800</xdr:colOff>
      <xdr:row>57</xdr:row>
      <xdr:rowOff>4445</xdr:rowOff>
    </xdr:to>
    <xdr:cxnSp macro="">
      <xdr:nvCxnSpPr>
        <xdr:cNvPr id="345" name="直線コネクタ 344"/>
        <xdr:cNvCxnSpPr/>
      </xdr:nvCxnSpPr>
      <xdr:spPr>
        <a:xfrm>
          <a:off x="7861300" y="969073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148590</xdr:rowOff>
    </xdr:from>
    <xdr:to xmlns:xdr="http://schemas.openxmlformats.org/drawingml/2006/spreadsheetDrawing">
      <xdr:col>46</xdr:col>
      <xdr:colOff>38100</xdr:colOff>
      <xdr:row>56</xdr:row>
      <xdr:rowOff>78740</xdr:rowOff>
    </xdr:to>
    <xdr:sp macro="" textlink="">
      <xdr:nvSpPr>
        <xdr:cNvPr id="346" name="フローチャート: 判断 345"/>
        <xdr:cNvSpPr/>
      </xdr:nvSpPr>
      <xdr:spPr>
        <a:xfrm>
          <a:off x="8699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95250</xdr:rowOff>
    </xdr:from>
    <xdr:ext cx="534035" cy="259080"/>
    <xdr:sp macro="" textlink="">
      <xdr:nvSpPr>
        <xdr:cNvPr id="347" name="テキスト ボックス 346"/>
        <xdr:cNvSpPr txBox="1"/>
      </xdr:nvSpPr>
      <xdr:spPr>
        <a:xfrm>
          <a:off x="8482965" y="9353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46355</xdr:rowOff>
    </xdr:from>
    <xdr:to xmlns:xdr="http://schemas.openxmlformats.org/drawingml/2006/spreadsheetDrawing">
      <xdr:col>41</xdr:col>
      <xdr:colOff>50800</xdr:colOff>
      <xdr:row>56</xdr:row>
      <xdr:rowOff>89535</xdr:rowOff>
    </xdr:to>
    <xdr:cxnSp macro="">
      <xdr:nvCxnSpPr>
        <xdr:cNvPr id="348" name="直線コネクタ 347"/>
        <xdr:cNvCxnSpPr/>
      </xdr:nvCxnSpPr>
      <xdr:spPr>
        <a:xfrm>
          <a:off x="6972300" y="96475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46355</xdr:rowOff>
    </xdr:from>
    <xdr:to xmlns:xdr="http://schemas.openxmlformats.org/drawingml/2006/spreadsheetDrawing">
      <xdr:col>41</xdr:col>
      <xdr:colOff>101600</xdr:colOff>
      <xdr:row>55</xdr:row>
      <xdr:rowOff>147955</xdr:rowOff>
    </xdr:to>
    <xdr:sp macro="" textlink="">
      <xdr:nvSpPr>
        <xdr:cNvPr id="349" name="フローチャート: 判断 348"/>
        <xdr:cNvSpPr/>
      </xdr:nvSpPr>
      <xdr:spPr>
        <a:xfrm>
          <a:off x="78105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164465</xdr:rowOff>
    </xdr:from>
    <xdr:ext cx="598170" cy="259080"/>
    <xdr:sp macro="" textlink="">
      <xdr:nvSpPr>
        <xdr:cNvPr id="350" name="テキスト ボックス 349"/>
        <xdr:cNvSpPr txBox="1"/>
      </xdr:nvSpPr>
      <xdr:spPr>
        <a:xfrm>
          <a:off x="7561580" y="9251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153670</xdr:rowOff>
    </xdr:from>
    <xdr:to xmlns:xdr="http://schemas.openxmlformats.org/drawingml/2006/spreadsheetDrawing">
      <xdr:col>36</xdr:col>
      <xdr:colOff>165100</xdr:colOff>
      <xdr:row>56</xdr:row>
      <xdr:rowOff>83820</xdr:rowOff>
    </xdr:to>
    <xdr:sp macro="" textlink="">
      <xdr:nvSpPr>
        <xdr:cNvPr id="351" name="フローチャート: 判断 350"/>
        <xdr:cNvSpPr/>
      </xdr:nvSpPr>
      <xdr:spPr>
        <a:xfrm>
          <a:off x="6921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100330</xdr:rowOff>
    </xdr:from>
    <xdr:ext cx="534035" cy="258445"/>
    <xdr:sp macro="" textlink="">
      <xdr:nvSpPr>
        <xdr:cNvPr id="352" name="テキスト ボックス 351"/>
        <xdr:cNvSpPr txBox="1"/>
      </xdr:nvSpPr>
      <xdr:spPr>
        <a:xfrm>
          <a:off x="6704965" y="9358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165100</xdr:rowOff>
    </xdr:from>
    <xdr:to xmlns:xdr="http://schemas.openxmlformats.org/drawingml/2006/spreadsheetDrawing">
      <xdr:col>55</xdr:col>
      <xdr:colOff>50800</xdr:colOff>
      <xdr:row>56</xdr:row>
      <xdr:rowOff>95250</xdr:rowOff>
    </xdr:to>
    <xdr:sp macro="" textlink="">
      <xdr:nvSpPr>
        <xdr:cNvPr id="358" name="楕円 357"/>
        <xdr:cNvSpPr/>
      </xdr:nvSpPr>
      <xdr:spPr>
        <a:xfrm>
          <a:off x="10426700" y="95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143510</xdr:rowOff>
    </xdr:from>
    <xdr:ext cx="534670" cy="258445"/>
    <xdr:sp macro="" textlink="">
      <xdr:nvSpPr>
        <xdr:cNvPr id="359" name="農林水産業費該当値テキスト"/>
        <xdr:cNvSpPr txBox="1"/>
      </xdr:nvSpPr>
      <xdr:spPr>
        <a:xfrm>
          <a:off x="10528300" y="9573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120650</xdr:rowOff>
    </xdr:from>
    <xdr:to xmlns:xdr="http://schemas.openxmlformats.org/drawingml/2006/spreadsheetDrawing">
      <xdr:col>50</xdr:col>
      <xdr:colOff>165100</xdr:colOff>
      <xdr:row>57</xdr:row>
      <xdr:rowOff>50165</xdr:rowOff>
    </xdr:to>
    <xdr:sp macro="" textlink="">
      <xdr:nvSpPr>
        <xdr:cNvPr id="360" name="楕円 359"/>
        <xdr:cNvSpPr/>
      </xdr:nvSpPr>
      <xdr:spPr>
        <a:xfrm>
          <a:off x="95885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41275</xdr:rowOff>
    </xdr:from>
    <xdr:ext cx="534035" cy="258445"/>
    <xdr:sp macro="" textlink="">
      <xdr:nvSpPr>
        <xdr:cNvPr id="361" name="テキスト ボックス 360"/>
        <xdr:cNvSpPr txBox="1"/>
      </xdr:nvSpPr>
      <xdr:spPr>
        <a:xfrm>
          <a:off x="9371965" y="9813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125095</xdr:rowOff>
    </xdr:from>
    <xdr:to xmlns:xdr="http://schemas.openxmlformats.org/drawingml/2006/spreadsheetDrawing">
      <xdr:col>46</xdr:col>
      <xdr:colOff>38100</xdr:colOff>
      <xdr:row>57</xdr:row>
      <xdr:rowOff>55245</xdr:rowOff>
    </xdr:to>
    <xdr:sp macro="" textlink="">
      <xdr:nvSpPr>
        <xdr:cNvPr id="362" name="楕円 361"/>
        <xdr:cNvSpPr/>
      </xdr:nvSpPr>
      <xdr:spPr>
        <a:xfrm>
          <a:off x="8699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46355</xdr:rowOff>
    </xdr:from>
    <xdr:ext cx="534035" cy="259080"/>
    <xdr:sp macro="" textlink="">
      <xdr:nvSpPr>
        <xdr:cNvPr id="363" name="テキスト ボックス 362"/>
        <xdr:cNvSpPr txBox="1"/>
      </xdr:nvSpPr>
      <xdr:spPr>
        <a:xfrm>
          <a:off x="8482965" y="9819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38735</xdr:rowOff>
    </xdr:from>
    <xdr:to xmlns:xdr="http://schemas.openxmlformats.org/drawingml/2006/spreadsheetDrawing">
      <xdr:col>41</xdr:col>
      <xdr:colOff>101600</xdr:colOff>
      <xdr:row>56</xdr:row>
      <xdr:rowOff>140335</xdr:rowOff>
    </xdr:to>
    <xdr:sp macro="" textlink="">
      <xdr:nvSpPr>
        <xdr:cNvPr id="364" name="楕円 363"/>
        <xdr:cNvSpPr/>
      </xdr:nvSpPr>
      <xdr:spPr>
        <a:xfrm>
          <a:off x="7810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132080</xdr:rowOff>
    </xdr:from>
    <xdr:ext cx="534035" cy="258445"/>
    <xdr:sp macro="" textlink="">
      <xdr:nvSpPr>
        <xdr:cNvPr id="365" name="テキスト ボックス 364"/>
        <xdr:cNvSpPr txBox="1"/>
      </xdr:nvSpPr>
      <xdr:spPr>
        <a:xfrm>
          <a:off x="7593965" y="9733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167005</xdr:rowOff>
    </xdr:from>
    <xdr:to xmlns:xdr="http://schemas.openxmlformats.org/drawingml/2006/spreadsheetDrawing">
      <xdr:col>36</xdr:col>
      <xdr:colOff>165100</xdr:colOff>
      <xdr:row>56</xdr:row>
      <xdr:rowOff>97790</xdr:rowOff>
    </xdr:to>
    <xdr:sp macro="" textlink="">
      <xdr:nvSpPr>
        <xdr:cNvPr id="366" name="楕円 365"/>
        <xdr:cNvSpPr/>
      </xdr:nvSpPr>
      <xdr:spPr>
        <a:xfrm>
          <a:off x="6921500" y="9596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88265</xdr:rowOff>
    </xdr:from>
    <xdr:ext cx="534035" cy="258445"/>
    <xdr:sp macro="" textlink="">
      <xdr:nvSpPr>
        <xdr:cNvPr id="367" name="テキスト ボックス 366"/>
        <xdr:cNvSpPr txBox="1"/>
      </xdr:nvSpPr>
      <xdr:spPr>
        <a:xfrm>
          <a:off x="6704965" y="9689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79" name="テキスト ボックス 37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81" name="テキスト ボックス 380"/>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3" name="テキスト ボックス 38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85" name="テキスト ボックス 38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7"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33020</xdr:rowOff>
    </xdr:from>
    <xdr:to xmlns:xdr="http://schemas.openxmlformats.org/drawingml/2006/spreadsheetDrawing">
      <xdr:col>54</xdr:col>
      <xdr:colOff>189865</xdr:colOff>
      <xdr:row>78</xdr:row>
      <xdr:rowOff>121920</xdr:rowOff>
    </xdr:to>
    <xdr:cxnSp macro="">
      <xdr:nvCxnSpPr>
        <xdr:cNvPr id="389" name="直線コネクタ 388"/>
        <xdr:cNvCxnSpPr/>
      </xdr:nvCxnSpPr>
      <xdr:spPr>
        <a:xfrm flipV="1">
          <a:off x="10475595" y="1203452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125730</xdr:rowOff>
    </xdr:from>
    <xdr:ext cx="469900" cy="259080"/>
    <xdr:sp macro="" textlink="">
      <xdr:nvSpPr>
        <xdr:cNvPr id="390" name="商工費最小値テキスト"/>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121920</xdr:rowOff>
    </xdr:from>
    <xdr:to xmlns:xdr="http://schemas.openxmlformats.org/drawingml/2006/spreadsheetDrawing">
      <xdr:col>55</xdr:col>
      <xdr:colOff>88900</xdr:colOff>
      <xdr:row>78</xdr:row>
      <xdr:rowOff>121920</xdr:rowOff>
    </xdr:to>
    <xdr:cxnSp macro="">
      <xdr:nvCxnSpPr>
        <xdr:cNvPr id="391" name="直線コネクタ 390"/>
        <xdr:cNvCxnSpPr/>
      </xdr:nvCxnSpPr>
      <xdr:spPr>
        <a:xfrm>
          <a:off x="10388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151130</xdr:rowOff>
    </xdr:from>
    <xdr:ext cx="598805" cy="259080"/>
    <xdr:sp macro="" textlink="">
      <xdr:nvSpPr>
        <xdr:cNvPr id="392" name="商工費最大値テキスト"/>
        <xdr:cNvSpPr txBox="1"/>
      </xdr:nvSpPr>
      <xdr:spPr>
        <a:xfrm>
          <a:off x="10528300" y="11809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161,688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33020</xdr:rowOff>
    </xdr:from>
    <xdr:to xmlns:xdr="http://schemas.openxmlformats.org/drawingml/2006/spreadsheetDrawing">
      <xdr:col>55</xdr:col>
      <xdr:colOff>88900</xdr:colOff>
      <xdr:row>70</xdr:row>
      <xdr:rowOff>33020</xdr:rowOff>
    </xdr:to>
    <xdr:cxnSp macro="">
      <xdr:nvCxnSpPr>
        <xdr:cNvPr id="393" name="直線コネクタ 392"/>
        <xdr:cNvCxnSpPr/>
      </xdr:nvCxnSpPr>
      <xdr:spPr>
        <a:xfrm>
          <a:off x="10388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33020</xdr:rowOff>
    </xdr:from>
    <xdr:to xmlns:xdr="http://schemas.openxmlformats.org/drawingml/2006/spreadsheetDrawing">
      <xdr:col>55</xdr:col>
      <xdr:colOff>0</xdr:colOff>
      <xdr:row>77</xdr:row>
      <xdr:rowOff>104140</xdr:rowOff>
    </xdr:to>
    <xdr:cxnSp macro="">
      <xdr:nvCxnSpPr>
        <xdr:cNvPr id="394" name="直線コネクタ 393"/>
        <xdr:cNvCxnSpPr/>
      </xdr:nvCxnSpPr>
      <xdr:spPr>
        <a:xfrm flipV="1">
          <a:off x="9639300" y="12034520"/>
          <a:ext cx="838200" cy="127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153035</xdr:rowOff>
    </xdr:from>
    <xdr:ext cx="534670" cy="259080"/>
    <xdr:sp macro="" textlink="">
      <xdr:nvSpPr>
        <xdr:cNvPr id="395" name="商工費平均値テキスト"/>
        <xdr:cNvSpPr txBox="1"/>
      </xdr:nvSpPr>
      <xdr:spPr>
        <a:xfrm>
          <a:off x="10528300" y="13011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3175</xdr:rowOff>
    </xdr:from>
    <xdr:to xmlns:xdr="http://schemas.openxmlformats.org/drawingml/2006/spreadsheetDrawing">
      <xdr:col>55</xdr:col>
      <xdr:colOff>50800</xdr:colOff>
      <xdr:row>76</xdr:row>
      <xdr:rowOff>104775</xdr:rowOff>
    </xdr:to>
    <xdr:sp macro="" textlink="">
      <xdr:nvSpPr>
        <xdr:cNvPr id="396" name="フローチャート: 判断 395"/>
        <xdr:cNvSpPr/>
      </xdr:nvSpPr>
      <xdr:spPr>
        <a:xfrm>
          <a:off x="104267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104140</xdr:rowOff>
    </xdr:from>
    <xdr:to xmlns:xdr="http://schemas.openxmlformats.org/drawingml/2006/spreadsheetDrawing">
      <xdr:col>50</xdr:col>
      <xdr:colOff>114300</xdr:colOff>
      <xdr:row>78</xdr:row>
      <xdr:rowOff>33020</xdr:rowOff>
    </xdr:to>
    <xdr:cxnSp macro="">
      <xdr:nvCxnSpPr>
        <xdr:cNvPr id="397" name="直線コネクタ 396"/>
        <xdr:cNvCxnSpPr/>
      </xdr:nvCxnSpPr>
      <xdr:spPr>
        <a:xfrm flipV="1">
          <a:off x="8750300" y="1330579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398" name="フローチャート: 判断 397"/>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34035" cy="258445"/>
    <xdr:sp macro="" textlink="">
      <xdr:nvSpPr>
        <xdr:cNvPr id="399" name="テキスト ボックス 398"/>
        <xdr:cNvSpPr txBox="1"/>
      </xdr:nvSpPr>
      <xdr:spPr>
        <a:xfrm>
          <a:off x="937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33020</xdr:rowOff>
    </xdr:from>
    <xdr:to xmlns:xdr="http://schemas.openxmlformats.org/drawingml/2006/spreadsheetDrawing">
      <xdr:col>45</xdr:col>
      <xdr:colOff>177800</xdr:colOff>
      <xdr:row>78</xdr:row>
      <xdr:rowOff>65405</xdr:rowOff>
    </xdr:to>
    <xdr:cxnSp macro="">
      <xdr:nvCxnSpPr>
        <xdr:cNvPr id="400" name="直線コネクタ 399"/>
        <xdr:cNvCxnSpPr/>
      </xdr:nvCxnSpPr>
      <xdr:spPr>
        <a:xfrm flipV="1">
          <a:off x="7861300" y="134061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7620</xdr:rowOff>
    </xdr:from>
    <xdr:to xmlns:xdr="http://schemas.openxmlformats.org/drawingml/2006/spreadsheetDrawing">
      <xdr:col>46</xdr:col>
      <xdr:colOff>38100</xdr:colOff>
      <xdr:row>77</xdr:row>
      <xdr:rowOff>109220</xdr:rowOff>
    </xdr:to>
    <xdr:sp macro="" textlink="">
      <xdr:nvSpPr>
        <xdr:cNvPr id="401" name="フローチャート: 判断 400"/>
        <xdr:cNvSpPr/>
      </xdr:nvSpPr>
      <xdr:spPr>
        <a:xfrm>
          <a:off x="8699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125730</xdr:rowOff>
    </xdr:from>
    <xdr:ext cx="534035" cy="259080"/>
    <xdr:sp macro="" textlink="">
      <xdr:nvSpPr>
        <xdr:cNvPr id="402" name="テキスト ボックス 401"/>
        <xdr:cNvSpPr txBox="1"/>
      </xdr:nvSpPr>
      <xdr:spPr>
        <a:xfrm>
          <a:off x="8482965" y="1298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25400</xdr:rowOff>
    </xdr:from>
    <xdr:to xmlns:xdr="http://schemas.openxmlformats.org/drawingml/2006/spreadsheetDrawing">
      <xdr:col>41</xdr:col>
      <xdr:colOff>50800</xdr:colOff>
      <xdr:row>78</xdr:row>
      <xdr:rowOff>65405</xdr:rowOff>
    </xdr:to>
    <xdr:cxnSp macro="">
      <xdr:nvCxnSpPr>
        <xdr:cNvPr id="403" name="直線コネクタ 402"/>
        <xdr:cNvCxnSpPr/>
      </xdr:nvCxnSpPr>
      <xdr:spPr>
        <a:xfrm>
          <a:off x="6972300" y="133985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7620</xdr:rowOff>
    </xdr:from>
    <xdr:to xmlns:xdr="http://schemas.openxmlformats.org/drawingml/2006/spreadsheetDrawing">
      <xdr:col>41</xdr:col>
      <xdr:colOff>101600</xdr:colOff>
      <xdr:row>77</xdr:row>
      <xdr:rowOff>109220</xdr:rowOff>
    </xdr:to>
    <xdr:sp macro="" textlink="">
      <xdr:nvSpPr>
        <xdr:cNvPr id="404" name="フローチャート: 判断 403"/>
        <xdr:cNvSpPr/>
      </xdr:nvSpPr>
      <xdr:spPr>
        <a:xfrm>
          <a:off x="781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125730</xdr:rowOff>
    </xdr:from>
    <xdr:ext cx="534035" cy="259080"/>
    <xdr:sp macro="" textlink="">
      <xdr:nvSpPr>
        <xdr:cNvPr id="405" name="テキスト ボックス 404"/>
        <xdr:cNvSpPr txBox="1"/>
      </xdr:nvSpPr>
      <xdr:spPr>
        <a:xfrm>
          <a:off x="7593965" y="1298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xdr:rowOff>
    </xdr:from>
    <xdr:to xmlns:xdr="http://schemas.openxmlformats.org/drawingml/2006/spreadsheetDrawing">
      <xdr:col>36</xdr:col>
      <xdr:colOff>165100</xdr:colOff>
      <xdr:row>77</xdr:row>
      <xdr:rowOff>104140</xdr:rowOff>
    </xdr:to>
    <xdr:sp macro="" textlink="">
      <xdr:nvSpPr>
        <xdr:cNvPr id="406" name="フローチャート: 判断 405"/>
        <xdr:cNvSpPr/>
      </xdr:nvSpPr>
      <xdr:spPr>
        <a:xfrm>
          <a:off x="6921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120650</xdr:rowOff>
    </xdr:from>
    <xdr:ext cx="534035" cy="258445"/>
    <xdr:sp macro="" textlink="">
      <xdr:nvSpPr>
        <xdr:cNvPr id="407" name="テキスト ボックス 406"/>
        <xdr:cNvSpPr txBox="1"/>
      </xdr:nvSpPr>
      <xdr:spPr>
        <a:xfrm>
          <a:off x="6704965" y="12979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69</xdr:row>
      <xdr:rowOff>153670</xdr:rowOff>
    </xdr:from>
    <xdr:to xmlns:xdr="http://schemas.openxmlformats.org/drawingml/2006/spreadsheetDrawing">
      <xdr:col>55</xdr:col>
      <xdr:colOff>50800</xdr:colOff>
      <xdr:row>70</xdr:row>
      <xdr:rowOff>83820</xdr:rowOff>
    </xdr:to>
    <xdr:sp macro="" textlink="">
      <xdr:nvSpPr>
        <xdr:cNvPr id="413" name="楕円 412"/>
        <xdr:cNvSpPr/>
      </xdr:nvSpPr>
      <xdr:spPr>
        <a:xfrm>
          <a:off x="10426700" y="119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69</xdr:row>
      <xdr:rowOff>106680</xdr:rowOff>
    </xdr:from>
    <xdr:ext cx="598805" cy="259080"/>
    <xdr:sp macro="" textlink="">
      <xdr:nvSpPr>
        <xdr:cNvPr id="414" name="商工費該当値テキスト"/>
        <xdr:cNvSpPr txBox="1"/>
      </xdr:nvSpPr>
      <xdr:spPr>
        <a:xfrm>
          <a:off x="10528300" y="11936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53340</xdr:rowOff>
    </xdr:from>
    <xdr:to xmlns:xdr="http://schemas.openxmlformats.org/drawingml/2006/spreadsheetDrawing">
      <xdr:col>50</xdr:col>
      <xdr:colOff>165100</xdr:colOff>
      <xdr:row>77</xdr:row>
      <xdr:rowOff>154940</xdr:rowOff>
    </xdr:to>
    <xdr:sp macro="" textlink="">
      <xdr:nvSpPr>
        <xdr:cNvPr id="415" name="楕円 414"/>
        <xdr:cNvSpPr/>
      </xdr:nvSpPr>
      <xdr:spPr>
        <a:xfrm>
          <a:off x="9588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146050</xdr:rowOff>
    </xdr:from>
    <xdr:ext cx="534035" cy="258445"/>
    <xdr:sp macro="" textlink="">
      <xdr:nvSpPr>
        <xdr:cNvPr id="416" name="テキスト ボックス 415"/>
        <xdr:cNvSpPr txBox="1"/>
      </xdr:nvSpPr>
      <xdr:spPr>
        <a:xfrm>
          <a:off x="9371965" y="13347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153670</xdr:rowOff>
    </xdr:from>
    <xdr:to xmlns:xdr="http://schemas.openxmlformats.org/drawingml/2006/spreadsheetDrawing">
      <xdr:col>46</xdr:col>
      <xdr:colOff>38100</xdr:colOff>
      <xdr:row>78</xdr:row>
      <xdr:rowOff>83820</xdr:rowOff>
    </xdr:to>
    <xdr:sp macro="" textlink="">
      <xdr:nvSpPr>
        <xdr:cNvPr id="417" name="楕円 416"/>
        <xdr:cNvSpPr/>
      </xdr:nvSpPr>
      <xdr:spPr>
        <a:xfrm>
          <a:off x="8699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74930</xdr:rowOff>
    </xdr:from>
    <xdr:ext cx="534035" cy="258445"/>
    <xdr:sp macro="" textlink="">
      <xdr:nvSpPr>
        <xdr:cNvPr id="418" name="テキスト ボックス 417"/>
        <xdr:cNvSpPr txBox="1"/>
      </xdr:nvSpPr>
      <xdr:spPr>
        <a:xfrm>
          <a:off x="8482965" y="13448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14605</xdr:rowOff>
    </xdr:from>
    <xdr:to xmlns:xdr="http://schemas.openxmlformats.org/drawingml/2006/spreadsheetDrawing">
      <xdr:col>41</xdr:col>
      <xdr:colOff>101600</xdr:colOff>
      <xdr:row>78</xdr:row>
      <xdr:rowOff>116205</xdr:rowOff>
    </xdr:to>
    <xdr:sp macro="" textlink="">
      <xdr:nvSpPr>
        <xdr:cNvPr id="419" name="楕円 418"/>
        <xdr:cNvSpPr/>
      </xdr:nvSpPr>
      <xdr:spPr>
        <a:xfrm>
          <a:off x="7810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107315</xdr:rowOff>
    </xdr:from>
    <xdr:ext cx="469265" cy="259080"/>
    <xdr:sp macro="" textlink="">
      <xdr:nvSpPr>
        <xdr:cNvPr id="420" name="テキスト ボックス 419"/>
        <xdr:cNvSpPr txBox="1"/>
      </xdr:nvSpPr>
      <xdr:spPr>
        <a:xfrm>
          <a:off x="7626350" y="13480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146050</xdr:rowOff>
    </xdr:from>
    <xdr:to xmlns:xdr="http://schemas.openxmlformats.org/drawingml/2006/spreadsheetDrawing">
      <xdr:col>36</xdr:col>
      <xdr:colOff>165100</xdr:colOff>
      <xdr:row>78</xdr:row>
      <xdr:rowOff>76200</xdr:rowOff>
    </xdr:to>
    <xdr:sp macro="" textlink="">
      <xdr:nvSpPr>
        <xdr:cNvPr id="421" name="楕円 420"/>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67310</xdr:rowOff>
    </xdr:from>
    <xdr:ext cx="534035" cy="259080"/>
    <xdr:sp macro="" textlink="">
      <xdr:nvSpPr>
        <xdr:cNvPr id="422" name="テキスト ボックス 421"/>
        <xdr:cNvSpPr txBox="1"/>
      </xdr:nvSpPr>
      <xdr:spPr>
        <a:xfrm>
          <a:off x="6704965" y="13440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1"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3" name="直線コネクタ 43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4" name="テキスト ボックス 43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5" name="直線コネクタ 43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36" name="テキスト ボックス 43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7" name="直線コネクタ 43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38" name="テキスト ボックス 43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39" name="直線コネクタ 43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0" name="テキスト ボックス 43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2" name="テキスト ボックス 44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77470</xdr:rowOff>
    </xdr:from>
    <xdr:to xmlns:xdr="http://schemas.openxmlformats.org/drawingml/2006/spreadsheetDrawing">
      <xdr:col>54</xdr:col>
      <xdr:colOff>189865</xdr:colOff>
      <xdr:row>98</xdr:row>
      <xdr:rowOff>7620</xdr:rowOff>
    </xdr:to>
    <xdr:cxnSp macro="">
      <xdr:nvCxnSpPr>
        <xdr:cNvPr id="444" name="直線コネクタ 443"/>
        <xdr:cNvCxnSpPr/>
      </xdr:nvCxnSpPr>
      <xdr:spPr>
        <a:xfrm flipV="1">
          <a:off x="10475595" y="15850870"/>
          <a:ext cx="127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11430</xdr:rowOff>
    </xdr:from>
    <xdr:ext cx="534670" cy="259080"/>
    <xdr:sp macro="" textlink="">
      <xdr:nvSpPr>
        <xdr:cNvPr id="445" name="土木費最小値テキスト"/>
        <xdr:cNvSpPr txBox="1"/>
      </xdr:nvSpPr>
      <xdr:spPr>
        <a:xfrm>
          <a:off x="10528300" y="1681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7620</xdr:rowOff>
    </xdr:from>
    <xdr:to xmlns:xdr="http://schemas.openxmlformats.org/drawingml/2006/spreadsheetDrawing">
      <xdr:col>55</xdr:col>
      <xdr:colOff>88900</xdr:colOff>
      <xdr:row>98</xdr:row>
      <xdr:rowOff>7620</xdr:rowOff>
    </xdr:to>
    <xdr:cxnSp macro="">
      <xdr:nvCxnSpPr>
        <xdr:cNvPr id="446" name="直線コネクタ 445"/>
        <xdr:cNvCxnSpPr/>
      </xdr:nvCxnSpPr>
      <xdr:spPr>
        <a:xfrm>
          <a:off x="10388600" y="1680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24130</xdr:rowOff>
    </xdr:from>
    <xdr:ext cx="598805" cy="259080"/>
    <xdr:sp macro="" textlink="">
      <xdr:nvSpPr>
        <xdr:cNvPr id="447" name="土木費最大値テキスト"/>
        <xdr:cNvSpPr txBox="1"/>
      </xdr:nvSpPr>
      <xdr:spPr>
        <a:xfrm>
          <a:off x="10528300" y="1562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238,677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77470</xdr:rowOff>
    </xdr:from>
    <xdr:to xmlns:xdr="http://schemas.openxmlformats.org/drawingml/2006/spreadsheetDrawing">
      <xdr:col>55</xdr:col>
      <xdr:colOff>88900</xdr:colOff>
      <xdr:row>92</xdr:row>
      <xdr:rowOff>77470</xdr:rowOff>
    </xdr:to>
    <xdr:cxnSp macro="">
      <xdr:nvCxnSpPr>
        <xdr:cNvPr id="448" name="直線コネクタ 447"/>
        <xdr:cNvCxnSpPr/>
      </xdr:nvCxnSpPr>
      <xdr:spPr>
        <a:xfrm>
          <a:off x="10388600" y="1585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120650</xdr:rowOff>
    </xdr:from>
    <xdr:to xmlns:xdr="http://schemas.openxmlformats.org/drawingml/2006/spreadsheetDrawing">
      <xdr:col>55</xdr:col>
      <xdr:colOff>0</xdr:colOff>
      <xdr:row>95</xdr:row>
      <xdr:rowOff>34925</xdr:rowOff>
    </xdr:to>
    <xdr:cxnSp macro="">
      <xdr:nvCxnSpPr>
        <xdr:cNvPr id="449" name="直線コネクタ 448"/>
        <xdr:cNvCxnSpPr/>
      </xdr:nvCxnSpPr>
      <xdr:spPr>
        <a:xfrm>
          <a:off x="9639300" y="1623695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125095</xdr:rowOff>
    </xdr:from>
    <xdr:ext cx="534670" cy="258445"/>
    <xdr:sp macro="" textlink="">
      <xdr:nvSpPr>
        <xdr:cNvPr id="450" name="土木費平均値テキスト"/>
        <xdr:cNvSpPr txBox="1"/>
      </xdr:nvSpPr>
      <xdr:spPr>
        <a:xfrm>
          <a:off x="10528300" y="16412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146685</xdr:rowOff>
    </xdr:from>
    <xdr:to xmlns:xdr="http://schemas.openxmlformats.org/drawingml/2006/spreadsheetDrawing">
      <xdr:col>55</xdr:col>
      <xdr:colOff>50800</xdr:colOff>
      <xdr:row>96</xdr:row>
      <xdr:rowOff>76835</xdr:rowOff>
    </xdr:to>
    <xdr:sp macro="" textlink="">
      <xdr:nvSpPr>
        <xdr:cNvPr id="451" name="フローチャート: 判断 450"/>
        <xdr:cNvSpPr/>
      </xdr:nvSpPr>
      <xdr:spPr>
        <a:xfrm>
          <a:off x="104267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120650</xdr:rowOff>
    </xdr:from>
    <xdr:to xmlns:xdr="http://schemas.openxmlformats.org/drawingml/2006/spreadsheetDrawing">
      <xdr:col>50</xdr:col>
      <xdr:colOff>114300</xdr:colOff>
      <xdr:row>96</xdr:row>
      <xdr:rowOff>3175</xdr:rowOff>
    </xdr:to>
    <xdr:cxnSp macro="">
      <xdr:nvCxnSpPr>
        <xdr:cNvPr id="452" name="直線コネクタ 451"/>
        <xdr:cNvCxnSpPr/>
      </xdr:nvCxnSpPr>
      <xdr:spPr>
        <a:xfrm flipV="1">
          <a:off x="8750300" y="1623695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154940</xdr:rowOff>
    </xdr:from>
    <xdr:to xmlns:xdr="http://schemas.openxmlformats.org/drawingml/2006/spreadsheetDrawing">
      <xdr:col>50</xdr:col>
      <xdr:colOff>165100</xdr:colOff>
      <xdr:row>96</xdr:row>
      <xdr:rowOff>84455</xdr:rowOff>
    </xdr:to>
    <xdr:sp macro="" textlink="">
      <xdr:nvSpPr>
        <xdr:cNvPr id="453" name="フローチャート: 判断 452"/>
        <xdr:cNvSpPr/>
      </xdr:nvSpPr>
      <xdr:spPr>
        <a:xfrm>
          <a:off x="9588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75565</xdr:rowOff>
    </xdr:from>
    <xdr:ext cx="534035" cy="258445"/>
    <xdr:sp macro="" textlink="">
      <xdr:nvSpPr>
        <xdr:cNvPr id="454" name="テキスト ボックス 453"/>
        <xdr:cNvSpPr txBox="1"/>
      </xdr:nvSpPr>
      <xdr:spPr>
        <a:xfrm>
          <a:off x="9371965" y="1653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49530</xdr:rowOff>
    </xdr:from>
    <xdr:to xmlns:xdr="http://schemas.openxmlformats.org/drawingml/2006/spreadsheetDrawing">
      <xdr:col>45</xdr:col>
      <xdr:colOff>177800</xdr:colOff>
      <xdr:row>96</xdr:row>
      <xdr:rowOff>3175</xdr:rowOff>
    </xdr:to>
    <xdr:cxnSp macro="">
      <xdr:nvCxnSpPr>
        <xdr:cNvPr id="455" name="直線コネクタ 454"/>
        <xdr:cNvCxnSpPr/>
      </xdr:nvCxnSpPr>
      <xdr:spPr>
        <a:xfrm>
          <a:off x="7861300" y="16337280"/>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165100</xdr:rowOff>
    </xdr:from>
    <xdr:to xmlns:xdr="http://schemas.openxmlformats.org/drawingml/2006/spreadsheetDrawing">
      <xdr:col>46</xdr:col>
      <xdr:colOff>38100</xdr:colOff>
      <xdr:row>96</xdr:row>
      <xdr:rowOff>95250</xdr:rowOff>
    </xdr:to>
    <xdr:sp macro="" textlink="">
      <xdr:nvSpPr>
        <xdr:cNvPr id="456" name="フローチャート: 判断 455"/>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86360</xdr:rowOff>
    </xdr:from>
    <xdr:ext cx="534035" cy="258445"/>
    <xdr:sp macro="" textlink="">
      <xdr:nvSpPr>
        <xdr:cNvPr id="457" name="テキスト ボックス 456"/>
        <xdr:cNvSpPr txBox="1"/>
      </xdr:nvSpPr>
      <xdr:spPr>
        <a:xfrm>
          <a:off x="8482965"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49530</xdr:rowOff>
    </xdr:from>
    <xdr:to xmlns:xdr="http://schemas.openxmlformats.org/drawingml/2006/spreadsheetDrawing">
      <xdr:col>41</xdr:col>
      <xdr:colOff>50800</xdr:colOff>
      <xdr:row>95</xdr:row>
      <xdr:rowOff>74930</xdr:rowOff>
    </xdr:to>
    <xdr:cxnSp macro="">
      <xdr:nvCxnSpPr>
        <xdr:cNvPr id="458" name="直線コネクタ 457"/>
        <xdr:cNvCxnSpPr/>
      </xdr:nvCxnSpPr>
      <xdr:spPr>
        <a:xfrm flipV="1">
          <a:off x="6972300" y="163372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159385</xdr:rowOff>
    </xdr:from>
    <xdr:to xmlns:xdr="http://schemas.openxmlformats.org/drawingml/2006/spreadsheetDrawing">
      <xdr:col>41</xdr:col>
      <xdr:colOff>101600</xdr:colOff>
      <xdr:row>96</xdr:row>
      <xdr:rowOff>89535</xdr:rowOff>
    </xdr:to>
    <xdr:sp macro="" textlink="">
      <xdr:nvSpPr>
        <xdr:cNvPr id="459" name="フローチャート: 判断 458"/>
        <xdr:cNvSpPr/>
      </xdr:nvSpPr>
      <xdr:spPr>
        <a:xfrm>
          <a:off x="78105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80645</xdr:rowOff>
    </xdr:from>
    <xdr:ext cx="534035" cy="259080"/>
    <xdr:sp macro="" textlink="">
      <xdr:nvSpPr>
        <xdr:cNvPr id="460" name="テキスト ボックス 459"/>
        <xdr:cNvSpPr txBox="1"/>
      </xdr:nvSpPr>
      <xdr:spPr>
        <a:xfrm>
          <a:off x="7593965" y="16539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10795</xdr:rowOff>
    </xdr:from>
    <xdr:to xmlns:xdr="http://schemas.openxmlformats.org/drawingml/2006/spreadsheetDrawing">
      <xdr:col>36</xdr:col>
      <xdr:colOff>165100</xdr:colOff>
      <xdr:row>96</xdr:row>
      <xdr:rowOff>112395</xdr:rowOff>
    </xdr:to>
    <xdr:sp macro="" textlink="">
      <xdr:nvSpPr>
        <xdr:cNvPr id="461" name="フローチャート: 判断 460"/>
        <xdr:cNvSpPr/>
      </xdr:nvSpPr>
      <xdr:spPr>
        <a:xfrm>
          <a:off x="6921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103505</xdr:rowOff>
    </xdr:from>
    <xdr:ext cx="534035" cy="259080"/>
    <xdr:sp macro="" textlink="">
      <xdr:nvSpPr>
        <xdr:cNvPr id="462" name="テキスト ボックス 461"/>
        <xdr:cNvSpPr txBox="1"/>
      </xdr:nvSpPr>
      <xdr:spPr>
        <a:xfrm>
          <a:off x="6704965"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155575</xdr:rowOff>
    </xdr:from>
    <xdr:to xmlns:xdr="http://schemas.openxmlformats.org/drawingml/2006/spreadsheetDrawing">
      <xdr:col>55</xdr:col>
      <xdr:colOff>50800</xdr:colOff>
      <xdr:row>95</xdr:row>
      <xdr:rowOff>86360</xdr:rowOff>
    </xdr:to>
    <xdr:sp macro="" textlink="">
      <xdr:nvSpPr>
        <xdr:cNvPr id="468" name="楕円 467"/>
        <xdr:cNvSpPr/>
      </xdr:nvSpPr>
      <xdr:spPr>
        <a:xfrm>
          <a:off x="10426700" y="16271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7620</xdr:rowOff>
    </xdr:from>
    <xdr:ext cx="598805" cy="258445"/>
    <xdr:sp macro="" textlink="">
      <xdr:nvSpPr>
        <xdr:cNvPr id="469" name="土木費該当値テキスト"/>
        <xdr:cNvSpPr txBox="1"/>
      </xdr:nvSpPr>
      <xdr:spPr>
        <a:xfrm>
          <a:off x="10528300" y="161239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69215</xdr:rowOff>
    </xdr:from>
    <xdr:to xmlns:xdr="http://schemas.openxmlformats.org/drawingml/2006/spreadsheetDrawing">
      <xdr:col>50</xdr:col>
      <xdr:colOff>165100</xdr:colOff>
      <xdr:row>94</xdr:row>
      <xdr:rowOff>170815</xdr:rowOff>
    </xdr:to>
    <xdr:sp macro="" textlink="">
      <xdr:nvSpPr>
        <xdr:cNvPr id="470" name="楕円 469"/>
        <xdr:cNvSpPr/>
      </xdr:nvSpPr>
      <xdr:spPr>
        <a:xfrm>
          <a:off x="9588500" y="161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15875</xdr:rowOff>
    </xdr:from>
    <xdr:ext cx="598170" cy="259080"/>
    <xdr:sp macro="" textlink="">
      <xdr:nvSpPr>
        <xdr:cNvPr id="471" name="テキスト ボックス 470"/>
        <xdr:cNvSpPr txBox="1"/>
      </xdr:nvSpPr>
      <xdr:spPr>
        <a:xfrm>
          <a:off x="9339580" y="15960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123825</xdr:rowOff>
    </xdr:from>
    <xdr:to xmlns:xdr="http://schemas.openxmlformats.org/drawingml/2006/spreadsheetDrawing">
      <xdr:col>46</xdr:col>
      <xdr:colOff>38100</xdr:colOff>
      <xdr:row>96</xdr:row>
      <xdr:rowOff>53975</xdr:rowOff>
    </xdr:to>
    <xdr:sp macro="" textlink="">
      <xdr:nvSpPr>
        <xdr:cNvPr id="472" name="楕円 471"/>
        <xdr:cNvSpPr/>
      </xdr:nvSpPr>
      <xdr:spPr>
        <a:xfrm>
          <a:off x="8699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70485</xdr:rowOff>
    </xdr:from>
    <xdr:ext cx="598170" cy="259080"/>
    <xdr:sp macro="" textlink="">
      <xdr:nvSpPr>
        <xdr:cNvPr id="473" name="テキスト ボックス 472"/>
        <xdr:cNvSpPr txBox="1"/>
      </xdr:nvSpPr>
      <xdr:spPr>
        <a:xfrm>
          <a:off x="8450580" y="16186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170180</xdr:rowOff>
    </xdr:from>
    <xdr:to xmlns:xdr="http://schemas.openxmlformats.org/drawingml/2006/spreadsheetDrawing">
      <xdr:col>41</xdr:col>
      <xdr:colOff>101600</xdr:colOff>
      <xdr:row>95</xdr:row>
      <xdr:rowOff>100330</xdr:rowOff>
    </xdr:to>
    <xdr:sp macro="" textlink="">
      <xdr:nvSpPr>
        <xdr:cNvPr id="474" name="楕円 473"/>
        <xdr:cNvSpPr/>
      </xdr:nvSpPr>
      <xdr:spPr>
        <a:xfrm>
          <a:off x="781050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116840</xdr:rowOff>
    </xdr:from>
    <xdr:ext cx="598170" cy="259080"/>
    <xdr:sp macro="" textlink="">
      <xdr:nvSpPr>
        <xdr:cNvPr id="475" name="テキスト ボックス 474"/>
        <xdr:cNvSpPr txBox="1"/>
      </xdr:nvSpPr>
      <xdr:spPr>
        <a:xfrm>
          <a:off x="7561580" y="16061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24130</xdr:rowOff>
    </xdr:from>
    <xdr:to xmlns:xdr="http://schemas.openxmlformats.org/drawingml/2006/spreadsheetDrawing">
      <xdr:col>36</xdr:col>
      <xdr:colOff>165100</xdr:colOff>
      <xdr:row>95</xdr:row>
      <xdr:rowOff>125730</xdr:rowOff>
    </xdr:to>
    <xdr:sp macro="" textlink="">
      <xdr:nvSpPr>
        <xdr:cNvPr id="476" name="楕円 475"/>
        <xdr:cNvSpPr/>
      </xdr:nvSpPr>
      <xdr:spPr>
        <a:xfrm>
          <a:off x="6921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142240</xdr:rowOff>
    </xdr:from>
    <xdr:ext cx="598170" cy="259080"/>
    <xdr:sp macro="" textlink="">
      <xdr:nvSpPr>
        <xdr:cNvPr id="477" name="テキスト ボックス 476"/>
        <xdr:cNvSpPr txBox="1"/>
      </xdr:nvSpPr>
      <xdr:spPr>
        <a:xfrm>
          <a:off x="6672580" y="16087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8" name="直線コネクタ 48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89" name="テキスト ボックス 488"/>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0" name="直線コネクタ 48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491" name="テキスト ボックス 490"/>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2" name="直線コネクタ 49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493" name="テキスト ボックス 492"/>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4" name="直線コネクタ 49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495" name="テキスト ボックス 494"/>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6" name="直線コネクタ 49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497" name="テキスト ボックス 49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155575</xdr:rowOff>
    </xdr:from>
    <xdr:to xmlns:xdr="http://schemas.openxmlformats.org/drawingml/2006/spreadsheetDrawing">
      <xdr:col>85</xdr:col>
      <xdr:colOff>126365</xdr:colOff>
      <xdr:row>38</xdr:row>
      <xdr:rowOff>45085</xdr:rowOff>
    </xdr:to>
    <xdr:cxnSp macro="">
      <xdr:nvCxnSpPr>
        <xdr:cNvPr id="499" name="直線コネクタ 498"/>
        <xdr:cNvCxnSpPr/>
      </xdr:nvCxnSpPr>
      <xdr:spPr>
        <a:xfrm flipV="1">
          <a:off x="16317595" y="5299075"/>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48895</xdr:rowOff>
    </xdr:from>
    <xdr:ext cx="534670" cy="259080"/>
    <xdr:sp macro="" textlink="">
      <xdr:nvSpPr>
        <xdr:cNvPr id="500" name="消防費最小値テキスト"/>
        <xdr:cNvSpPr txBox="1"/>
      </xdr:nvSpPr>
      <xdr:spPr>
        <a:xfrm>
          <a:off x="16370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45085</xdr:rowOff>
    </xdr:from>
    <xdr:to xmlns:xdr="http://schemas.openxmlformats.org/drawingml/2006/spreadsheetDrawing">
      <xdr:col>86</xdr:col>
      <xdr:colOff>25400</xdr:colOff>
      <xdr:row>38</xdr:row>
      <xdr:rowOff>45085</xdr:rowOff>
    </xdr:to>
    <xdr:cxnSp macro="">
      <xdr:nvCxnSpPr>
        <xdr:cNvPr id="501" name="直線コネクタ 500"/>
        <xdr:cNvCxnSpPr/>
      </xdr:nvCxnSpPr>
      <xdr:spPr>
        <a:xfrm>
          <a:off x="16230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102235</xdr:rowOff>
    </xdr:from>
    <xdr:ext cx="598805" cy="258445"/>
    <xdr:sp macro="" textlink="">
      <xdr:nvSpPr>
        <xdr:cNvPr id="502" name="消防費最大値テキスト"/>
        <xdr:cNvSpPr txBox="1"/>
      </xdr:nvSpPr>
      <xdr:spPr>
        <a:xfrm>
          <a:off x="16370300" y="5074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296,558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155575</xdr:rowOff>
    </xdr:from>
    <xdr:to xmlns:xdr="http://schemas.openxmlformats.org/drawingml/2006/spreadsheetDrawing">
      <xdr:col>86</xdr:col>
      <xdr:colOff>25400</xdr:colOff>
      <xdr:row>30</xdr:row>
      <xdr:rowOff>155575</xdr:rowOff>
    </xdr:to>
    <xdr:cxnSp macro="">
      <xdr:nvCxnSpPr>
        <xdr:cNvPr id="503" name="直線コネクタ 502"/>
        <xdr:cNvCxnSpPr/>
      </xdr:nvCxnSpPr>
      <xdr:spPr>
        <a:xfrm>
          <a:off x="16230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114935</xdr:rowOff>
    </xdr:from>
    <xdr:to xmlns:xdr="http://schemas.openxmlformats.org/drawingml/2006/spreadsheetDrawing">
      <xdr:col>85</xdr:col>
      <xdr:colOff>127000</xdr:colOff>
      <xdr:row>37</xdr:row>
      <xdr:rowOff>145415</xdr:rowOff>
    </xdr:to>
    <xdr:cxnSp macro="">
      <xdr:nvCxnSpPr>
        <xdr:cNvPr id="504" name="直線コネクタ 503"/>
        <xdr:cNvCxnSpPr/>
      </xdr:nvCxnSpPr>
      <xdr:spPr>
        <a:xfrm flipV="1">
          <a:off x="15481300" y="645858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44450</xdr:rowOff>
    </xdr:from>
    <xdr:ext cx="534670" cy="259080"/>
    <xdr:sp macro="" textlink="">
      <xdr:nvSpPr>
        <xdr:cNvPr id="505" name="消防費平均値テキスト"/>
        <xdr:cNvSpPr txBox="1"/>
      </xdr:nvSpPr>
      <xdr:spPr>
        <a:xfrm>
          <a:off x="16370300" y="6216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21590</xdr:rowOff>
    </xdr:from>
    <xdr:to xmlns:xdr="http://schemas.openxmlformats.org/drawingml/2006/spreadsheetDrawing">
      <xdr:col>85</xdr:col>
      <xdr:colOff>177800</xdr:colOff>
      <xdr:row>37</xdr:row>
      <xdr:rowOff>123190</xdr:rowOff>
    </xdr:to>
    <xdr:sp macro="" textlink="">
      <xdr:nvSpPr>
        <xdr:cNvPr id="506" name="フローチャート: 判断 50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145415</xdr:rowOff>
    </xdr:from>
    <xdr:to xmlns:xdr="http://schemas.openxmlformats.org/drawingml/2006/spreadsheetDrawing">
      <xdr:col>81</xdr:col>
      <xdr:colOff>50800</xdr:colOff>
      <xdr:row>37</xdr:row>
      <xdr:rowOff>154940</xdr:rowOff>
    </xdr:to>
    <xdr:cxnSp macro="">
      <xdr:nvCxnSpPr>
        <xdr:cNvPr id="507" name="直線コネクタ 506"/>
        <xdr:cNvCxnSpPr/>
      </xdr:nvCxnSpPr>
      <xdr:spPr>
        <a:xfrm flipV="1">
          <a:off x="14592300" y="64890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153035</xdr:rowOff>
    </xdr:to>
    <xdr:sp macro="" textlink="">
      <xdr:nvSpPr>
        <xdr:cNvPr id="508" name="フローチャート: 判断 507"/>
        <xdr:cNvSpPr/>
      </xdr:nvSpPr>
      <xdr:spPr>
        <a:xfrm>
          <a:off x="15430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169545</xdr:rowOff>
    </xdr:from>
    <xdr:ext cx="534035" cy="258445"/>
    <xdr:sp macro="" textlink="">
      <xdr:nvSpPr>
        <xdr:cNvPr id="509" name="テキスト ボックス 508"/>
        <xdr:cNvSpPr txBox="1"/>
      </xdr:nvSpPr>
      <xdr:spPr>
        <a:xfrm>
          <a:off x="15213965" y="617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147320</xdr:rowOff>
    </xdr:from>
    <xdr:to xmlns:xdr="http://schemas.openxmlformats.org/drawingml/2006/spreadsheetDrawing">
      <xdr:col>76</xdr:col>
      <xdr:colOff>114300</xdr:colOff>
      <xdr:row>37</xdr:row>
      <xdr:rowOff>154940</xdr:rowOff>
    </xdr:to>
    <xdr:cxnSp macro="">
      <xdr:nvCxnSpPr>
        <xdr:cNvPr id="510" name="直線コネクタ 509"/>
        <xdr:cNvCxnSpPr/>
      </xdr:nvCxnSpPr>
      <xdr:spPr>
        <a:xfrm>
          <a:off x="13703300" y="6490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69850</xdr:rowOff>
    </xdr:from>
    <xdr:to xmlns:xdr="http://schemas.openxmlformats.org/drawingml/2006/spreadsheetDrawing">
      <xdr:col>76</xdr:col>
      <xdr:colOff>165100</xdr:colOff>
      <xdr:row>38</xdr:row>
      <xdr:rowOff>0</xdr:rowOff>
    </xdr:to>
    <xdr:sp macro="" textlink="">
      <xdr:nvSpPr>
        <xdr:cNvPr id="511" name="フローチャート: 判断 510"/>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17780</xdr:rowOff>
    </xdr:from>
    <xdr:ext cx="534035" cy="258445"/>
    <xdr:sp macro="" textlink="">
      <xdr:nvSpPr>
        <xdr:cNvPr id="512" name="テキスト ボックス 511"/>
        <xdr:cNvSpPr txBox="1"/>
      </xdr:nvSpPr>
      <xdr:spPr>
        <a:xfrm>
          <a:off x="14324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147320</xdr:rowOff>
    </xdr:from>
    <xdr:to xmlns:xdr="http://schemas.openxmlformats.org/drawingml/2006/spreadsheetDrawing">
      <xdr:col>71</xdr:col>
      <xdr:colOff>177800</xdr:colOff>
      <xdr:row>38</xdr:row>
      <xdr:rowOff>1905</xdr:rowOff>
    </xdr:to>
    <xdr:cxnSp macro="">
      <xdr:nvCxnSpPr>
        <xdr:cNvPr id="513" name="直線コネクタ 512"/>
        <xdr:cNvCxnSpPr/>
      </xdr:nvCxnSpPr>
      <xdr:spPr>
        <a:xfrm flipV="1">
          <a:off x="12814300" y="64909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72390</xdr:rowOff>
    </xdr:from>
    <xdr:to xmlns:xdr="http://schemas.openxmlformats.org/drawingml/2006/spreadsheetDrawing">
      <xdr:col>72</xdr:col>
      <xdr:colOff>38100</xdr:colOff>
      <xdr:row>38</xdr:row>
      <xdr:rowOff>2540</xdr:rowOff>
    </xdr:to>
    <xdr:sp macro="" textlink="">
      <xdr:nvSpPr>
        <xdr:cNvPr id="514" name="フローチャート: 判断 513"/>
        <xdr:cNvSpPr/>
      </xdr:nvSpPr>
      <xdr:spPr>
        <a:xfrm>
          <a:off x="13652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19050</xdr:rowOff>
    </xdr:from>
    <xdr:ext cx="534035" cy="258445"/>
    <xdr:sp macro="" textlink="">
      <xdr:nvSpPr>
        <xdr:cNvPr id="515" name="テキスト ボックス 514"/>
        <xdr:cNvSpPr txBox="1"/>
      </xdr:nvSpPr>
      <xdr:spPr>
        <a:xfrm>
          <a:off x="13435965" y="6191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61595</xdr:rowOff>
    </xdr:from>
    <xdr:to xmlns:xdr="http://schemas.openxmlformats.org/drawingml/2006/spreadsheetDrawing">
      <xdr:col>67</xdr:col>
      <xdr:colOff>101600</xdr:colOff>
      <xdr:row>37</xdr:row>
      <xdr:rowOff>163195</xdr:rowOff>
    </xdr:to>
    <xdr:sp macro="" textlink="">
      <xdr:nvSpPr>
        <xdr:cNvPr id="516" name="フローチャート: 判断 515"/>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8255</xdr:rowOff>
    </xdr:from>
    <xdr:ext cx="534035" cy="258445"/>
    <xdr:sp macro="" textlink="">
      <xdr:nvSpPr>
        <xdr:cNvPr id="517" name="テキスト ボックス 516"/>
        <xdr:cNvSpPr txBox="1"/>
      </xdr:nvSpPr>
      <xdr:spPr>
        <a:xfrm>
          <a:off x="12546965" y="618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8" name="テキスト ボックス 51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19" name="テキスト ボックス 51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0" name="テキスト ボックス 51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1" name="テキスト ボックス 52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2" name="テキスト ボックス 52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64135</xdr:rowOff>
    </xdr:from>
    <xdr:to xmlns:xdr="http://schemas.openxmlformats.org/drawingml/2006/spreadsheetDrawing">
      <xdr:col>85</xdr:col>
      <xdr:colOff>177800</xdr:colOff>
      <xdr:row>37</xdr:row>
      <xdr:rowOff>166370</xdr:rowOff>
    </xdr:to>
    <xdr:sp macro="" textlink="">
      <xdr:nvSpPr>
        <xdr:cNvPr id="523" name="楕円 522"/>
        <xdr:cNvSpPr/>
      </xdr:nvSpPr>
      <xdr:spPr>
        <a:xfrm>
          <a:off x="162687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171450</xdr:rowOff>
    </xdr:from>
    <xdr:ext cx="534670" cy="259080"/>
    <xdr:sp macro="" textlink="">
      <xdr:nvSpPr>
        <xdr:cNvPr id="524" name="消防費該当値テキスト"/>
        <xdr:cNvSpPr txBox="1"/>
      </xdr:nvSpPr>
      <xdr:spPr>
        <a:xfrm>
          <a:off x="16370300" y="6343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94615</xdr:rowOff>
    </xdr:from>
    <xdr:to xmlns:xdr="http://schemas.openxmlformats.org/drawingml/2006/spreadsheetDrawing">
      <xdr:col>81</xdr:col>
      <xdr:colOff>101600</xdr:colOff>
      <xdr:row>38</xdr:row>
      <xdr:rowOff>24765</xdr:rowOff>
    </xdr:to>
    <xdr:sp macro="" textlink="">
      <xdr:nvSpPr>
        <xdr:cNvPr id="525" name="楕円 524"/>
        <xdr:cNvSpPr/>
      </xdr:nvSpPr>
      <xdr:spPr>
        <a:xfrm>
          <a:off x="15430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15875</xdr:rowOff>
    </xdr:from>
    <xdr:ext cx="534035" cy="259080"/>
    <xdr:sp macro="" textlink="">
      <xdr:nvSpPr>
        <xdr:cNvPr id="526" name="テキスト ボックス 525"/>
        <xdr:cNvSpPr txBox="1"/>
      </xdr:nvSpPr>
      <xdr:spPr>
        <a:xfrm>
          <a:off x="15213965" y="653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34290</xdr:rowOff>
    </xdr:to>
    <xdr:sp macro="" textlink="">
      <xdr:nvSpPr>
        <xdr:cNvPr id="527" name="楕円 526"/>
        <xdr:cNvSpPr/>
      </xdr:nvSpPr>
      <xdr:spPr>
        <a:xfrm>
          <a:off x="14541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25400</xdr:rowOff>
    </xdr:from>
    <xdr:ext cx="534035" cy="259080"/>
    <xdr:sp macro="" textlink="">
      <xdr:nvSpPr>
        <xdr:cNvPr id="528" name="テキスト ボックス 527"/>
        <xdr:cNvSpPr txBox="1"/>
      </xdr:nvSpPr>
      <xdr:spPr>
        <a:xfrm>
          <a:off x="14324965" y="654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96520</xdr:rowOff>
    </xdr:from>
    <xdr:to xmlns:xdr="http://schemas.openxmlformats.org/drawingml/2006/spreadsheetDrawing">
      <xdr:col>72</xdr:col>
      <xdr:colOff>38100</xdr:colOff>
      <xdr:row>38</xdr:row>
      <xdr:rowOff>26670</xdr:rowOff>
    </xdr:to>
    <xdr:sp macro="" textlink="">
      <xdr:nvSpPr>
        <xdr:cNvPr id="529" name="楕円 528"/>
        <xdr:cNvSpPr/>
      </xdr:nvSpPr>
      <xdr:spPr>
        <a:xfrm>
          <a:off x="13652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17780</xdr:rowOff>
    </xdr:from>
    <xdr:ext cx="534035" cy="258445"/>
    <xdr:sp macro="" textlink="">
      <xdr:nvSpPr>
        <xdr:cNvPr id="530" name="テキスト ボックス 529"/>
        <xdr:cNvSpPr txBox="1"/>
      </xdr:nvSpPr>
      <xdr:spPr>
        <a:xfrm>
          <a:off x="13435965" y="6532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122555</xdr:rowOff>
    </xdr:from>
    <xdr:to xmlns:xdr="http://schemas.openxmlformats.org/drawingml/2006/spreadsheetDrawing">
      <xdr:col>67</xdr:col>
      <xdr:colOff>101600</xdr:colOff>
      <xdr:row>38</xdr:row>
      <xdr:rowOff>52705</xdr:rowOff>
    </xdr:to>
    <xdr:sp macro="" textlink="">
      <xdr:nvSpPr>
        <xdr:cNvPr id="531" name="楕円 530"/>
        <xdr:cNvSpPr/>
      </xdr:nvSpPr>
      <xdr:spPr>
        <a:xfrm>
          <a:off x="1276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43815</xdr:rowOff>
    </xdr:from>
    <xdr:ext cx="534035" cy="258445"/>
    <xdr:sp macro="" textlink="">
      <xdr:nvSpPr>
        <xdr:cNvPr id="532" name="テキスト ボックス 531"/>
        <xdr:cNvSpPr txBox="1"/>
      </xdr:nvSpPr>
      <xdr:spPr>
        <a:xfrm>
          <a:off x="12546965" y="6558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1" name="テキスト ボックス 54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2" name="直線コネクタ 54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3" name="直線コネクタ 54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44" name="テキスト ボックス 543"/>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5" name="直線コネクタ 54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46" name="テキスト ボックス 545"/>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47" name="直線コネクタ 54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48" name="テキスト ボックス 547"/>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49" name="直線コネクタ 54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50" name="テキスト ボックス 549"/>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52" name="テキスト ボックス 55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109855</xdr:rowOff>
    </xdr:from>
    <xdr:to xmlns:xdr="http://schemas.openxmlformats.org/drawingml/2006/spreadsheetDrawing">
      <xdr:col>85</xdr:col>
      <xdr:colOff>126365</xdr:colOff>
      <xdr:row>57</xdr:row>
      <xdr:rowOff>107315</xdr:rowOff>
    </xdr:to>
    <xdr:cxnSp macro="">
      <xdr:nvCxnSpPr>
        <xdr:cNvPr id="554" name="直線コネクタ 553"/>
        <xdr:cNvCxnSpPr/>
      </xdr:nvCxnSpPr>
      <xdr:spPr>
        <a:xfrm flipV="1">
          <a:off x="16317595" y="8853805"/>
          <a:ext cx="1270" cy="1026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111125</xdr:rowOff>
    </xdr:from>
    <xdr:ext cx="534670" cy="258445"/>
    <xdr:sp macro="" textlink="">
      <xdr:nvSpPr>
        <xdr:cNvPr id="555" name="教育費最小値テキスト"/>
        <xdr:cNvSpPr txBox="1"/>
      </xdr:nvSpPr>
      <xdr:spPr>
        <a:xfrm>
          <a:off x="16370300" y="9883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107315</xdr:rowOff>
    </xdr:from>
    <xdr:to xmlns:xdr="http://schemas.openxmlformats.org/drawingml/2006/spreadsheetDrawing">
      <xdr:col>86</xdr:col>
      <xdr:colOff>25400</xdr:colOff>
      <xdr:row>57</xdr:row>
      <xdr:rowOff>107315</xdr:rowOff>
    </xdr:to>
    <xdr:cxnSp macro="">
      <xdr:nvCxnSpPr>
        <xdr:cNvPr id="556" name="直線コネクタ 555"/>
        <xdr:cNvCxnSpPr/>
      </xdr:nvCxnSpPr>
      <xdr:spPr>
        <a:xfrm>
          <a:off x="16230600" y="987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56515</xdr:rowOff>
    </xdr:from>
    <xdr:ext cx="598805" cy="258445"/>
    <xdr:sp macro="" textlink="">
      <xdr:nvSpPr>
        <xdr:cNvPr id="557" name="教育費最大値テキスト"/>
        <xdr:cNvSpPr txBox="1"/>
      </xdr:nvSpPr>
      <xdr:spPr>
        <a:xfrm>
          <a:off x="16370300" y="8629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109855</xdr:rowOff>
    </xdr:from>
    <xdr:to xmlns:xdr="http://schemas.openxmlformats.org/drawingml/2006/spreadsheetDrawing">
      <xdr:col>86</xdr:col>
      <xdr:colOff>25400</xdr:colOff>
      <xdr:row>51</xdr:row>
      <xdr:rowOff>109855</xdr:rowOff>
    </xdr:to>
    <xdr:cxnSp macro="">
      <xdr:nvCxnSpPr>
        <xdr:cNvPr id="558" name="直線コネクタ 557"/>
        <xdr:cNvCxnSpPr/>
      </xdr:nvCxnSpPr>
      <xdr:spPr>
        <a:xfrm>
          <a:off x="16230600" y="885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135255</xdr:rowOff>
    </xdr:from>
    <xdr:to xmlns:xdr="http://schemas.openxmlformats.org/drawingml/2006/spreadsheetDrawing">
      <xdr:col>85</xdr:col>
      <xdr:colOff>127000</xdr:colOff>
      <xdr:row>56</xdr:row>
      <xdr:rowOff>26670</xdr:rowOff>
    </xdr:to>
    <xdr:cxnSp macro="">
      <xdr:nvCxnSpPr>
        <xdr:cNvPr id="559" name="直線コネクタ 558"/>
        <xdr:cNvCxnSpPr/>
      </xdr:nvCxnSpPr>
      <xdr:spPr>
        <a:xfrm flipV="1">
          <a:off x="15481300" y="956500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118745</xdr:rowOff>
    </xdr:from>
    <xdr:ext cx="598805" cy="259080"/>
    <xdr:sp macro="" textlink="">
      <xdr:nvSpPr>
        <xdr:cNvPr id="560" name="教育費平均値テキスト"/>
        <xdr:cNvSpPr txBox="1"/>
      </xdr:nvSpPr>
      <xdr:spPr>
        <a:xfrm>
          <a:off x="16370300" y="9548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140335</xdr:rowOff>
    </xdr:from>
    <xdr:to xmlns:xdr="http://schemas.openxmlformats.org/drawingml/2006/spreadsheetDrawing">
      <xdr:col>85</xdr:col>
      <xdr:colOff>177800</xdr:colOff>
      <xdr:row>56</xdr:row>
      <xdr:rowOff>70485</xdr:rowOff>
    </xdr:to>
    <xdr:sp macro="" textlink="">
      <xdr:nvSpPr>
        <xdr:cNvPr id="561" name="フローチャート: 判断 560"/>
        <xdr:cNvSpPr/>
      </xdr:nvSpPr>
      <xdr:spPr>
        <a:xfrm>
          <a:off x="162687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26670</xdr:rowOff>
    </xdr:from>
    <xdr:to xmlns:xdr="http://schemas.openxmlformats.org/drawingml/2006/spreadsheetDrawing">
      <xdr:col>81</xdr:col>
      <xdr:colOff>50800</xdr:colOff>
      <xdr:row>56</xdr:row>
      <xdr:rowOff>41910</xdr:rowOff>
    </xdr:to>
    <xdr:cxnSp macro="">
      <xdr:nvCxnSpPr>
        <xdr:cNvPr id="562" name="直線コネクタ 561"/>
        <xdr:cNvCxnSpPr/>
      </xdr:nvCxnSpPr>
      <xdr:spPr>
        <a:xfrm flipV="1">
          <a:off x="14592300" y="9627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149225</xdr:rowOff>
    </xdr:from>
    <xdr:to xmlns:xdr="http://schemas.openxmlformats.org/drawingml/2006/spreadsheetDrawing">
      <xdr:col>81</xdr:col>
      <xdr:colOff>101600</xdr:colOff>
      <xdr:row>56</xdr:row>
      <xdr:rowOff>79375</xdr:rowOff>
    </xdr:to>
    <xdr:sp macro="" textlink="">
      <xdr:nvSpPr>
        <xdr:cNvPr id="563" name="フローチャート: 判断 562"/>
        <xdr:cNvSpPr/>
      </xdr:nvSpPr>
      <xdr:spPr>
        <a:xfrm>
          <a:off x="1543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70485</xdr:rowOff>
    </xdr:from>
    <xdr:ext cx="534035" cy="259080"/>
    <xdr:sp macro="" textlink="">
      <xdr:nvSpPr>
        <xdr:cNvPr id="564" name="テキスト ボックス 563"/>
        <xdr:cNvSpPr txBox="1"/>
      </xdr:nvSpPr>
      <xdr:spPr>
        <a:xfrm>
          <a:off x="15213965" y="9671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151130</xdr:rowOff>
    </xdr:from>
    <xdr:to xmlns:xdr="http://schemas.openxmlformats.org/drawingml/2006/spreadsheetDrawing">
      <xdr:col>76</xdr:col>
      <xdr:colOff>114300</xdr:colOff>
      <xdr:row>56</xdr:row>
      <xdr:rowOff>41910</xdr:rowOff>
    </xdr:to>
    <xdr:cxnSp macro="">
      <xdr:nvCxnSpPr>
        <xdr:cNvPr id="565" name="直線コネクタ 564"/>
        <xdr:cNvCxnSpPr/>
      </xdr:nvCxnSpPr>
      <xdr:spPr>
        <a:xfrm>
          <a:off x="13703300" y="940943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xdr:rowOff>
    </xdr:from>
    <xdr:to xmlns:xdr="http://schemas.openxmlformats.org/drawingml/2006/spreadsheetDrawing">
      <xdr:col>76</xdr:col>
      <xdr:colOff>165100</xdr:colOff>
      <xdr:row>56</xdr:row>
      <xdr:rowOff>102870</xdr:rowOff>
    </xdr:to>
    <xdr:sp macro="" textlink="">
      <xdr:nvSpPr>
        <xdr:cNvPr id="566" name="フローチャート: 判断 565"/>
        <xdr:cNvSpPr/>
      </xdr:nvSpPr>
      <xdr:spPr>
        <a:xfrm>
          <a:off x="14541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93980</xdr:rowOff>
    </xdr:from>
    <xdr:ext cx="534035" cy="259080"/>
    <xdr:sp macro="" textlink="">
      <xdr:nvSpPr>
        <xdr:cNvPr id="567" name="テキスト ボックス 566"/>
        <xdr:cNvSpPr txBox="1"/>
      </xdr:nvSpPr>
      <xdr:spPr>
        <a:xfrm>
          <a:off x="14324965" y="969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127635</xdr:rowOff>
    </xdr:from>
    <xdr:to xmlns:xdr="http://schemas.openxmlformats.org/drawingml/2006/spreadsheetDrawing">
      <xdr:col>71</xdr:col>
      <xdr:colOff>177800</xdr:colOff>
      <xdr:row>54</xdr:row>
      <xdr:rowOff>151130</xdr:rowOff>
    </xdr:to>
    <xdr:cxnSp macro="">
      <xdr:nvCxnSpPr>
        <xdr:cNvPr id="568" name="直線コネクタ 567"/>
        <xdr:cNvCxnSpPr/>
      </xdr:nvCxnSpPr>
      <xdr:spPr>
        <a:xfrm>
          <a:off x="12814300" y="9385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160020</xdr:rowOff>
    </xdr:from>
    <xdr:to xmlns:xdr="http://schemas.openxmlformats.org/drawingml/2006/spreadsheetDrawing">
      <xdr:col>72</xdr:col>
      <xdr:colOff>38100</xdr:colOff>
      <xdr:row>56</xdr:row>
      <xdr:rowOff>90170</xdr:rowOff>
    </xdr:to>
    <xdr:sp macro="" textlink="">
      <xdr:nvSpPr>
        <xdr:cNvPr id="569" name="フローチャート: 判断 568"/>
        <xdr:cNvSpPr/>
      </xdr:nvSpPr>
      <xdr:spPr>
        <a:xfrm>
          <a:off x="13652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81280</xdr:rowOff>
    </xdr:from>
    <xdr:ext cx="534035" cy="259080"/>
    <xdr:sp macro="" textlink="">
      <xdr:nvSpPr>
        <xdr:cNvPr id="570" name="テキスト ボックス 569"/>
        <xdr:cNvSpPr txBox="1"/>
      </xdr:nvSpPr>
      <xdr:spPr>
        <a:xfrm>
          <a:off x="13435965" y="968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6350</xdr:rowOff>
    </xdr:from>
    <xdr:to xmlns:xdr="http://schemas.openxmlformats.org/drawingml/2006/spreadsheetDrawing">
      <xdr:col>67</xdr:col>
      <xdr:colOff>101600</xdr:colOff>
      <xdr:row>56</xdr:row>
      <xdr:rowOff>107315</xdr:rowOff>
    </xdr:to>
    <xdr:sp macro="" textlink="">
      <xdr:nvSpPr>
        <xdr:cNvPr id="571" name="フローチャート: 判断 570"/>
        <xdr:cNvSpPr/>
      </xdr:nvSpPr>
      <xdr:spPr>
        <a:xfrm>
          <a:off x="12763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98425</xdr:rowOff>
    </xdr:from>
    <xdr:ext cx="534035" cy="258445"/>
    <xdr:sp macro="" textlink="">
      <xdr:nvSpPr>
        <xdr:cNvPr id="572" name="テキスト ボックス 571"/>
        <xdr:cNvSpPr txBox="1"/>
      </xdr:nvSpPr>
      <xdr:spPr>
        <a:xfrm>
          <a:off x="12546965" y="9699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84455</xdr:rowOff>
    </xdr:from>
    <xdr:to xmlns:xdr="http://schemas.openxmlformats.org/drawingml/2006/spreadsheetDrawing">
      <xdr:col>85</xdr:col>
      <xdr:colOff>177800</xdr:colOff>
      <xdr:row>56</xdr:row>
      <xdr:rowOff>14605</xdr:rowOff>
    </xdr:to>
    <xdr:sp macro="" textlink="">
      <xdr:nvSpPr>
        <xdr:cNvPr id="578" name="楕円 577"/>
        <xdr:cNvSpPr/>
      </xdr:nvSpPr>
      <xdr:spPr>
        <a:xfrm>
          <a:off x="162687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107315</xdr:rowOff>
    </xdr:from>
    <xdr:ext cx="598805" cy="259080"/>
    <xdr:sp macro="" textlink="">
      <xdr:nvSpPr>
        <xdr:cNvPr id="579" name="教育費該当値テキスト"/>
        <xdr:cNvSpPr txBox="1"/>
      </xdr:nvSpPr>
      <xdr:spPr>
        <a:xfrm>
          <a:off x="16370300" y="93656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147320</xdr:rowOff>
    </xdr:from>
    <xdr:to xmlns:xdr="http://schemas.openxmlformats.org/drawingml/2006/spreadsheetDrawing">
      <xdr:col>81</xdr:col>
      <xdr:colOff>101600</xdr:colOff>
      <xdr:row>56</xdr:row>
      <xdr:rowOff>77470</xdr:rowOff>
    </xdr:to>
    <xdr:sp macro="" textlink="">
      <xdr:nvSpPr>
        <xdr:cNvPr id="580" name="楕円 579"/>
        <xdr:cNvSpPr/>
      </xdr:nvSpPr>
      <xdr:spPr>
        <a:xfrm>
          <a:off x="15430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93980</xdr:rowOff>
    </xdr:from>
    <xdr:ext cx="534035" cy="259080"/>
    <xdr:sp macro="" textlink="">
      <xdr:nvSpPr>
        <xdr:cNvPr id="581" name="テキスト ボックス 580"/>
        <xdr:cNvSpPr txBox="1"/>
      </xdr:nvSpPr>
      <xdr:spPr>
        <a:xfrm>
          <a:off x="15213965" y="9352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162560</xdr:rowOff>
    </xdr:from>
    <xdr:to xmlns:xdr="http://schemas.openxmlformats.org/drawingml/2006/spreadsheetDrawing">
      <xdr:col>76</xdr:col>
      <xdr:colOff>165100</xdr:colOff>
      <xdr:row>56</xdr:row>
      <xdr:rowOff>92710</xdr:rowOff>
    </xdr:to>
    <xdr:sp macro="" textlink="">
      <xdr:nvSpPr>
        <xdr:cNvPr id="582" name="楕円 581"/>
        <xdr:cNvSpPr/>
      </xdr:nvSpPr>
      <xdr:spPr>
        <a:xfrm>
          <a:off x="14541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109220</xdr:rowOff>
    </xdr:from>
    <xdr:ext cx="534035" cy="258445"/>
    <xdr:sp macro="" textlink="">
      <xdr:nvSpPr>
        <xdr:cNvPr id="583" name="テキスト ボックス 582"/>
        <xdr:cNvSpPr txBox="1"/>
      </xdr:nvSpPr>
      <xdr:spPr>
        <a:xfrm>
          <a:off x="14324965" y="9367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100330</xdr:rowOff>
    </xdr:from>
    <xdr:to xmlns:xdr="http://schemas.openxmlformats.org/drawingml/2006/spreadsheetDrawing">
      <xdr:col>72</xdr:col>
      <xdr:colOff>38100</xdr:colOff>
      <xdr:row>55</xdr:row>
      <xdr:rowOff>30480</xdr:rowOff>
    </xdr:to>
    <xdr:sp macro="" textlink="">
      <xdr:nvSpPr>
        <xdr:cNvPr id="584" name="楕円 583"/>
        <xdr:cNvSpPr/>
      </xdr:nvSpPr>
      <xdr:spPr>
        <a:xfrm>
          <a:off x="13652500" y="9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53</xdr:row>
      <xdr:rowOff>46990</xdr:rowOff>
    </xdr:from>
    <xdr:ext cx="598170" cy="259080"/>
    <xdr:sp macro="" textlink="">
      <xdr:nvSpPr>
        <xdr:cNvPr id="585" name="テキスト ボックス 584"/>
        <xdr:cNvSpPr txBox="1"/>
      </xdr:nvSpPr>
      <xdr:spPr>
        <a:xfrm>
          <a:off x="13403580" y="9133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76835</xdr:rowOff>
    </xdr:from>
    <xdr:to xmlns:xdr="http://schemas.openxmlformats.org/drawingml/2006/spreadsheetDrawing">
      <xdr:col>67</xdr:col>
      <xdr:colOff>101600</xdr:colOff>
      <xdr:row>55</xdr:row>
      <xdr:rowOff>6985</xdr:rowOff>
    </xdr:to>
    <xdr:sp macro="" textlink="">
      <xdr:nvSpPr>
        <xdr:cNvPr id="586" name="楕円 585"/>
        <xdr:cNvSpPr/>
      </xdr:nvSpPr>
      <xdr:spPr>
        <a:xfrm>
          <a:off x="12763500" y="93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23495</xdr:rowOff>
    </xdr:from>
    <xdr:ext cx="598170" cy="259080"/>
    <xdr:sp macro="" textlink="">
      <xdr:nvSpPr>
        <xdr:cNvPr id="587" name="テキスト ボックス 586"/>
        <xdr:cNvSpPr txBox="1"/>
      </xdr:nvSpPr>
      <xdr:spPr>
        <a:xfrm>
          <a:off x="12514580" y="9110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6" name="テキスト ボックス 59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8" name="直線コネクタ 597"/>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8285" cy="258445"/>
    <xdr:sp macro="" textlink="">
      <xdr:nvSpPr>
        <xdr:cNvPr id="599" name="テキスト ボックス 598"/>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0" name="直線コネクタ 59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01" name="テキスト ボックス 60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2" name="直線コネクタ 601"/>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995" cy="258445"/>
    <xdr:sp macro="" textlink="">
      <xdr:nvSpPr>
        <xdr:cNvPr id="603" name="テキスト ボックス 602"/>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5" name="テキスト ボックス 60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52070</xdr:rowOff>
    </xdr:from>
    <xdr:to xmlns:xdr="http://schemas.openxmlformats.org/drawingml/2006/spreadsheetDrawing">
      <xdr:col>85</xdr:col>
      <xdr:colOff>126365</xdr:colOff>
      <xdr:row>78</xdr:row>
      <xdr:rowOff>25400</xdr:rowOff>
    </xdr:to>
    <xdr:cxnSp macro="">
      <xdr:nvCxnSpPr>
        <xdr:cNvPr id="607" name="直線コネクタ 606"/>
        <xdr:cNvCxnSpPr/>
      </xdr:nvCxnSpPr>
      <xdr:spPr>
        <a:xfrm flipV="1">
          <a:off x="16317595" y="12225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8445"/>
    <xdr:sp macro="" textlink="">
      <xdr:nvSpPr>
        <xdr:cNvPr id="608" name="災害復旧費最小値テキスト"/>
        <xdr:cNvSpPr txBox="1"/>
      </xdr:nvSpPr>
      <xdr:spPr>
        <a:xfrm>
          <a:off x="16370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09" name="直線コネクタ 608"/>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170180</xdr:rowOff>
    </xdr:from>
    <xdr:ext cx="598805" cy="259080"/>
    <xdr:sp macro="" textlink="">
      <xdr:nvSpPr>
        <xdr:cNvPr id="610" name="災害復旧費最大値テキスト"/>
        <xdr:cNvSpPr txBox="1"/>
      </xdr:nvSpPr>
      <xdr:spPr>
        <a:xfrm>
          <a:off x="16370300" y="12000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205,314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52070</xdr:rowOff>
    </xdr:from>
    <xdr:to xmlns:xdr="http://schemas.openxmlformats.org/drawingml/2006/spreadsheetDrawing">
      <xdr:col>86</xdr:col>
      <xdr:colOff>25400</xdr:colOff>
      <xdr:row>71</xdr:row>
      <xdr:rowOff>52070</xdr:rowOff>
    </xdr:to>
    <xdr:cxnSp macro="">
      <xdr:nvCxnSpPr>
        <xdr:cNvPr id="611" name="直線コネクタ 610"/>
        <xdr:cNvCxnSpPr/>
      </xdr:nvCxnSpPr>
      <xdr:spPr>
        <a:xfrm>
          <a:off x="16230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20955</xdr:rowOff>
    </xdr:from>
    <xdr:to xmlns:xdr="http://schemas.openxmlformats.org/drawingml/2006/spreadsheetDrawing">
      <xdr:col>85</xdr:col>
      <xdr:colOff>127000</xdr:colOff>
      <xdr:row>77</xdr:row>
      <xdr:rowOff>89535</xdr:rowOff>
    </xdr:to>
    <xdr:cxnSp macro="">
      <xdr:nvCxnSpPr>
        <xdr:cNvPr id="612" name="直線コネクタ 611"/>
        <xdr:cNvCxnSpPr/>
      </xdr:nvCxnSpPr>
      <xdr:spPr>
        <a:xfrm>
          <a:off x="15481300" y="1322260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19050</xdr:rowOff>
    </xdr:from>
    <xdr:ext cx="534670" cy="258445"/>
    <xdr:sp macro="" textlink="">
      <xdr:nvSpPr>
        <xdr:cNvPr id="613" name="災害復旧費平均値テキスト"/>
        <xdr:cNvSpPr txBox="1"/>
      </xdr:nvSpPr>
      <xdr:spPr>
        <a:xfrm>
          <a:off x="16370300" y="13220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40640</xdr:rowOff>
    </xdr:from>
    <xdr:to xmlns:xdr="http://schemas.openxmlformats.org/drawingml/2006/spreadsheetDrawing">
      <xdr:col>85</xdr:col>
      <xdr:colOff>177800</xdr:colOff>
      <xdr:row>77</xdr:row>
      <xdr:rowOff>142240</xdr:rowOff>
    </xdr:to>
    <xdr:sp macro="" textlink="">
      <xdr:nvSpPr>
        <xdr:cNvPr id="614" name="フローチャート: 判断 613"/>
        <xdr:cNvSpPr/>
      </xdr:nvSpPr>
      <xdr:spPr>
        <a:xfrm>
          <a:off x="16268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20955</xdr:rowOff>
    </xdr:from>
    <xdr:to xmlns:xdr="http://schemas.openxmlformats.org/drawingml/2006/spreadsheetDrawing">
      <xdr:col>81</xdr:col>
      <xdr:colOff>50800</xdr:colOff>
      <xdr:row>77</xdr:row>
      <xdr:rowOff>79375</xdr:rowOff>
    </xdr:to>
    <xdr:cxnSp macro="">
      <xdr:nvCxnSpPr>
        <xdr:cNvPr id="615" name="直線コネクタ 614"/>
        <xdr:cNvCxnSpPr/>
      </xdr:nvCxnSpPr>
      <xdr:spPr>
        <a:xfrm flipV="1">
          <a:off x="14592300" y="132226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52070</xdr:rowOff>
    </xdr:from>
    <xdr:to xmlns:xdr="http://schemas.openxmlformats.org/drawingml/2006/spreadsheetDrawing">
      <xdr:col>81</xdr:col>
      <xdr:colOff>101600</xdr:colOff>
      <xdr:row>77</xdr:row>
      <xdr:rowOff>153670</xdr:rowOff>
    </xdr:to>
    <xdr:sp macro="" textlink="">
      <xdr:nvSpPr>
        <xdr:cNvPr id="616" name="フローチャート: 判断 615"/>
        <xdr:cNvSpPr/>
      </xdr:nvSpPr>
      <xdr:spPr>
        <a:xfrm>
          <a:off x="15430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144780</xdr:rowOff>
    </xdr:from>
    <xdr:ext cx="534035" cy="258445"/>
    <xdr:sp macro="" textlink="">
      <xdr:nvSpPr>
        <xdr:cNvPr id="617" name="テキスト ボックス 616"/>
        <xdr:cNvSpPr txBox="1"/>
      </xdr:nvSpPr>
      <xdr:spPr>
        <a:xfrm>
          <a:off x="15213965" y="13346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115570</xdr:rowOff>
    </xdr:from>
    <xdr:to xmlns:xdr="http://schemas.openxmlformats.org/drawingml/2006/spreadsheetDrawing">
      <xdr:col>76</xdr:col>
      <xdr:colOff>114300</xdr:colOff>
      <xdr:row>77</xdr:row>
      <xdr:rowOff>79375</xdr:rowOff>
    </xdr:to>
    <xdr:cxnSp macro="">
      <xdr:nvCxnSpPr>
        <xdr:cNvPr id="618" name="直線コネクタ 617"/>
        <xdr:cNvCxnSpPr/>
      </xdr:nvCxnSpPr>
      <xdr:spPr>
        <a:xfrm>
          <a:off x="13703300" y="1314577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55245</xdr:rowOff>
    </xdr:from>
    <xdr:to xmlns:xdr="http://schemas.openxmlformats.org/drawingml/2006/spreadsheetDrawing">
      <xdr:col>76</xdr:col>
      <xdr:colOff>165100</xdr:colOff>
      <xdr:row>77</xdr:row>
      <xdr:rowOff>156845</xdr:rowOff>
    </xdr:to>
    <xdr:sp macro="" textlink="">
      <xdr:nvSpPr>
        <xdr:cNvPr id="619" name="フローチャート: 判断 618"/>
        <xdr:cNvSpPr/>
      </xdr:nvSpPr>
      <xdr:spPr>
        <a:xfrm>
          <a:off x="1454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147955</xdr:rowOff>
    </xdr:from>
    <xdr:ext cx="534035" cy="258445"/>
    <xdr:sp macro="" textlink="">
      <xdr:nvSpPr>
        <xdr:cNvPr id="620" name="テキスト ボックス 619"/>
        <xdr:cNvSpPr txBox="1"/>
      </xdr:nvSpPr>
      <xdr:spPr>
        <a:xfrm>
          <a:off x="14324965" y="13349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115570</xdr:rowOff>
    </xdr:from>
    <xdr:to xmlns:xdr="http://schemas.openxmlformats.org/drawingml/2006/spreadsheetDrawing">
      <xdr:col>71</xdr:col>
      <xdr:colOff>177800</xdr:colOff>
      <xdr:row>77</xdr:row>
      <xdr:rowOff>22860</xdr:rowOff>
    </xdr:to>
    <xdr:cxnSp macro="">
      <xdr:nvCxnSpPr>
        <xdr:cNvPr id="621" name="直線コネクタ 620"/>
        <xdr:cNvCxnSpPr/>
      </xdr:nvCxnSpPr>
      <xdr:spPr>
        <a:xfrm flipV="1">
          <a:off x="12814300" y="131457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55880</xdr:rowOff>
    </xdr:from>
    <xdr:to xmlns:xdr="http://schemas.openxmlformats.org/drawingml/2006/spreadsheetDrawing">
      <xdr:col>72</xdr:col>
      <xdr:colOff>38100</xdr:colOff>
      <xdr:row>77</xdr:row>
      <xdr:rowOff>157480</xdr:rowOff>
    </xdr:to>
    <xdr:sp macro="" textlink="">
      <xdr:nvSpPr>
        <xdr:cNvPr id="622" name="フローチャート: 判断 621"/>
        <xdr:cNvSpPr/>
      </xdr:nvSpPr>
      <xdr:spPr>
        <a:xfrm>
          <a:off x="13652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148590</xdr:rowOff>
    </xdr:from>
    <xdr:ext cx="534035" cy="259080"/>
    <xdr:sp macro="" textlink="">
      <xdr:nvSpPr>
        <xdr:cNvPr id="623" name="テキスト ボックス 622"/>
        <xdr:cNvSpPr txBox="1"/>
      </xdr:nvSpPr>
      <xdr:spPr>
        <a:xfrm>
          <a:off x="13435965" y="13350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73660</xdr:rowOff>
    </xdr:from>
    <xdr:to xmlns:xdr="http://schemas.openxmlformats.org/drawingml/2006/spreadsheetDrawing">
      <xdr:col>67</xdr:col>
      <xdr:colOff>101600</xdr:colOff>
      <xdr:row>78</xdr:row>
      <xdr:rowOff>3810</xdr:rowOff>
    </xdr:to>
    <xdr:sp macro="" textlink="">
      <xdr:nvSpPr>
        <xdr:cNvPr id="624" name="フローチャート: 判断 623"/>
        <xdr:cNvSpPr/>
      </xdr:nvSpPr>
      <xdr:spPr>
        <a:xfrm>
          <a:off x="12763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166370</xdr:rowOff>
    </xdr:from>
    <xdr:ext cx="534035" cy="258445"/>
    <xdr:sp macro="" textlink="">
      <xdr:nvSpPr>
        <xdr:cNvPr id="625" name="テキスト ボックス 624"/>
        <xdr:cNvSpPr txBox="1"/>
      </xdr:nvSpPr>
      <xdr:spPr>
        <a:xfrm>
          <a:off x="12546965" y="13368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38735</xdr:rowOff>
    </xdr:from>
    <xdr:to xmlns:xdr="http://schemas.openxmlformats.org/drawingml/2006/spreadsheetDrawing">
      <xdr:col>85</xdr:col>
      <xdr:colOff>177800</xdr:colOff>
      <xdr:row>77</xdr:row>
      <xdr:rowOff>140335</xdr:rowOff>
    </xdr:to>
    <xdr:sp macro="" textlink="">
      <xdr:nvSpPr>
        <xdr:cNvPr id="631" name="楕円 630"/>
        <xdr:cNvSpPr/>
      </xdr:nvSpPr>
      <xdr:spPr>
        <a:xfrm>
          <a:off x="162687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170180</xdr:rowOff>
    </xdr:from>
    <xdr:ext cx="534670" cy="259080"/>
    <xdr:sp macro="" textlink="">
      <xdr:nvSpPr>
        <xdr:cNvPr id="632" name="災害復旧費該当値テキスト"/>
        <xdr:cNvSpPr txBox="1"/>
      </xdr:nvSpPr>
      <xdr:spPr>
        <a:xfrm>
          <a:off x="16370300" y="1302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141605</xdr:rowOff>
    </xdr:from>
    <xdr:to xmlns:xdr="http://schemas.openxmlformats.org/drawingml/2006/spreadsheetDrawing">
      <xdr:col>81</xdr:col>
      <xdr:colOff>101600</xdr:colOff>
      <xdr:row>77</xdr:row>
      <xdr:rowOff>71755</xdr:rowOff>
    </xdr:to>
    <xdr:sp macro="" textlink="">
      <xdr:nvSpPr>
        <xdr:cNvPr id="633" name="楕円 632"/>
        <xdr:cNvSpPr/>
      </xdr:nvSpPr>
      <xdr:spPr>
        <a:xfrm>
          <a:off x="15430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88265</xdr:rowOff>
    </xdr:from>
    <xdr:ext cx="534035" cy="258445"/>
    <xdr:sp macro="" textlink="">
      <xdr:nvSpPr>
        <xdr:cNvPr id="634" name="テキスト ボックス 633"/>
        <xdr:cNvSpPr txBox="1"/>
      </xdr:nvSpPr>
      <xdr:spPr>
        <a:xfrm>
          <a:off x="15213965" y="12947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29210</xdr:rowOff>
    </xdr:from>
    <xdr:to xmlns:xdr="http://schemas.openxmlformats.org/drawingml/2006/spreadsheetDrawing">
      <xdr:col>76</xdr:col>
      <xdr:colOff>165100</xdr:colOff>
      <xdr:row>77</xdr:row>
      <xdr:rowOff>130175</xdr:rowOff>
    </xdr:to>
    <xdr:sp macro="" textlink="">
      <xdr:nvSpPr>
        <xdr:cNvPr id="635" name="楕円 634"/>
        <xdr:cNvSpPr/>
      </xdr:nvSpPr>
      <xdr:spPr>
        <a:xfrm>
          <a:off x="14541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146685</xdr:rowOff>
    </xdr:from>
    <xdr:ext cx="534035" cy="258445"/>
    <xdr:sp macro="" textlink="">
      <xdr:nvSpPr>
        <xdr:cNvPr id="636" name="テキスト ボックス 635"/>
        <xdr:cNvSpPr txBox="1"/>
      </xdr:nvSpPr>
      <xdr:spPr>
        <a:xfrm>
          <a:off x="14324965" y="13005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64770</xdr:rowOff>
    </xdr:from>
    <xdr:to xmlns:xdr="http://schemas.openxmlformats.org/drawingml/2006/spreadsheetDrawing">
      <xdr:col>72</xdr:col>
      <xdr:colOff>38100</xdr:colOff>
      <xdr:row>76</xdr:row>
      <xdr:rowOff>166370</xdr:rowOff>
    </xdr:to>
    <xdr:sp macro="" textlink="">
      <xdr:nvSpPr>
        <xdr:cNvPr id="637" name="楕円 636"/>
        <xdr:cNvSpPr/>
      </xdr:nvSpPr>
      <xdr:spPr>
        <a:xfrm>
          <a:off x="136525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11430</xdr:rowOff>
    </xdr:from>
    <xdr:ext cx="534035" cy="259080"/>
    <xdr:sp macro="" textlink="">
      <xdr:nvSpPr>
        <xdr:cNvPr id="638" name="テキスト ボックス 637"/>
        <xdr:cNvSpPr txBox="1"/>
      </xdr:nvSpPr>
      <xdr:spPr>
        <a:xfrm>
          <a:off x="13435965" y="1287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143510</xdr:rowOff>
    </xdr:from>
    <xdr:to xmlns:xdr="http://schemas.openxmlformats.org/drawingml/2006/spreadsheetDrawing">
      <xdr:col>67</xdr:col>
      <xdr:colOff>101600</xdr:colOff>
      <xdr:row>77</xdr:row>
      <xdr:rowOff>73660</xdr:rowOff>
    </xdr:to>
    <xdr:sp macro="" textlink="">
      <xdr:nvSpPr>
        <xdr:cNvPr id="639" name="楕円 638"/>
        <xdr:cNvSpPr/>
      </xdr:nvSpPr>
      <xdr:spPr>
        <a:xfrm>
          <a:off x="127635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90170</xdr:rowOff>
    </xdr:from>
    <xdr:ext cx="534035" cy="259080"/>
    <xdr:sp macro="" textlink="">
      <xdr:nvSpPr>
        <xdr:cNvPr id="640" name="テキスト ボックス 639"/>
        <xdr:cNvSpPr txBox="1"/>
      </xdr:nvSpPr>
      <xdr:spPr>
        <a:xfrm>
          <a:off x="12546965" y="1294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49" name="テキスト ボックス 64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1" name="直線コネクタ 65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52" name="テキスト ボックス 65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53" name="直線コネクタ 65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54" name="テキスト ボックス 65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55" name="直線コネクタ 65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56" name="テキスト ボックス 65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57" name="直線コネクタ 65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58" name="テキスト ボックス 65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59" name="直線コネクタ 65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0" name="テキスト ボックス 65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119380</xdr:rowOff>
    </xdr:from>
    <xdr:to xmlns:xdr="http://schemas.openxmlformats.org/drawingml/2006/spreadsheetDrawing">
      <xdr:col>85</xdr:col>
      <xdr:colOff>126365</xdr:colOff>
      <xdr:row>98</xdr:row>
      <xdr:rowOff>139700</xdr:rowOff>
    </xdr:to>
    <xdr:cxnSp macro="">
      <xdr:nvCxnSpPr>
        <xdr:cNvPr id="662" name="直線コネクタ 661"/>
        <xdr:cNvCxnSpPr/>
      </xdr:nvCxnSpPr>
      <xdr:spPr>
        <a:xfrm flipV="1">
          <a:off x="16317595" y="15892780"/>
          <a:ext cx="127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249555" cy="258445"/>
    <xdr:sp macro="" textlink="">
      <xdr:nvSpPr>
        <xdr:cNvPr id="663" name="公債費最小値テキスト"/>
        <xdr:cNvSpPr txBox="1"/>
      </xdr:nvSpPr>
      <xdr:spPr>
        <a:xfrm>
          <a:off x="16370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64" name="直線コネクタ 66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66040</xdr:rowOff>
    </xdr:from>
    <xdr:ext cx="598805" cy="258445"/>
    <xdr:sp macro="" textlink="">
      <xdr:nvSpPr>
        <xdr:cNvPr id="665" name="公債費最大値テキスト"/>
        <xdr:cNvSpPr txBox="1"/>
      </xdr:nvSpPr>
      <xdr:spPr>
        <a:xfrm>
          <a:off x="16370300" y="156679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229,503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119380</xdr:rowOff>
    </xdr:from>
    <xdr:to xmlns:xdr="http://schemas.openxmlformats.org/drawingml/2006/spreadsheetDrawing">
      <xdr:col>86</xdr:col>
      <xdr:colOff>25400</xdr:colOff>
      <xdr:row>92</xdr:row>
      <xdr:rowOff>119380</xdr:rowOff>
    </xdr:to>
    <xdr:cxnSp macro="">
      <xdr:nvCxnSpPr>
        <xdr:cNvPr id="666" name="直線コネクタ 665"/>
        <xdr:cNvCxnSpPr/>
      </xdr:nvCxnSpPr>
      <xdr:spPr>
        <a:xfrm>
          <a:off x="16230600" y="1589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9525</xdr:rowOff>
    </xdr:from>
    <xdr:to xmlns:xdr="http://schemas.openxmlformats.org/drawingml/2006/spreadsheetDrawing">
      <xdr:col>85</xdr:col>
      <xdr:colOff>127000</xdr:colOff>
      <xdr:row>92</xdr:row>
      <xdr:rowOff>143510</xdr:rowOff>
    </xdr:to>
    <xdr:cxnSp macro="">
      <xdr:nvCxnSpPr>
        <xdr:cNvPr id="667" name="直線コネクタ 666"/>
        <xdr:cNvCxnSpPr/>
      </xdr:nvCxnSpPr>
      <xdr:spPr>
        <a:xfrm>
          <a:off x="15481300" y="1578292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73660</xdr:rowOff>
    </xdr:from>
    <xdr:ext cx="598805" cy="259080"/>
    <xdr:sp macro="" textlink="">
      <xdr:nvSpPr>
        <xdr:cNvPr id="668" name="公債費平均値テキスト"/>
        <xdr:cNvSpPr txBox="1"/>
      </xdr:nvSpPr>
      <xdr:spPr>
        <a:xfrm>
          <a:off x="16370300" y="16361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95250</xdr:rowOff>
    </xdr:from>
    <xdr:to xmlns:xdr="http://schemas.openxmlformats.org/drawingml/2006/spreadsheetDrawing">
      <xdr:col>85</xdr:col>
      <xdr:colOff>177800</xdr:colOff>
      <xdr:row>96</xdr:row>
      <xdr:rowOff>25400</xdr:rowOff>
    </xdr:to>
    <xdr:sp macro="" textlink="">
      <xdr:nvSpPr>
        <xdr:cNvPr id="669" name="フローチャート: 判断 668"/>
        <xdr:cNvSpPr/>
      </xdr:nvSpPr>
      <xdr:spPr>
        <a:xfrm>
          <a:off x="162687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9525</xdr:rowOff>
    </xdr:from>
    <xdr:to xmlns:xdr="http://schemas.openxmlformats.org/drawingml/2006/spreadsheetDrawing">
      <xdr:col>81</xdr:col>
      <xdr:colOff>50800</xdr:colOff>
      <xdr:row>93</xdr:row>
      <xdr:rowOff>111125</xdr:rowOff>
    </xdr:to>
    <xdr:cxnSp macro="">
      <xdr:nvCxnSpPr>
        <xdr:cNvPr id="670" name="直線コネクタ 669"/>
        <xdr:cNvCxnSpPr/>
      </xdr:nvCxnSpPr>
      <xdr:spPr>
        <a:xfrm flipV="1">
          <a:off x="14592300" y="15782925"/>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93345</xdr:rowOff>
    </xdr:from>
    <xdr:to xmlns:xdr="http://schemas.openxmlformats.org/drawingml/2006/spreadsheetDrawing">
      <xdr:col>81</xdr:col>
      <xdr:colOff>101600</xdr:colOff>
      <xdr:row>96</xdr:row>
      <xdr:rowOff>23495</xdr:rowOff>
    </xdr:to>
    <xdr:sp macro="" textlink="">
      <xdr:nvSpPr>
        <xdr:cNvPr id="671" name="フローチャート: 判断 670"/>
        <xdr:cNvSpPr/>
      </xdr:nvSpPr>
      <xdr:spPr>
        <a:xfrm>
          <a:off x="154305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14605</xdr:rowOff>
    </xdr:from>
    <xdr:ext cx="598170" cy="259080"/>
    <xdr:sp macro="" textlink="">
      <xdr:nvSpPr>
        <xdr:cNvPr id="672" name="テキスト ボックス 671"/>
        <xdr:cNvSpPr txBox="1"/>
      </xdr:nvSpPr>
      <xdr:spPr>
        <a:xfrm>
          <a:off x="15181580" y="16473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75565</xdr:rowOff>
    </xdr:from>
    <xdr:to xmlns:xdr="http://schemas.openxmlformats.org/drawingml/2006/spreadsheetDrawing">
      <xdr:col>76</xdr:col>
      <xdr:colOff>114300</xdr:colOff>
      <xdr:row>93</xdr:row>
      <xdr:rowOff>111125</xdr:rowOff>
    </xdr:to>
    <xdr:cxnSp macro="">
      <xdr:nvCxnSpPr>
        <xdr:cNvPr id="673" name="直線コネクタ 672"/>
        <xdr:cNvCxnSpPr/>
      </xdr:nvCxnSpPr>
      <xdr:spPr>
        <a:xfrm>
          <a:off x="13703300" y="1584896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86360</xdr:rowOff>
    </xdr:from>
    <xdr:to xmlns:xdr="http://schemas.openxmlformats.org/drawingml/2006/spreadsheetDrawing">
      <xdr:col>76</xdr:col>
      <xdr:colOff>165100</xdr:colOff>
      <xdr:row>96</xdr:row>
      <xdr:rowOff>16510</xdr:rowOff>
    </xdr:to>
    <xdr:sp macro="" textlink="">
      <xdr:nvSpPr>
        <xdr:cNvPr id="674" name="フローチャート: 判断 673"/>
        <xdr:cNvSpPr/>
      </xdr:nvSpPr>
      <xdr:spPr>
        <a:xfrm>
          <a:off x="14541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7620</xdr:rowOff>
    </xdr:from>
    <xdr:ext cx="598170" cy="258445"/>
    <xdr:sp macro="" textlink="">
      <xdr:nvSpPr>
        <xdr:cNvPr id="675" name="テキスト ボックス 674"/>
        <xdr:cNvSpPr txBox="1"/>
      </xdr:nvSpPr>
      <xdr:spPr>
        <a:xfrm>
          <a:off x="14292580" y="1646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75565</xdr:rowOff>
    </xdr:from>
    <xdr:to xmlns:xdr="http://schemas.openxmlformats.org/drawingml/2006/spreadsheetDrawing">
      <xdr:col>71</xdr:col>
      <xdr:colOff>177800</xdr:colOff>
      <xdr:row>94</xdr:row>
      <xdr:rowOff>79375</xdr:rowOff>
    </xdr:to>
    <xdr:cxnSp macro="">
      <xdr:nvCxnSpPr>
        <xdr:cNvPr id="676" name="直線コネクタ 675"/>
        <xdr:cNvCxnSpPr/>
      </xdr:nvCxnSpPr>
      <xdr:spPr>
        <a:xfrm flipV="1">
          <a:off x="12814300" y="15848965"/>
          <a:ext cx="8890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105410</xdr:rowOff>
    </xdr:from>
    <xdr:to xmlns:xdr="http://schemas.openxmlformats.org/drawingml/2006/spreadsheetDrawing">
      <xdr:col>72</xdr:col>
      <xdr:colOff>38100</xdr:colOff>
      <xdr:row>96</xdr:row>
      <xdr:rowOff>35560</xdr:rowOff>
    </xdr:to>
    <xdr:sp macro="" textlink="">
      <xdr:nvSpPr>
        <xdr:cNvPr id="677" name="フローチャート: 判断 676"/>
        <xdr:cNvSpPr/>
      </xdr:nvSpPr>
      <xdr:spPr>
        <a:xfrm>
          <a:off x="13652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26670</xdr:rowOff>
    </xdr:from>
    <xdr:ext cx="598170" cy="259080"/>
    <xdr:sp macro="" textlink="">
      <xdr:nvSpPr>
        <xdr:cNvPr id="678" name="テキスト ボックス 677"/>
        <xdr:cNvSpPr txBox="1"/>
      </xdr:nvSpPr>
      <xdr:spPr>
        <a:xfrm>
          <a:off x="13403580" y="16485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125095</xdr:rowOff>
    </xdr:from>
    <xdr:to xmlns:xdr="http://schemas.openxmlformats.org/drawingml/2006/spreadsheetDrawing">
      <xdr:col>67</xdr:col>
      <xdr:colOff>101600</xdr:colOff>
      <xdr:row>96</xdr:row>
      <xdr:rowOff>55245</xdr:rowOff>
    </xdr:to>
    <xdr:sp macro="" textlink="">
      <xdr:nvSpPr>
        <xdr:cNvPr id="679" name="フローチャート: 判断 678"/>
        <xdr:cNvSpPr/>
      </xdr:nvSpPr>
      <xdr:spPr>
        <a:xfrm>
          <a:off x="12763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46355</xdr:rowOff>
    </xdr:from>
    <xdr:ext cx="598170" cy="259080"/>
    <xdr:sp macro="" textlink="">
      <xdr:nvSpPr>
        <xdr:cNvPr id="680" name="テキスト ボックス 679"/>
        <xdr:cNvSpPr txBox="1"/>
      </xdr:nvSpPr>
      <xdr:spPr>
        <a:xfrm>
          <a:off x="12514580" y="16505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1" name="テキスト ボックス 68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2" name="テキスト ボックス 68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3" name="テキスト ボックス 68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4" name="テキスト ボックス 68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5" name="テキスト ボックス 68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92075</xdr:rowOff>
    </xdr:from>
    <xdr:to xmlns:xdr="http://schemas.openxmlformats.org/drawingml/2006/spreadsheetDrawing">
      <xdr:col>85</xdr:col>
      <xdr:colOff>177800</xdr:colOff>
      <xdr:row>93</xdr:row>
      <xdr:rowOff>22225</xdr:rowOff>
    </xdr:to>
    <xdr:sp macro="" textlink="">
      <xdr:nvSpPr>
        <xdr:cNvPr id="686" name="楕円 685"/>
        <xdr:cNvSpPr/>
      </xdr:nvSpPr>
      <xdr:spPr>
        <a:xfrm>
          <a:off x="16268700" y="15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21590</xdr:rowOff>
    </xdr:from>
    <xdr:ext cx="598805" cy="259080"/>
    <xdr:sp macro="" textlink="">
      <xdr:nvSpPr>
        <xdr:cNvPr id="687" name="公債費該当値テキスト"/>
        <xdr:cNvSpPr txBox="1"/>
      </xdr:nvSpPr>
      <xdr:spPr>
        <a:xfrm>
          <a:off x="16370300" y="15794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130175</xdr:rowOff>
    </xdr:from>
    <xdr:to xmlns:xdr="http://schemas.openxmlformats.org/drawingml/2006/spreadsheetDrawing">
      <xdr:col>81</xdr:col>
      <xdr:colOff>101600</xdr:colOff>
      <xdr:row>92</xdr:row>
      <xdr:rowOff>60325</xdr:rowOff>
    </xdr:to>
    <xdr:sp macro="" textlink="">
      <xdr:nvSpPr>
        <xdr:cNvPr id="688" name="楕円 687"/>
        <xdr:cNvSpPr/>
      </xdr:nvSpPr>
      <xdr:spPr>
        <a:xfrm>
          <a:off x="15430500" y="15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90</xdr:row>
      <xdr:rowOff>76835</xdr:rowOff>
    </xdr:from>
    <xdr:ext cx="598170" cy="258445"/>
    <xdr:sp macro="" textlink="">
      <xdr:nvSpPr>
        <xdr:cNvPr id="689" name="テキスト ボックス 688"/>
        <xdr:cNvSpPr txBox="1"/>
      </xdr:nvSpPr>
      <xdr:spPr>
        <a:xfrm>
          <a:off x="15181580" y="15507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60325</xdr:rowOff>
    </xdr:from>
    <xdr:to xmlns:xdr="http://schemas.openxmlformats.org/drawingml/2006/spreadsheetDrawing">
      <xdr:col>76</xdr:col>
      <xdr:colOff>165100</xdr:colOff>
      <xdr:row>93</xdr:row>
      <xdr:rowOff>161925</xdr:rowOff>
    </xdr:to>
    <xdr:sp macro="" textlink="">
      <xdr:nvSpPr>
        <xdr:cNvPr id="690" name="楕円 689"/>
        <xdr:cNvSpPr/>
      </xdr:nvSpPr>
      <xdr:spPr>
        <a:xfrm>
          <a:off x="14541500" y="160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6985</xdr:rowOff>
    </xdr:from>
    <xdr:ext cx="598170" cy="258445"/>
    <xdr:sp macro="" textlink="">
      <xdr:nvSpPr>
        <xdr:cNvPr id="691" name="テキスト ボックス 690"/>
        <xdr:cNvSpPr txBox="1"/>
      </xdr:nvSpPr>
      <xdr:spPr>
        <a:xfrm>
          <a:off x="14292580" y="15780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24765</xdr:rowOff>
    </xdr:from>
    <xdr:to xmlns:xdr="http://schemas.openxmlformats.org/drawingml/2006/spreadsheetDrawing">
      <xdr:col>72</xdr:col>
      <xdr:colOff>38100</xdr:colOff>
      <xdr:row>92</xdr:row>
      <xdr:rowOff>126365</xdr:rowOff>
    </xdr:to>
    <xdr:sp macro="" textlink="">
      <xdr:nvSpPr>
        <xdr:cNvPr id="692" name="楕円 691"/>
        <xdr:cNvSpPr/>
      </xdr:nvSpPr>
      <xdr:spPr>
        <a:xfrm>
          <a:off x="13652500" y="157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90</xdr:row>
      <xdr:rowOff>143510</xdr:rowOff>
    </xdr:from>
    <xdr:ext cx="598170" cy="258445"/>
    <xdr:sp macro="" textlink="">
      <xdr:nvSpPr>
        <xdr:cNvPr id="693" name="テキスト ボックス 692"/>
        <xdr:cNvSpPr txBox="1"/>
      </xdr:nvSpPr>
      <xdr:spPr>
        <a:xfrm>
          <a:off x="13403580" y="15574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29210</xdr:rowOff>
    </xdr:from>
    <xdr:to xmlns:xdr="http://schemas.openxmlformats.org/drawingml/2006/spreadsheetDrawing">
      <xdr:col>67</xdr:col>
      <xdr:colOff>101600</xdr:colOff>
      <xdr:row>94</xdr:row>
      <xdr:rowOff>130175</xdr:rowOff>
    </xdr:to>
    <xdr:sp macro="" textlink="">
      <xdr:nvSpPr>
        <xdr:cNvPr id="694" name="楕円 693"/>
        <xdr:cNvSpPr/>
      </xdr:nvSpPr>
      <xdr:spPr>
        <a:xfrm>
          <a:off x="12763500" y="16145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146685</xdr:rowOff>
    </xdr:from>
    <xdr:ext cx="598170" cy="258445"/>
    <xdr:sp macro="" textlink="">
      <xdr:nvSpPr>
        <xdr:cNvPr id="695" name="テキスト ボックス 694"/>
        <xdr:cNvSpPr txBox="1"/>
      </xdr:nvSpPr>
      <xdr:spPr>
        <a:xfrm>
          <a:off x="12514580" y="15920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4" name="テキスト ボックス 70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5" name="直線コネクタ 70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6" name="直線コネクタ 70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07" name="テキスト ボックス 70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08" name="直線コネクタ 70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09" name="テキスト ボックス 70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0" name="直線コネクタ 70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11" name="テキスト ボックス 71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2" name="直線コネクタ 71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13" name="テキスト ボックス 71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4" name="直線コネクタ 71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15" name="テキスト ボックス 71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68580</xdr:rowOff>
    </xdr:from>
    <xdr:to xmlns:xdr="http://schemas.openxmlformats.org/drawingml/2006/spreadsheetDrawing">
      <xdr:col>116</xdr:col>
      <xdr:colOff>62865</xdr:colOff>
      <xdr:row>38</xdr:row>
      <xdr:rowOff>139700</xdr:rowOff>
    </xdr:to>
    <xdr:cxnSp macro="">
      <xdr:nvCxnSpPr>
        <xdr:cNvPr id="717" name="直線コネクタ 716"/>
        <xdr:cNvCxnSpPr/>
      </xdr:nvCxnSpPr>
      <xdr:spPr>
        <a:xfrm flipV="1">
          <a:off x="22159595" y="5554980"/>
          <a:ext cx="1270" cy="1099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xdr:rowOff>
    </xdr:from>
    <xdr:ext cx="249555" cy="258445"/>
    <xdr:sp macro="" textlink="">
      <xdr:nvSpPr>
        <xdr:cNvPr id="718" name="諸支出金最小値テキスト"/>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19" name="直線コネクタ 71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15240</xdr:rowOff>
    </xdr:from>
    <xdr:ext cx="534670" cy="259080"/>
    <xdr:sp macro="" textlink="">
      <xdr:nvSpPr>
        <xdr:cNvPr id="720" name="諸支出金最大値テキスト"/>
        <xdr:cNvSpPr txBox="1"/>
      </xdr:nvSpPr>
      <xdr:spPr>
        <a:xfrm>
          <a:off x="22212300" y="533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68580</xdr:rowOff>
    </xdr:from>
    <xdr:to xmlns:xdr="http://schemas.openxmlformats.org/drawingml/2006/spreadsheetDrawing">
      <xdr:col>116</xdr:col>
      <xdr:colOff>152400</xdr:colOff>
      <xdr:row>32</xdr:row>
      <xdr:rowOff>68580</xdr:rowOff>
    </xdr:to>
    <xdr:cxnSp macro="">
      <xdr:nvCxnSpPr>
        <xdr:cNvPr id="721" name="直線コネクタ 720"/>
        <xdr:cNvCxnSpPr/>
      </xdr:nvCxnSpPr>
      <xdr:spPr>
        <a:xfrm>
          <a:off x="22072600" y="555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2" name="直線コネクタ 72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94615</xdr:rowOff>
    </xdr:from>
    <xdr:ext cx="378460" cy="259080"/>
    <xdr:sp macro="" textlink="">
      <xdr:nvSpPr>
        <xdr:cNvPr id="723" name="諸支出金平均値テキスト"/>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71755</xdr:rowOff>
    </xdr:from>
    <xdr:to xmlns:xdr="http://schemas.openxmlformats.org/drawingml/2006/spreadsheetDrawing">
      <xdr:col>116</xdr:col>
      <xdr:colOff>114300</xdr:colOff>
      <xdr:row>39</xdr:row>
      <xdr:rowOff>1905</xdr:rowOff>
    </xdr:to>
    <xdr:sp macro="" textlink="">
      <xdr:nvSpPr>
        <xdr:cNvPr id="724" name="フローチャート: 判断 723"/>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25" name="直線コネクタ 72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48260</xdr:rowOff>
    </xdr:from>
    <xdr:to xmlns:xdr="http://schemas.openxmlformats.org/drawingml/2006/spreadsheetDrawing">
      <xdr:col>112</xdr:col>
      <xdr:colOff>38100</xdr:colOff>
      <xdr:row>38</xdr:row>
      <xdr:rowOff>149860</xdr:rowOff>
    </xdr:to>
    <xdr:sp macro="" textlink="">
      <xdr:nvSpPr>
        <xdr:cNvPr id="726" name="フローチャート: 判断 725"/>
        <xdr:cNvSpPr/>
      </xdr:nvSpPr>
      <xdr:spPr>
        <a:xfrm>
          <a:off x="2127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166370</xdr:rowOff>
    </xdr:from>
    <xdr:ext cx="378460" cy="258445"/>
    <xdr:sp macro="" textlink="">
      <xdr:nvSpPr>
        <xdr:cNvPr id="727" name="テキスト ボックス 726"/>
        <xdr:cNvSpPr txBox="1"/>
      </xdr:nvSpPr>
      <xdr:spPr>
        <a:xfrm>
          <a:off x="21134070" y="6338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28" name="直線コネクタ 72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29" name="フローチャート: 判断 728"/>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8460" cy="259080"/>
    <xdr:sp macro="" textlink="">
      <xdr:nvSpPr>
        <xdr:cNvPr id="730" name="テキスト ボックス 729"/>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31" name="直線コネクタ 73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83820</xdr:rowOff>
    </xdr:from>
    <xdr:to xmlns:xdr="http://schemas.openxmlformats.org/drawingml/2006/spreadsheetDrawing">
      <xdr:col>102</xdr:col>
      <xdr:colOff>165100</xdr:colOff>
      <xdr:row>39</xdr:row>
      <xdr:rowOff>13970</xdr:rowOff>
    </xdr:to>
    <xdr:sp macro="" textlink="">
      <xdr:nvSpPr>
        <xdr:cNvPr id="732" name="フローチャート: 判断 731"/>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30480</xdr:rowOff>
    </xdr:from>
    <xdr:ext cx="378460" cy="258445"/>
    <xdr:sp macro="" textlink="">
      <xdr:nvSpPr>
        <xdr:cNvPr id="733" name="テキスト ボックス 732"/>
        <xdr:cNvSpPr txBox="1"/>
      </xdr:nvSpPr>
      <xdr:spPr>
        <a:xfrm>
          <a:off x="19356070" y="6374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15875</xdr:rowOff>
    </xdr:to>
    <xdr:sp macro="" textlink="">
      <xdr:nvSpPr>
        <xdr:cNvPr id="734" name="フローチャート: 判断 733"/>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32385</xdr:rowOff>
    </xdr:from>
    <xdr:ext cx="313690" cy="258445"/>
    <xdr:sp macro="" textlink="">
      <xdr:nvSpPr>
        <xdr:cNvPr id="735" name="テキスト ボックス 734"/>
        <xdr:cNvSpPr txBox="1"/>
      </xdr:nvSpPr>
      <xdr:spPr>
        <a:xfrm>
          <a:off x="18499455" y="63760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6" name="テキスト ボックス 73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37" name="テキスト ボックス 73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38" name="テキスト ボックス 73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39" name="テキスト ボックス 73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0" name="テキスト ボックス 73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1" name="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50165</xdr:rowOff>
    </xdr:from>
    <xdr:ext cx="249555" cy="259080"/>
    <xdr:sp macro="" textlink="">
      <xdr:nvSpPr>
        <xdr:cNvPr id="742" name="諸支出金該当値テキスト"/>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3" name="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44" name="テキスト ボックス 74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45" name="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46" name="テキスト ボックス 74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47" name="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48" name="テキスト ボックス 74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49" name="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50" name="テキスト ボックス 74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59" name="テキスト ボックス 75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0" name="直線コネクタ 75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1" name="直線コネクタ 76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62" name="テキスト ボックス 76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3" name="直線コネクタ 76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64" name="テキスト ボックス 76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66" name="直線コネクタ 76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6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8" name="直線コネクタ 76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6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0" name="直線コネクタ 76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71" name="直線コネクタ 77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7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73" name="フローチャート: 判断 77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74" name="直線コネクタ 77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75" name="フローチャート: 判断 77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76" name="テキスト ボックス 77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77" name="直線コネクタ 77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78" name="フローチャート: 判断 77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79" name="テキスト ボックス 77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80" name="直線コネクタ 77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81" name="フローチャート: 判断 78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782" name="テキスト ボックス 78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83" name="フローチャート: 判断 78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784" name="テキスト ボックス 78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85" name="テキスト ボックス 78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86" name="テキスト ボックス 78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87" name="テキスト ボックス 78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88" name="テキスト ボックス 78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89" name="テキスト ボックス 78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0" name="楕円 78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79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2" name="楕円 79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793" name="テキスト ボックス 79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楕円 79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795" name="テキスト ボックス 79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楕円 79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797" name="テキスト ボックス 79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楕円 79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799" name="テキスト ボックス 79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00" name="正方形/長方形 7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01" name="正方形/長方形 80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02" name="テキスト ボックス 80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総務費は令和</a:t>
          </a:r>
          <a:r>
            <a:rPr kumimoji="1" lang="en-US" altLang="ja-JP" sz="1300">
              <a:solidFill>
                <a:schemeClr val="dk1"/>
              </a:solidFill>
              <a:effectLst/>
              <a:latin typeface="ＭＳ Ｐゴシック"/>
              <a:ea typeface="ＭＳ Ｐゴシック"/>
              <a:cs typeface="+mn-cs"/>
            </a:rPr>
            <a:t>2</a:t>
          </a:r>
          <a:r>
            <a:rPr kumimoji="1" lang="ja-JP" altLang="en-US" sz="1300">
              <a:solidFill>
                <a:schemeClr val="dk1"/>
              </a:solidFill>
              <a:effectLst/>
              <a:latin typeface="ＭＳ Ｐゴシック"/>
              <a:ea typeface="ＭＳ Ｐゴシック"/>
              <a:cs typeface="+mn-cs"/>
            </a:rPr>
            <a:t>年度において、特別定額給付金事業やデジタル防災行政無線整備事業などにより大幅増となった。また、</a:t>
          </a:r>
          <a:r>
            <a:rPr kumimoji="1" lang="ja-JP" altLang="ja-JP" sz="1300">
              <a:solidFill>
                <a:schemeClr val="dk1"/>
              </a:solidFill>
              <a:effectLst/>
              <a:latin typeface="ＭＳ Ｐゴシック"/>
              <a:ea typeface="ＭＳ Ｐゴシック"/>
              <a:cs typeface="+mn-cs"/>
            </a:rPr>
            <a:t>類似団体と比較し、南海トラフ地震に備える防災費、移住促進や集落活動支援などの企画的な費用として総務費が高い状態で推移している。今後、</a:t>
          </a:r>
          <a:r>
            <a:rPr kumimoji="1" lang="ja-JP" altLang="en-US" sz="1300">
              <a:solidFill>
                <a:schemeClr val="dk1"/>
              </a:solidFill>
              <a:effectLst/>
              <a:latin typeface="ＭＳ Ｐゴシック"/>
              <a:ea typeface="ＭＳ Ｐゴシック"/>
              <a:cs typeface="+mn-cs"/>
            </a:rPr>
            <a:t>本庁舎整備事業など</a:t>
          </a:r>
          <a:r>
            <a:rPr kumimoji="1" lang="ja-JP" altLang="ja-JP" sz="1300">
              <a:solidFill>
                <a:schemeClr val="dk1"/>
              </a:solidFill>
              <a:effectLst/>
              <a:latin typeface="ＭＳ Ｐゴシック"/>
              <a:ea typeface="ＭＳ Ｐゴシック"/>
              <a:cs typeface="+mn-cs"/>
            </a:rPr>
            <a:t>も予定されているため、さらに増額となる見込み。</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商工費は、令和</a:t>
          </a:r>
          <a:r>
            <a:rPr kumimoji="1" lang="en-US" altLang="ja-JP" sz="1300">
              <a:solidFill>
                <a:schemeClr val="dk1"/>
              </a:solidFill>
              <a:effectLst/>
              <a:latin typeface="ＭＳ Ｐゴシック"/>
              <a:ea typeface="ＭＳ Ｐゴシック"/>
              <a:cs typeface="+mn-cs"/>
            </a:rPr>
            <a:t>2</a:t>
          </a:r>
          <a:r>
            <a:rPr kumimoji="1" lang="ja-JP" altLang="en-US" sz="1300">
              <a:solidFill>
                <a:schemeClr val="dk1"/>
              </a:solidFill>
              <a:effectLst/>
              <a:latin typeface="ＭＳ Ｐゴシック"/>
              <a:ea typeface="ＭＳ Ｐゴシック"/>
              <a:cs typeface="+mn-cs"/>
            </a:rPr>
            <a:t>年度において、天狗荘リニューアル事業、森林レジャー施設整備事業などにより大幅増となった。令和</a:t>
          </a:r>
          <a:r>
            <a:rPr kumimoji="1" lang="en-US" altLang="ja-JP" sz="1300">
              <a:solidFill>
                <a:schemeClr val="dk1"/>
              </a:solidFill>
              <a:effectLst/>
              <a:latin typeface="ＭＳ Ｐゴシック"/>
              <a:ea typeface="ＭＳ Ｐゴシック"/>
              <a:cs typeface="+mn-cs"/>
            </a:rPr>
            <a:t>3</a:t>
          </a:r>
          <a:r>
            <a:rPr kumimoji="1" lang="ja-JP" altLang="en-US" sz="1300">
              <a:solidFill>
                <a:schemeClr val="dk1"/>
              </a:solidFill>
              <a:effectLst/>
              <a:latin typeface="ＭＳ Ｐゴシック"/>
              <a:ea typeface="ＭＳ Ｐゴシック"/>
              <a:cs typeface="+mn-cs"/>
            </a:rPr>
            <a:t>年度においても、天狗荘リニューアル事業の完了年度となるため、引き続き高い水準となる見込みであるが、令和</a:t>
          </a:r>
          <a:r>
            <a:rPr kumimoji="1" lang="en-US" altLang="ja-JP" sz="1300">
              <a:solidFill>
                <a:schemeClr val="dk1"/>
              </a:solidFill>
              <a:effectLst/>
              <a:latin typeface="ＭＳ Ｐゴシック"/>
              <a:ea typeface="ＭＳ Ｐゴシック"/>
              <a:cs typeface="+mn-cs"/>
            </a:rPr>
            <a:t>4</a:t>
          </a:r>
          <a:r>
            <a:rPr kumimoji="1" lang="ja-JP" altLang="en-US" sz="1300">
              <a:solidFill>
                <a:schemeClr val="dk1"/>
              </a:solidFill>
              <a:effectLst/>
              <a:latin typeface="ＭＳ Ｐゴシック"/>
              <a:ea typeface="ＭＳ Ｐゴシック"/>
              <a:cs typeface="+mn-cs"/>
            </a:rPr>
            <a:t>年度以降においては、令和元年度以前の水準に戻る見込みである。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土木費は、経済対策により近年高い水準にあるが、今後は、整備の完了などにより類似団体と比較し同水準で推移していく見込みである。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教育費では、本町が取り組んでいる学校教育の学力向上などに向けた学習支援員及び特別支援教育支援員などの賃金により高い状態で推移している。</a:t>
          </a:r>
          <a:endParaRPr lang="ja-JP" altLang="ja-JP" sz="13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実質収支額、実質単年度収支ともに黒字である。</a:t>
          </a:r>
          <a:endParaRPr kumimoji="1" lang="ja-JP" altLang="en-US" sz="13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高知県津野町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各会計において赤字はないが、国民健康保険事業特別会計（直営診療）への一般会計繰入金は年々増加しており、経営は厳しい状態である。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394114_&#27941;&#37326;&#30010;_2020(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132</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133</v>
      </c>
      <c r="C3" s="22"/>
      <c r="D3" s="22"/>
      <c r="E3" s="45"/>
      <c r="F3" s="45"/>
      <c r="G3" s="45"/>
      <c r="H3" s="45"/>
      <c r="I3" s="45"/>
      <c r="J3" s="45"/>
      <c r="K3" s="45"/>
      <c r="L3" s="45" t="s">
        <v>136</v>
      </c>
      <c r="M3" s="45"/>
      <c r="N3" s="45"/>
      <c r="O3" s="45"/>
      <c r="P3" s="45"/>
      <c r="Q3" s="45"/>
      <c r="R3" s="95"/>
      <c r="S3" s="95"/>
      <c r="T3" s="95"/>
      <c r="U3" s="95"/>
      <c r="V3" s="112"/>
      <c r="W3" s="127" t="s">
        <v>139</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111</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153</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155</v>
      </c>
      <c r="AZ4" s="198"/>
      <c r="BA4" s="198"/>
      <c r="BB4" s="198"/>
      <c r="BC4" s="198"/>
      <c r="BD4" s="198"/>
      <c r="BE4" s="198"/>
      <c r="BF4" s="198"/>
      <c r="BG4" s="198"/>
      <c r="BH4" s="198"/>
      <c r="BI4" s="198"/>
      <c r="BJ4" s="198"/>
      <c r="BK4" s="198"/>
      <c r="BL4" s="198"/>
      <c r="BM4" s="210"/>
      <c r="BN4" s="215">
        <v>8166355</v>
      </c>
      <c r="BO4" s="218"/>
      <c r="BP4" s="218"/>
      <c r="BQ4" s="218"/>
      <c r="BR4" s="218"/>
      <c r="BS4" s="218"/>
      <c r="BT4" s="218"/>
      <c r="BU4" s="221"/>
      <c r="BV4" s="215">
        <v>6668516</v>
      </c>
      <c r="BW4" s="218"/>
      <c r="BX4" s="218"/>
      <c r="BY4" s="218"/>
      <c r="BZ4" s="218"/>
      <c r="CA4" s="218"/>
      <c r="CB4" s="218"/>
      <c r="CC4" s="221"/>
      <c r="CD4" s="224" t="s">
        <v>157</v>
      </c>
      <c r="CE4" s="225"/>
      <c r="CF4" s="225"/>
      <c r="CG4" s="225"/>
      <c r="CH4" s="225"/>
      <c r="CI4" s="225"/>
      <c r="CJ4" s="225"/>
      <c r="CK4" s="225"/>
      <c r="CL4" s="225"/>
      <c r="CM4" s="225"/>
      <c r="CN4" s="225"/>
      <c r="CO4" s="225"/>
      <c r="CP4" s="225"/>
      <c r="CQ4" s="225"/>
      <c r="CR4" s="225"/>
      <c r="CS4" s="228"/>
      <c r="CT4" s="231">
        <v>5</v>
      </c>
      <c r="CU4" s="239"/>
      <c r="CV4" s="239"/>
      <c r="CW4" s="239"/>
      <c r="CX4" s="239"/>
      <c r="CY4" s="239"/>
      <c r="CZ4" s="239"/>
      <c r="DA4" s="247"/>
      <c r="DB4" s="231">
        <v>3.9</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158</v>
      </c>
      <c r="AN5" s="59"/>
      <c r="AO5" s="59"/>
      <c r="AP5" s="59"/>
      <c r="AQ5" s="59"/>
      <c r="AR5" s="59"/>
      <c r="AS5" s="59"/>
      <c r="AT5" s="64"/>
      <c r="AU5" s="183" t="s">
        <v>61</v>
      </c>
      <c r="AV5" s="139"/>
      <c r="AW5" s="139"/>
      <c r="AX5" s="139"/>
      <c r="AY5" s="191" t="s">
        <v>143</v>
      </c>
      <c r="AZ5" s="199"/>
      <c r="BA5" s="199"/>
      <c r="BB5" s="199"/>
      <c r="BC5" s="199"/>
      <c r="BD5" s="199"/>
      <c r="BE5" s="199"/>
      <c r="BF5" s="199"/>
      <c r="BG5" s="199"/>
      <c r="BH5" s="199"/>
      <c r="BI5" s="199"/>
      <c r="BJ5" s="199"/>
      <c r="BK5" s="199"/>
      <c r="BL5" s="199"/>
      <c r="BM5" s="211"/>
      <c r="BN5" s="216">
        <v>7875717</v>
      </c>
      <c r="BO5" s="219"/>
      <c r="BP5" s="219"/>
      <c r="BQ5" s="219"/>
      <c r="BR5" s="219"/>
      <c r="BS5" s="219"/>
      <c r="BT5" s="219"/>
      <c r="BU5" s="222"/>
      <c r="BV5" s="216">
        <v>6476848</v>
      </c>
      <c r="BW5" s="219"/>
      <c r="BX5" s="219"/>
      <c r="BY5" s="219"/>
      <c r="BZ5" s="219"/>
      <c r="CA5" s="219"/>
      <c r="CB5" s="219"/>
      <c r="CC5" s="222"/>
      <c r="CD5" s="193" t="s">
        <v>160</v>
      </c>
      <c r="CE5" s="201"/>
      <c r="CF5" s="201"/>
      <c r="CG5" s="201"/>
      <c r="CH5" s="201"/>
      <c r="CI5" s="201"/>
      <c r="CJ5" s="201"/>
      <c r="CK5" s="201"/>
      <c r="CL5" s="201"/>
      <c r="CM5" s="201"/>
      <c r="CN5" s="201"/>
      <c r="CO5" s="201"/>
      <c r="CP5" s="201"/>
      <c r="CQ5" s="201"/>
      <c r="CR5" s="201"/>
      <c r="CS5" s="213"/>
      <c r="CT5" s="232">
        <v>74.900000000000006</v>
      </c>
      <c r="CU5" s="240"/>
      <c r="CV5" s="240"/>
      <c r="CW5" s="240"/>
      <c r="CX5" s="240"/>
      <c r="CY5" s="240"/>
      <c r="CZ5" s="240"/>
      <c r="DA5" s="248"/>
      <c r="DB5" s="232">
        <v>75.5</v>
      </c>
      <c r="DC5" s="240"/>
      <c r="DD5" s="240"/>
      <c r="DE5" s="240"/>
      <c r="DF5" s="240"/>
      <c r="DG5" s="240"/>
      <c r="DH5" s="240"/>
      <c r="DI5" s="248"/>
      <c r="DJ5" s="1"/>
      <c r="DK5" s="1"/>
      <c r="DL5" s="1"/>
      <c r="DM5" s="1"/>
      <c r="DN5" s="1"/>
      <c r="DO5" s="1"/>
    </row>
    <row r="6" spans="1:119" ht="18.75" customHeight="1">
      <c r="A6" s="2"/>
      <c r="B6" s="8" t="s">
        <v>161</v>
      </c>
      <c r="C6" s="25"/>
      <c r="D6" s="25"/>
      <c r="E6" s="48"/>
      <c r="F6" s="48"/>
      <c r="G6" s="48"/>
      <c r="H6" s="48"/>
      <c r="I6" s="48"/>
      <c r="J6" s="48"/>
      <c r="K6" s="48"/>
      <c r="L6" s="48" t="s">
        <v>164</v>
      </c>
      <c r="M6" s="48"/>
      <c r="N6" s="48"/>
      <c r="O6" s="48"/>
      <c r="P6" s="48"/>
      <c r="Q6" s="48"/>
      <c r="R6" s="51"/>
      <c r="S6" s="51"/>
      <c r="T6" s="51"/>
      <c r="U6" s="51"/>
      <c r="V6" s="115"/>
      <c r="W6" s="130" t="s">
        <v>169</v>
      </c>
      <c r="X6" s="57"/>
      <c r="Y6" s="57"/>
      <c r="Z6" s="57"/>
      <c r="AA6" s="57"/>
      <c r="AB6" s="25"/>
      <c r="AC6" s="145" t="s">
        <v>170</v>
      </c>
      <c r="AD6" s="153"/>
      <c r="AE6" s="153"/>
      <c r="AF6" s="153"/>
      <c r="AG6" s="153"/>
      <c r="AH6" s="153"/>
      <c r="AI6" s="153"/>
      <c r="AJ6" s="153"/>
      <c r="AK6" s="153"/>
      <c r="AL6" s="167"/>
      <c r="AM6" s="175" t="s">
        <v>70</v>
      </c>
      <c r="AN6" s="59"/>
      <c r="AO6" s="59"/>
      <c r="AP6" s="59"/>
      <c r="AQ6" s="59"/>
      <c r="AR6" s="59"/>
      <c r="AS6" s="59"/>
      <c r="AT6" s="64"/>
      <c r="AU6" s="183" t="s">
        <v>61</v>
      </c>
      <c r="AV6" s="139"/>
      <c r="AW6" s="139"/>
      <c r="AX6" s="139"/>
      <c r="AY6" s="191" t="s">
        <v>174</v>
      </c>
      <c r="AZ6" s="199"/>
      <c r="BA6" s="199"/>
      <c r="BB6" s="199"/>
      <c r="BC6" s="199"/>
      <c r="BD6" s="199"/>
      <c r="BE6" s="199"/>
      <c r="BF6" s="199"/>
      <c r="BG6" s="199"/>
      <c r="BH6" s="199"/>
      <c r="BI6" s="199"/>
      <c r="BJ6" s="199"/>
      <c r="BK6" s="199"/>
      <c r="BL6" s="199"/>
      <c r="BM6" s="211"/>
      <c r="BN6" s="216">
        <v>290638</v>
      </c>
      <c r="BO6" s="219"/>
      <c r="BP6" s="219"/>
      <c r="BQ6" s="219"/>
      <c r="BR6" s="219"/>
      <c r="BS6" s="219"/>
      <c r="BT6" s="219"/>
      <c r="BU6" s="222"/>
      <c r="BV6" s="216">
        <v>191668</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76.900000000000006</v>
      </c>
      <c r="CU6" s="241"/>
      <c r="CV6" s="241"/>
      <c r="CW6" s="241"/>
      <c r="CX6" s="241"/>
      <c r="CY6" s="241"/>
      <c r="CZ6" s="241"/>
      <c r="DA6" s="249"/>
      <c r="DB6" s="233">
        <v>77.599999999999994</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61</v>
      </c>
      <c r="AV7" s="139"/>
      <c r="AW7" s="139"/>
      <c r="AX7" s="139"/>
      <c r="AY7" s="191" t="s">
        <v>177</v>
      </c>
      <c r="AZ7" s="199"/>
      <c r="BA7" s="199"/>
      <c r="BB7" s="199"/>
      <c r="BC7" s="199"/>
      <c r="BD7" s="199"/>
      <c r="BE7" s="199"/>
      <c r="BF7" s="199"/>
      <c r="BG7" s="199"/>
      <c r="BH7" s="199"/>
      <c r="BI7" s="199"/>
      <c r="BJ7" s="199"/>
      <c r="BK7" s="199"/>
      <c r="BL7" s="199"/>
      <c r="BM7" s="211"/>
      <c r="BN7" s="216">
        <v>101487</v>
      </c>
      <c r="BO7" s="219"/>
      <c r="BP7" s="219"/>
      <c r="BQ7" s="219"/>
      <c r="BR7" s="219"/>
      <c r="BS7" s="219"/>
      <c r="BT7" s="219"/>
      <c r="BU7" s="222"/>
      <c r="BV7" s="216">
        <v>54359</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3759095</v>
      </c>
      <c r="CU7" s="219"/>
      <c r="CV7" s="219"/>
      <c r="CW7" s="219"/>
      <c r="CX7" s="219"/>
      <c r="CY7" s="219"/>
      <c r="CZ7" s="219"/>
      <c r="DA7" s="222"/>
      <c r="DB7" s="216">
        <v>3547552</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61</v>
      </c>
      <c r="AV8" s="139"/>
      <c r="AW8" s="139"/>
      <c r="AX8" s="139"/>
      <c r="AY8" s="191" t="s">
        <v>182</v>
      </c>
      <c r="AZ8" s="199"/>
      <c r="BA8" s="199"/>
      <c r="BB8" s="199"/>
      <c r="BC8" s="199"/>
      <c r="BD8" s="199"/>
      <c r="BE8" s="199"/>
      <c r="BF8" s="199"/>
      <c r="BG8" s="199"/>
      <c r="BH8" s="199"/>
      <c r="BI8" s="199"/>
      <c r="BJ8" s="199"/>
      <c r="BK8" s="199"/>
      <c r="BL8" s="199"/>
      <c r="BM8" s="211"/>
      <c r="BN8" s="216">
        <v>189151</v>
      </c>
      <c r="BO8" s="219"/>
      <c r="BP8" s="219"/>
      <c r="BQ8" s="219"/>
      <c r="BR8" s="219"/>
      <c r="BS8" s="219"/>
      <c r="BT8" s="219"/>
      <c r="BU8" s="222"/>
      <c r="BV8" s="216">
        <v>137309</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0.16</v>
      </c>
      <c r="CU8" s="242"/>
      <c r="CV8" s="242"/>
      <c r="CW8" s="242"/>
      <c r="CX8" s="242"/>
      <c r="CY8" s="242"/>
      <c r="CZ8" s="242"/>
      <c r="DA8" s="250"/>
      <c r="DB8" s="234">
        <v>0.16</v>
      </c>
      <c r="DC8" s="242"/>
      <c r="DD8" s="242"/>
      <c r="DE8" s="242"/>
      <c r="DF8" s="242"/>
      <c r="DG8" s="242"/>
      <c r="DH8" s="242"/>
      <c r="DI8" s="250"/>
      <c r="DJ8" s="1"/>
      <c r="DK8" s="1"/>
      <c r="DL8" s="1"/>
      <c r="DM8" s="1"/>
      <c r="DN8" s="1"/>
      <c r="DO8" s="1"/>
    </row>
    <row r="9" spans="1:119" ht="18.75" customHeight="1">
      <c r="A9" s="2"/>
      <c r="B9" s="10" t="s">
        <v>20</v>
      </c>
      <c r="C9" s="27"/>
      <c r="D9" s="27"/>
      <c r="E9" s="27"/>
      <c r="F9" s="27"/>
      <c r="G9" s="27"/>
      <c r="H9" s="27"/>
      <c r="I9" s="27"/>
      <c r="J9" s="27"/>
      <c r="K9" s="31"/>
      <c r="L9" s="66" t="s">
        <v>12</v>
      </c>
      <c r="M9" s="75"/>
      <c r="N9" s="75"/>
      <c r="O9" s="75"/>
      <c r="P9" s="75"/>
      <c r="Q9" s="87"/>
      <c r="R9" s="98">
        <v>5291</v>
      </c>
      <c r="S9" s="107"/>
      <c r="T9" s="107"/>
      <c r="U9" s="107"/>
      <c r="V9" s="117"/>
      <c r="W9" s="127" t="s">
        <v>185</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61</v>
      </c>
      <c r="AV9" s="139"/>
      <c r="AW9" s="139"/>
      <c r="AX9" s="139"/>
      <c r="AY9" s="191" t="s">
        <v>62</v>
      </c>
      <c r="AZ9" s="199"/>
      <c r="BA9" s="199"/>
      <c r="BB9" s="199"/>
      <c r="BC9" s="199"/>
      <c r="BD9" s="199"/>
      <c r="BE9" s="199"/>
      <c r="BF9" s="199"/>
      <c r="BG9" s="199"/>
      <c r="BH9" s="199"/>
      <c r="BI9" s="199"/>
      <c r="BJ9" s="199"/>
      <c r="BK9" s="199"/>
      <c r="BL9" s="199"/>
      <c r="BM9" s="211"/>
      <c r="BN9" s="216">
        <v>51842</v>
      </c>
      <c r="BO9" s="219"/>
      <c r="BP9" s="219"/>
      <c r="BQ9" s="219"/>
      <c r="BR9" s="219"/>
      <c r="BS9" s="219"/>
      <c r="BT9" s="219"/>
      <c r="BU9" s="222"/>
      <c r="BV9" s="216">
        <v>-85496</v>
      </c>
      <c r="BW9" s="219"/>
      <c r="BX9" s="219"/>
      <c r="BY9" s="219"/>
      <c r="BZ9" s="219"/>
      <c r="CA9" s="219"/>
      <c r="CB9" s="219"/>
      <c r="CC9" s="222"/>
      <c r="CD9" s="193" t="s">
        <v>59</v>
      </c>
      <c r="CE9" s="201"/>
      <c r="CF9" s="201"/>
      <c r="CG9" s="201"/>
      <c r="CH9" s="201"/>
      <c r="CI9" s="201"/>
      <c r="CJ9" s="201"/>
      <c r="CK9" s="201"/>
      <c r="CL9" s="201"/>
      <c r="CM9" s="201"/>
      <c r="CN9" s="201"/>
      <c r="CO9" s="201"/>
      <c r="CP9" s="201"/>
      <c r="CQ9" s="201"/>
      <c r="CR9" s="201"/>
      <c r="CS9" s="213"/>
      <c r="CT9" s="232">
        <v>29.2</v>
      </c>
      <c r="CU9" s="240"/>
      <c r="CV9" s="240"/>
      <c r="CW9" s="240"/>
      <c r="CX9" s="240"/>
      <c r="CY9" s="240"/>
      <c r="CZ9" s="240"/>
      <c r="DA9" s="248"/>
      <c r="DB9" s="232">
        <v>34.299999999999997</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166</v>
      </c>
      <c r="M10" s="59"/>
      <c r="N10" s="59"/>
      <c r="O10" s="59"/>
      <c r="P10" s="59"/>
      <c r="Q10" s="64"/>
      <c r="R10" s="73">
        <v>5794</v>
      </c>
      <c r="S10" s="81"/>
      <c r="T10" s="81"/>
      <c r="U10" s="81"/>
      <c r="V10" s="118"/>
      <c r="W10" s="128"/>
      <c r="X10" s="55"/>
      <c r="Y10" s="55"/>
      <c r="Z10" s="55"/>
      <c r="AA10" s="55"/>
      <c r="AB10" s="55"/>
      <c r="AC10" s="55"/>
      <c r="AD10" s="55"/>
      <c r="AE10" s="55"/>
      <c r="AF10" s="55"/>
      <c r="AG10" s="55"/>
      <c r="AH10" s="55"/>
      <c r="AI10" s="55"/>
      <c r="AJ10" s="55"/>
      <c r="AK10" s="55"/>
      <c r="AL10" s="165"/>
      <c r="AM10" s="175" t="s">
        <v>188</v>
      </c>
      <c r="AN10" s="59"/>
      <c r="AO10" s="59"/>
      <c r="AP10" s="59"/>
      <c r="AQ10" s="59"/>
      <c r="AR10" s="59"/>
      <c r="AS10" s="59"/>
      <c r="AT10" s="64"/>
      <c r="AU10" s="183" t="s">
        <v>191</v>
      </c>
      <c r="AV10" s="139"/>
      <c r="AW10" s="139"/>
      <c r="AX10" s="139"/>
      <c r="AY10" s="191" t="s">
        <v>192</v>
      </c>
      <c r="AZ10" s="199"/>
      <c r="BA10" s="199"/>
      <c r="BB10" s="199"/>
      <c r="BC10" s="199"/>
      <c r="BD10" s="199"/>
      <c r="BE10" s="199"/>
      <c r="BF10" s="199"/>
      <c r="BG10" s="199"/>
      <c r="BH10" s="199"/>
      <c r="BI10" s="199"/>
      <c r="BJ10" s="199"/>
      <c r="BK10" s="199"/>
      <c r="BL10" s="199"/>
      <c r="BM10" s="211"/>
      <c r="BN10" s="216">
        <v>4478</v>
      </c>
      <c r="BO10" s="219"/>
      <c r="BP10" s="219"/>
      <c r="BQ10" s="219"/>
      <c r="BR10" s="219"/>
      <c r="BS10" s="219"/>
      <c r="BT10" s="219"/>
      <c r="BU10" s="222"/>
      <c r="BV10" s="216">
        <v>7323</v>
      </c>
      <c r="BW10" s="219"/>
      <c r="BX10" s="219"/>
      <c r="BY10" s="219"/>
      <c r="BZ10" s="219"/>
      <c r="CA10" s="219"/>
      <c r="CB10" s="219"/>
      <c r="CC10" s="222"/>
      <c r="CD10" s="224" t="s">
        <v>193</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196</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199</v>
      </c>
      <c r="AN11" s="59"/>
      <c r="AO11" s="59"/>
      <c r="AP11" s="59"/>
      <c r="AQ11" s="59"/>
      <c r="AR11" s="59"/>
      <c r="AS11" s="59"/>
      <c r="AT11" s="64"/>
      <c r="AU11" s="183" t="s">
        <v>191</v>
      </c>
      <c r="AV11" s="139"/>
      <c r="AW11" s="139"/>
      <c r="AX11" s="139"/>
      <c r="AY11" s="191" t="s">
        <v>200</v>
      </c>
      <c r="AZ11" s="199"/>
      <c r="BA11" s="199"/>
      <c r="BB11" s="199"/>
      <c r="BC11" s="199"/>
      <c r="BD11" s="199"/>
      <c r="BE11" s="199"/>
      <c r="BF11" s="199"/>
      <c r="BG11" s="199"/>
      <c r="BH11" s="199"/>
      <c r="BI11" s="199"/>
      <c r="BJ11" s="199"/>
      <c r="BK11" s="199"/>
      <c r="BL11" s="199"/>
      <c r="BM11" s="211"/>
      <c r="BN11" s="216">
        <v>597553</v>
      </c>
      <c r="BO11" s="219"/>
      <c r="BP11" s="219"/>
      <c r="BQ11" s="219"/>
      <c r="BR11" s="219"/>
      <c r="BS11" s="219"/>
      <c r="BT11" s="219"/>
      <c r="BU11" s="222"/>
      <c r="BV11" s="216">
        <v>847952</v>
      </c>
      <c r="BW11" s="219"/>
      <c r="BX11" s="219"/>
      <c r="BY11" s="219"/>
      <c r="BZ11" s="219"/>
      <c r="CA11" s="219"/>
      <c r="CB11" s="219"/>
      <c r="CC11" s="222"/>
      <c r="CD11" s="193" t="s">
        <v>203</v>
      </c>
      <c r="CE11" s="201"/>
      <c r="CF11" s="201"/>
      <c r="CG11" s="201"/>
      <c r="CH11" s="201"/>
      <c r="CI11" s="201"/>
      <c r="CJ11" s="201"/>
      <c r="CK11" s="201"/>
      <c r="CL11" s="201"/>
      <c r="CM11" s="201"/>
      <c r="CN11" s="201"/>
      <c r="CO11" s="201"/>
      <c r="CP11" s="201"/>
      <c r="CQ11" s="201"/>
      <c r="CR11" s="201"/>
      <c r="CS11" s="213"/>
      <c r="CT11" s="234" t="s">
        <v>204</v>
      </c>
      <c r="CU11" s="242"/>
      <c r="CV11" s="242"/>
      <c r="CW11" s="242"/>
      <c r="CX11" s="242"/>
      <c r="CY11" s="242"/>
      <c r="CZ11" s="242"/>
      <c r="DA11" s="250"/>
      <c r="DB11" s="234" t="s">
        <v>204</v>
      </c>
      <c r="DC11" s="242"/>
      <c r="DD11" s="242"/>
      <c r="DE11" s="242"/>
      <c r="DF11" s="242"/>
      <c r="DG11" s="242"/>
      <c r="DH11" s="242"/>
      <c r="DI11" s="250"/>
      <c r="DJ11" s="1"/>
      <c r="DK11" s="1"/>
      <c r="DL11" s="1"/>
      <c r="DM11" s="1"/>
      <c r="DN11" s="1"/>
      <c r="DO11" s="1"/>
    </row>
    <row r="12" spans="1:119" ht="18.75" customHeight="1">
      <c r="A12" s="2"/>
      <c r="B12" s="11" t="s">
        <v>206</v>
      </c>
      <c r="C12" s="28"/>
      <c r="D12" s="28"/>
      <c r="E12" s="28"/>
      <c r="F12" s="28"/>
      <c r="G12" s="28"/>
      <c r="H12" s="28"/>
      <c r="I12" s="28"/>
      <c r="J12" s="28"/>
      <c r="K12" s="61"/>
      <c r="L12" s="67" t="s">
        <v>140</v>
      </c>
      <c r="M12" s="76"/>
      <c r="N12" s="76"/>
      <c r="O12" s="76"/>
      <c r="P12" s="76"/>
      <c r="Q12" s="88"/>
      <c r="R12" s="100">
        <v>5620</v>
      </c>
      <c r="S12" s="109"/>
      <c r="T12" s="109"/>
      <c r="U12" s="109"/>
      <c r="V12" s="120"/>
      <c r="W12" s="132" t="s">
        <v>8</v>
      </c>
      <c r="X12" s="139"/>
      <c r="Y12" s="139"/>
      <c r="Z12" s="139"/>
      <c r="AA12" s="139"/>
      <c r="AB12" s="144"/>
      <c r="AC12" s="148" t="s">
        <v>209</v>
      </c>
      <c r="AD12" s="155"/>
      <c r="AE12" s="155"/>
      <c r="AF12" s="155"/>
      <c r="AG12" s="158"/>
      <c r="AH12" s="148" t="s">
        <v>211</v>
      </c>
      <c r="AI12" s="155"/>
      <c r="AJ12" s="155"/>
      <c r="AK12" s="155"/>
      <c r="AL12" s="170"/>
      <c r="AM12" s="175" t="s">
        <v>213</v>
      </c>
      <c r="AN12" s="59"/>
      <c r="AO12" s="59"/>
      <c r="AP12" s="59"/>
      <c r="AQ12" s="59"/>
      <c r="AR12" s="59"/>
      <c r="AS12" s="59"/>
      <c r="AT12" s="64"/>
      <c r="AU12" s="183" t="s">
        <v>61</v>
      </c>
      <c r="AV12" s="139"/>
      <c r="AW12" s="139"/>
      <c r="AX12" s="139"/>
      <c r="AY12" s="191" t="s">
        <v>216</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0</v>
      </c>
      <c r="BW12" s="219"/>
      <c r="BX12" s="219"/>
      <c r="BY12" s="219"/>
      <c r="BZ12" s="219"/>
      <c r="CA12" s="219"/>
      <c r="CB12" s="219"/>
      <c r="CC12" s="222"/>
      <c r="CD12" s="193" t="s">
        <v>217</v>
      </c>
      <c r="CE12" s="201"/>
      <c r="CF12" s="201"/>
      <c r="CG12" s="201"/>
      <c r="CH12" s="201"/>
      <c r="CI12" s="201"/>
      <c r="CJ12" s="201"/>
      <c r="CK12" s="201"/>
      <c r="CL12" s="201"/>
      <c r="CM12" s="201"/>
      <c r="CN12" s="201"/>
      <c r="CO12" s="201"/>
      <c r="CP12" s="201"/>
      <c r="CQ12" s="201"/>
      <c r="CR12" s="201"/>
      <c r="CS12" s="213"/>
      <c r="CT12" s="234" t="s">
        <v>204</v>
      </c>
      <c r="CU12" s="242"/>
      <c r="CV12" s="242"/>
      <c r="CW12" s="242"/>
      <c r="CX12" s="242"/>
      <c r="CY12" s="242"/>
      <c r="CZ12" s="242"/>
      <c r="DA12" s="250"/>
      <c r="DB12" s="234" t="s">
        <v>204</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219</v>
      </c>
      <c r="N13" s="83"/>
      <c r="O13" s="83"/>
      <c r="P13" s="83"/>
      <c r="Q13" s="89"/>
      <c r="R13" s="101">
        <v>5592</v>
      </c>
      <c r="S13" s="110"/>
      <c r="T13" s="110"/>
      <c r="U13" s="110"/>
      <c r="V13" s="121"/>
      <c r="W13" s="130" t="s">
        <v>149</v>
      </c>
      <c r="X13" s="57"/>
      <c r="Y13" s="57"/>
      <c r="Z13" s="57"/>
      <c r="AA13" s="57"/>
      <c r="AB13" s="25"/>
      <c r="AC13" s="73">
        <v>574</v>
      </c>
      <c r="AD13" s="81"/>
      <c r="AE13" s="81"/>
      <c r="AF13" s="81"/>
      <c r="AG13" s="85"/>
      <c r="AH13" s="73">
        <v>934</v>
      </c>
      <c r="AI13" s="81"/>
      <c r="AJ13" s="81"/>
      <c r="AK13" s="81"/>
      <c r="AL13" s="118"/>
      <c r="AM13" s="175" t="s">
        <v>221</v>
      </c>
      <c r="AN13" s="59"/>
      <c r="AO13" s="59"/>
      <c r="AP13" s="59"/>
      <c r="AQ13" s="59"/>
      <c r="AR13" s="59"/>
      <c r="AS13" s="59"/>
      <c r="AT13" s="64"/>
      <c r="AU13" s="183" t="s">
        <v>191</v>
      </c>
      <c r="AV13" s="139"/>
      <c r="AW13" s="139"/>
      <c r="AX13" s="139"/>
      <c r="AY13" s="191" t="s">
        <v>224</v>
      </c>
      <c r="AZ13" s="199"/>
      <c r="BA13" s="199"/>
      <c r="BB13" s="199"/>
      <c r="BC13" s="199"/>
      <c r="BD13" s="199"/>
      <c r="BE13" s="199"/>
      <c r="BF13" s="199"/>
      <c r="BG13" s="199"/>
      <c r="BH13" s="199"/>
      <c r="BI13" s="199"/>
      <c r="BJ13" s="199"/>
      <c r="BK13" s="199"/>
      <c r="BL13" s="199"/>
      <c r="BM13" s="211"/>
      <c r="BN13" s="216">
        <v>653873</v>
      </c>
      <c r="BO13" s="219"/>
      <c r="BP13" s="219"/>
      <c r="BQ13" s="219"/>
      <c r="BR13" s="219"/>
      <c r="BS13" s="219"/>
      <c r="BT13" s="219"/>
      <c r="BU13" s="222"/>
      <c r="BV13" s="216">
        <v>769779</v>
      </c>
      <c r="BW13" s="219"/>
      <c r="BX13" s="219"/>
      <c r="BY13" s="219"/>
      <c r="BZ13" s="219"/>
      <c r="CA13" s="219"/>
      <c r="CB13" s="219"/>
      <c r="CC13" s="222"/>
      <c r="CD13" s="193" t="s">
        <v>225</v>
      </c>
      <c r="CE13" s="201"/>
      <c r="CF13" s="201"/>
      <c r="CG13" s="201"/>
      <c r="CH13" s="201"/>
      <c r="CI13" s="201"/>
      <c r="CJ13" s="201"/>
      <c r="CK13" s="201"/>
      <c r="CL13" s="201"/>
      <c r="CM13" s="201"/>
      <c r="CN13" s="201"/>
      <c r="CO13" s="201"/>
      <c r="CP13" s="201"/>
      <c r="CQ13" s="201"/>
      <c r="CR13" s="201"/>
      <c r="CS13" s="213"/>
      <c r="CT13" s="232">
        <v>-7.8</v>
      </c>
      <c r="CU13" s="240"/>
      <c r="CV13" s="240"/>
      <c r="CW13" s="240"/>
      <c r="CX13" s="240"/>
      <c r="CY13" s="240"/>
      <c r="CZ13" s="240"/>
      <c r="DA13" s="248"/>
      <c r="DB13" s="232">
        <v>-8.1999999999999993</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226</v>
      </c>
      <c r="M14" s="78"/>
      <c r="N14" s="78"/>
      <c r="O14" s="78"/>
      <c r="P14" s="78"/>
      <c r="Q14" s="90"/>
      <c r="R14" s="101">
        <v>5731</v>
      </c>
      <c r="S14" s="110"/>
      <c r="T14" s="110"/>
      <c r="U14" s="110"/>
      <c r="V14" s="121"/>
      <c r="W14" s="129"/>
      <c r="X14" s="58"/>
      <c r="Y14" s="58"/>
      <c r="Z14" s="58"/>
      <c r="AA14" s="58"/>
      <c r="AB14" s="24"/>
      <c r="AC14" s="149">
        <v>20.9</v>
      </c>
      <c r="AD14" s="156"/>
      <c r="AE14" s="156"/>
      <c r="AF14" s="156"/>
      <c r="AG14" s="159"/>
      <c r="AH14" s="149">
        <v>29</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229</v>
      </c>
      <c r="CE14" s="202"/>
      <c r="CF14" s="202"/>
      <c r="CG14" s="202"/>
      <c r="CH14" s="202"/>
      <c r="CI14" s="202"/>
      <c r="CJ14" s="202"/>
      <c r="CK14" s="202"/>
      <c r="CL14" s="202"/>
      <c r="CM14" s="202"/>
      <c r="CN14" s="202"/>
      <c r="CO14" s="202"/>
      <c r="CP14" s="202"/>
      <c r="CQ14" s="202"/>
      <c r="CR14" s="202"/>
      <c r="CS14" s="214"/>
      <c r="CT14" s="236" t="s">
        <v>204</v>
      </c>
      <c r="CU14" s="244"/>
      <c r="CV14" s="244"/>
      <c r="CW14" s="244"/>
      <c r="CX14" s="244"/>
      <c r="CY14" s="244"/>
      <c r="CZ14" s="244"/>
      <c r="DA14" s="252"/>
      <c r="DB14" s="236" t="s">
        <v>204</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219</v>
      </c>
      <c r="N15" s="83"/>
      <c r="O15" s="83"/>
      <c r="P15" s="83"/>
      <c r="Q15" s="89"/>
      <c r="R15" s="101">
        <v>5698</v>
      </c>
      <c r="S15" s="110"/>
      <c r="T15" s="110"/>
      <c r="U15" s="110"/>
      <c r="V15" s="121"/>
      <c r="W15" s="130" t="s">
        <v>6</v>
      </c>
      <c r="X15" s="57"/>
      <c r="Y15" s="57"/>
      <c r="Z15" s="57"/>
      <c r="AA15" s="57"/>
      <c r="AB15" s="25"/>
      <c r="AC15" s="73">
        <v>745</v>
      </c>
      <c r="AD15" s="81"/>
      <c r="AE15" s="81"/>
      <c r="AF15" s="81"/>
      <c r="AG15" s="85"/>
      <c r="AH15" s="73">
        <v>838</v>
      </c>
      <c r="AI15" s="81"/>
      <c r="AJ15" s="81"/>
      <c r="AK15" s="81"/>
      <c r="AL15" s="118"/>
      <c r="AM15" s="175"/>
      <c r="AN15" s="59"/>
      <c r="AO15" s="59"/>
      <c r="AP15" s="59"/>
      <c r="AQ15" s="59"/>
      <c r="AR15" s="59"/>
      <c r="AS15" s="59"/>
      <c r="AT15" s="64"/>
      <c r="AU15" s="183"/>
      <c r="AV15" s="139"/>
      <c r="AW15" s="139"/>
      <c r="AX15" s="139"/>
      <c r="AY15" s="190" t="s">
        <v>230</v>
      </c>
      <c r="AZ15" s="198"/>
      <c r="BA15" s="198"/>
      <c r="BB15" s="198"/>
      <c r="BC15" s="198"/>
      <c r="BD15" s="198"/>
      <c r="BE15" s="198"/>
      <c r="BF15" s="198"/>
      <c r="BG15" s="198"/>
      <c r="BH15" s="198"/>
      <c r="BI15" s="198"/>
      <c r="BJ15" s="198"/>
      <c r="BK15" s="198"/>
      <c r="BL15" s="198"/>
      <c r="BM15" s="210"/>
      <c r="BN15" s="215">
        <v>582334</v>
      </c>
      <c r="BO15" s="218"/>
      <c r="BP15" s="218"/>
      <c r="BQ15" s="218"/>
      <c r="BR15" s="218"/>
      <c r="BS15" s="218"/>
      <c r="BT15" s="218"/>
      <c r="BU15" s="221"/>
      <c r="BV15" s="215">
        <v>527195</v>
      </c>
      <c r="BW15" s="218"/>
      <c r="BX15" s="218"/>
      <c r="BY15" s="218"/>
      <c r="BZ15" s="218"/>
      <c r="CA15" s="218"/>
      <c r="CB15" s="218"/>
      <c r="CC15" s="221"/>
      <c r="CD15" s="224" t="s">
        <v>218</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48</v>
      </c>
      <c r="M16" s="79"/>
      <c r="N16" s="79"/>
      <c r="O16" s="79"/>
      <c r="P16" s="79"/>
      <c r="Q16" s="91"/>
      <c r="R16" s="102" t="s">
        <v>231</v>
      </c>
      <c r="S16" s="111"/>
      <c r="T16" s="111"/>
      <c r="U16" s="111"/>
      <c r="V16" s="122"/>
      <c r="W16" s="129"/>
      <c r="X16" s="58"/>
      <c r="Y16" s="58"/>
      <c r="Z16" s="58"/>
      <c r="AA16" s="58"/>
      <c r="AB16" s="24"/>
      <c r="AC16" s="149">
        <v>27.1</v>
      </c>
      <c r="AD16" s="156"/>
      <c r="AE16" s="156"/>
      <c r="AF16" s="156"/>
      <c r="AG16" s="159"/>
      <c r="AH16" s="149">
        <v>26</v>
      </c>
      <c r="AI16" s="156"/>
      <c r="AJ16" s="156"/>
      <c r="AK16" s="156"/>
      <c r="AL16" s="171"/>
      <c r="AM16" s="175"/>
      <c r="AN16" s="59"/>
      <c r="AO16" s="59"/>
      <c r="AP16" s="59"/>
      <c r="AQ16" s="59"/>
      <c r="AR16" s="59"/>
      <c r="AS16" s="59"/>
      <c r="AT16" s="64"/>
      <c r="AU16" s="183"/>
      <c r="AV16" s="139"/>
      <c r="AW16" s="139"/>
      <c r="AX16" s="139"/>
      <c r="AY16" s="191" t="s">
        <v>109</v>
      </c>
      <c r="AZ16" s="199"/>
      <c r="BA16" s="199"/>
      <c r="BB16" s="199"/>
      <c r="BC16" s="199"/>
      <c r="BD16" s="199"/>
      <c r="BE16" s="199"/>
      <c r="BF16" s="199"/>
      <c r="BG16" s="199"/>
      <c r="BH16" s="199"/>
      <c r="BI16" s="199"/>
      <c r="BJ16" s="199"/>
      <c r="BK16" s="199"/>
      <c r="BL16" s="199"/>
      <c r="BM16" s="211"/>
      <c r="BN16" s="216">
        <v>3537773</v>
      </c>
      <c r="BO16" s="219"/>
      <c r="BP16" s="219"/>
      <c r="BQ16" s="219"/>
      <c r="BR16" s="219"/>
      <c r="BS16" s="219"/>
      <c r="BT16" s="219"/>
      <c r="BU16" s="222"/>
      <c r="BV16" s="216">
        <v>3321179</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101</v>
      </c>
      <c r="N17" s="84"/>
      <c r="O17" s="84"/>
      <c r="P17" s="84"/>
      <c r="Q17" s="92"/>
      <c r="R17" s="102" t="s">
        <v>231</v>
      </c>
      <c r="S17" s="111"/>
      <c r="T17" s="111"/>
      <c r="U17" s="111"/>
      <c r="V17" s="122"/>
      <c r="W17" s="130" t="s">
        <v>95</v>
      </c>
      <c r="X17" s="57"/>
      <c r="Y17" s="57"/>
      <c r="Z17" s="57"/>
      <c r="AA17" s="57"/>
      <c r="AB17" s="25"/>
      <c r="AC17" s="73">
        <v>1431</v>
      </c>
      <c r="AD17" s="81"/>
      <c r="AE17" s="81"/>
      <c r="AF17" s="81"/>
      <c r="AG17" s="85"/>
      <c r="AH17" s="73">
        <v>1448</v>
      </c>
      <c r="AI17" s="81"/>
      <c r="AJ17" s="81"/>
      <c r="AK17" s="81"/>
      <c r="AL17" s="118"/>
      <c r="AM17" s="175"/>
      <c r="AN17" s="59"/>
      <c r="AO17" s="59"/>
      <c r="AP17" s="59"/>
      <c r="AQ17" s="59"/>
      <c r="AR17" s="59"/>
      <c r="AS17" s="59"/>
      <c r="AT17" s="64"/>
      <c r="AU17" s="183"/>
      <c r="AV17" s="139"/>
      <c r="AW17" s="139"/>
      <c r="AX17" s="139"/>
      <c r="AY17" s="191" t="s">
        <v>234</v>
      </c>
      <c r="AZ17" s="199"/>
      <c r="BA17" s="199"/>
      <c r="BB17" s="199"/>
      <c r="BC17" s="199"/>
      <c r="BD17" s="199"/>
      <c r="BE17" s="199"/>
      <c r="BF17" s="199"/>
      <c r="BG17" s="199"/>
      <c r="BH17" s="199"/>
      <c r="BI17" s="199"/>
      <c r="BJ17" s="199"/>
      <c r="BK17" s="199"/>
      <c r="BL17" s="199"/>
      <c r="BM17" s="211"/>
      <c r="BN17" s="216">
        <v>707822</v>
      </c>
      <c r="BO17" s="219"/>
      <c r="BP17" s="219"/>
      <c r="BQ17" s="219"/>
      <c r="BR17" s="219"/>
      <c r="BS17" s="219"/>
      <c r="BT17" s="219"/>
      <c r="BU17" s="222"/>
      <c r="BV17" s="216">
        <v>648072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235</v>
      </c>
      <c r="C18" s="31"/>
      <c r="D18" s="31"/>
      <c r="E18" s="50"/>
      <c r="F18" s="50"/>
      <c r="G18" s="50"/>
      <c r="H18" s="50"/>
      <c r="I18" s="50"/>
      <c r="J18" s="50"/>
      <c r="K18" s="50"/>
      <c r="L18" s="71">
        <v>197.85</v>
      </c>
      <c r="M18" s="71"/>
      <c r="N18" s="71"/>
      <c r="O18" s="71"/>
      <c r="P18" s="71"/>
      <c r="Q18" s="71"/>
      <c r="R18" s="103"/>
      <c r="S18" s="103"/>
      <c r="T18" s="103"/>
      <c r="U18" s="103"/>
      <c r="V18" s="123"/>
      <c r="W18" s="131"/>
      <c r="X18" s="138"/>
      <c r="Y18" s="138"/>
      <c r="Z18" s="138"/>
      <c r="AA18" s="138"/>
      <c r="AB18" s="26"/>
      <c r="AC18" s="150">
        <v>52</v>
      </c>
      <c r="AD18" s="157"/>
      <c r="AE18" s="157"/>
      <c r="AF18" s="157"/>
      <c r="AG18" s="160"/>
      <c r="AH18" s="150">
        <v>45</v>
      </c>
      <c r="AI18" s="157"/>
      <c r="AJ18" s="157"/>
      <c r="AK18" s="157"/>
      <c r="AL18" s="172"/>
      <c r="AM18" s="175"/>
      <c r="AN18" s="59"/>
      <c r="AO18" s="59"/>
      <c r="AP18" s="59"/>
      <c r="AQ18" s="59"/>
      <c r="AR18" s="59"/>
      <c r="AS18" s="59"/>
      <c r="AT18" s="64"/>
      <c r="AU18" s="183"/>
      <c r="AV18" s="139"/>
      <c r="AW18" s="139"/>
      <c r="AX18" s="139"/>
      <c r="AY18" s="191" t="s">
        <v>237</v>
      </c>
      <c r="AZ18" s="199"/>
      <c r="BA18" s="199"/>
      <c r="BB18" s="199"/>
      <c r="BC18" s="199"/>
      <c r="BD18" s="199"/>
      <c r="BE18" s="199"/>
      <c r="BF18" s="199"/>
      <c r="BG18" s="199"/>
      <c r="BH18" s="199"/>
      <c r="BI18" s="199"/>
      <c r="BJ18" s="199"/>
      <c r="BK18" s="199"/>
      <c r="BL18" s="199"/>
      <c r="BM18" s="211"/>
      <c r="BN18" s="216">
        <v>2821179</v>
      </c>
      <c r="BO18" s="219"/>
      <c r="BP18" s="219"/>
      <c r="BQ18" s="219"/>
      <c r="BR18" s="219"/>
      <c r="BS18" s="219"/>
      <c r="BT18" s="219"/>
      <c r="BU18" s="222"/>
      <c r="BV18" s="216">
        <v>2694874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68</v>
      </c>
      <c r="C19" s="31"/>
      <c r="D19" s="31"/>
      <c r="E19" s="50"/>
      <c r="F19" s="50"/>
      <c r="G19" s="50"/>
      <c r="H19" s="50"/>
      <c r="I19" s="50"/>
      <c r="J19" s="50"/>
      <c r="K19" s="50"/>
      <c r="L19" s="72">
        <v>27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239</v>
      </c>
      <c r="AZ19" s="199"/>
      <c r="BA19" s="199"/>
      <c r="BB19" s="199"/>
      <c r="BC19" s="199"/>
      <c r="BD19" s="199"/>
      <c r="BE19" s="199"/>
      <c r="BF19" s="199"/>
      <c r="BG19" s="199"/>
      <c r="BH19" s="199"/>
      <c r="BI19" s="199"/>
      <c r="BJ19" s="199"/>
      <c r="BK19" s="199"/>
      <c r="BL19" s="199"/>
      <c r="BM19" s="211"/>
      <c r="BN19" s="216">
        <v>4315215</v>
      </c>
      <c r="BO19" s="219"/>
      <c r="BP19" s="219"/>
      <c r="BQ19" s="219"/>
      <c r="BR19" s="219"/>
      <c r="BS19" s="219"/>
      <c r="BT19" s="219"/>
      <c r="BU19" s="222"/>
      <c r="BV19" s="216">
        <v>4212212</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243</v>
      </c>
      <c r="C20" s="31"/>
      <c r="D20" s="31"/>
      <c r="E20" s="50"/>
      <c r="F20" s="50"/>
      <c r="G20" s="50"/>
      <c r="H20" s="50"/>
      <c r="I20" s="50"/>
      <c r="J20" s="50"/>
      <c r="K20" s="50"/>
      <c r="L20" s="72">
        <v>2206</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245</v>
      </c>
      <c r="C22" s="33"/>
      <c r="D22" s="42"/>
      <c r="E22" s="51" t="s">
        <v>8</v>
      </c>
      <c r="F22" s="57"/>
      <c r="G22" s="57"/>
      <c r="H22" s="57"/>
      <c r="I22" s="57"/>
      <c r="J22" s="57"/>
      <c r="K22" s="25"/>
      <c r="L22" s="51" t="s">
        <v>247</v>
      </c>
      <c r="M22" s="57"/>
      <c r="N22" s="57"/>
      <c r="O22" s="57"/>
      <c r="P22" s="25"/>
      <c r="Q22" s="93" t="s">
        <v>249</v>
      </c>
      <c r="R22" s="105"/>
      <c r="S22" s="105"/>
      <c r="T22" s="105"/>
      <c r="U22" s="105"/>
      <c r="V22" s="125"/>
      <c r="W22" s="133" t="s">
        <v>250</v>
      </c>
      <c r="X22" s="33"/>
      <c r="Y22" s="42"/>
      <c r="Z22" s="51" t="s">
        <v>8</v>
      </c>
      <c r="AA22" s="57"/>
      <c r="AB22" s="57"/>
      <c r="AC22" s="57"/>
      <c r="AD22" s="57"/>
      <c r="AE22" s="57"/>
      <c r="AF22" s="57"/>
      <c r="AG22" s="25"/>
      <c r="AH22" s="163" t="s">
        <v>187</v>
      </c>
      <c r="AI22" s="57"/>
      <c r="AJ22" s="57"/>
      <c r="AK22" s="57"/>
      <c r="AL22" s="25"/>
      <c r="AM22" s="163" t="s">
        <v>251</v>
      </c>
      <c r="AN22" s="179"/>
      <c r="AO22" s="179"/>
      <c r="AP22" s="179"/>
      <c r="AQ22" s="179"/>
      <c r="AR22" s="181"/>
      <c r="AS22" s="93" t="s">
        <v>249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253</v>
      </c>
      <c r="AZ23" s="198"/>
      <c r="BA23" s="198"/>
      <c r="BB23" s="198"/>
      <c r="BC23" s="198"/>
      <c r="BD23" s="198"/>
      <c r="BE23" s="198"/>
      <c r="BF23" s="198"/>
      <c r="BG23" s="198"/>
      <c r="BH23" s="198"/>
      <c r="BI23" s="198"/>
      <c r="BJ23" s="198"/>
      <c r="BK23" s="198"/>
      <c r="BL23" s="198"/>
      <c r="BM23" s="210"/>
      <c r="BN23" s="216">
        <v>6967828</v>
      </c>
      <c r="BO23" s="219"/>
      <c r="BP23" s="219"/>
      <c r="BQ23" s="219"/>
      <c r="BR23" s="219"/>
      <c r="BS23" s="219"/>
      <c r="BT23" s="219"/>
      <c r="BU23" s="222"/>
      <c r="BV23" s="216">
        <v>6376565</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256</v>
      </c>
      <c r="F24" s="59"/>
      <c r="G24" s="59"/>
      <c r="H24" s="59"/>
      <c r="I24" s="59"/>
      <c r="J24" s="59"/>
      <c r="K24" s="64"/>
      <c r="L24" s="73">
        <v>1</v>
      </c>
      <c r="M24" s="81"/>
      <c r="N24" s="81"/>
      <c r="O24" s="81"/>
      <c r="P24" s="85"/>
      <c r="Q24" s="73">
        <v>6600</v>
      </c>
      <c r="R24" s="81"/>
      <c r="S24" s="81"/>
      <c r="T24" s="81"/>
      <c r="U24" s="81"/>
      <c r="V24" s="85"/>
      <c r="W24" s="134"/>
      <c r="X24" s="34"/>
      <c r="Y24" s="43"/>
      <c r="Z24" s="53" t="s">
        <v>257</v>
      </c>
      <c r="AA24" s="59"/>
      <c r="AB24" s="59"/>
      <c r="AC24" s="59"/>
      <c r="AD24" s="59"/>
      <c r="AE24" s="59"/>
      <c r="AF24" s="59"/>
      <c r="AG24" s="64"/>
      <c r="AH24" s="73">
        <v>83</v>
      </c>
      <c r="AI24" s="81"/>
      <c r="AJ24" s="81"/>
      <c r="AK24" s="81"/>
      <c r="AL24" s="85"/>
      <c r="AM24" s="73">
        <v>227835</v>
      </c>
      <c r="AN24" s="81"/>
      <c r="AO24" s="81"/>
      <c r="AP24" s="81"/>
      <c r="AQ24" s="81"/>
      <c r="AR24" s="85"/>
      <c r="AS24" s="73">
        <v>2745</v>
      </c>
      <c r="AT24" s="81"/>
      <c r="AU24" s="81"/>
      <c r="AV24" s="81"/>
      <c r="AW24" s="81"/>
      <c r="AX24" s="118"/>
      <c r="AY24" s="192" t="s">
        <v>259</v>
      </c>
      <c r="AZ24" s="200"/>
      <c r="BA24" s="200"/>
      <c r="BB24" s="200"/>
      <c r="BC24" s="200"/>
      <c r="BD24" s="200"/>
      <c r="BE24" s="200"/>
      <c r="BF24" s="200"/>
      <c r="BG24" s="200"/>
      <c r="BH24" s="200"/>
      <c r="BI24" s="200"/>
      <c r="BJ24" s="200"/>
      <c r="BK24" s="200"/>
      <c r="BL24" s="200"/>
      <c r="BM24" s="212"/>
      <c r="BN24" s="216">
        <v>6022587</v>
      </c>
      <c r="BO24" s="219"/>
      <c r="BP24" s="219"/>
      <c r="BQ24" s="219"/>
      <c r="BR24" s="219"/>
      <c r="BS24" s="219"/>
      <c r="BT24" s="219"/>
      <c r="BU24" s="222"/>
      <c r="BV24" s="216">
        <v>5779012</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233</v>
      </c>
      <c r="F25" s="59"/>
      <c r="G25" s="59"/>
      <c r="H25" s="59"/>
      <c r="I25" s="59"/>
      <c r="J25" s="59"/>
      <c r="K25" s="64"/>
      <c r="L25" s="73">
        <v>1</v>
      </c>
      <c r="M25" s="81"/>
      <c r="N25" s="81"/>
      <c r="O25" s="81"/>
      <c r="P25" s="85"/>
      <c r="Q25" s="73">
        <v>5670</v>
      </c>
      <c r="R25" s="81"/>
      <c r="S25" s="81"/>
      <c r="T25" s="81"/>
      <c r="U25" s="81"/>
      <c r="V25" s="85"/>
      <c r="W25" s="134"/>
      <c r="X25" s="34"/>
      <c r="Y25" s="43"/>
      <c r="Z25" s="53" t="s">
        <v>260</v>
      </c>
      <c r="AA25" s="59"/>
      <c r="AB25" s="59"/>
      <c r="AC25" s="59"/>
      <c r="AD25" s="59"/>
      <c r="AE25" s="59"/>
      <c r="AF25" s="59"/>
      <c r="AG25" s="64"/>
      <c r="AH25" s="73" t="s">
        <v>204</v>
      </c>
      <c r="AI25" s="81"/>
      <c r="AJ25" s="81"/>
      <c r="AK25" s="81"/>
      <c r="AL25" s="85"/>
      <c r="AM25" s="73" t="s">
        <v>204</v>
      </c>
      <c r="AN25" s="81"/>
      <c r="AO25" s="81"/>
      <c r="AP25" s="81"/>
      <c r="AQ25" s="81"/>
      <c r="AR25" s="85"/>
      <c r="AS25" s="73" t="s">
        <v>204</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206249</v>
      </c>
      <c r="BO25" s="218"/>
      <c r="BP25" s="218"/>
      <c r="BQ25" s="218"/>
      <c r="BR25" s="218"/>
      <c r="BS25" s="218"/>
      <c r="BT25" s="218"/>
      <c r="BU25" s="221"/>
      <c r="BV25" s="215">
        <v>195127</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261</v>
      </c>
      <c r="F26" s="59"/>
      <c r="G26" s="59"/>
      <c r="H26" s="59"/>
      <c r="I26" s="59"/>
      <c r="J26" s="59"/>
      <c r="K26" s="64"/>
      <c r="L26" s="73">
        <v>1</v>
      </c>
      <c r="M26" s="81"/>
      <c r="N26" s="81"/>
      <c r="O26" s="81"/>
      <c r="P26" s="85"/>
      <c r="Q26" s="73">
        <v>5390</v>
      </c>
      <c r="R26" s="81"/>
      <c r="S26" s="81"/>
      <c r="T26" s="81"/>
      <c r="U26" s="81"/>
      <c r="V26" s="85"/>
      <c r="W26" s="134"/>
      <c r="X26" s="34"/>
      <c r="Y26" s="43"/>
      <c r="Z26" s="53" t="s">
        <v>262</v>
      </c>
      <c r="AA26" s="143"/>
      <c r="AB26" s="143"/>
      <c r="AC26" s="143"/>
      <c r="AD26" s="143"/>
      <c r="AE26" s="143"/>
      <c r="AF26" s="143"/>
      <c r="AG26" s="161"/>
      <c r="AH26" s="73" t="s">
        <v>204</v>
      </c>
      <c r="AI26" s="81"/>
      <c r="AJ26" s="81"/>
      <c r="AK26" s="81"/>
      <c r="AL26" s="85"/>
      <c r="AM26" s="73" t="s">
        <v>204</v>
      </c>
      <c r="AN26" s="81"/>
      <c r="AO26" s="81"/>
      <c r="AP26" s="81"/>
      <c r="AQ26" s="81"/>
      <c r="AR26" s="85"/>
      <c r="AS26" s="73" t="s">
        <v>204</v>
      </c>
      <c r="AT26" s="81"/>
      <c r="AU26" s="81"/>
      <c r="AV26" s="81"/>
      <c r="AW26" s="81"/>
      <c r="AX26" s="118"/>
      <c r="AY26" s="193" t="s">
        <v>263</v>
      </c>
      <c r="AZ26" s="201"/>
      <c r="BA26" s="201"/>
      <c r="BB26" s="201"/>
      <c r="BC26" s="201"/>
      <c r="BD26" s="201"/>
      <c r="BE26" s="201"/>
      <c r="BF26" s="201"/>
      <c r="BG26" s="201"/>
      <c r="BH26" s="201"/>
      <c r="BI26" s="201"/>
      <c r="BJ26" s="201"/>
      <c r="BK26" s="201"/>
      <c r="BL26" s="201"/>
      <c r="BM26" s="213"/>
      <c r="BN26" s="216" t="s">
        <v>204</v>
      </c>
      <c r="BO26" s="219"/>
      <c r="BP26" s="219"/>
      <c r="BQ26" s="219"/>
      <c r="BR26" s="219"/>
      <c r="BS26" s="219"/>
      <c r="BT26" s="219"/>
      <c r="BU26" s="222"/>
      <c r="BV26" s="216" t="s">
        <v>204</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264</v>
      </c>
      <c r="F27" s="59"/>
      <c r="G27" s="59"/>
      <c r="H27" s="59"/>
      <c r="I27" s="59"/>
      <c r="J27" s="59"/>
      <c r="K27" s="64"/>
      <c r="L27" s="73">
        <v>1</v>
      </c>
      <c r="M27" s="81"/>
      <c r="N27" s="81"/>
      <c r="O27" s="81"/>
      <c r="P27" s="85"/>
      <c r="Q27" s="73">
        <v>2500</v>
      </c>
      <c r="R27" s="81"/>
      <c r="S27" s="81"/>
      <c r="T27" s="81"/>
      <c r="U27" s="81"/>
      <c r="V27" s="85"/>
      <c r="W27" s="134"/>
      <c r="X27" s="34"/>
      <c r="Y27" s="43"/>
      <c r="Z27" s="53" t="s">
        <v>266</v>
      </c>
      <c r="AA27" s="59"/>
      <c r="AB27" s="59"/>
      <c r="AC27" s="59"/>
      <c r="AD27" s="59"/>
      <c r="AE27" s="59"/>
      <c r="AF27" s="59"/>
      <c r="AG27" s="64"/>
      <c r="AH27" s="73">
        <v>11</v>
      </c>
      <c r="AI27" s="81"/>
      <c r="AJ27" s="81"/>
      <c r="AK27" s="81"/>
      <c r="AL27" s="85"/>
      <c r="AM27" s="73">
        <v>29744</v>
      </c>
      <c r="AN27" s="81"/>
      <c r="AO27" s="81"/>
      <c r="AP27" s="81"/>
      <c r="AQ27" s="81"/>
      <c r="AR27" s="85"/>
      <c r="AS27" s="73">
        <v>2704</v>
      </c>
      <c r="AT27" s="81"/>
      <c r="AU27" s="81"/>
      <c r="AV27" s="81"/>
      <c r="AW27" s="81"/>
      <c r="AX27" s="118"/>
      <c r="AY27" s="194" t="s">
        <v>268</v>
      </c>
      <c r="AZ27" s="202"/>
      <c r="BA27" s="202"/>
      <c r="BB27" s="202"/>
      <c r="BC27" s="202"/>
      <c r="BD27" s="202"/>
      <c r="BE27" s="202"/>
      <c r="BF27" s="202"/>
      <c r="BG27" s="202"/>
      <c r="BH27" s="202"/>
      <c r="BI27" s="202"/>
      <c r="BJ27" s="202"/>
      <c r="BK27" s="202"/>
      <c r="BL27" s="202"/>
      <c r="BM27" s="214"/>
      <c r="BN27" s="217">
        <v>145296</v>
      </c>
      <c r="BO27" s="220"/>
      <c r="BP27" s="220"/>
      <c r="BQ27" s="220"/>
      <c r="BR27" s="220"/>
      <c r="BS27" s="220"/>
      <c r="BT27" s="220"/>
      <c r="BU27" s="223"/>
      <c r="BV27" s="217">
        <v>145163</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269</v>
      </c>
      <c r="F28" s="59"/>
      <c r="G28" s="59"/>
      <c r="H28" s="59"/>
      <c r="I28" s="59"/>
      <c r="J28" s="59"/>
      <c r="K28" s="64"/>
      <c r="L28" s="73">
        <v>1</v>
      </c>
      <c r="M28" s="81"/>
      <c r="N28" s="81"/>
      <c r="O28" s="81"/>
      <c r="P28" s="85"/>
      <c r="Q28" s="73">
        <v>2000</v>
      </c>
      <c r="R28" s="81"/>
      <c r="S28" s="81"/>
      <c r="T28" s="81"/>
      <c r="U28" s="81"/>
      <c r="V28" s="85"/>
      <c r="W28" s="134"/>
      <c r="X28" s="34"/>
      <c r="Y28" s="43"/>
      <c r="Z28" s="53" t="s">
        <v>38</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8"/>
      <c r="AY28" s="195" t="s">
        <v>272</v>
      </c>
      <c r="AZ28" s="203"/>
      <c r="BA28" s="203"/>
      <c r="BB28" s="206"/>
      <c r="BC28" s="190" t="s">
        <v>100</v>
      </c>
      <c r="BD28" s="198"/>
      <c r="BE28" s="198"/>
      <c r="BF28" s="198"/>
      <c r="BG28" s="198"/>
      <c r="BH28" s="198"/>
      <c r="BI28" s="198"/>
      <c r="BJ28" s="198"/>
      <c r="BK28" s="198"/>
      <c r="BL28" s="198"/>
      <c r="BM28" s="210"/>
      <c r="BN28" s="215">
        <v>3784684</v>
      </c>
      <c r="BO28" s="218"/>
      <c r="BP28" s="218"/>
      <c r="BQ28" s="218"/>
      <c r="BR28" s="218"/>
      <c r="BS28" s="218"/>
      <c r="BT28" s="218"/>
      <c r="BU28" s="221"/>
      <c r="BV28" s="215">
        <v>3710206</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273</v>
      </c>
      <c r="F29" s="59"/>
      <c r="G29" s="59"/>
      <c r="H29" s="59"/>
      <c r="I29" s="59"/>
      <c r="J29" s="59"/>
      <c r="K29" s="64"/>
      <c r="L29" s="73">
        <v>8</v>
      </c>
      <c r="M29" s="81"/>
      <c r="N29" s="81"/>
      <c r="O29" s="81"/>
      <c r="P29" s="85"/>
      <c r="Q29" s="73">
        <v>1750</v>
      </c>
      <c r="R29" s="81"/>
      <c r="S29" s="81"/>
      <c r="T29" s="81"/>
      <c r="U29" s="81"/>
      <c r="V29" s="85"/>
      <c r="W29" s="135"/>
      <c r="X29" s="140"/>
      <c r="Y29" s="142"/>
      <c r="Z29" s="53" t="s">
        <v>275</v>
      </c>
      <c r="AA29" s="59"/>
      <c r="AB29" s="59"/>
      <c r="AC29" s="59"/>
      <c r="AD29" s="59"/>
      <c r="AE29" s="59"/>
      <c r="AF29" s="59"/>
      <c r="AG29" s="64"/>
      <c r="AH29" s="73">
        <v>94</v>
      </c>
      <c r="AI29" s="81"/>
      <c r="AJ29" s="81"/>
      <c r="AK29" s="81"/>
      <c r="AL29" s="85"/>
      <c r="AM29" s="73">
        <v>257579</v>
      </c>
      <c r="AN29" s="81"/>
      <c r="AO29" s="81"/>
      <c r="AP29" s="81"/>
      <c r="AQ29" s="81"/>
      <c r="AR29" s="85"/>
      <c r="AS29" s="73">
        <v>2740</v>
      </c>
      <c r="AT29" s="81"/>
      <c r="AU29" s="81"/>
      <c r="AV29" s="81"/>
      <c r="AW29" s="81"/>
      <c r="AX29" s="118"/>
      <c r="AY29" s="196"/>
      <c r="AZ29" s="204"/>
      <c r="BA29" s="204"/>
      <c r="BB29" s="207"/>
      <c r="BC29" s="191" t="s">
        <v>276</v>
      </c>
      <c r="BD29" s="199"/>
      <c r="BE29" s="199"/>
      <c r="BF29" s="199"/>
      <c r="BG29" s="199"/>
      <c r="BH29" s="199"/>
      <c r="BI29" s="199"/>
      <c r="BJ29" s="199"/>
      <c r="BK29" s="199"/>
      <c r="BL29" s="199"/>
      <c r="BM29" s="211"/>
      <c r="BN29" s="216">
        <v>1575604</v>
      </c>
      <c r="BO29" s="219"/>
      <c r="BP29" s="219"/>
      <c r="BQ29" s="219"/>
      <c r="BR29" s="219"/>
      <c r="BS29" s="219"/>
      <c r="BT29" s="219"/>
      <c r="BU29" s="222"/>
      <c r="BV29" s="216">
        <v>1573939</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278</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60</v>
      </c>
      <c r="BD30" s="200"/>
      <c r="BE30" s="200"/>
      <c r="BF30" s="200"/>
      <c r="BG30" s="200"/>
      <c r="BH30" s="200"/>
      <c r="BI30" s="200"/>
      <c r="BJ30" s="200"/>
      <c r="BK30" s="200"/>
      <c r="BL30" s="200"/>
      <c r="BM30" s="212"/>
      <c r="BN30" s="217">
        <v>3670389</v>
      </c>
      <c r="BO30" s="220"/>
      <c r="BP30" s="220"/>
      <c r="BQ30" s="220"/>
      <c r="BR30" s="220"/>
      <c r="BS30" s="220"/>
      <c r="BT30" s="220"/>
      <c r="BU30" s="223"/>
      <c r="BV30" s="217">
        <v>3667015</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189</v>
      </c>
      <c r="D32" s="37"/>
      <c r="E32" s="37"/>
      <c r="F32" s="36"/>
      <c r="G32" s="36"/>
      <c r="H32" s="36"/>
      <c r="I32" s="36"/>
      <c r="J32" s="36"/>
      <c r="K32" s="36"/>
      <c r="L32" s="36"/>
      <c r="M32" s="36"/>
      <c r="N32" s="36"/>
      <c r="O32" s="36"/>
      <c r="P32" s="36"/>
      <c r="Q32" s="36"/>
      <c r="R32" s="36"/>
      <c r="S32" s="36"/>
      <c r="T32" s="36"/>
      <c r="U32" s="36" t="s">
        <v>90</v>
      </c>
      <c r="V32" s="36"/>
      <c r="W32" s="36"/>
      <c r="X32" s="36"/>
      <c r="Y32" s="36"/>
      <c r="Z32" s="36"/>
      <c r="AA32" s="36"/>
      <c r="AB32" s="36"/>
      <c r="AC32" s="36"/>
      <c r="AD32" s="36"/>
      <c r="AE32" s="36"/>
      <c r="AF32" s="36"/>
      <c r="AG32" s="36"/>
      <c r="AH32" s="36"/>
      <c r="AI32" s="36"/>
      <c r="AJ32" s="36"/>
      <c r="AK32" s="36"/>
      <c r="AL32" s="36"/>
      <c r="AM32" s="178" t="s">
        <v>280</v>
      </c>
      <c r="AN32" s="36"/>
      <c r="AO32" s="36"/>
      <c r="AP32" s="36"/>
      <c r="AQ32" s="36"/>
      <c r="AR32" s="36"/>
      <c r="AS32" s="178"/>
      <c r="AT32" s="178"/>
      <c r="AU32" s="178"/>
      <c r="AV32" s="178"/>
      <c r="AW32" s="178"/>
      <c r="AX32" s="178"/>
      <c r="AY32" s="178"/>
      <c r="AZ32" s="178"/>
      <c r="BA32" s="178"/>
      <c r="BB32" s="36"/>
      <c r="BC32" s="178"/>
      <c r="BD32" s="36"/>
      <c r="BE32" s="178" t="s">
        <v>281</v>
      </c>
      <c r="BF32" s="36"/>
      <c r="BG32" s="36"/>
      <c r="BH32" s="36"/>
      <c r="BI32" s="36"/>
      <c r="BJ32" s="178"/>
      <c r="BK32" s="178"/>
      <c r="BL32" s="178"/>
      <c r="BM32" s="178"/>
      <c r="BN32" s="178"/>
      <c r="BO32" s="178"/>
      <c r="BP32" s="178"/>
      <c r="BQ32" s="178"/>
      <c r="BR32" s="36"/>
      <c r="BS32" s="36"/>
      <c r="BT32" s="36"/>
      <c r="BU32" s="36"/>
      <c r="BV32" s="36"/>
      <c r="BW32" s="36" t="s">
        <v>283</v>
      </c>
      <c r="BX32" s="36"/>
      <c r="BY32" s="36"/>
      <c r="BZ32" s="36"/>
      <c r="CA32" s="36"/>
      <c r="CB32" s="178"/>
      <c r="CC32" s="178"/>
      <c r="CD32" s="178"/>
      <c r="CE32" s="178"/>
      <c r="CF32" s="178"/>
      <c r="CG32" s="178"/>
      <c r="CH32" s="178"/>
      <c r="CI32" s="178"/>
      <c r="CJ32" s="178"/>
      <c r="CK32" s="178"/>
      <c r="CL32" s="178"/>
      <c r="CM32" s="178"/>
      <c r="CN32" s="178"/>
      <c r="CO32" s="178" t="s">
        <v>284</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120</v>
      </c>
      <c r="D33" s="38"/>
      <c r="E33" s="55" t="s">
        <v>285</v>
      </c>
      <c r="F33" s="55"/>
      <c r="G33" s="55"/>
      <c r="H33" s="55"/>
      <c r="I33" s="55"/>
      <c r="J33" s="55"/>
      <c r="K33" s="55"/>
      <c r="L33" s="55"/>
      <c r="M33" s="55"/>
      <c r="N33" s="55"/>
      <c r="O33" s="55"/>
      <c r="P33" s="55"/>
      <c r="Q33" s="55"/>
      <c r="R33" s="55"/>
      <c r="S33" s="55"/>
      <c r="T33" s="55"/>
      <c r="U33" s="38" t="s">
        <v>120</v>
      </c>
      <c r="V33" s="38"/>
      <c r="W33" s="55" t="s">
        <v>285</v>
      </c>
      <c r="X33" s="55"/>
      <c r="Y33" s="55"/>
      <c r="Z33" s="55"/>
      <c r="AA33" s="55"/>
      <c r="AB33" s="55"/>
      <c r="AC33" s="55"/>
      <c r="AD33" s="55"/>
      <c r="AE33" s="55"/>
      <c r="AF33" s="55"/>
      <c r="AG33" s="55"/>
      <c r="AH33" s="55"/>
      <c r="AI33" s="55"/>
      <c r="AJ33" s="55"/>
      <c r="AK33" s="55"/>
      <c r="AL33" s="55"/>
      <c r="AM33" s="38" t="s">
        <v>120</v>
      </c>
      <c r="AN33" s="38"/>
      <c r="AO33" s="55" t="s">
        <v>285</v>
      </c>
      <c r="AP33" s="55"/>
      <c r="AQ33" s="55"/>
      <c r="AR33" s="55"/>
      <c r="AS33" s="55"/>
      <c r="AT33" s="55"/>
      <c r="AU33" s="55"/>
      <c r="AV33" s="55"/>
      <c r="AW33" s="55"/>
      <c r="AX33" s="55"/>
      <c r="AY33" s="55"/>
      <c r="AZ33" s="55"/>
      <c r="BA33" s="55"/>
      <c r="BB33" s="55"/>
      <c r="BC33" s="55"/>
      <c r="BD33" s="38"/>
      <c r="BE33" s="55" t="s">
        <v>287</v>
      </c>
      <c r="BF33" s="55"/>
      <c r="BG33" s="55" t="s">
        <v>172</v>
      </c>
      <c r="BH33" s="55"/>
      <c r="BI33" s="55"/>
      <c r="BJ33" s="55"/>
      <c r="BK33" s="55"/>
      <c r="BL33" s="55"/>
      <c r="BM33" s="55"/>
      <c r="BN33" s="55"/>
      <c r="BO33" s="55"/>
      <c r="BP33" s="55"/>
      <c r="BQ33" s="55"/>
      <c r="BR33" s="55"/>
      <c r="BS33" s="55"/>
      <c r="BT33" s="55"/>
      <c r="BU33" s="55"/>
      <c r="BV33" s="38"/>
      <c r="BW33" s="38" t="s">
        <v>287</v>
      </c>
      <c r="BX33" s="38"/>
      <c r="BY33" s="55" t="s">
        <v>110</v>
      </c>
      <c r="BZ33" s="55"/>
      <c r="CA33" s="55"/>
      <c r="CB33" s="55"/>
      <c r="CC33" s="55"/>
      <c r="CD33" s="55"/>
      <c r="CE33" s="55"/>
      <c r="CF33" s="55"/>
      <c r="CG33" s="55"/>
      <c r="CH33" s="55"/>
      <c r="CI33" s="55"/>
      <c r="CJ33" s="55"/>
      <c r="CK33" s="55"/>
      <c r="CL33" s="55"/>
      <c r="CM33" s="55"/>
      <c r="CN33" s="55"/>
      <c r="CO33" s="38" t="s">
        <v>120</v>
      </c>
      <c r="CP33" s="38"/>
      <c r="CQ33" s="55" t="s">
        <v>288</v>
      </c>
      <c r="CR33" s="55"/>
      <c r="CS33" s="55"/>
      <c r="CT33" s="55"/>
      <c r="CU33" s="55"/>
      <c r="CV33" s="55"/>
      <c r="CW33" s="55"/>
      <c r="CX33" s="55"/>
      <c r="CY33" s="55"/>
      <c r="CZ33" s="55"/>
      <c r="DA33" s="55"/>
      <c r="DB33" s="55"/>
      <c r="DC33" s="55"/>
      <c r="DD33" s="55"/>
      <c r="DE33" s="55"/>
      <c r="DF33" s="55"/>
      <c r="DG33" s="255" t="s">
        <v>77</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津野町国民健康保険事業特別会計（事業勘定）</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IF('各会計、関係団体の財政状況及び健全化判断比率'!B32="","",'各会計、関係団体の財政状況及び健全化判断比率'!B32)</f>
        <v>津野町簡易水道事業特別会計</v>
      </c>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津野山養護老人ホーム組合</v>
      </c>
      <c r="BZ34" s="56"/>
      <c r="CA34" s="56"/>
      <c r="CB34" s="56"/>
      <c r="CC34" s="56"/>
      <c r="CD34" s="56"/>
      <c r="CE34" s="56"/>
      <c r="CF34" s="56"/>
      <c r="CG34" s="56"/>
      <c r="CH34" s="56"/>
      <c r="CI34" s="56"/>
      <c r="CJ34" s="56"/>
      <c r="CK34" s="56"/>
      <c r="CL34" s="56"/>
      <c r="CM34" s="56"/>
      <c r="CN34" s="37"/>
      <c r="CO34" s="39">
        <f>IF(CQ34="","",MAX(C34:D43,U34:V43,AM34:AN43,BE34:BF43,BW34:BX43)+1)</f>
        <v>18</v>
      </c>
      <c r="CP34" s="39"/>
      <c r="CQ34" s="56" t="str">
        <f>IF('各会計、関係団体の財政状況及び健全化判断比率'!BS7="","",'各会計、関係団体の財政状況及び健全化判断比率'!BS7)</f>
        <v>（有）ふるさとセンター</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津野町国民健康保険事業特別会計（直診勘定）</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7</v>
      </c>
      <c r="BF35" s="39"/>
      <c r="BG35" s="56" t="str">
        <f>IF('各会計、関係団体の財政状況及び健全化判断比率'!B33="","",'各会計、関係団体の財政状況及び健全化判断比率'!B33)</f>
        <v>津野町生活環境施設整備特別会計</v>
      </c>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高幡消防組合</v>
      </c>
      <c r="BZ35" s="56"/>
      <c r="CA35" s="56"/>
      <c r="CB35" s="56"/>
      <c r="CC35" s="56"/>
      <c r="CD35" s="56"/>
      <c r="CE35" s="56"/>
      <c r="CF35" s="56"/>
      <c r="CG35" s="56"/>
      <c r="CH35" s="56"/>
      <c r="CI35" s="56"/>
      <c r="CJ35" s="56"/>
      <c r="CK35" s="56"/>
      <c r="CL35" s="56"/>
      <c r="CM35" s="56"/>
      <c r="CN35" s="37"/>
      <c r="CO35" s="39">
        <f t="shared" ref="CO35:CO43" si="5">IF(CQ35="","",CO34+1)</f>
        <v>19</v>
      </c>
      <c r="CP35" s="39"/>
      <c r="CQ35" s="56" t="str">
        <f>IF('各会計、関係団体の財政状況及び健全化判断比率'!BS8="","",'各会計、関係団体の財政状況及び健全化判断比率'!BS8)</f>
        <v>（一財）天狗荘</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津野町介護保険事業特別会計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こうち人づくり広域連合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津野町後期高齢者医療特別会計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高知県広域食肉センター事務組合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高陵特別養護老人ホーム組合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高知県市町村総合事務組合（一般会計）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14</v>
      </c>
      <c r="BX40" s="39"/>
      <c r="BY40" s="56" t="str">
        <f>IF('各会計、関係団体の財政状況及び健全化判断比率'!B74="","",'各会計、関係団体の財政状況及び健全化判断比率'!B74)</f>
        <v>高知県市町村総合事務組合（交通災害共済事業特別会計）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15</v>
      </c>
      <c r="BX41" s="39"/>
      <c r="BY41" s="56" t="str">
        <f>IF('各会計、関係団体の財政状況及び健全化判断比率'!B75="","",'各会計、関係団体の財政状況及び健全化判断比率'!B75)</f>
        <v>高幡広域市町村圏事務組合（一般会計）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16</v>
      </c>
      <c r="BX42" s="39"/>
      <c r="BY42" s="56" t="str">
        <f>IF('各会計、関係団体の財政状況及び健全化判断比率'!B76="","",'各会計、関係団体の財政状況及び健全化判断比率'!B76)</f>
        <v>高幡広域市町村圏事務組合（滞納整理事業特別会計）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17</v>
      </c>
      <c r="BX43" s="39"/>
      <c r="BY43" s="56" t="str">
        <f>IF('各会計、関係団体の財政状況及び健全化判断比率'!B77="","",'各会計、関係団体の財政状況及び健全化判断比率'!B77)</f>
        <v>津野山広域事務組合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290</v>
      </c>
      <c r="C46" s="1"/>
      <c r="D46" s="1"/>
      <c r="E46" s="1" t="s">
        <v>150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295</v>
      </c>
    </row>
    <row r="50" spans="5:5">
      <c r="E50" s="1" t="s">
        <v>201</v>
      </c>
    </row>
    <row r="51" spans="5:5">
      <c r="E51" s="1" t="s">
        <v>298</v>
      </c>
    </row>
    <row r="52" spans="5:5">
      <c r="E52" s="1" t="s">
        <v>154</v>
      </c>
    </row>
    <row r="53" spans="5:5"/>
    <row r="54" spans="5:5"/>
    <row r="55" spans="5:5"/>
    <row r="56" spans="5:5"/>
  </sheetData>
  <sheetProtection algorithmName="SHA-512" hashValue="+yy6eNFI7xoIQlXSpJlHefidmqgQhjVKM5ptNTYY28NuGw9WjtFrdjlLfs5U221YyVxPCAg4xkQfOc2cBfmxeA==" saltValue="iEGAt43ySR20F77h/k450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5"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328</v>
      </c>
      <c r="G33" s="910" t="s">
        <v>444</v>
      </c>
      <c r="H33" s="910" t="s">
        <v>529</v>
      </c>
      <c r="I33" s="910" t="s">
        <v>530</v>
      </c>
      <c r="J33" s="914" t="s">
        <v>531</v>
      </c>
      <c r="K33" s="889"/>
      <c r="L33" s="889"/>
      <c r="M33" s="889"/>
      <c r="N33" s="889"/>
      <c r="O33" s="889"/>
      <c r="P33" s="889"/>
    </row>
    <row r="34" spans="1:16" ht="39" customHeight="1">
      <c r="A34" s="889"/>
      <c r="B34" s="891"/>
      <c r="C34" s="897" t="s">
        <v>451</v>
      </c>
      <c r="D34" s="897"/>
      <c r="E34" s="902"/>
      <c r="F34" s="906">
        <v>6.67</v>
      </c>
      <c r="G34" s="911">
        <v>5.38</v>
      </c>
      <c r="H34" s="911">
        <v>6.28</v>
      </c>
      <c r="I34" s="911">
        <v>3.87</v>
      </c>
      <c r="J34" s="915">
        <v>5.03</v>
      </c>
      <c r="K34" s="889"/>
      <c r="L34" s="889"/>
      <c r="M34" s="889"/>
      <c r="N34" s="889"/>
      <c r="O34" s="889"/>
      <c r="P34" s="889"/>
    </row>
    <row r="35" spans="1:16" ht="39" customHeight="1">
      <c r="A35" s="889"/>
      <c r="B35" s="892"/>
      <c r="C35" s="898" t="s">
        <v>460</v>
      </c>
      <c r="D35" s="898"/>
      <c r="E35" s="903"/>
      <c r="F35" s="907">
        <v>0.48</v>
      </c>
      <c r="G35" s="912">
        <v>0.44</v>
      </c>
      <c r="H35" s="912">
        <v>0.22</v>
      </c>
      <c r="I35" s="912">
        <v>2.e-002</v>
      </c>
      <c r="J35" s="916">
        <v>0.55000000000000004</v>
      </c>
      <c r="K35" s="889"/>
      <c r="L35" s="889"/>
      <c r="M35" s="889"/>
      <c r="N35" s="889"/>
      <c r="O35" s="889"/>
      <c r="P35" s="889"/>
    </row>
    <row r="36" spans="1:16" ht="39" customHeight="1">
      <c r="A36" s="889"/>
      <c r="B36" s="892"/>
      <c r="C36" s="898" t="s">
        <v>463</v>
      </c>
      <c r="D36" s="898"/>
      <c r="E36" s="903"/>
      <c r="F36" s="907">
        <v>0</v>
      </c>
      <c r="G36" s="912">
        <v>0.31</v>
      </c>
      <c r="H36" s="912">
        <v>0.21</v>
      </c>
      <c r="I36" s="912">
        <v>0.2</v>
      </c>
      <c r="J36" s="916">
        <v>0.25</v>
      </c>
      <c r="K36" s="889"/>
      <c r="L36" s="889"/>
      <c r="M36" s="889"/>
      <c r="N36" s="889"/>
      <c r="O36" s="889"/>
      <c r="P36" s="889"/>
    </row>
    <row r="37" spans="1:16" ht="39" customHeight="1">
      <c r="A37" s="889"/>
      <c r="B37" s="892"/>
      <c r="C37" s="898" t="s">
        <v>465</v>
      </c>
      <c r="D37" s="898"/>
      <c r="E37" s="903"/>
      <c r="F37" s="907">
        <v>2.e-002</v>
      </c>
      <c r="G37" s="912">
        <v>1.e-002</v>
      </c>
      <c r="H37" s="912">
        <v>2.e-002</v>
      </c>
      <c r="I37" s="912">
        <v>2.e-002</v>
      </c>
      <c r="J37" s="916">
        <v>1.e-002</v>
      </c>
      <c r="K37" s="889"/>
      <c r="L37" s="889"/>
      <c r="M37" s="889"/>
      <c r="N37" s="889"/>
      <c r="O37" s="889"/>
      <c r="P37" s="889"/>
    </row>
    <row r="38" spans="1:16" ht="39" customHeight="1">
      <c r="A38" s="889"/>
      <c r="B38" s="892"/>
      <c r="C38" s="898" t="s">
        <v>462</v>
      </c>
      <c r="D38" s="898"/>
      <c r="E38" s="903"/>
      <c r="F38" s="907">
        <v>0.1</v>
      </c>
      <c r="G38" s="912">
        <v>0</v>
      </c>
      <c r="H38" s="912">
        <v>0.12</v>
      </c>
      <c r="I38" s="912">
        <v>0</v>
      </c>
      <c r="J38" s="916">
        <v>0</v>
      </c>
      <c r="K38" s="889"/>
      <c r="L38" s="889"/>
      <c r="M38" s="889"/>
      <c r="N38" s="889"/>
      <c r="O38" s="889"/>
      <c r="P38" s="889"/>
    </row>
    <row r="39" spans="1:16" ht="39" customHeight="1">
      <c r="A39" s="889"/>
      <c r="B39" s="892"/>
      <c r="C39" s="898" t="s">
        <v>347</v>
      </c>
      <c r="D39" s="898"/>
      <c r="E39" s="903"/>
      <c r="F39" s="907">
        <v>0</v>
      </c>
      <c r="G39" s="912">
        <v>0</v>
      </c>
      <c r="H39" s="912">
        <v>0</v>
      </c>
      <c r="I39" s="912">
        <v>0</v>
      </c>
      <c r="J39" s="916">
        <v>0</v>
      </c>
      <c r="K39" s="889"/>
      <c r="L39" s="889"/>
      <c r="M39" s="889"/>
      <c r="N39" s="889"/>
      <c r="O39" s="889"/>
      <c r="P39" s="889"/>
    </row>
    <row r="40" spans="1:16" ht="39" customHeight="1">
      <c r="A40" s="889"/>
      <c r="B40" s="892"/>
      <c r="C40" s="898" t="s">
        <v>468</v>
      </c>
      <c r="D40" s="898"/>
      <c r="E40" s="903"/>
      <c r="F40" s="907">
        <v>2.e-002</v>
      </c>
      <c r="G40" s="912">
        <v>2.e-002</v>
      </c>
      <c r="H40" s="912">
        <v>0</v>
      </c>
      <c r="I40" s="912">
        <v>0</v>
      </c>
      <c r="J40" s="916">
        <v>0</v>
      </c>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532</v>
      </c>
      <c r="D42" s="898"/>
      <c r="E42" s="903"/>
      <c r="F42" s="907" t="s">
        <v>204</v>
      </c>
      <c r="G42" s="912" t="s">
        <v>204</v>
      </c>
      <c r="H42" s="912" t="s">
        <v>204</v>
      </c>
      <c r="I42" s="912" t="s">
        <v>204</v>
      </c>
      <c r="J42" s="916" t="s">
        <v>204</v>
      </c>
      <c r="K42" s="889"/>
      <c r="L42" s="889"/>
      <c r="M42" s="889"/>
      <c r="N42" s="889"/>
      <c r="O42" s="889"/>
      <c r="P42" s="889"/>
    </row>
    <row r="43" spans="1:16" ht="39" customHeight="1">
      <c r="A43" s="889"/>
      <c r="B43" s="894"/>
      <c r="C43" s="899" t="s">
        <v>495</v>
      </c>
      <c r="D43" s="899"/>
      <c r="E43" s="904"/>
      <c r="F43" s="908" t="s">
        <v>204</v>
      </c>
      <c r="G43" s="913" t="s">
        <v>204</v>
      </c>
      <c r="H43" s="913" t="s">
        <v>204</v>
      </c>
      <c r="I43" s="913" t="s">
        <v>204</v>
      </c>
      <c r="J43" s="917" t="s">
        <v>204</v>
      </c>
      <c r="K43" s="889"/>
      <c r="L43" s="889"/>
      <c r="M43" s="889"/>
      <c r="N43" s="889"/>
      <c r="O43" s="889"/>
      <c r="P43" s="889"/>
    </row>
    <row r="44" spans="1:16" ht="39" customHeight="1">
      <c r="A44" s="889"/>
      <c r="B44" s="895" t="s">
        <v>19</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VlqOhyjyBdklWdHl+JWT/yaTHLIThgrckRo6CDLgrLA+AonGnlnXhBKjHwVYSyfZvnFsTstw7QyJxQJSbjiuEw==" saltValue="b3iTFk5X27h8ImwJGvK3W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22</v>
      </c>
      <c r="P43" s="762"/>
      <c r="Q43" s="762"/>
      <c r="R43" s="762"/>
      <c r="S43" s="762"/>
      <c r="T43" s="762"/>
      <c r="U43" s="762"/>
    </row>
    <row r="44" spans="1:21" ht="30.75" customHeight="1">
      <c r="A44" s="762"/>
      <c r="B44" s="918" t="s">
        <v>26</v>
      </c>
      <c r="C44" s="931"/>
      <c r="D44" s="931"/>
      <c r="E44" s="948"/>
      <c r="F44" s="948"/>
      <c r="G44" s="948"/>
      <c r="H44" s="948"/>
      <c r="I44" s="948"/>
      <c r="J44" s="956" t="s">
        <v>14</v>
      </c>
      <c r="K44" s="963" t="s">
        <v>328</v>
      </c>
      <c r="L44" s="971" t="s">
        <v>444</v>
      </c>
      <c r="M44" s="971" t="s">
        <v>529</v>
      </c>
      <c r="N44" s="971" t="s">
        <v>530</v>
      </c>
      <c r="O44" s="979" t="s">
        <v>531</v>
      </c>
      <c r="P44" s="762"/>
      <c r="Q44" s="762"/>
      <c r="R44" s="762"/>
      <c r="S44" s="762"/>
      <c r="T44" s="762"/>
      <c r="U44" s="762"/>
    </row>
    <row r="45" spans="1:21" ht="30.75" customHeight="1">
      <c r="A45" s="762"/>
      <c r="B45" s="919" t="s">
        <v>27</v>
      </c>
      <c r="C45" s="932"/>
      <c r="D45" s="941"/>
      <c r="E45" s="949" t="s">
        <v>25</v>
      </c>
      <c r="F45" s="949"/>
      <c r="G45" s="949"/>
      <c r="H45" s="949"/>
      <c r="I45" s="949"/>
      <c r="J45" s="957"/>
      <c r="K45" s="964">
        <v>513</v>
      </c>
      <c r="L45" s="972">
        <v>508</v>
      </c>
      <c r="M45" s="972">
        <v>546</v>
      </c>
      <c r="N45" s="972">
        <v>597</v>
      </c>
      <c r="O45" s="980">
        <v>661</v>
      </c>
      <c r="P45" s="762"/>
      <c r="Q45" s="762"/>
      <c r="R45" s="762"/>
      <c r="S45" s="762"/>
      <c r="T45" s="762"/>
      <c r="U45" s="762"/>
    </row>
    <row r="46" spans="1:21" ht="30.75" customHeight="1">
      <c r="A46" s="762"/>
      <c r="B46" s="920"/>
      <c r="C46" s="933"/>
      <c r="D46" s="942"/>
      <c r="E46" s="950" t="s">
        <v>31</v>
      </c>
      <c r="F46" s="950"/>
      <c r="G46" s="950"/>
      <c r="H46" s="950"/>
      <c r="I46" s="950"/>
      <c r="J46" s="958"/>
      <c r="K46" s="965" t="s">
        <v>204</v>
      </c>
      <c r="L46" s="973" t="s">
        <v>204</v>
      </c>
      <c r="M46" s="973" t="s">
        <v>204</v>
      </c>
      <c r="N46" s="973" t="s">
        <v>204</v>
      </c>
      <c r="O46" s="981" t="s">
        <v>204</v>
      </c>
      <c r="P46" s="762"/>
      <c r="Q46" s="762"/>
      <c r="R46" s="762"/>
      <c r="S46" s="762"/>
      <c r="T46" s="762"/>
      <c r="U46" s="762"/>
    </row>
    <row r="47" spans="1:21" ht="30.75" customHeight="1">
      <c r="A47" s="762"/>
      <c r="B47" s="920"/>
      <c r="C47" s="933"/>
      <c r="D47" s="942"/>
      <c r="E47" s="950" t="s">
        <v>34</v>
      </c>
      <c r="F47" s="950"/>
      <c r="G47" s="950"/>
      <c r="H47" s="950"/>
      <c r="I47" s="950"/>
      <c r="J47" s="958"/>
      <c r="K47" s="965" t="s">
        <v>204</v>
      </c>
      <c r="L47" s="973" t="s">
        <v>204</v>
      </c>
      <c r="M47" s="973" t="s">
        <v>204</v>
      </c>
      <c r="N47" s="973" t="s">
        <v>204</v>
      </c>
      <c r="O47" s="981" t="s">
        <v>204</v>
      </c>
      <c r="P47" s="762"/>
      <c r="Q47" s="762"/>
      <c r="R47" s="762"/>
      <c r="S47" s="762"/>
      <c r="T47" s="762"/>
      <c r="U47" s="762"/>
    </row>
    <row r="48" spans="1:21" ht="30.75" customHeight="1">
      <c r="A48" s="762"/>
      <c r="B48" s="920"/>
      <c r="C48" s="933"/>
      <c r="D48" s="942"/>
      <c r="E48" s="950" t="s">
        <v>40</v>
      </c>
      <c r="F48" s="950"/>
      <c r="G48" s="950"/>
      <c r="H48" s="950"/>
      <c r="I48" s="950"/>
      <c r="J48" s="958"/>
      <c r="K48" s="965">
        <v>77</v>
      </c>
      <c r="L48" s="973">
        <v>69</v>
      </c>
      <c r="M48" s="973">
        <v>61</v>
      </c>
      <c r="N48" s="973">
        <v>65</v>
      </c>
      <c r="O48" s="981">
        <v>61</v>
      </c>
      <c r="P48" s="762"/>
      <c r="Q48" s="762"/>
      <c r="R48" s="762"/>
      <c r="S48" s="762"/>
      <c r="T48" s="762"/>
      <c r="U48" s="762"/>
    </row>
    <row r="49" spans="1:21" ht="30.75" customHeight="1">
      <c r="A49" s="762"/>
      <c r="B49" s="920"/>
      <c r="C49" s="933"/>
      <c r="D49" s="942"/>
      <c r="E49" s="950" t="s">
        <v>0</v>
      </c>
      <c r="F49" s="950"/>
      <c r="G49" s="950"/>
      <c r="H49" s="950"/>
      <c r="I49" s="950"/>
      <c r="J49" s="958"/>
      <c r="K49" s="965">
        <v>11</v>
      </c>
      <c r="L49" s="973">
        <v>10</v>
      </c>
      <c r="M49" s="973">
        <v>3</v>
      </c>
      <c r="N49" s="973">
        <v>3</v>
      </c>
      <c r="O49" s="981">
        <v>3</v>
      </c>
      <c r="P49" s="762"/>
      <c r="Q49" s="762"/>
      <c r="R49" s="762"/>
      <c r="S49" s="762"/>
      <c r="T49" s="762"/>
      <c r="U49" s="762"/>
    </row>
    <row r="50" spans="1:21" ht="30.75" customHeight="1">
      <c r="A50" s="762"/>
      <c r="B50" s="920"/>
      <c r="C50" s="933"/>
      <c r="D50" s="942"/>
      <c r="E50" s="950" t="s">
        <v>42</v>
      </c>
      <c r="F50" s="950"/>
      <c r="G50" s="950"/>
      <c r="H50" s="950"/>
      <c r="I50" s="950"/>
      <c r="J50" s="958"/>
      <c r="K50" s="965" t="s">
        <v>204</v>
      </c>
      <c r="L50" s="973" t="s">
        <v>204</v>
      </c>
      <c r="M50" s="973" t="s">
        <v>204</v>
      </c>
      <c r="N50" s="973" t="s">
        <v>204</v>
      </c>
      <c r="O50" s="981" t="s">
        <v>204</v>
      </c>
      <c r="P50" s="762"/>
      <c r="Q50" s="762"/>
      <c r="R50" s="762"/>
      <c r="S50" s="762"/>
      <c r="T50" s="762"/>
      <c r="U50" s="762"/>
    </row>
    <row r="51" spans="1:21" ht="30.75" customHeight="1">
      <c r="A51" s="762"/>
      <c r="B51" s="921"/>
      <c r="C51" s="934"/>
      <c r="D51" s="943"/>
      <c r="E51" s="950" t="s">
        <v>49</v>
      </c>
      <c r="F51" s="950"/>
      <c r="G51" s="950"/>
      <c r="H51" s="950"/>
      <c r="I51" s="950"/>
      <c r="J51" s="958"/>
      <c r="K51" s="965">
        <v>1</v>
      </c>
      <c r="L51" s="973">
        <v>0</v>
      </c>
      <c r="M51" s="973">
        <v>0</v>
      </c>
      <c r="N51" s="973">
        <v>0</v>
      </c>
      <c r="O51" s="981">
        <v>2</v>
      </c>
      <c r="P51" s="762"/>
      <c r="Q51" s="762"/>
      <c r="R51" s="762"/>
      <c r="S51" s="762"/>
      <c r="T51" s="762"/>
      <c r="U51" s="762"/>
    </row>
    <row r="52" spans="1:21" ht="30.75" customHeight="1">
      <c r="A52" s="762"/>
      <c r="B52" s="922" t="s">
        <v>51</v>
      </c>
      <c r="C52" s="935"/>
      <c r="D52" s="943"/>
      <c r="E52" s="950" t="s">
        <v>52</v>
      </c>
      <c r="F52" s="950"/>
      <c r="G52" s="950"/>
      <c r="H52" s="950"/>
      <c r="I52" s="950"/>
      <c r="J52" s="958"/>
      <c r="K52" s="965">
        <v>780</v>
      </c>
      <c r="L52" s="973">
        <v>813</v>
      </c>
      <c r="M52" s="973">
        <v>849</v>
      </c>
      <c r="N52" s="973">
        <v>872</v>
      </c>
      <c r="O52" s="981">
        <v>928</v>
      </c>
      <c r="P52" s="762"/>
      <c r="Q52" s="762"/>
      <c r="R52" s="762"/>
      <c r="S52" s="762"/>
      <c r="T52" s="762"/>
      <c r="U52" s="762"/>
    </row>
    <row r="53" spans="1:21" ht="30.75" customHeight="1">
      <c r="A53" s="762"/>
      <c r="B53" s="923" t="s">
        <v>53</v>
      </c>
      <c r="C53" s="936"/>
      <c r="D53" s="944"/>
      <c r="E53" s="951" t="s">
        <v>56</v>
      </c>
      <c r="F53" s="951"/>
      <c r="G53" s="951"/>
      <c r="H53" s="951"/>
      <c r="I53" s="951"/>
      <c r="J53" s="959"/>
      <c r="K53" s="966">
        <v>-178</v>
      </c>
      <c r="L53" s="974">
        <v>-226</v>
      </c>
      <c r="M53" s="974">
        <v>-239</v>
      </c>
      <c r="N53" s="974">
        <v>-207</v>
      </c>
      <c r="O53" s="982">
        <v>-201</v>
      </c>
      <c r="P53" s="762"/>
      <c r="Q53" s="762"/>
      <c r="R53" s="762"/>
      <c r="S53" s="762"/>
      <c r="T53" s="762"/>
      <c r="U53" s="762"/>
    </row>
    <row r="54" spans="1:21" ht="24" customHeight="1">
      <c r="A54" s="762"/>
      <c r="B54" s="924" t="s">
        <v>64</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5</v>
      </c>
      <c r="C55" s="937"/>
      <c r="D55" s="937"/>
      <c r="E55" s="937"/>
      <c r="F55" s="937"/>
      <c r="G55" s="937"/>
      <c r="H55" s="937"/>
      <c r="I55" s="937"/>
      <c r="J55" s="937"/>
      <c r="K55" s="967"/>
      <c r="L55" s="967"/>
      <c r="M55" s="967"/>
      <c r="N55" s="967"/>
      <c r="O55" s="983" t="s">
        <v>533</v>
      </c>
      <c r="P55" s="762"/>
      <c r="Q55" s="762"/>
      <c r="R55" s="762"/>
      <c r="S55" s="762"/>
      <c r="T55" s="762"/>
      <c r="U55" s="762"/>
    </row>
    <row r="56" spans="1:21" ht="31.5" customHeight="1">
      <c r="A56" s="762"/>
      <c r="B56" s="926"/>
      <c r="C56" s="938"/>
      <c r="D56" s="938"/>
      <c r="E56" s="952"/>
      <c r="F56" s="952"/>
      <c r="G56" s="952"/>
      <c r="H56" s="952"/>
      <c r="I56" s="952"/>
      <c r="J56" s="960" t="s">
        <v>14</v>
      </c>
      <c r="K56" s="968" t="s">
        <v>534</v>
      </c>
      <c r="L56" s="975" t="s">
        <v>535</v>
      </c>
      <c r="M56" s="975" t="s">
        <v>536</v>
      </c>
      <c r="N56" s="975" t="s">
        <v>537</v>
      </c>
      <c r="O56" s="984" t="s">
        <v>538</v>
      </c>
      <c r="P56" s="762"/>
      <c r="Q56" s="762"/>
      <c r="R56" s="762"/>
      <c r="S56" s="762"/>
      <c r="T56" s="762"/>
      <c r="U56" s="762"/>
    </row>
    <row r="57" spans="1:21" ht="31.5" customHeight="1">
      <c r="B57" s="927" t="s">
        <v>50</v>
      </c>
      <c r="C57" s="939"/>
      <c r="D57" s="945" t="s">
        <v>66</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41</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8dyMD3WhF4mVEQG/i6r/CuV2YaJkd/SArEssnYkTfwyF3KP2nVzcGUjf2vjJVK3TSVgB8CHoSI89z91x/8WlTg==" saltValue="RzrKx9wNieTe4BJfcCT+S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22</v>
      </c>
    </row>
    <row r="40" spans="2:13" ht="27.75" customHeight="1">
      <c r="B40" s="918" t="s">
        <v>26</v>
      </c>
      <c r="C40" s="931"/>
      <c r="D40" s="931"/>
      <c r="E40" s="948"/>
      <c r="F40" s="948"/>
      <c r="G40" s="948"/>
      <c r="H40" s="956" t="s">
        <v>14</v>
      </c>
      <c r="I40" s="963" t="s">
        <v>328</v>
      </c>
      <c r="J40" s="971" t="s">
        <v>444</v>
      </c>
      <c r="K40" s="971" t="s">
        <v>529</v>
      </c>
      <c r="L40" s="971" t="s">
        <v>530</v>
      </c>
      <c r="M40" s="1003" t="s">
        <v>531</v>
      </c>
    </row>
    <row r="41" spans="2:13" ht="27.75" customHeight="1">
      <c r="B41" s="919" t="s">
        <v>36</v>
      </c>
      <c r="C41" s="932"/>
      <c r="D41" s="941"/>
      <c r="E41" s="992" t="s">
        <v>67</v>
      </c>
      <c r="F41" s="992"/>
      <c r="G41" s="992"/>
      <c r="H41" s="998"/>
      <c r="I41" s="964">
        <v>7577</v>
      </c>
      <c r="J41" s="972">
        <v>7284</v>
      </c>
      <c r="K41" s="972">
        <v>6900</v>
      </c>
      <c r="L41" s="972">
        <v>6377</v>
      </c>
      <c r="M41" s="980">
        <v>6968</v>
      </c>
    </row>
    <row r="42" spans="2:13" ht="27.75" customHeight="1">
      <c r="B42" s="920"/>
      <c r="C42" s="933"/>
      <c r="D42" s="942"/>
      <c r="E42" s="993" t="s">
        <v>63</v>
      </c>
      <c r="F42" s="993"/>
      <c r="G42" s="993"/>
      <c r="H42" s="999"/>
      <c r="I42" s="965" t="s">
        <v>204</v>
      </c>
      <c r="J42" s="973" t="s">
        <v>204</v>
      </c>
      <c r="K42" s="973" t="s">
        <v>204</v>
      </c>
      <c r="L42" s="973" t="s">
        <v>204</v>
      </c>
      <c r="M42" s="981">
        <v>206</v>
      </c>
    </row>
    <row r="43" spans="2:13" ht="27.75" customHeight="1">
      <c r="B43" s="920"/>
      <c r="C43" s="933"/>
      <c r="D43" s="942"/>
      <c r="E43" s="993" t="s">
        <v>69</v>
      </c>
      <c r="F43" s="993"/>
      <c r="G43" s="993"/>
      <c r="H43" s="999"/>
      <c r="I43" s="965">
        <v>988</v>
      </c>
      <c r="J43" s="973">
        <v>1063</v>
      </c>
      <c r="K43" s="973">
        <v>1094</v>
      </c>
      <c r="L43" s="973">
        <v>1036</v>
      </c>
      <c r="M43" s="981">
        <v>1097</v>
      </c>
    </row>
    <row r="44" spans="2:13" ht="27.75" customHeight="1">
      <c r="B44" s="920"/>
      <c r="C44" s="933"/>
      <c r="D44" s="942"/>
      <c r="E44" s="993" t="s">
        <v>71</v>
      </c>
      <c r="F44" s="993"/>
      <c r="G44" s="993"/>
      <c r="H44" s="999"/>
      <c r="I44" s="965">
        <v>29</v>
      </c>
      <c r="J44" s="973">
        <v>20</v>
      </c>
      <c r="K44" s="973">
        <v>17</v>
      </c>
      <c r="L44" s="973">
        <v>14</v>
      </c>
      <c r="M44" s="981">
        <v>12</v>
      </c>
    </row>
    <row r="45" spans="2:13" ht="27.75" customHeight="1">
      <c r="B45" s="920"/>
      <c r="C45" s="933"/>
      <c r="D45" s="942"/>
      <c r="E45" s="993" t="s">
        <v>73</v>
      </c>
      <c r="F45" s="993"/>
      <c r="G45" s="993"/>
      <c r="H45" s="999"/>
      <c r="I45" s="965">
        <v>574</v>
      </c>
      <c r="J45" s="973">
        <v>537</v>
      </c>
      <c r="K45" s="973">
        <v>541</v>
      </c>
      <c r="L45" s="973">
        <v>515</v>
      </c>
      <c r="M45" s="981">
        <v>587</v>
      </c>
    </row>
    <row r="46" spans="2:13" ht="27.75" customHeight="1">
      <c r="B46" s="920"/>
      <c r="C46" s="933"/>
      <c r="D46" s="943"/>
      <c r="E46" s="993" t="s">
        <v>72</v>
      </c>
      <c r="F46" s="993"/>
      <c r="G46" s="993"/>
      <c r="H46" s="999"/>
      <c r="I46" s="965" t="s">
        <v>204</v>
      </c>
      <c r="J46" s="973" t="s">
        <v>204</v>
      </c>
      <c r="K46" s="973" t="s">
        <v>204</v>
      </c>
      <c r="L46" s="973" t="s">
        <v>204</v>
      </c>
      <c r="M46" s="981" t="s">
        <v>204</v>
      </c>
    </row>
    <row r="47" spans="2:13" ht="27.75" customHeight="1">
      <c r="B47" s="920"/>
      <c r="C47" s="933"/>
      <c r="D47" s="990"/>
      <c r="E47" s="994" t="s">
        <v>76</v>
      </c>
      <c r="F47" s="997"/>
      <c r="G47" s="997"/>
      <c r="H47" s="1000"/>
      <c r="I47" s="965" t="s">
        <v>204</v>
      </c>
      <c r="J47" s="973" t="s">
        <v>204</v>
      </c>
      <c r="K47" s="973" t="s">
        <v>204</v>
      </c>
      <c r="L47" s="973" t="s">
        <v>204</v>
      </c>
      <c r="M47" s="981" t="s">
        <v>204</v>
      </c>
    </row>
    <row r="48" spans="2:13" ht="27.75" customHeight="1">
      <c r="B48" s="920"/>
      <c r="C48" s="933"/>
      <c r="D48" s="942"/>
      <c r="E48" s="993" t="s">
        <v>81</v>
      </c>
      <c r="F48" s="993"/>
      <c r="G48" s="993"/>
      <c r="H48" s="999"/>
      <c r="I48" s="965" t="s">
        <v>204</v>
      </c>
      <c r="J48" s="973" t="s">
        <v>204</v>
      </c>
      <c r="K48" s="973" t="s">
        <v>204</v>
      </c>
      <c r="L48" s="973" t="s">
        <v>204</v>
      </c>
      <c r="M48" s="981" t="s">
        <v>204</v>
      </c>
    </row>
    <row r="49" spans="2:13" ht="27.75" customHeight="1">
      <c r="B49" s="921"/>
      <c r="C49" s="934"/>
      <c r="D49" s="942"/>
      <c r="E49" s="993" t="s">
        <v>87</v>
      </c>
      <c r="F49" s="993"/>
      <c r="G49" s="993"/>
      <c r="H49" s="999"/>
      <c r="I49" s="965" t="s">
        <v>204</v>
      </c>
      <c r="J49" s="973" t="s">
        <v>204</v>
      </c>
      <c r="K49" s="973" t="s">
        <v>204</v>
      </c>
      <c r="L49" s="973" t="s">
        <v>204</v>
      </c>
      <c r="M49" s="981" t="s">
        <v>204</v>
      </c>
    </row>
    <row r="50" spans="2:13" ht="27.75" customHeight="1">
      <c r="B50" s="987" t="s">
        <v>89</v>
      </c>
      <c r="C50" s="989"/>
      <c r="D50" s="991"/>
      <c r="E50" s="993" t="s">
        <v>91</v>
      </c>
      <c r="F50" s="993"/>
      <c r="G50" s="993"/>
      <c r="H50" s="999"/>
      <c r="I50" s="965">
        <v>7896</v>
      </c>
      <c r="J50" s="973">
        <v>8013</v>
      </c>
      <c r="K50" s="973">
        <v>8266</v>
      </c>
      <c r="L50" s="973">
        <v>8227</v>
      </c>
      <c r="M50" s="981">
        <v>8309</v>
      </c>
    </row>
    <row r="51" spans="2:13" ht="27.75" customHeight="1">
      <c r="B51" s="920"/>
      <c r="C51" s="933"/>
      <c r="D51" s="942"/>
      <c r="E51" s="993" t="s">
        <v>94</v>
      </c>
      <c r="F51" s="993"/>
      <c r="G51" s="993"/>
      <c r="H51" s="999"/>
      <c r="I51" s="965">
        <v>11</v>
      </c>
      <c r="J51" s="973">
        <v>10</v>
      </c>
      <c r="K51" s="973">
        <v>9</v>
      </c>
      <c r="L51" s="973">
        <v>12</v>
      </c>
      <c r="M51" s="981">
        <v>10</v>
      </c>
    </row>
    <row r="52" spans="2:13" ht="27.75" customHeight="1">
      <c r="B52" s="921"/>
      <c r="C52" s="934"/>
      <c r="D52" s="942"/>
      <c r="E52" s="993" t="s">
        <v>44</v>
      </c>
      <c r="F52" s="993"/>
      <c r="G52" s="993"/>
      <c r="H52" s="999"/>
      <c r="I52" s="965">
        <v>7987</v>
      </c>
      <c r="J52" s="973">
        <v>7885</v>
      </c>
      <c r="K52" s="973">
        <v>7446</v>
      </c>
      <c r="L52" s="973">
        <v>7014</v>
      </c>
      <c r="M52" s="981">
        <v>7847</v>
      </c>
    </row>
    <row r="53" spans="2:13" ht="27.75" customHeight="1">
      <c r="B53" s="923" t="s">
        <v>53</v>
      </c>
      <c r="C53" s="936"/>
      <c r="D53" s="944"/>
      <c r="E53" s="995" t="s">
        <v>96</v>
      </c>
      <c r="F53" s="995"/>
      <c r="G53" s="995"/>
      <c r="H53" s="1001"/>
      <c r="I53" s="966">
        <v>-6725</v>
      </c>
      <c r="J53" s="974">
        <v>-7002</v>
      </c>
      <c r="K53" s="974">
        <v>-7168</v>
      </c>
      <c r="L53" s="974">
        <v>-7311</v>
      </c>
      <c r="M53" s="982">
        <v>-7296</v>
      </c>
    </row>
    <row r="54" spans="2:13" ht="27.75" customHeight="1">
      <c r="B54" s="988" t="s">
        <v>79</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jS+LcZR85MqMwbGejv5LyNTTJa1UWQ6mgVG/6g2POkgXMqNwIkqrB6oDqDE+z3vaTAxKrT6X5SucJu3glGOkg==" saltValue="CNapTKl3mmZ6J+l+nDiC6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63" sqref="H63"/>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92</v>
      </c>
    </row>
    <row r="54" spans="2:8" ht="29.25" customHeight="1">
      <c r="B54" s="1004" t="s">
        <v>8</v>
      </c>
      <c r="C54" s="1010"/>
      <c r="D54" s="1010"/>
      <c r="E54" s="1019" t="s">
        <v>14</v>
      </c>
      <c r="F54" s="1026" t="s">
        <v>529</v>
      </c>
      <c r="G54" s="1026" t="s">
        <v>530</v>
      </c>
      <c r="H54" s="1034" t="s">
        <v>531</v>
      </c>
    </row>
    <row r="55" spans="2:8" ht="52.5" customHeight="1">
      <c r="B55" s="1005"/>
      <c r="C55" s="1011" t="s">
        <v>100</v>
      </c>
      <c r="D55" s="1011"/>
      <c r="E55" s="1020"/>
      <c r="F55" s="1027">
        <v>3583</v>
      </c>
      <c r="G55" s="1027">
        <v>3710</v>
      </c>
      <c r="H55" s="1035">
        <v>3785</v>
      </c>
    </row>
    <row r="56" spans="2:8" ht="52.5" customHeight="1">
      <c r="B56" s="1006"/>
      <c r="C56" s="1012" t="s">
        <v>103</v>
      </c>
      <c r="D56" s="1012"/>
      <c r="E56" s="1021"/>
      <c r="F56" s="1028">
        <v>1820</v>
      </c>
      <c r="G56" s="1028">
        <v>1574</v>
      </c>
      <c r="H56" s="1036">
        <v>1576</v>
      </c>
    </row>
    <row r="57" spans="2:8" ht="53.25" customHeight="1">
      <c r="B57" s="1006"/>
      <c r="C57" s="1013" t="s">
        <v>60</v>
      </c>
      <c r="D57" s="1013"/>
      <c r="E57" s="1022"/>
      <c r="F57" s="1029">
        <v>3594</v>
      </c>
      <c r="G57" s="1029">
        <v>3667</v>
      </c>
      <c r="H57" s="1037">
        <v>3670</v>
      </c>
    </row>
    <row r="58" spans="2:8" ht="45.75" customHeight="1">
      <c r="B58" s="1007"/>
      <c r="C58" s="1014" t="s">
        <v>550</v>
      </c>
      <c r="D58" s="1017"/>
      <c r="E58" s="1023"/>
      <c r="F58" s="1030">
        <v>1738</v>
      </c>
      <c r="G58" s="1030">
        <v>1705</v>
      </c>
      <c r="H58" s="1038">
        <v>1682</v>
      </c>
    </row>
    <row r="59" spans="2:8" ht="45.75" customHeight="1">
      <c r="B59" s="1007"/>
      <c r="C59" s="1014" t="s">
        <v>307</v>
      </c>
      <c r="D59" s="1017"/>
      <c r="E59" s="1023"/>
      <c r="F59" s="1030">
        <v>990</v>
      </c>
      <c r="G59" s="1030">
        <v>990</v>
      </c>
      <c r="H59" s="1038">
        <v>990</v>
      </c>
    </row>
    <row r="60" spans="2:8" ht="45.75" customHeight="1">
      <c r="B60" s="1007"/>
      <c r="C60" s="1014" t="s">
        <v>467</v>
      </c>
      <c r="D60" s="1017"/>
      <c r="E60" s="1023"/>
      <c r="F60" s="1030">
        <v>330</v>
      </c>
      <c r="G60" s="1030">
        <v>341</v>
      </c>
      <c r="H60" s="1038">
        <v>356</v>
      </c>
    </row>
    <row r="61" spans="2:8" ht="45.75" customHeight="1">
      <c r="B61" s="1007"/>
      <c r="C61" s="1014" t="s">
        <v>551</v>
      </c>
      <c r="D61" s="1017"/>
      <c r="E61" s="1023"/>
      <c r="F61" s="1030">
        <v>307</v>
      </c>
      <c r="G61" s="1030">
        <v>287</v>
      </c>
      <c r="H61" s="1038">
        <v>273</v>
      </c>
    </row>
    <row r="62" spans="2:8" ht="45.75" customHeight="1">
      <c r="B62" s="1008"/>
      <c r="C62" s="1015" t="s">
        <v>152</v>
      </c>
      <c r="D62" s="1018"/>
      <c r="E62" s="1024"/>
      <c r="F62" s="1031"/>
      <c r="G62" s="1031">
        <v>100</v>
      </c>
      <c r="H62" s="1039">
        <v>100</v>
      </c>
    </row>
    <row r="63" spans="2:8" ht="52.5" customHeight="1">
      <c r="B63" s="1009"/>
      <c r="C63" s="1016" t="s">
        <v>108</v>
      </c>
      <c r="D63" s="1016"/>
      <c r="E63" s="1025"/>
      <c r="F63" s="1032">
        <v>8997</v>
      </c>
      <c r="G63" s="1032">
        <v>8951</v>
      </c>
      <c r="H63" s="1040">
        <v>9031</v>
      </c>
    </row>
    <row r="64" spans="2:8" ht="15" customHeight="1"/>
  </sheetData>
  <sheetProtection algorithmName="SHA-512" hashValue="nTIyCkPQoxCSjyi6B1XITSS7ZxESG/9TMoq+/bc1l/LkVVEVptvg6L/Y+RLNgaxJ/WfIgDj6na6n4qNqbxbRXg==" saltValue="AVJgPvYQETgH4mPoY3orx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T16" zoomScaleSheetLayoutView="55" workbookViewId="0">
      <selection activeCell="AN43" sqref="AN43:DC47"/>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28</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28</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552</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553</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554</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171</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328</v>
      </c>
      <c r="BQ50" s="1076"/>
      <c r="BR50" s="1076"/>
      <c r="BS50" s="1076"/>
      <c r="BT50" s="1076"/>
      <c r="BU50" s="1076"/>
      <c r="BV50" s="1076"/>
      <c r="BW50" s="1076"/>
      <c r="BX50" s="1076" t="s">
        <v>444</v>
      </c>
      <c r="BY50" s="1076"/>
      <c r="BZ50" s="1076"/>
      <c r="CA50" s="1076"/>
      <c r="CB50" s="1076"/>
      <c r="CC50" s="1076"/>
      <c r="CD50" s="1076"/>
      <c r="CE50" s="1076"/>
      <c r="CF50" s="1076" t="s">
        <v>529</v>
      </c>
      <c r="CG50" s="1076"/>
      <c r="CH50" s="1076"/>
      <c r="CI50" s="1076"/>
      <c r="CJ50" s="1076"/>
      <c r="CK50" s="1076"/>
      <c r="CL50" s="1076"/>
      <c r="CM50" s="1076"/>
      <c r="CN50" s="1076" t="s">
        <v>530</v>
      </c>
      <c r="CO50" s="1076"/>
      <c r="CP50" s="1076"/>
      <c r="CQ50" s="1076"/>
      <c r="CR50" s="1076"/>
      <c r="CS50" s="1076"/>
      <c r="CT50" s="1076"/>
      <c r="CU50" s="1076"/>
      <c r="CV50" s="1076" t="s">
        <v>531</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555</v>
      </c>
      <c r="AO51" s="1075"/>
      <c r="AP51" s="1075"/>
      <c r="AQ51" s="1075"/>
      <c r="AR51" s="1075"/>
      <c r="AS51" s="1075"/>
      <c r="AT51" s="1075"/>
      <c r="AU51" s="1075"/>
      <c r="AV51" s="1075"/>
      <c r="AW51" s="1075"/>
      <c r="AX51" s="1075"/>
      <c r="AY51" s="1075"/>
      <c r="AZ51" s="1075"/>
      <c r="BA51" s="1075"/>
      <c r="BB51" s="1075" t="s">
        <v>556</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146</v>
      </c>
      <c r="BC53" s="1075"/>
      <c r="BD53" s="1075"/>
      <c r="BE53" s="1075"/>
      <c r="BF53" s="1075"/>
      <c r="BG53" s="1075"/>
      <c r="BH53" s="1075"/>
      <c r="BI53" s="1075"/>
      <c r="BJ53" s="1075"/>
      <c r="BK53" s="1075"/>
      <c r="BL53" s="1075"/>
      <c r="BM53" s="1075"/>
      <c r="BN53" s="1075"/>
      <c r="BO53" s="1075"/>
      <c r="BP53" s="1080">
        <v>59.7</v>
      </c>
      <c r="BQ53" s="1080"/>
      <c r="BR53" s="1080"/>
      <c r="BS53" s="1080"/>
      <c r="BT53" s="1080"/>
      <c r="BU53" s="1080"/>
      <c r="BV53" s="1080"/>
      <c r="BW53" s="1080"/>
      <c r="BX53" s="1080">
        <v>59.4</v>
      </c>
      <c r="BY53" s="1080"/>
      <c r="BZ53" s="1080"/>
      <c r="CA53" s="1080"/>
      <c r="CB53" s="1080"/>
      <c r="CC53" s="1080"/>
      <c r="CD53" s="1080"/>
      <c r="CE53" s="1080"/>
      <c r="CF53" s="1080">
        <v>59.8</v>
      </c>
      <c r="CG53" s="1080"/>
      <c r="CH53" s="1080"/>
      <c r="CI53" s="1080"/>
      <c r="CJ53" s="1080"/>
      <c r="CK53" s="1080"/>
      <c r="CL53" s="1080"/>
      <c r="CM53" s="1080"/>
      <c r="CN53" s="1080">
        <v>59</v>
      </c>
      <c r="CO53" s="1080"/>
      <c r="CP53" s="1080"/>
      <c r="CQ53" s="1080"/>
      <c r="CR53" s="1080"/>
      <c r="CS53" s="1080"/>
      <c r="CT53" s="1080"/>
      <c r="CU53" s="1080"/>
      <c r="CV53" s="1080">
        <v>58.5</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15</v>
      </c>
      <c r="AO55" s="1076"/>
      <c r="AP55" s="1076"/>
      <c r="AQ55" s="1076"/>
      <c r="AR55" s="1076"/>
      <c r="AS55" s="1076"/>
      <c r="AT55" s="1076"/>
      <c r="AU55" s="1076"/>
      <c r="AV55" s="1076"/>
      <c r="AW55" s="1076"/>
      <c r="AX55" s="1076"/>
      <c r="AY55" s="1076"/>
      <c r="AZ55" s="1076"/>
      <c r="BA55" s="1076"/>
      <c r="BB55" s="1075" t="s">
        <v>556</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146</v>
      </c>
      <c r="BC57" s="1075"/>
      <c r="BD57" s="1075"/>
      <c r="BE57" s="1075"/>
      <c r="BF57" s="1075"/>
      <c r="BG57" s="1075"/>
      <c r="BH57" s="1075"/>
      <c r="BI57" s="1075"/>
      <c r="BJ57" s="1075"/>
      <c r="BK57" s="1075"/>
      <c r="BL57" s="1075"/>
      <c r="BM57" s="1075"/>
      <c r="BN57" s="1075"/>
      <c r="BO57" s="1075"/>
      <c r="BP57" s="1080">
        <v>56.2</v>
      </c>
      <c r="BQ57" s="1080"/>
      <c r="BR57" s="1080"/>
      <c r="BS57" s="1080"/>
      <c r="BT57" s="1080"/>
      <c r="BU57" s="1080"/>
      <c r="BV57" s="1080"/>
      <c r="BW57" s="1080"/>
      <c r="BX57" s="1080">
        <v>58.2</v>
      </c>
      <c r="BY57" s="1080"/>
      <c r="BZ57" s="1080"/>
      <c r="CA57" s="1080"/>
      <c r="CB57" s="1080"/>
      <c r="CC57" s="1080"/>
      <c r="CD57" s="1080"/>
      <c r="CE57" s="1080"/>
      <c r="CF57" s="1080">
        <v>60.1</v>
      </c>
      <c r="CG57" s="1080"/>
      <c r="CH57" s="1080"/>
      <c r="CI57" s="1080"/>
      <c r="CJ57" s="1080"/>
      <c r="CK57" s="1080"/>
      <c r="CL57" s="1080"/>
      <c r="CM57" s="1080"/>
      <c r="CN57" s="1080">
        <v>61.6</v>
      </c>
      <c r="CO57" s="1080"/>
      <c r="CP57" s="1080"/>
      <c r="CQ57" s="1080"/>
      <c r="CR57" s="1080"/>
      <c r="CS57" s="1080"/>
      <c r="CT57" s="1080"/>
      <c r="CU57" s="1080"/>
      <c r="CV57" s="1080">
        <v>64</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326</v>
      </c>
    </row>
    <row r="64" spans="1:109">
      <c r="B64" s="756"/>
      <c r="G64" s="1050"/>
      <c r="I64" s="369"/>
      <c r="J64" s="369"/>
      <c r="K64" s="369"/>
      <c r="L64" s="369"/>
      <c r="M64" s="369"/>
      <c r="N64" s="1070"/>
      <c r="AM64" s="1050"/>
      <c r="AN64" s="1050" t="s">
        <v>553</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557</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171</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328</v>
      </c>
      <c r="BQ72" s="1076"/>
      <c r="BR72" s="1076"/>
      <c r="BS72" s="1076"/>
      <c r="BT72" s="1076"/>
      <c r="BU72" s="1076"/>
      <c r="BV72" s="1076"/>
      <c r="BW72" s="1076"/>
      <c r="BX72" s="1076" t="s">
        <v>444</v>
      </c>
      <c r="BY72" s="1076"/>
      <c r="BZ72" s="1076"/>
      <c r="CA72" s="1076"/>
      <c r="CB72" s="1076"/>
      <c r="CC72" s="1076"/>
      <c r="CD72" s="1076"/>
      <c r="CE72" s="1076"/>
      <c r="CF72" s="1076" t="s">
        <v>529</v>
      </c>
      <c r="CG72" s="1076"/>
      <c r="CH72" s="1076"/>
      <c r="CI72" s="1076"/>
      <c r="CJ72" s="1076"/>
      <c r="CK72" s="1076"/>
      <c r="CL72" s="1076"/>
      <c r="CM72" s="1076"/>
      <c r="CN72" s="1076" t="s">
        <v>530</v>
      </c>
      <c r="CO72" s="1076"/>
      <c r="CP72" s="1076"/>
      <c r="CQ72" s="1076"/>
      <c r="CR72" s="1076"/>
      <c r="CS72" s="1076"/>
      <c r="CT72" s="1076"/>
      <c r="CU72" s="1076"/>
      <c r="CV72" s="1076" t="s">
        <v>531</v>
      </c>
      <c r="CW72" s="1076"/>
      <c r="CX72" s="1076"/>
      <c r="CY72" s="1076"/>
      <c r="CZ72" s="1076"/>
      <c r="DA72" s="1076"/>
      <c r="DB72" s="1076"/>
      <c r="DC72" s="1076"/>
    </row>
    <row r="73" spans="2:107">
      <c r="B73" s="756"/>
      <c r="G73" s="1052"/>
      <c r="H73" s="1052"/>
      <c r="I73" s="1052"/>
      <c r="J73" s="1052"/>
      <c r="K73" s="1062"/>
      <c r="L73" s="1062"/>
      <c r="M73" s="1062"/>
      <c r="N73" s="1062"/>
      <c r="AM73" s="1054"/>
      <c r="AN73" s="1075" t="s">
        <v>555</v>
      </c>
      <c r="AO73" s="1075"/>
      <c r="AP73" s="1075"/>
      <c r="AQ73" s="1075"/>
      <c r="AR73" s="1075"/>
      <c r="AS73" s="1075"/>
      <c r="AT73" s="1075"/>
      <c r="AU73" s="1075"/>
      <c r="AV73" s="1075"/>
      <c r="AW73" s="1075"/>
      <c r="AX73" s="1075"/>
      <c r="AY73" s="1075"/>
      <c r="AZ73" s="1075"/>
      <c r="BA73" s="1075"/>
      <c r="BB73" s="1075" t="s">
        <v>556</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409</v>
      </c>
      <c r="BC75" s="1075"/>
      <c r="BD75" s="1075"/>
      <c r="BE75" s="1075"/>
      <c r="BF75" s="1075"/>
      <c r="BG75" s="1075"/>
      <c r="BH75" s="1075"/>
      <c r="BI75" s="1075"/>
      <c r="BJ75" s="1075"/>
      <c r="BK75" s="1075"/>
      <c r="BL75" s="1075"/>
      <c r="BM75" s="1075"/>
      <c r="BN75" s="1075"/>
      <c r="BO75" s="1075"/>
      <c r="BP75" s="1080">
        <v>-4.7</v>
      </c>
      <c r="BQ75" s="1080"/>
      <c r="BR75" s="1080"/>
      <c r="BS75" s="1080"/>
      <c r="BT75" s="1080"/>
      <c r="BU75" s="1080"/>
      <c r="BV75" s="1080"/>
      <c r="BW75" s="1080"/>
      <c r="BX75" s="1080">
        <v>-6.1</v>
      </c>
      <c r="BY75" s="1080"/>
      <c r="BZ75" s="1080"/>
      <c r="CA75" s="1080"/>
      <c r="CB75" s="1080"/>
      <c r="CC75" s="1080"/>
      <c r="CD75" s="1080"/>
      <c r="CE75" s="1080"/>
      <c r="CF75" s="1080">
        <v>-7.7</v>
      </c>
      <c r="CG75" s="1080"/>
      <c r="CH75" s="1080"/>
      <c r="CI75" s="1080"/>
      <c r="CJ75" s="1080"/>
      <c r="CK75" s="1080"/>
      <c r="CL75" s="1080"/>
      <c r="CM75" s="1080"/>
      <c r="CN75" s="1080">
        <v>-8.1999999999999993</v>
      </c>
      <c r="CO75" s="1080"/>
      <c r="CP75" s="1080"/>
      <c r="CQ75" s="1080"/>
      <c r="CR75" s="1080"/>
      <c r="CS75" s="1080"/>
      <c r="CT75" s="1080"/>
      <c r="CU75" s="1080"/>
      <c r="CV75" s="1080">
        <v>-7.8</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15</v>
      </c>
      <c r="AO77" s="1076"/>
      <c r="AP77" s="1076"/>
      <c r="AQ77" s="1076"/>
      <c r="AR77" s="1076"/>
      <c r="AS77" s="1076"/>
      <c r="AT77" s="1076"/>
      <c r="AU77" s="1076"/>
      <c r="AV77" s="1076"/>
      <c r="AW77" s="1076"/>
      <c r="AX77" s="1076"/>
      <c r="AY77" s="1076"/>
      <c r="AZ77" s="1076"/>
      <c r="BA77" s="1076"/>
      <c r="BB77" s="1075" t="s">
        <v>556</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409</v>
      </c>
      <c r="BC79" s="1075"/>
      <c r="BD79" s="1075"/>
      <c r="BE79" s="1075"/>
      <c r="BF79" s="1075"/>
      <c r="BG79" s="1075"/>
      <c r="BH79" s="1075"/>
      <c r="BI79" s="1075"/>
      <c r="BJ79" s="1075"/>
      <c r="BK79" s="1075"/>
      <c r="BL79" s="1075"/>
      <c r="BM79" s="1075"/>
      <c r="BN79" s="1075"/>
      <c r="BO79" s="1075"/>
      <c r="BP79" s="1080">
        <v>8.5</v>
      </c>
      <c r="BQ79" s="1080"/>
      <c r="BR79" s="1080"/>
      <c r="BS79" s="1080"/>
      <c r="BT79" s="1080"/>
      <c r="BU79" s="1080"/>
      <c r="BV79" s="1080"/>
      <c r="BW79" s="1080"/>
      <c r="BX79" s="1080">
        <v>8.5</v>
      </c>
      <c r="BY79" s="1080"/>
      <c r="BZ79" s="1080"/>
      <c r="CA79" s="1080"/>
      <c r="CB79" s="1080"/>
      <c r="CC79" s="1080"/>
      <c r="CD79" s="1080"/>
      <c r="CE79" s="1080"/>
      <c r="CF79" s="1080">
        <v>8.6</v>
      </c>
      <c r="CG79" s="1080"/>
      <c r="CH79" s="1080"/>
      <c r="CI79" s="1080"/>
      <c r="CJ79" s="1080"/>
      <c r="CK79" s="1080"/>
      <c r="CL79" s="1080"/>
      <c r="CM79" s="1080"/>
      <c r="CN79" s="1080">
        <v>8.6</v>
      </c>
      <c r="CO79" s="1080"/>
      <c r="CP79" s="1080"/>
      <c r="CQ79" s="1080"/>
      <c r="CR79" s="1080"/>
      <c r="CS79" s="1080"/>
      <c r="CT79" s="1080"/>
      <c r="CU79" s="1080"/>
      <c r="CV79" s="1080">
        <v>8.9</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Ud+vfiPXu+XUh1VUxHTPIulluGTgIqMm+1dQUWw4XvoDm9uUwqxjbtGA37Y55WChEbaH4ZbOKh2ihXayu9gEXw==" saltValue="Y954wlOzG/UgQj3bPTzBb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C61" zoomScaleSheetLayoutView="70" workbookViewId="0">
      <selection activeCell="AQ112" sqref="AQ112"/>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97</v>
      </c>
    </row>
  </sheetData>
  <sheetProtection algorithmName="SHA-512" hashValue="MGrzEd96ep1jIXNwzA7V8Gy2MYKCloIC6FVimY45tzXuOMDNdIUhGjiTxvPDvWtHl+lNZ+WOYd8doD6YOIc2zw==" saltValue="UMYyZZ9+5NpjM3hj6Q9Bn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C1" zoomScaleSheetLayoutView="55" workbookViewId="0">
      <selection activeCell="AN43" sqref="AN43:DC47"/>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97</v>
      </c>
    </row>
  </sheetData>
  <sheetProtection algorithmName="SHA-512" hashValue="NAUsBE/AyL7c7oQi7ta+0BWbRkQsAT1ufjBLY3ELkJORP9m+6pDS9IiaZIXNyRK9ox1O6Ml+TD6NpH+jq+dv1g==" saltValue="JrXJ90eXaDMF/lxOyTY8b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78</v>
      </c>
      <c r="E2" s="821"/>
      <c r="F2" s="1103" t="s">
        <v>528</v>
      </c>
      <c r="G2" s="845"/>
      <c r="H2" s="855"/>
    </row>
    <row r="3" spans="1:8">
      <c r="A3" s="809" t="s">
        <v>131</v>
      </c>
      <c r="B3" s="794"/>
      <c r="C3" s="1096"/>
      <c r="D3" s="1099">
        <v>239063</v>
      </c>
      <c r="E3" s="1101"/>
      <c r="F3" s="1104">
        <v>168868</v>
      </c>
      <c r="G3" s="1106"/>
      <c r="H3" s="1109"/>
    </row>
    <row r="4" spans="1:8">
      <c r="A4" s="781"/>
      <c r="B4" s="793"/>
      <c r="C4" s="1097"/>
      <c r="D4" s="1100">
        <v>106962</v>
      </c>
      <c r="E4" s="1102"/>
      <c r="F4" s="1105">
        <v>79360</v>
      </c>
      <c r="G4" s="1107"/>
      <c r="H4" s="1110"/>
    </row>
    <row r="5" spans="1:8">
      <c r="A5" s="809" t="s">
        <v>236</v>
      </c>
      <c r="B5" s="794"/>
      <c r="C5" s="1096"/>
      <c r="D5" s="1099">
        <v>247325</v>
      </c>
      <c r="E5" s="1101"/>
      <c r="F5" s="1104">
        <v>202870</v>
      </c>
      <c r="G5" s="1106"/>
      <c r="H5" s="1109"/>
    </row>
    <row r="6" spans="1:8">
      <c r="A6" s="781"/>
      <c r="B6" s="793"/>
      <c r="C6" s="1097"/>
      <c r="D6" s="1100">
        <v>65229</v>
      </c>
      <c r="E6" s="1102"/>
      <c r="F6" s="1105">
        <v>79735</v>
      </c>
      <c r="G6" s="1107"/>
      <c r="H6" s="1110"/>
    </row>
    <row r="7" spans="1:8">
      <c r="A7" s="809" t="s">
        <v>509</v>
      </c>
      <c r="B7" s="794"/>
      <c r="C7" s="1096"/>
      <c r="D7" s="1099">
        <v>145924</v>
      </c>
      <c r="E7" s="1101"/>
      <c r="F7" s="1104">
        <v>167497</v>
      </c>
      <c r="G7" s="1106"/>
      <c r="H7" s="1109"/>
    </row>
    <row r="8" spans="1:8">
      <c r="A8" s="781"/>
      <c r="B8" s="793"/>
      <c r="C8" s="1097"/>
      <c r="D8" s="1100">
        <v>55657</v>
      </c>
      <c r="E8" s="1102"/>
      <c r="F8" s="1105">
        <v>82571</v>
      </c>
      <c r="G8" s="1107"/>
      <c r="H8" s="1110"/>
    </row>
    <row r="9" spans="1:8">
      <c r="A9" s="809" t="s">
        <v>527</v>
      </c>
      <c r="B9" s="794"/>
      <c r="C9" s="1096"/>
      <c r="D9" s="1099">
        <v>220228</v>
      </c>
      <c r="E9" s="1101"/>
      <c r="F9" s="1104">
        <v>190274</v>
      </c>
      <c r="G9" s="1106"/>
      <c r="H9" s="1109"/>
    </row>
    <row r="10" spans="1:8">
      <c r="A10" s="781"/>
      <c r="B10" s="793"/>
      <c r="C10" s="1097"/>
      <c r="D10" s="1100">
        <v>73627</v>
      </c>
      <c r="E10" s="1102"/>
      <c r="F10" s="1105">
        <v>88584</v>
      </c>
      <c r="G10" s="1107"/>
      <c r="H10" s="1110"/>
    </row>
    <row r="11" spans="1:8">
      <c r="A11" s="809" t="s">
        <v>485</v>
      </c>
      <c r="B11" s="794"/>
      <c r="C11" s="1096"/>
      <c r="D11" s="1099">
        <v>409332</v>
      </c>
      <c r="E11" s="1101"/>
      <c r="F11" s="1104">
        <v>200194</v>
      </c>
      <c r="G11" s="1106"/>
      <c r="H11" s="1109"/>
    </row>
    <row r="12" spans="1:8">
      <c r="A12" s="781"/>
      <c r="B12" s="793"/>
      <c r="C12" s="1098"/>
      <c r="D12" s="1100">
        <v>205922</v>
      </c>
      <c r="E12" s="1102"/>
      <c r="F12" s="1105">
        <v>106422</v>
      </c>
      <c r="G12" s="1107"/>
      <c r="H12" s="1110"/>
    </row>
    <row r="13" spans="1:8">
      <c r="A13" s="809"/>
      <c r="B13" s="794"/>
      <c r="C13" s="1096"/>
      <c r="D13" s="1099">
        <v>252374</v>
      </c>
      <c r="E13" s="1101"/>
      <c r="F13" s="1104">
        <v>185941</v>
      </c>
      <c r="G13" s="1108"/>
      <c r="H13" s="1109"/>
    </row>
    <row r="14" spans="1:8">
      <c r="A14" s="781"/>
      <c r="B14" s="793"/>
      <c r="C14" s="1097"/>
      <c r="D14" s="1100">
        <v>101479</v>
      </c>
      <c r="E14" s="1102"/>
      <c r="F14" s="1105">
        <v>87334</v>
      </c>
      <c r="G14" s="1107"/>
      <c r="H14" s="1110"/>
    </row>
    <row r="17" spans="1:11">
      <c r="A17" s="1088" t="s">
        <v>23</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86</v>
      </c>
      <c r="B19" s="1089">
        <f>ROUND(VALUE(SUBSTITUTE(実質収支比率等に係る経年分析!F$48,"▲","-")),2)</f>
        <v>6.67</v>
      </c>
      <c r="C19" s="1089">
        <f>ROUND(VALUE(SUBSTITUTE(実質収支比率等に係る経年分析!G$48,"▲","-")),2)</f>
        <v>5.39</v>
      </c>
      <c r="D19" s="1089">
        <f>ROUND(VALUE(SUBSTITUTE(実質収支比率等に係る経年分析!H$48,"▲","-")),2)</f>
        <v>6.29</v>
      </c>
      <c r="E19" s="1089">
        <f>ROUND(VALUE(SUBSTITUTE(実質収支比率等に係る経年分析!I$48,"▲","-")),2)</f>
        <v>3.87</v>
      </c>
      <c r="F19" s="1089">
        <f>ROUND(VALUE(SUBSTITUTE(実質収支比率等に係る経年分析!J$48,"▲","-")),2)</f>
        <v>5.03</v>
      </c>
    </row>
    <row r="20" spans="1:11">
      <c r="A20" s="1089" t="s">
        <v>35</v>
      </c>
      <c r="B20" s="1089">
        <f>ROUND(VALUE(SUBSTITUTE(実質収支比率等に係る経年分析!F$47,"▲","-")),2)</f>
        <v>88.67</v>
      </c>
      <c r="C20" s="1089">
        <f>ROUND(VALUE(SUBSTITUTE(実質収支比率等に係る経年分析!G$47,"▲","-")),2)</f>
        <v>97.45</v>
      </c>
      <c r="D20" s="1089">
        <f>ROUND(VALUE(SUBSTITUTE(実質収支比率等に係る経年分析!H$47,"▲","-")),2)</f>
        <v>101.12</v>
      </c>
      <c r="E20" s="1089">
        <f>ROUND(VALUE(SUBSTITUTE(実質収支比率等に係る経年分析!I$47,"▲","-")),2)</f>
        <v>104.58</v>
      </c>
      <c r="F20" s="1089">
        <f>ROUND(VALUE(SUBSTITUTE(実質収支比率等に係る経年分析!J$47,"▲","-")),2)</f>
        <v>100.68</v>
      </c>
    </row>
    <row r="21" spans="1:11">
      <c r="A21" s="1089" t="s">
        <v>112</v>
      </c>
      <c r="B21" s="1089">
        <f>IF(ISNUMBER(VALUE(SUBSTITUTE(実質収支比率等に係る経年分析!F$49,"▲","-"))),ROUND(VALUE(SUBSTITUTE(実質収支比率等に係る経年分析!F$49,"▲","-")),2),NA())</f>
        <v>13.39</v>
      </c>
      <c r="C21" s="1089">
        <f>IF(ISNUMBER(VALUE(SUBSTITUTE(実質収支比率等に係る経年分析!G$49,"▲","-"))),ROUND(VALUE(SUBSTITUTE(実質収支比率等に係る経年分析!G$49,"▲","-")),2),NA())</f>
        <v>24.2</v>
      </c>
      <c r="D21" s="1089">
        <f>IF(ISNUMBER(VALUE(SUBSTITUTE(実質収支比率等に係る経年分析!H$49,"▲","-"))),ROUND(VALUE(SUBSTITUTE(実質収支比率等に係る経年分析!H$49,"▲","-")),2),NA())</f>
        <v>17.53</v>
      </c>
      <c r="E21" s="1089">
        <f>IF(ISNUMBER(VALUE(SUBSTITUTE(実質収支比率等に係る経年分析!I$49,"▲","-"))),ROUND(VALUE(SUBSTITUTE(実質収支比率等に係る経年分析!I$49,"▲","-")),2),NA())</f>
        <v>21.7</v>
      </c>
      <c r="F21" s="1089">
        <f>IF(ISNUMBER(VALUE(SUBSTITUTE(実質収支比率等に係る経年分析!J$49,"▲","-"))),ROUND(VALUE(SUBSTITUTE(実質収支比率等に係る経年分析!J$49,"▲","-")),2),NA())</f>
        <v>17.39</v>
      </c>
    </row>
    <row r="24" spans="1:11">
      <c r="A24" s="1088" t="s">
        <v>98</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113</v>
      </c>
      <c r="C26" s="1090" t="s">
        <v>58</v>
      </c>
      <c r="D26" s="1090" t="s">
        <v>113</v>
      </c>
      <c r="E26" s="1090" t="s">
        <v>58</v>
      </c>
      <c r="F26" s="1090" t="s">
        <v>113</v>
      </c>
      <c r="G26" s="1090" t="s">
        <v>58</v>
      </c>
      <c r="H26" s="1090" t="s">
        <v>113</v>
      </c>
      <c r="I26" s="1090" t="s">
        <v>58</v>
      </c>
      <c r="J26" s="1090" t="s">
        <v>113</v>
      </c>
      <c r="K26" s="1090" t="s">
        <v>58</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#VALUE!</v>
      </c>
      <c r="C27" s="1090" t="e">
        <f>IF(ROUND(VALUE(SUBSTITUTE('連結実質赤字比率に係る赤字・黒字の構成分析'!F$43,"▲","-")),2)&gt;=0,ABS(ROUND(VALUE(SUBSTITUTE('連結実質赤字比率に係る赤字・黒字の構成分析'!F$43,"▲","-")),2)),NA())</f>
        <v>#VALUE!</v>
      </c>
      <c r="D27" s="1090" t="e">
        <f>IF(ROUND(VALUE(SUBSTITUTE('連結実質赤字比率に係る赤字・黒字の構成分析'!G$43,"▲","-")),2)&lt;0,ABS(ROUND(VALUE(SUBSTITUTE('連結実質赤字比率に係る赤字・黒字の構成分析'!G$43,"▲","-")),2)),NA())</f>
        <v>#VALUE!</v>
      </c>
      <c r="E27" s="1090" t="e">
        <f>IF(ROUND(VALUE(SUBSTITUTE('連結実質赤字比率に係る赤字・黒字の構成分析'!G$43,"▲","-")),2)&gt;=0,ABS(ROUND(VALUE(SUBSTITUTE('連結実質赤字比率に係る赤字・黒字の構成分析'!G$43,"▲","-")),2)),NA())</f>
        <v>#VALUE!</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str">
        <f>IF('連結実質赤字比率に係る赤字・黒字の構成分析'!C$40="",NA(),'連結実質赤字比率に係る赤字・黒字の構成分析'!C$40)</f>
        <v>津野町生活環境施設整備特別会計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2.e-002</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2.e-002</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0</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0</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v>
      </c>
    </row>
    <row r="31" spans="1:11">
      <c r="A31" s="1090" t="str">
        <f>IF('連結実質赤字比率に係る赤字・黒字の構成分析'!C$39="",NA(),'連結実質赤字比率に係る赤字・黒字の構成分析'!C$39)</f>
        <v>津野町簡易水道事業特別会計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0</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0</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0</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0</v>
      </c>
    </row>
    <row r="32" spans="1:11">
      <c r="A32" s="1090" t="str">
        <f>IF('連結実質赤字比率に係る赤字・黒字の構成分析'!C$38="",NA(),'連結実質赤字比率に係る赤字・黒字の構成分析'!C$38)</f>
        <v>津野町国民健康保険事業特別会計（直診勘定）</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0.1</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0</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0.12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0</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0</v>
      </c>
    </row>
    <row r="33" spans="1:16">
      <c r="A33" s="1090" t="str">
        <f>IF('連結実質赤字比率に係る赤字・黒字の構成分析'!C$37="",NA(),'連結実質赤字比率に係る赤字・黒字の構成分析'!C$37)</f>
        <v>津野町後期高齢者医療特別会計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2.e-002</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1.e-002</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2.e-002</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2.e-002</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1.e-002</v>
      </c>
    </row>
    <row r="34" spans="1:16">
      <c r="A34" s="1090" t="str">
        <f>IF('連結実質赤字比率に係る赤字・黒字の構成分析'!C$36="",NA(),'連結実質赤字比率に係る赤字・黒字の構成分析'!C$36)</f>
        <v>津野町介護保険事業特別会計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0</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0.31</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0.21</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0.2</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0.25</v>
      </c>
    </row>
    <row r="35" spans="1:16">
      <c r="A35" s="1090" t="str">
        <f>IF('連結実質赤字比率に係る赤字・黒字の構成分析'!C$35="",NA(),'連結実質赤字比率に係る赤字・黒字の構成分析'!C$35)</f>
        <v>津野町国民健康保険事業特別会計（事業勘定）</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0.48</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0.44</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0.22</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2.e-002</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0.55000000000000004</v>
      </c>
    </row>
    <row r="36" spans="1:16">
      <c r="A36" s="1090" t="str">
        <f>IF('連結実質赤字比率に係る赤字・黒字の構成分析'!C$34="",NA(),'連結実質赤字比率に係る赤字・黒字の構成分析'!C$34)</f>
        <v>一般会計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6.67</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5.38</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6.28</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3.87</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5.03</v>
      </c>
    </row>
    <row r="39" spans="1:16">
      <c r="A39" s="1088" t="s">
        <v>10</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114</v>
      </c>
      <c r="C41" s="1091"/>
      <c r="D41" s="1091" t="s">
        <v>116</v>
      </c>
      <c r="E41" s="1091" t="s">
        <v>114</v>
      </c>
      <c r="F41" s="1091"/>
      <c r="G41" s="1091" t="s">
        <v>116</v>
      </c>
      <c r="H41" s="1091" t="s">
        <v>114</v>
      </c>
      <c r="I41" s="1091"/>
      <c r="J41" s="1091" t="s">
        <v>116</v>
      </c>
      <c r="K41" s="1091" t="s">
        <v>114</v>
      </c>
      <c r="L41" s="1091"/>
      <c r="M41" s="1091" t="s">
        <v>116</v>
      </c>
      <c r="N41" s="1091" t="s">
        <v>114</v>
      </c>
      <c r="O41" s="1091"/>
      <c r="P41" s="1091" t="s">
        <v>116</v>
      </c>
    </row>
    <row r="42" spans="1:16">
      <c r="A42" s="1091" t="s">
        <v>118</v>
      </c>
      <c r="B42" s="1091"/>
      <c r="C42" s="1091"/>
      <c r="D42" s="1091">
        <f>'実質公債費比率（分子）の構造'!K$52</f>
        <v>780</v>
      </c>
      <c r="E42" s="1091"/>
      <c r="F42" s="1091"/>
      <c r="G42" s="1091">
        <f>'実質公債費比率（分子）の構造'!L$52</f>
        <v>813</v>
      </c>
      <c r="H42" s="1091"/>
      <c r="I42" s="1091"/>
      <c r="J42" s="1091">
        <f>'実質公債費比率（分子）の構造'!M$52</f>
        <v>849</v>
      </c>
      <c r="K42" s="1091"/>
      <c r="L42" s="1091"/>
      <c r="M42" s="1091">
        <f>'実質公債費比率（分子）の構造'!N$52</f>
        <v>872</v>
      </c>
      <c r="N42" s="1091"/>
      <c r="O42" s="1091"/>
      <c r="P42" s="1091">
        <f>'実質公債費比率（分子）の構造'!O$52</f>
        <v>928</v>
      </c>
    </row>
    <row r="43" spans="1:16">
      <c r="A43" s="1091" t="s">
        <v>49</v>
      </c>
      <c r="B43" s="1091">
        <f>'実質公債費比率（分子）の構造'!K$51</f>
        <v>1</v>
      </c>
      <c r="C43" s="1091"/>
      <c r="D43" s="1091"/>
      <c r="E43" s="1091">
        <f>'実質公債費比率（分子）の構造'!L$51</f>
        <v>0</v>
      </c>
      <c r="F43" s="1091"/>
      <c r="G43" s="1091"/>
      <c r="H43" s="1091">
        <f>'実質公債費比率（分子）の構造'!M$51</f>
        <v>0</v>
      </c>
      <c r="I43" s="1091"/>
      <c r="J43" s="1091"/>
      <c r="K43" s="1091">
        <f>'実質公債費比率（分子）の構造'!N$51</f>
        <v>0</v>
      </c>
      <c r="L43" s="1091"/>
      <c r="M43" s="1091"/>
      <c r="N43" s="1091">
        <f>'実質公債費比率（分子）の構造'!O$51</f>
        <v>2</v>
      </c>
      <c r="O43" s="1091"/>
      <c r="P43" s="1091"/>
    </row>
    <row r="44" spans="1:16">
      <c r="A44" s="1091" t="s">
        <v>42</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11</v>
      </c>
      <c r="C45" s="1091"/>
      <c r="D45" s="1091"/>
      <c r="E45" s="1091">
        <f>'実質公債費比率（分子）の構造'!L$49</f>
        <v>10</v>
      </c>
      <c r="F45" s="1091"/>
      <c r="G45" s="1091"/>
      <c r="H45" s="1091">
        <f>'実質公債費比率（分子）の構造'!M$49</f>
        <v>3</v>
      </c>
      <c r="I45" s="1091"/>
      <c r="J45" s="1091"/>
      <c r="K45" s="1091">
        <f>'実質公債費比率（分子）の構造'!N$49</f>
        <v>3</v>
      </c>
      <c r="L45" s="1091"/>
      <c r="M45" s="1091"/>
      <c r="N45" s="1091">
        <f>'実質公債費比率（分子）の構造'!O$49</f>
        <v>3</v>
      </c>
      <c r="O45" s="1091"/>
      <c r="P45" s="1091"/>
    </row>
    <row r="46" spans="1:16">
      <c r="A46" s="1091" t="s">
        <v>40</v>
      </c>
      <c r="B46" s="1091">
        <f>'実質公債費比率（分子）の構造'!K$48</f>
        <v>77</v>
      </c>
      <c r="C46" s="1091"/>
      <c r="D46" s="1091"/>
      <c r="E46" s="1091">
        <f>'実質公債費比率（分子）の構造'!L$48</f>
        <v>69</v>
      </c>
      <c r="F46" s="1091"/>
      <c r="G46" s="1091"/>
      <c r="H46" s="1091">
        <f>'実質公債費比率（分子）の構造'!M$48</f>
        <v>61</v>
      </c>
      <c r="I46" s="1091"/>
      <c r="J46" s="1091"/>
      <c r="K46" s="1091">
        <f>'実質公債費比率（分子）の構造'!N$48</f>
        <v>65</v>
      </c>
      <c r="L46" s="1091"/>
      <c r="M46" s="1091"/>
      <c r="N46" s="1091">
        <f>'実質公債費比率（分子）の構造'!O$48</f>
        <v>61</v>
      </c>
      <c r="O46" s="1091"/>
      <c r="P46" s="1091"/>
    </row>
    <row r="47" spans="1:16">
      <c r="A47" s="1091" t="s">
        <v>34</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29</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25</v>
      </c>
      <c r="B49" s="1091">
        <f>'実質公債費比率（分子）の構造'!K$45</f>
        <v>513</v>
      </c>
      <c r="C49" s="1091"/>
      <c r="D49" s="1091"/>
      <c r="E49" s="1091">
        <f>'実質公債費比率（分子）の構造'!L$45</f>
        <v>508</v>
      </c>
      <c r="F49" s="1091"/>
      <c r="G49" s="1091"/>
      <c r="H49" s="1091">
        <f>'実質公債費比率（分子）の構造'!M$45</f>
        <v>546</v>
      </c>
      <c r="I49" s="1091"/>
      <c r="J49" s="1091"/>
      <c r="K49" s="1091">
        <f>'実質公債費比率（分子）の構造'!N$45</f>
        <v>597</v>
      </c>
      <c r="L49" s="1091"/>
      <c r="M49" s="1091"/>
      <c r="N49" s="1091">
        <f>'実質公債費比率（分子）の構造'!O$45</f>
        <v>661</v>
      </c>
      <c r="O49" s="1091"/>
      <c r="P49" s="1091"/>
    </row>
    <row r="50" spans="1:16">
      <c r="A50" s="1091" t="s">
        <v>56</v>
      </c>
      <c r="B50" s="1091" t="e">
        <f>NA()</f>
        <v>#N/A</v>
      </c>
      <c r="C50" s="1091">
        <f>IF(ISNUMBER('実質公債費比率（分子）の構造'!K$53),'実質公債費比率（分子）の構造'!K$53,NA())</f>
        <v>-178</v>
      </c>
      <c r="D50" s="1091" t="e">
        <f>NA()</f>
        <v>#N/A</v>
      </c>
      <c r="E50" s="1091" t="e">
        <f>NA()</f>
        <v>#N/A</v>
      </c>
      <c r="F50" s="1091">
        <f>IF(ISNUMBER('実質公債費比率（分子）の構造'!L$53),'実質公債費比率（分子）の構造'!L$53,NA())</f>
        <v>-226</v>
      </c>
      <c r="G50" s="1091" t="e">
        <f>NA()</f>
        <v>#N/A</v>
      </c>
      <c r="H50" s="1091" t="e">
        <f>NA()</f>
        <v>#N/A</v>
      </c>
      <c r="I50" s="1091">
        <f>IF(ISNUMBER('実質公債費比率（分子）の構造'!M$53),'実質公債費比率（分子）の構造'!M$53,NA())</f>
        <v>-239</v>
      </c>
      <c r="J50" s="1091" t="e">
        <f>NA()</f>
        <v>#N/A</v>
      </c>
      <c r="K50" s="1091" t="e">
        <f>NA()</f>
        <v>#N/A</v>
      </c>
      <c r="L50" s="1091">
        <f>IF(ISNUMBER('実質公債費比率（分子）の構造'!N$53),'実質公債費比率（分子）の構造'!N$53,NA())</f>
        <v>-207</v>
      </c>
      <c r="M50" s="1091" t="e">
        <f>NA()</f>
        <v>#N/A</v>
      </c>
      <c r="N50" s="1091" t="e">
        <f>NA()</f>
        <v>#N/A</v>
      </c>
      <c r="O50" s="1091">
        <f>IF(ISNUMBER('実質公債費比率（分子）の構造'!O$53),'実質公債費比率（分子）の構造'!O$53,NA())</f>
        <v>-201</v>
      </c>
      <c r="P50" s="1091" t="e">
        <f>NA()</f>
        <v>#N/A</v>
      </c>
    </row>
    <row r="53" spans="1:16">
      <c r="A53" s="1088" t="s">
        <v>119</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105</v>
      </c>
      <c r="C55" s="1090"/>
      <c r="D55" s="1090" t="s">
        <v>123</v>
      </c>
      <c r="E55" s="1090" t="s">
        <v>105</v>
      </c>
      <c r="F55" s="1090"/>
      <c r="G55" s="1090" t="s">
        <v>123</v>
      </c>
      <c r="H55" s="1090" t="s">
        <v>105</v>
      </c>
      <c r="I55" s="1090"/>
      <c r="J55" s="1090" t="s">
        <v>123</v>
      </c>
      <c r="K55" s="1090" t="s">
        <v>105</v>
      </c>
      <c r="L55" s="1090"/>
      <c r="M55" s="1090" t="s">
        <v>123</v>
      </c>
      <c r="N55" s="1090" t="s">
        <v>105</v>
      </c>
      <c r="O55" s="1090"/>
      <c r="P55" s="1090" t="s">
        <v>123</v>
      </c>
    </row>
    <row r="56" spans="1:16">
      <c r="A56" s="1090" t="s">
        <v>44</v>
      </c>
      <c r="B56" s="1090"/>
      <c r="C56" s="1090"/>
      <c r="D56" s="1090">
        <f>'将来負担比率（分子）の構造'!I$52</f>
        <v>7987</v>
      </c>
      <c r="E56" s="1090"/>
      <c r="F56" s="1090"/>
      <c r="G56" s="1090">
        <f>'将来負担比率（分子）の構造'!J$52</f>
        <v>7885</v>
      </c>
      <c r="H56" s="1090"/>
      <c r="I56" s="1090"/>
      <c r="J56" s="1090">
        <f>'将来負担比率（分子）の構造'!K$52</f>
        <v>7446</v>
      </c>
      <c r="K56" s="1090"/>
      <c r="L56" s="1090"/>
      <c r="M56" s="1090">
        <f>'将来負担比率（分子）の構造'!L$52</f>
        <v>7014</v>
      </c>
      <c r="N56" s="1090"/>
      <c r="O56" s="1090"/>
      <c r="P56" s="1090">
        <f>'将来負担比率（分子）の構造'!M$52</f>
        <v>7847</v>
      </c>
    </row>
    <row r="57" spans="1:16">
      <c r="A57" s="1090" t="s">
        <v>94</v>
      </c>
      <c r="B57" s="1090"/>
      <c r="C57" s="1090"/>
      <c r="D57" s="1090">
        <f>'将来負担比率（分子）の構造'!I$51</f>
        <v>11</v>
      </c>
      <c r="E57" s="1090"/>
      <c r="F57" s="1090"/>
      <c r="G57" s="1090">
        <f>'将来負担比率（分子）の構造'!J$51</f>
        <v>10</v>
      </c>
      <c r="H57" s="1090"/>
      <c r="I57" s="1090"/>
      <c r="J57" s="1090">
        <f>'将来負担比率（分子）の構造'!K$51</f>
        <v>9</v>
      </c>
      <c r="K57" s="1090"/>
      <c r="L57" s="1090"/>
      <c r="M57" s="1090">
        <f>'将来負担比率（分子）の構造'!L$51</f>
        <v>12</v>
      </c>
      <c r="N57" s="1090"/>
      <c r="O57" s="1090"/>
      <c r="P57" s="1090">
        <f>'将来負担比率（分子）の構造'!M$51</f>
        <v>10</v>
      </c>
    </row>
    <row r="58" spans="1:16">
      <c r="A58" s="1090" t="s">
        <v>91</v>
      </c>
      <c r="B58" s="1090"/>
      <c r="C58" s="1090"/>
      <c r="D58" s="1090">
        <f>'将来負担比率（分子）の構造'!I$50</f>
        <v>7896</v>
      </c>
      <c r="E58" s="1090"/>
      <c r="F58" s="1090"/>
      <c r="G58" s="1090">
        <f>'将来負担比率（分子）の構造'!J$50</f>
        <v>8013</v>
      </c>
      <c r="H58" s="1090"/>
      <c r="I58" s="1090"/>
      <c r="J58" s="1090">
        <f>'将来負担比率（分子）の構造'!K$50</f>
        <v>8266</v>
      </c>
      <c r="K58" s="1090"/>
      <c r="L58" s="1090"/>
      <c r="M58" s="1090">
        <f>'将来負担比率（分子）の構造'!L$50</f>
        <v>8227</v>
      </c>
      <c r="N58" s="1090"/>
      <c r="O58" s="1090"/>
      <c r="P58" s="1090">
        <f>'将来負担比率（分子）の構造'!M$50</f>
        <v>8309</v>
      </c>
    </row>
    <row r="59" spans="1:16">
      <c r="A59" s="1090" t="s">
        <v>87</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81</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72</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73</v>
      </c>
      <c r="B62" s="1090">
        <f>'将来負担比率（分子）の構造'!I$45</f>
        <v>574</v>
      </c>
      <c r="C62" s="1090"/>
      <c r="D62" s="1090"/>
      <c r="E62" s="1090">
        <f>'将来負担比率（分子）の構造'!J$45</f>
        <v>537</v>
      </c>
      <c r="F62" s="1090"/>
      <c r="G62" s="1090"/>
      <c r="H62" s="1090">
        <f>'将来負担比率（分子）の構造'!K$45</f>
        <v>541</v>
      </c>
      <c r="I62" s="1090"/>
      <c r="J62" s="1090"/>
      <c r="K62" s="1090">
        <f>'将来負担比率（分子）の構造'!L$45</f>
        <v>515</v>
      </c>
      <c r="L62" s="1090"/>
      <c r="M62" s="1090"/>
      <c r="N62" s="1090">
        <f>'将来負担比率（分子）の構造'!M$45</f>
        <v>587</v>
      </c>
      <c r="O62" s="1090"/>
      <c r="P62" s="1090"/>
    </row>
    <row r="63" spans="1:16">
      <c r="A63" s="1090" t="s">
        <v>71</v>
      </c>
      <c r="B63" s="1090">
        <f>'将来負担比率（分子）の構造'!I$44</f>
        <v>29</v>
      </c>
      <c r="C63" s="1090"/>
      <c r="D63" s="1090"/>
      <c r="E63" s="1090">
        <f>'将来負担比率（分子）の構造'!J$44</f>
        <v>20</v>
      </c>
      <c r="F63" s="1090"/>
      <c r="G63" s="1090"/>
      <c r="H63" s="1090">
        <f>'将来負担比率（分子）の構造'!K$44</f>
        <v>17</v>
      </c>
      <c r="I63" s="1090"/>
      <c r="J63" s="1090"/>
      <c r="K63" s="1090">
        <f>'将来負担比率（分子）の構造'!L$44</f>
        <v>14</v>
      </c>
      <c r="L63" s="1090"/>
      <c r="M63" s="1090"/>
      <c r="N63" s="1090">
        <f>'将来負担比率（分子）の構造'!M$44</f>
        <v>12</v>
      </c>
      <c r="O63" s="1090"/>
      <c r="P63" s="1090"/>
    </row>
    <row r="64" spans="1:16">
      <c r="A64" s="1090" t="s">
        <v>69</v>
      </c>
      <c r="B64" s="1090">
        <f>'将来負担比率（分子）の構造'!I$43</f>
        <v>988</v>
      </c>
      <c r="C64" s="1090"/>
      <c r="D64" s="1090"/>
      <c r="E64" s="1090">
        <f>'将来負担比率（分子）の構造'!J$43</f>
        <v>1063</v>
      </c>
      <c r="F64" s="1090"/>
      <c r="G64" s="1090"/>
      <c r="H64" s="1090">
        <f>'将来負担比率（分子）の構造'!K$43</f>
        <v>1094</v>
      </c>
      <c r="I64" s="1090"/>
      <c r="J64" s="1090"/>
      <c r="K64" s="1090">
        <f>'将来負担比率（分子）の構造'!L$43</f>
        <v>1036</v>
      </c>
      <c r="L64" s="1090"/>
      <c r="M64" s="1090"/>
      <c r="N64" s="1090">
        <f>'将来負担比率（分子）の構造'!M$43</f>
        <v>1097</v>
      </c>
      <c r="O64" s="1090"/>
      <c r="P64" s="1090"/>
    </row>
    <row r="65" spans="1:16">
      <c r="A65" s="1090" t="s">
        <v>63</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f>'将来負担比率（分子）の構造'!M$42</f>
        <v>206</v>
      </c>
      <c r="O65" s="1090"/>
      <c r="P65" s="1090"/>
    </row>
    <row r="66" spans="1:16">
      <c r="A66" s="1090" t="s">
        <v>67</v>
      </c>
      <c r="B66" s="1090">
        <f>'将来負担比率（分子）の構造'!I$41</f>
        <v>7577</v>
      </c>
      <c r="C66" s="1090"/>
      <c r="D66" s="1090"/>
      <c r="E66" s="1090">
        <f>'将来負担比率（分子）の構造'!J$41</f>
        <v>7284</v>
      </c>
      <c r="F66" s="1090"/>
      <c r="G66" s="1090"/>
      <c r="H66" s="1090">
        <f>'将来負担比率（分子）の構造'!K$41</f>
        <v>6900</v>
      </c>
      <c r="I66" s="1090"/>
      <c r="J66" s="1090"/>
      <c r="K66" s="1090">
        <f>'将来負担比率（分子）の構造'!L$41</f>
        <v>6377</v>
      </c>
      <c r="L66" s="1090"/>
      <c r="M66" s="1090"/>
      <c r="N66" s="1090">
        <f>'将来負担比率（分子）の構造'!M$41</f>
        <v>6968</v>
      </c>
      <c r="O66" s="1090"/>
      <c r="P66" s="1090"/>
    </row>
    <row r="67" spans="1:16">
      <c r="A67" s="1090" t="s">
        <v>96</v>
      </c>
      <c r="B67" s="1090" t="e">
        <f>NA()</f>
        <v>#N/A</v>
      </c>
      <c r="C67" s="1090">
        <f>IF(ISNUMBER('将来負担比率（分子）の構造'!I$53),IF('将来負担比率（分子）の構造'!I$53&lt;0,0,'将来負担比率（分子）の構造'!I$53),NA())</f>
        <v>0</v>
      </c>
      <c r="D67" s="1090" t="e">
        <f>NA()</f>
        <v>#N/A</v>
      </c>
      <c r="E67" s="1090" t="e">
        <f>NA()</f>
        <v>#N/A</v>
      </c>
      <c r="F67" s="1090">
        <f>IF(ISNUMBER('将来負担比率（分子）の構造'!J$53),IF('将来負担比率（分子）の構造'!J$53&lt;0,0,'将来負担比率（分子）の構造'!J$53),NA())</f>
        <v>0</v>
      </c>
      <c r="G67" s="1090" t="e">
        <f>NA()</f>
        <v>#N/A</v>
      </c>
      <c r="H67" s="1090" t="e">
        <f>NA()</f>
        <v>#N/A</v>
      </c>
      <c r="I67" s="1090">
        <f>IF(ISNUMBER('将来負担比率（分子）の構造'!K$53),IF('将来負担比率（分子）の構造'!K$53&lt;0,0,'将来負担比率（分子）の構造'!K$53),NA())</f>
        <v>0</v>
      </c>
      <c r="J67" s="1090" t="e">
        <f>NA()</f>
        <v>#N/A</v>
      </c>
      <c r="K67" s="1090" t="e">
        <f>NA()</f>
        <v>#N/A</v>
      </c>
      <c r="L67" s="1090">
        <f>IF(ISNUMBER('将来負担比率（分子）の構造'!L$53),IF('将来負担比率（分子）の構造'!L$53&lt;0,0,'将来負担比率（分子）の構造'!L$53),NA())</f>
        <v>0</v>
      </c>
      <c r="M67" s="1090" t="e">
        <f>NA()</f>
        <v>#N/A</v>
      </c>
      <c r="N67" s="1090" t="e">
        <f>NA()</f>
        <v>#N/A</v>
      </c>
      <c r="O67" s="1090">
        <f>IF(ISNUMBER('将来負担比率（分子）の構造'!M$53),IF('将来負担比率（分子）の構造'!M$53&lt;0,0,'将来負担比率（分子）の構造'!M$53),NA())</f>
        <v>0</v>
      </c>
      <c r="P67" s="1090" t="e">
        <f>NA()</f>
        <v>#N/A</v>
      </c>
    </row>
    <row r="70" spans="1:16">
      <c r="A70" s="1093" t="s">
        <v>124</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125</v>
      </c>
      <c r="B72" s="1094">
        <f>基金残高に係る経年分析!F55</f>
        <v>3583</v>
      </c>
      <c r="C72" s="1094">
        <f>基金残高に係る経年分析!G55</f>
        <v>3710</v>
      </c>
      <c r="D72" s="1094">
        <f>基金残高に係る経年分析!H55</f>
        <v>3785</v>
      </c>
    </row>
    <row r="73" spans="1:16">
      <c r="A73" s="1092" t="s">
        <v>126</v>
      </c>
      <c r="B73" s="1094">
        <f>基金残高に係る経年分析!F56</f>
        <v>1820</v>
      </c>
      <c r="C73" s="1094">
        <f>基金残高に係る経年分析!G56</f>
        <v>1574</v>
      </c>
      <c r="D73" s="1094">
        <f>基金残高に係る経年分析!H56</f>
        <v>1576</v>
      </c>
    </row>
    <row r="74" spans="1:16">
      <c r="A74" s="1092" t="s">
        <v>129</v>
      </c>
      <c r="B74" s="1094">
        <f>基金残高に係る経年分析!F57</f>
        <v>3594</v>
      </c>
      <c r="C74" s="1094">
        <f>基金残高に係る経年分析!G57</f>
        <v>3667</v>
      </c>
      <c r="D74" s="1094">
        <f>基金残高に係る経年分析!H57</f>
        <v>3670</v>
      </c>
    </row>
  </sheetData>
  <sheetProtection algorithmName="SHA-512" hashValue="r1VDJFrmg6OaLhzm1MKtZRYW7tHN+dwJIT99Jd+wm0AQYIX0fdI2hlpNL6E3Ctso6ptSPz+a0OUnMg7oLmpCxg==" saltValue="88uQhKNDE5eueJVucJ/6s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289</v>
      </c>
      <c r="DI1" s="350"/>
      <c r="DJ1" s="350"/>
      <c r="DK1" s="350"/>
      <c r="DL1" s="350"/>
      <c r="DM1" s="350"/>
      <c r="DN1" s="357"/>
      <c r="DO1" s="1"/>
      <c r="DP1" s="349" t="s">
        <v>18</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300</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305</v>
      </c>
      <c r="S4" s="139"/>
      <c r="T4" s="139"/>
      <c r="U4" s="139"/>
      <c r="V4" s="139"/>
      <c r="W4" s="139"/>
      <c r="X4" s="139"/>
      <c r="Y4" s="144"/>
      <c r="Z4" s="183" t="s">
        <v>309</v>
      </c>
      <c r="AA4" s="139"/>
      <c r="AB4" s="139"/>
      <c r="AC4" s="144"/>
      <c r="AD4" s="183" t="s">
        <v>232</v>
      </c>
      <c r="AE4" s="139"/>
      <c r="AF4" s="139"/>
      <c r="AG4" s="139"/>
      <c r="AH4" s="139"/>
      <c r="AI4" s="139"/>
      <c r="AJ4" s="139"/>
      <c r="AK4" s="144"/>
      <c r="AL4" s="183" t="s">
        <v>309</v>
      </c>
      <c r="AM4" s="139"/>
      <c r="AN4" s="139"/>
      <c r="AO4" s="144"/>
      <c r="AP4" s="302" t="s">
        <v>312</v>
      </c>
      <c r="AQ4" s="302"/>
      <c r="AR4" s="302"/>
      <c r="AS4" s="302"/>
      <c r="AT4" s="302"/>
      <c r="AU4" s="302"/>
      <c r="AV4" s="302"/>
      <c r="AW4" s="302"/>
      <c r="AX4" s="302"/>
      <c r="AY4" s="302"/>
      <c r="AZ4" s="302"/>
      <c r="BA4" s="302"/>
      <c r="BB4" s="302"/>
      <c r="BC4" s="302"/>
      <c r="BD4" s="302"/>
      <c r="BE4" s="302"/>
      <c r="BF4" s="302"/>
      <c r="BG4" s="302" t="s">
        <v>291</v>
      </c>
      <c r="BH4" s="302"/>
      <c r="BI4" s="302"/>
      <c r="BJ4" s="302"/>
      <c r="BK4" s="302"/>
      <c r="BL4" s="302"/>
      <c r="BM4" s="302"/>
      <c r="BN4" s="302"/>
      <c r="BO4" s="302" t="s">
        <v>309</v>
      </c>
      <c r="BP4" s="302"/>
      <c r="BQ4" s="302"/>
      <c r="BR4" s="302"/>
      <c r="BS4" s="302" t="s">
        <v>313</v>
      </c>
      <c r="BT4" s="302"/>
      <c r="BU4" s="302"/>
      <c r="BV4" s="302"/>
      <c r="BW4" s="302"/>
      <c r="BX4" s="302"/>
      <c r="BY4" s="302"/>
      <c r="BZ4" s="302"/>
      <c r="CA4" s="302"/>
      <c r="CB4" s="302"/>
      <c r="CD4" s="183"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308</v>
      </c>
      <c r="C5" s="269"/>
      <c r="D5" s="269"/>
      <c r="E5" s="269"/>
      <c r="F5" s="269"/>
      <c r="G5" s="269"/>
      <c r="H5" s="269"/>
      <c r="I5" s="269"/>
      <c r="J5" s="269"/>
      <c r="K5" s="269"/>
      <c r="L5" s="269"/>
      <c r="M5" s="269"/>
      <c r="N5" s="269"/>
      <c r="O5" s="269"/>
      <c r="P5" s="269"/>
      <c r="Q5" s="272"/>
      <c r="R5" s="277">
        <v>481203</v>
      </c>
      <c r="S5" s="280"/>
      <c r="T5" s="280"/>
      <c r="U5" s="280"/>
      <c r="V5" s="280"/>
      <c r="W5" s="280"/>
      <c r="X5" s="280"/>
      <c r="Y5" s="282"/>
      <c r="Z5" s="285">
        <v>5.9</v>
      </c>
      <c r="AA5" s="285"/>
      <c r="AB5" s="285"/>
      <c r="AC5" s="285"/>
      <c r="AD5" s="290">
        <v>481203</v>
      </c>
      <c r="AE5" s="290"/>
      <c r="AF5" s="290"/>
      <c r="AG5" s="290"/>
      <c r="AH5" s="290"/>
      <c r="AI5" s="290"/>
      <c r="AJ5" s="290"/>
      <c r="AK5" s="290"/>
      <c r="AL5" s="295">
        <v>13.1</v>
      </c>
      <c r="AM5" s="297"/>
      <c r="AN5" s="297"/>
      <c r="AO5" s="299"/>
      <c r="AP5" s="262" t="s">
        <v>315</v>
      </c>
      <c r="AQ5" s="269"/>
      <c r="AR5" s="269"/>
      <c r="AS5" s="269"/>
      <c r="AT5" s="269"/>
      <c r="AU5" s="269"/>
      <c r="AV5" s="269"/>
      <c r="AW5" s="269"/>
      <c r="AX5" s="269"/>
      <c r="AY5" s="269"/>
      <c r="AZ5" s="269"/>
      <c r="BA5" s="269"/>
      <c r="BB5" s="269"/>
      <c r="BC5" s="269"/>
      <c r="BD5" s="269"/>
      <c r="BE5" s="269"/>
      <c r="BF5" s="272"/>
      <c r="BG5" s="278">
        <v>481203</v>
      </c>
      <c r="BH5" s="219"/>
      <c r="BI5" s="219"/>
      <c r="BJ5" s="219"/>
      <c r="BK5" s="219"/>
      <c r="BL5" s="219"/>
      <c r="BM5" s="219"/>
      <c r="BN5" s="283"/>
      <c r="BO5" s="286">
        <v>100</v>
      </c>
      <c r="BP5" s="286"/>
      <c r="BQ5" s="286"/>
      <c r="BR5" s="286"/>
      <c r="BS5" s="291" t="s">
        <v>204</v>
      </c>
      <c r="BT5" s="291"/>
      <c r="BU5" s="291"/>
      <c r="BV5" s="291"/>
      <c r="BW5" s="291"/>
      <c r="BX5" s="291"/>
      <c r="BY5" s="291"/>
      <c r="BZ5" s="291"/>
      <c r="CA5" s="291"/>
      <c r="CB5" s="332"/>
      <c r="CC5" s="36"/>
      <c r="CD5" s="183" t="s">
        <v>312</v>
      </c>
      <c r="CE5" s="139"/>
      <c r="CF5" s="139"/>
      <c r="CG5" s="139"/>
      <c r="CH5" s="139"/>
      <c r="CI5" s="139"/>
      <c r="CJ5" s="139"/>
      <c r="CK5" s="139"/>
      <c r="CL5" s="139"/>
      <c r="CM5" s="139"/>
      <c r="CN5" s="139"/>
      <c r="CO5" s="139"/>
      <c r="CP5" s="139"/>
      <c r="CQ5" s="144"/>
      <c r="CR5" s="183" t="s">
        <v>318</v>
      </c>
      <c r="CS5" s="139"/>
      <c r="CT5" s="139"/>
      <c r="CU5" s="139"/>
      <c r="CV5" s="139"/>
      <c r="CW5" s="139"/>
      <c r="CX5" s="139"/>
      <c r="CY5" s="144"/>
      <c r="CZ5" s="183" t="s">
        <v>309</v>
      </c>
      <c r="DA5" s="139"/>
      <c r="DB5" s="139"/>
      <c r="DC5" s="144"/>
      <c r="DD5" s="183" t="s">
        <v>319</v>
      </c>
      <c r="DE5" s="139"/>
      <c r="DF5" s="139"/>
      <c r="DG5" s="139"/>
      <c r="DH5" s="139"/>
      <c r="DI5" s="139"/>
      <c r="DJ5" s="139"/>
      <c r="DK5" s="139"/>
      <c r="DL5" s="139"/>
      <c r="DM5" s="139"/>
      <c r="DN5" s="139"/>
      <c r="DO5" s="139"/>
      <c r="DP5" s="144"/>
      <c r="DQ5" s="183" t="s">
        <v>321</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322</v>
      </c>
      <c r="C6" s="36"/>
      <c r="D6" s="36"/>
      <c r="E6" s="36"/>
      <c r="F6" s="36"/>
      <c r="G6" s="36"/>
      <c r="H6" s="36"/>
      <c r="I6" s="36"/>
      <c r="J6" s="36"/>
      <c r="K6" s="36"/>
      <c r="L6" s="36"/>
      <c r="M6" s="36"/>
      <c r="N6" s="36"/>
      <c r="O6" s="36"/>
      <c r="P6" s="36"/>
      <c r="Q6" s="273"/>
      <c r="R6" s="278">
        <v>93445</v>
      </c>
      <c r="S6" s="219"/>
      <c r="T6" s="219"/>
      <c r="U6" s="219"/>
      <c r="V6" s="219"/>
      <c r="W6" s="219"/>
      <c r="X6" s="219"/>
      <c r="Y6" s="283"/>
      <c r="Z6" s="286">
        <v>1.1000000000000001</v>
      </c>
      <c r="AA6" s="286"/>
      <c r="AB6" s="286"/>
      <c r="AC6" s="286"/>
      <c r="AD6" s="291">
        <v>93445</v>
      </c>
      <c r="AE6" s="291"/>
      <c r="AF6" s="291"/>
      <c r="AG6" s="291"/>
      <c r="AH6" s="291"/>
      <c r="AI6" s="291"/>
      <c r="AJ6" s="291"/>
      <c r="AK6" s="291"/>
      <c r="AL6" s="287">
        <v>2.5</v>
      </c>
      <c r="AM6" s="240"/>
      <c r="AN6" s="240"/>
      <c r="AO6" s="300"/>
      <c r="AP6" s="263" t="s">
        <v>104</v>
      </c>
      <c r="AQ6" s="36"/>
      <c r="AR6" s="36"/>
      <c r="AS6" s="36"/>
      <c r="AT6" s="36"/>
      <c r="AU6" s="36"/>
      <c r="AV6" s="36"/>
      <c r="AW6" s="36"/>
      <c r="AX6" s="36"/>
      <c r="AY6" s="36"/>
      <c r="AZ6" s="36"/>
      <c r="BA6" s="36"/>
      <c r="BB6" s="36"/>
      <c r="BC6" s="36"/>
      <c r="BD6" s="36"/>
      <c r="BE6" s="36"/>
      <c r="BF6" s="273"/>
      <c r="BG6" s="278">
        <v>481203</v>
      </c>
      <c r="BH6" s="219"/>
      <c r="BI6" s="219"/>
      <c r="BJ6" s="219"/>
      <c r="BK6" s="219"/>
      <c r="BL6" s="219"/>
      <c r="BM6" s="219"/>
      <c r="BN6" s="283"/>
      <c r="BO6" s="286">
        <v>100</v>
      </c>
      <c r="BP6" s="286"/>
      <c r="BQ6" s="286"/>
      <c r="BR6" s="286"/>
      <c r="BS6" s="291" t="s">
        <v>204</v>
      </c>
      <c r="BT6" s="291"/>
      <c r="BU6" s="291"/>
      <c r="BV6" s="291"/>
      <c r="BW6" s="291"/>
      <c r="BX6" s="291"/>
      <c r="BY6" s="291"/>
      <c r="BZ6" s="291"/>
      <c r="CA6" s="291"/>
      <c r="CB6" s="332"/>
      <c r="CD6" s="262" t="s">
        <v>323</v>
      </c>
      <c r="CE6" s="269"/>
      <c r="CF6" s="269"/>
      <c r="CG6" s="269"/>
      <c r="CH6" s="269"/>
      <c r="CI6" s="269"/>
      <c r="CJ6" s="269"/>
      <c r="CK6" s="269"/>
      <c r="CL6" s="269"/>
      <c r="CM6" s="269"/>
      <c r="CN6" s="269"/>
      <c r="CO6" s="269"/>
      <c r="CP6" s="269"/>
      <c r="CQ6" s="272"/>
      <c r="CR6" s="278">
        <v>48344</v>
      </c>
      <c r="CS6" s="219"/>
      <c r="CT6" s="219"/>
      <c r="CU6" s="219"/>
      <c r="CV6" s="219"/>
      <c r="CW6" s="219"/>
      <c r="CX6" s="219"/>
      <c r="CY6" s="283"/>
      <c r="CZ6" s="295">
        <v>0.6</v>
      </c>
      <c r="DA6" s="297"/>
      <c r="DB6" s="297"/>
      <c r="DC6" s="343"/>
      <c r="DD6" s="292" t="s">
        <v>204</v>
      </c>
      <c r="DE6" s="219"/>
      <c r="DF6" s="219"/>
      <c r="DG6" s="219"/>
      <c r="DH6" s="219"/>
      <c r="DI6" s="219"/>
      <c r="DJ6" s="219"/>
      <c r="DK6" s="219"/>
      <c r="DL6" s="219"/>
      <c r="DM6" s="219"/>
      <c r="DN6" s="219"/>
      <c r="DO6" s="219"/>
      <c r="DP6" s="283"/>
      <c r="DQ6" s="292">
        <v>48344</v>
      </c>
      <c r="DR6" s="219"/>
      <c r="DS6" s="219"/>
      <c r="DT6" s="219"/>
      <c r="DU6" s="219"/>
      <c r="DV6" s="219"/>
      <c r="DW6" s="219"/>
      <c r="DX6" s="219"/>
      <c r="DY6" s="219"/>
      <c r="DZ6" s="219"/>
      <c r="EA6" s="219"/>
      <c r="EB6" s="219"/>
      <c r="EC6" s="333"/>
    </row>
    <row r="7" spans="2:143" ht="11.25" customHeight="1">
      <c r="B7" s="263" t="s">
        <v>45</v>
      </c>
      <c r="C7" s="36"/>
      <c r="D7" s="36"/>
      <c r="E7" s="36"/>
      <c r="F7" s="36"/>
      <c r="G7" s="36"/>
      <c r="H7" s="36"/>
      <c r="I7" s="36"/>
      <c r="J7" s="36"/>
      <c r="K7" s="36"/>
      <c r="L7" s="36"/>
      <c r="M7" s="36"/>
      <c r="N7" s="36"/>
      <c r="O7" s="36"/>
      <c r="P7" s="36"/>
      <c r="Q7" s="273"/>
      <c r="R7" s="278">
        <v>916</v>
      </c>
      <c r="S7" s="219"/>
      <c r="T7" s="219"/>
      <c r="U7" s="219"/>
      <c r="V7" s="219"/>
      <c r="W7" s="219"/>
      <c r="X7" s="219"/>
      <c r="Y7" s="283"/>
      <c r="Z7" s="286">
        <v>0</v>
      </c>
      <c r="AA7" s="286"/>
      <c r="AB7" s="286"/>
      <c r="AC7" s="286"/>
      <c r="AD7" s="291">
        <v>916</v>
      </c>
      <c r="AE7" s="291"/>
      <c r="AF7" s="291"/>
      <c r="AG7" s="291"/>
      <c r="AH7" s="291"/>
      <c r="AI7" s="291"/>
      <c r="AJ7" s="291"/>
      <c r="AK7" s="291"/>
      <c r="AL7" s="287">
        <v>0</v>
      </c>
      <c r="AM7" s="240"/>
      <c r="AN7" s="240"/>
      <c r="AO7" s="300"/>
      <c r="AP7" s="263" t="s">
        <v>324</v>
      </c>
      <c r="AQ7" s="36"/>
      <c r="AR7" s="36"/>
      <c r="AS7" s="36"/>
      <c r="AT7" s="36"/>
      <c r="AU7" s="36"/>
      <c r="AV7" s="36"/>
      <c r="AW7" s="36"/>
      <c r="AX7" s="36"/>
      <c r="AY7" s="36"/>
      <c r="AZ7" s="36"/>
      <c r="BA7" s="36"/>
      <c r="BB7" s="36"/>
      <c r="BC7" s="36"/>
      <c r="BD7" s="36"/>
      <c r="BE7" s="36"/>
      <c r="BF7" s="273"/>
      <c r="BG7" s="278">
        <v>199320</v>
      </c>
      <c r="BH7" s="219"/>
      <c r="BI7" s="219"/>
      <c r="BJ7" s="219"/>
      <c r="BK7" s="219"/>
      <c r="BL7" s="219"/>
      <c r="BM7" s="219"/>
      <c r="BN7" s="283"/>
      <c r="BO7" s="286">
        <v>41.4</v>
      </c>
      <c r="BP7" s="286"/>
      <c r="BQ7" s="286"/>
      <c r="BR7" s="286"/>
      <c r="BS7" s="291" t="s">
        <v>204</v>
      </c>
      <c r="BT7" s="291"/>
      <c r="BU7" s="291"/>
      <c r="BV7" s="291"/>
      <c r="BW7" s="291"/>
      <c r="BX7" s="291"/>
      <c r="BY7" s="291"/>
      <c r="BZ7" s="291"/>
      <c r="CA7" s="291"/>
      <c r="CB7" s="332"/>
      <c r="CD7" s="263" t="s">
        <v>327</v>
      </c>
      <c r="CE7" s="36"/>
      <c r="CF7" s="36"/>
      <c r="CG7" s="36"/>
      <c r="CH7" s="36"/>
      <c r="CI7" s="36"/>
      <c r="CJ7" s="36"/>
      <c r="CK7" s="36"/>
      <c r="CL7" s="36"/>
      <c r="CM7" s="36"/>
      <c r="CN7" s="36"/>
      <c r="CO7" s="36"/>
      <c r="CP7" s="36"/>
      <c r="CQ7" s="273"/>
      <c r="CR7" s="278">
        <v>1978873</v>
      </c>
      <c r="CS7" s="219"/>
      <c r="CT7" s="219"/>
      <c r="CU7" s="219"/>
      <c r="CV7" s="219"/>
      <c r="CW7" s="219"/>
      <c r="CX7" s="219"/>
      <c r="CY7" s="283"/>
      <c r="CZ7" s="286">
        <v>25.1</v>
      </c>
      <c r="DA7" s="286"/>
      <c r="DB7" s="286"/>
      <c r="DC7" s="286"/>
      <c r="DD7" s="292">
        <v>569615</v>
      </c>
      <c r="DE7" s="219"/>
      <c r="DF7" s="219"/>
      <c r="DG7" s="219"/>
      <c r="DH7" s="219"/>
      <c r="DI7" s="219"/>
      <c r="DJ7" s="219"/>
      <c r="DK7" s="219"/>
      <c r="DL7" s="219"/>
      <c r="DM7" s="219"/>
      <c r="DN7" s="219"/>
      <c r="DO7" s="219"/>
      <c r="DP7" s="283"/>
      <c r="DQ7" s="292">
        <v>594840</v>
      </c>
      <c r="DR7" s="219"/>
      <c r="DS7" s="219"/>
      <c r="DT7" s="219"/>
      <c r="DU7" s="219"/>
      <c r="DV7" s="219"/>
      <c r="DW7" s="219"/>
      <c r="DX7" s="219"/>
      <c r="DY7" s="219"/>
      <c r="DZ7" s="219"/>
      <c r="EA7" s="219"/>
      <c r="EB7" s="219"/>
      <c r="EC7" s="333"/>
    </row>
    <row r="8" spans="2:143" ht="11.25" customHeight="1">
      <c r="B8" s="263" t="s">
        <v>329</v>
      </c>
      <c r="C8" s="36"/>
      <c r="D8" s="36"/>
      <c r="E8" s="36"/>
      <c r="F8" s="36"/>
      <c r="G8" s="36"/>
      <c r="H8" s="36"/>
      <c r="I8" s="36"/>
      <c r="J8" s="36"/>
      <c r="K8" s="36"/>
      <c r="L8" s="36"/>
      <c r="M8" s="36"/>
      <c r="N8" s="36"/>
      <c r="O8" s="36"/>
      <c r="P8" s="36"/>
      <c r="Q8" s="273"/>
      <c r="R8" s="278">
        <v>1521</v>
      </c>
      <c r="S8" s="219"/>
      <c r="T8" s="219"/>
      <c r="U8" s="219"/>
      <c r="V8" s="219"/>
      <c r="W8" s="219"/>
      <c r="X8" s="219"/>
      <c r="Y8" s="283"/>
      <c r="Z8" s="286">
        <v>0</v>
      </c>
      <c r="AA8" s="286"/>
      <c r="AB8" s="286"/>
      <c r="AC8" s="286"/>
      <c r="AD8" s="291">
        <v>1521</v>
      </c>
      <c r="AE8" s="291"/>
      <c r="AF8" s="291"/>
      <c r="AG8" s="291"/>
      <c r="AH8" s="291"/>
      <c r="AI8" s="291"/>
      <c r="AJ8" s="291"/>
      <c r="AK8" s="291"/>
      <c r="AL8" s="287">
        <v>0</v>
      </c>
      <c r="AM8" s="240"/>
      <c r="AN8" s="240"/>
      <c r="AO8" s="300"/>
      <c r="AP8" s="263" t="s">
        <v>106</v>
      </c>
      <c r="AQ8" s="36"/>
      <c r="AR8" s="36"/>
      <c r="AS8" s="36"/>
      <c r="AT8" s="36"/>
      <c r="AU8" s="36"/>
      <c r="AV8" s="36"/>
      <c r="AW8" s="36"/>
      <c r="AX8" s="36"/>
      <c r="AY8" s="36"/>
      <c r="AZ8" s="36"/>
      <c r="BA8" s="36"/>
      <c r="BB8" s="36"/>
      <c r="BC8" s="36"/>
      <c r="BD8" s="36"/>
      <c r="BE8" s="36"/>
      <c r="BF8" s="273"/>
      <c r="BG8" s="278">
        <v>8578</v>
      </c>
      <c r="BH8" s="219"/>
      <c r="BI8" s="219"/>
      <c r="BJ8" s="219"/>
      <c r="BK8" s="219"/>
      <c r="BL8" s="219"/>
      <c r="BM8" s="219"/>
      <c r="BN8" s="283"/>
      <c r="BO8" s="286">
        <v>1.8</v>
      </c>
      <c r="BP8" s="286"/>
      <c r="BQ8" s="286"/>
      <c r="BR8" s="286"/>
      <c r="BS8" s="292" t="s">
        <v>204</v>
      </c>
      <c r="BT8" s="219"/>
      <c r="BU8" s="219"/>
      <c r="BV8" s="219"/>
      <c r="BW8" s="219"/>
      <c r="BX8" s="219"/>
      <c r="BY8" s="219"/>
      <c r="BZ8" s="219"/>
      <c r="CA8" s="219"/>
      <c r="CB8" s="333"/>
      <c r="CD8" s="263" t="s">
        <v>332</v>
      </c>
      <c r="CE8" s="36"/>
      <c r="CF8" s="36"/>
      <c r="CG8" s="36"/>
      <c r="CH8" s="36"/>
      <c r="CI8" s="36"/>
      <c r="CJ8" s="36"/>
      <c r="CK8" s="36"/>
      <c r="CL8" s="36"/>
      <c r="CM8" s="36"/>
      <c r="CN8" s="36"/>
      <c r="CO8" s="36"/>
      <c r="CP8" s="36"/>
      <c r="CQ8" s="273"/>
      <c r="CR8" s="278">
        <v>1076260</v>
      </c>
      <c r="CS8" s="219"/>
      <c r="CT8" s="219"/>
      <c r="CU8" s="219"/>
      <c r="CV8" s="219"/>
      <c r="CW8" s="219"/>
      <c r="CX8" s="219"/>
      <c r="CY8" s="283"/>
      <c r="CZ8" s="286">
        <v>13.7</v>
      </c>
      <c r="DA8" s="286"/>
      <c r="DB8" s="286"/>
      <c r="DC8" s="286"/>
      <c r="DD8" s="292" t="s">
        <v>204</v>
      </c>
      <c r="DE8" s="219"/>
      <c r="DF8" s="219"/>
      <c r="DG8" s="219"/>
      <c r="DH8" s="219"/>
      <c r="DI8" s="219"/>
      <c r="DJ8" s="219"/>
      <c r="DK8" s="219"/>
      <c r="DL8" s="219"/>
      <c r="DM8" s="219"/>
      <c r="DN8" s="219"/>
      <c r="DO8" s="219"/>
      <c r="DP8" s="283"/>
      <c r="DQ8" s="292">
        <v>753984</v>
      </c>
      <c r="DR8" s="219"/>
      <c r="DS8" s="219"/>
      <c r="DT8" s="219"/>
      <c r="DU8" s="219"/>
      <c r="DV8" s="219"/>
      <c r="DW8" s="219"/>
      <c r="DX8" s="219"/>
      <c r="DY8" s="219"/>
      <c r="DZ8" s="219"/>
      <c r="EA8" s="219"/>
      <c r="EB8" s="219"/>
      <c r="EC8" s="333"/>
    </row>
    <row r="9" spans="2:143" ht="11.25" customHeight="1">
      <c r="B9" s="263" t="s">
        <v>331</v>
      </c>
      <c r="C9" s="36"/>
      <c r="D9" s="36"/>
      <c r="E9" s="36"/>
      <c r="F9" s="36"/>
      <c r="G9" s="36"/>
      <c r="H9" s="36"/>
      <c r="I9" s="36"/>
      <c r="J9" s="36"/>
      <c r="K9" s="36"/>
      <c r="L9" s="36"/>
      <c r="M9" s="36"/>
      <c r="N9" s="36"/>
      <c r="O9" s="36"/>
      <c r="P9" s="36"/>
      <c r="Q9" s="273"/>
      <c r="R9" s="278">
        <v>1881</v>
      </c>
      <c r="S9" s="219"/>
      <c r="T9" s="219"/>
      <c r="U9" s="219"/>
      <c r="V9" s="219"/>
      <c r="W9" s="219"/>
      <c r="X9" s="219"/>
      <c r="Y9" s="283"/>
      <c r="Z9" s="286">
        <v>0</v>
      </c>
      <c r="AA9" s="286"/>
      <c r="AB9" s="286"/>
      <c r="AC9" s="286"/>
      <c r="AD9" s="291">
        <v>1881</v>
      </c>
      <c r="AE9" s="291"/>
      <c r="AF9" s="291"/>
      <c r="AG9" s="291"/>
      <c r="AH9" s="291"/>
      <c r="AI9" s="291"/>
      <c r="AJ9" s="291"/>
      <c r="AK9" s="291"/>
      <c r="AL9" s="287">
        <v>0.1</v>
      </c>
      <c r="AM9" s="240"/>
      <c r="AN9" s="240"/>
      <c r="AO9" s="300"/>
      <c r="AP9" s="263" t="s">
        <v>333</v>
      </c>
      <c r="AQ9" s="36"/>
      <c r="AR9" s="36"/>
      <c r="AS9" s="36"/>
      <c r="AT9" s="36"/>
      <c r="AU9" s="36"/>
      <c r="AV9" s="36"/>
      <c r="AW9" s="36"/>
      <c r="AX9" s="36"/>
      <c r="AY9" s="36"/>
      <c r="AZ9" s="36"/>
      <c r="BA9" s="36"/>
      <c r="BB9" s="36"/>
      <c r="BC9" s="36"/>
      <c r="BD9" s="36"/>
      <c r="BE9" s="36"/>
      <c r="BF9" s="273"/>
      <c r="BG9" s="278">
        <v>169310</v>
      </c>
      <c r="BH9" s="219"/>
      <c r="BI9" s="219"/>
      <c r="BJ9" s="219"/>
      <c r="BK9" s="219"/>
      <c r="BL9" s="219"/>
      <c r="BM9" s="219"/>
      <c r="BN9" s="283"/>
      <c r="BO9" s="286">
        <v>35.200000000000003</v>
      </c>
      <c r="BP9" s="286"/>
      <c r="BQ9" s="286"/>
      <c r="BR9" s="286"/>
      <c r="BS9" s="292" t="s">
        <v>204</v>
      </c>
      <c r="BT9" s="219"/>
      <c r="BU9" s="219"/>
      <c r="BV9" s="219"/>
      <c r="BW9" s="219"/>
      <c r="BX9" s="219"/>
      <c r="BY9" s="219"/>
      <c r="BZ9" s="219"/>
      <c r="CA9" s="219"/>
      <c r="CB9" s="333"/>
      <c r="CD9" s="263" t="s">
        <v>336</v>
      </c>
      <c r="CE9" s="36"/>
      <c r="CF9" s="36"/>
      <c r="CG9" s="36"/>
      <c r="CH9" s="36"/>
      <c r="CI9" s="36"/>
      <c r="CJ9" s="36"/>
      <c r="CK9" s="36"/>
      <c r="CL9" s="36"/>
      <c r="CM9" s="36"/>
      <c r="CN9" s="36"/>
      <c r="CO9" s="36"/>
      <c r="CP9" s="36"/>
      <c r="CQ9" s="273"/>
      <c r="CR9" s="278">
        <v>319365</v>
      </c>
      <c r="CS9" s="219"/>
      <c r="CT9" s="219"/>
      <c r="CU9" s="219"/>
      <c r="CV9" s="219"/>
      <c r="CW9" s="219"/>
      <c r="CX9" s="219"/>
      <c r="CY9" s="283"/>
      <c r="CZ9" s="286">
        <v>4.0999999999999996</v>
      </c>
      <c r="DA9" s="286"/>
      <c r="DB9" s="286"/>
      <c r="DC9" s="286"/>
      <c r="DD9" s="292" t="s">
        <v>204</v>
      </c>
      <c r="DE9" s="219"/>
      <c r="DF9" s="219"/>
      <c r="DG9" s="219"/>
      <c r="DH9" s="219"/>
      <c r="DI9" s="219"/>
      <c r="DJ9" s="219"/>
      <c r="DK9" s="219"/>
      <c r="DL9" s="219"/>
      <c r="DM9" s="219"/>
      <c r="DN9" s="219"/>
      <c r="DO9" s="219"/>
      <c r="DP9" s="283"/>
      <c r="DQ9" s="292">
        <v>258329</v>
      </c>
      <c r="DR9" s="219"/>
      <c r="DS9" s="219"/>
      <c r="DT9" s="219"/>
      <c r="DU9" s="219"/>
      <c r="DV9" s="219"/>
      <c r="DW9" s="219"/>
      <c r="DX9" s="219"/>
      <c r="DY9" s="219"/>
      <c r="DZ9" s="219"/>
      <c r="EA9" s="219"/>
      <c r="EB9" s="219"/>
      <c r="EC9" s="333"/>
    </row>
    <row r="10" spans="2:143" ht="11.25" customHeight="1">
      <c r="B10" s="263" t="s">
        <v>127</v>
      </c>
      <c r="C10" s="36"/>
      <c r="D10" s="36"/>
      <c r="E10" s="36"/>
      <c r="F10" s="36"/>
      <c r="G10" s="36"/>
      <c r="H10" s="36"/>
      <c r="I10" s="36"/>
      <c r="J10" s="36"/>
      <c r="K10" s="36"/>
      <c r="L10" s="36"/>
      <c r="M10" s="36"/>
      <c r="N10" s="36"/>
      <c r="O10" s="36"/>
      <c r="P10" s="36"/>
      <c r="Q10" s="273"/>
      <c r="R10" s="278" t="s">
        <v>204</v>
      </c>
      <c r="S10" s="219"/>
      <c r="T10" s="219"/>
      <c r="U10" s="219"/>
      <c r="V10" s="219"/>
      <c r="W10" s="219"/>
      <c r="X10" s="219"/>
      <c r="Y10" s="283"/>
      <c r="Z10" s="286" t="s">
        <v>204</v>
      </c>
      <c r="AA10" s="286"/>
      <c r="AB10" s="286"/>
      <c r="AC10" s="286"/>
      <c r="AD10" s="291" t="s">
        <v>204</v>
      </c>
      <c r="AE10" s="291"/>
      <c r="AF10" s="291"/>
      <c r="AG10" s="291"/>
      <c r="AH10" s="291"/>
      <c r="AI10" s="291"/>
      <c r="AJ10" s="291"/>
      <c r="AK10" s="291"/>
      <c r="AL10" s="287" t="s">
        <v>204</v>
      </c>
      <c r="AM10" s="240"/>
      <c r="AN10" s="240"/>
      <c r="AO10" s="300"/>
      <c r="AP10" s="263" t="s">
        <v>194</v>
      </c>
      <c r="AQ10" s="36"/>
      <c r="AR10" s="36"/>
      <c r="AS10" s="36"/>
      <c r="AT10" s="36"/>
      <c r="AU10" s="36"/>
      <c r="AV10" s="36"/>
      <c r="AW10" s="36"/>
      <c r="AX10" s="36"/>
      <c r="AY10" s="36"/>
      <c r="AZ10" s="36"/>
      <c r="BA10" s="36"/>
      <c r="BB10" s="36"/>
      <c r="BC10" s="36"/>
      <c r="BD10" s="36"/>
      <c r="BE10" s="36"/>
      <c r="BF10" s="273"/>
      <c r="BG10" s="278">
        <v>9467</v>
      </c>
      <c r="BH10" s="219"/>
      <c r="BI10" s="219"/>
      <c r="BJ10" s="219"/>
      <c r="BK10" s="219"/>
      <c r="BL10" s="219"/>
      <c r="BM10" s="219"/>
      <c r="BN10" s="283"/>
      <c r="BO10" s="286">
        <v>2</v>
      </c>
      <c r="BP10" s="286"/>
      <c r="BQ10" s="286"/>
      <c r="BR10" s="286"/>
      <c r="BS10" s="292" t="s">
        <v>204</v>
      </c>
      <c r="BT10" s="219"/>
      <c r="BU10" s="219"/>
      <c r="BV10" s="219"/>
      <c r="BW10" s="219"/>
      <c r="BX10" s="219"/>
      <c r="BY10" s="219"/>
      <c r="BZ10" s="219"/>
      <c r="CA10" s="219"/>
      <c r="CB10" s="333"/>
      <c r="CD10" s="263" t="s">
        <v>46</v>
      </c>
      <c r="CE10" s="36"/>
      <c r="CF10" s="36"/>
      <c r="CG10" s="36"/>
      <c r="CH10" s="36"/>
      <c r="CI10" s="36"/>
      <c r="CJ10" s="36"/>
      <c r="CK10" s="36"/>
      <c r="CL10" s="36"/>
      <c r="CM10" s="36"/>
      <c r="CN10" s="36"/>
      <c r="CO10" s="36"/>
      <c r="CP10" s="36"/>
      <c r="CQ10" s="273"/>
      <c r="CR10" s="278" t="s">
        <v>204</v>
      </c>
      <c r="CS10" s="219"/>
      <c r="CT10" s="219"/>
      <c r="CU10" s="219"/>
      <c r="CV10" s="219"/>
      <c r="CW10" s="219"/>
      <c r="CX10" s="219"/>
      <c r="CY10" s="283"/>
      <c r="CZ10" s="286" t="s">
        <v>204</v>
      </c>
      <c r="DA10" s="286"/>
      <c r="DB10" s="286"/>
      <c r="DC10" s="286"/>
      <c r="DD10" s="292" t="s">
        <v>204</v>
      </c>
      <c r="DE10" s="219"/>
      <c r="DF10" s="219"/>
      <c r="DG10" s="219"/>
      <c r="DH10" s="219"/>
      <c r="DI10" s="219"/>
      <c r="DJ10" s="219"/>
      <c r="DK10" s="219"/>
      <c r="DL10" s="219"/>
      <c r="DM10" s="219"/>
      <c r="DN10" s="219"/>
      <c r="DO10" s="219"/>
      <c r="DP10" s="283"/>
      <c r="DQ10" s="292" t="s">
        <v>204</v>
      </c>
      <c r="DR10" s="219"/>
      <c r="DS10" s="219"/>
      <c r="DT10" s="219"/>
      <c r="DU10" s="219"/>
      <c r="DV10" s="219"/>
      <c r="DW10" s="219"/>
      <c r="DX10" s="219"/>
      <c r="DY10" s="219"/>
      <c r="DZ10" s="219"/>
      <c r="EA10" s="219"/>
      <c r="EB10" s="219"/>
      <c r="EC10" s="333"/>
    </row>
    <row r="11" spans="2:143" ht="11.25" customHeight="1">
      <c r="B11" s="263" t="s">
        <v>102</v>
      </c>
      <c r="C11" s="36"/>
      <c r="D11" s="36"/>
      <c r="E11" s="36"/>
      <c r="F11" s="36"/>
      <c r="G11" s="36"/>
      <c r="H11" s="36"/>
      <c r="I11" s="36"/>
      <c r="J11" s="36"/>
      <c r="K11" s="36"/>
      <c r="L11" s="36"/>
      <c r="M11" s="36"/>
      <c r="N11" s="36"/>
      <c r="O11" s="36"/>
      <c r="P11" s="36"/>
      <c r="Q11" s="273"/>
      <c r="R11" s="278">
        <v>118841</v>
      </c>
      <c r="S11" s="219"/>
      <c r="T11" s="219"/>
      <c r="U11" s="219"/>
      <c r="V11" s="219"/>
      <c r="W11" s="219"/>
      <c r="X11" s="219"/>
      <c r="Y11" s="283"/>
      <c r="Z11" s="287">
        <v>1.5</v>
      </c>
      <c r="AA11" s="240"/>
      <c r="AB11" s="240"/>
      <c r="AC11" s="289"/>
      <c r="AD11" s="292">
        <v>118841</v>
      </c>
      <c r="AE11" s="219"/>
      <c r="AF11" s="219"/>
      <c r="AG11" s="219"/>
      <c r="AH11" s="219"/>
      <c r="AI11" s="219"/>
      <c r="AJ11" s="219"/>
      <c r="AK11" s="283"/>
      <c r="AL11" s="287">
        <v>3.2</v>
      </c>
      <c r="AM11" s="240"/>
      <c r="AN11" s="240"/>
      <c r="AO11" s="300"/>
      <c r="AP11" s="263" t="s">
        <v>338</v>
      </c>
      <c r="AQ11" s="36"/>
      <c r="AR11" s="36"/>
      <c r="AS11" s="36"/>
      <c r="AT11" s="36"/>
      <c r="AU11" s="36"/>
      <c r="AV11" s="36"/>
      <c r="AW11" s="36"/>
      <c r="AX11" s="36"/>
      <c r="AY11" s="36"/>
      <c r="AZ11" s="36"/>
      <c r="BA11" s="36"/>
      <c r="BB11" s="36"/>
      <c r="BC11" s="36"/>
      <c r="BD11" s="36"/>
      <c r="BE11" s="36"/>
      <c r="BF11" s="273"/>
      <c r="BG11" s="278">
        <v>11965</v>
      </c>
      <c r="BH11" s="219"/>
      <c r="BI11" s="219"/>
      <c r="BJ11" s="219"/>
      <c r="BK11" s="219"/>
      <c r="BL11" s="219"/>
      <c r="BM11" s="219"/>
      <c r="BN11" s="283"/>
      <c r="BO11" s="286">
        <v>2.5</v>
      </c>
      <c r="BP11" s="286"/>
      <c r="BQ11" s="286"/>
      <c r="BR11" s="286"/>
      <c r="BS11" s="292" t="s">
        <v>204</v>
      </c>
      <c r="BT11" s="219"/>
      <c r="BU11" s="219"/>
      <c r="BV11" s="219"/>
      <c r="BW11" s="219"/>
      <c r="BX11" s="219"/>
      <c r="BY11" s="219"/>
      <c r="BZ11" s="219"/>
      <c r="CA11" s="219"/>
      <c r="CB11" s="333"/>
      <c r="CD11" s="263" t="s">
        <v>341</v>
      </c>
      <c r="CE11" s="36"/>
      <c r="CF11" s="36"/>
      <c r="CG11" s="36"/>
      <c r="CH11" s="36"/>
      <c r="CI11" s="36"/>
      <c r="CJ11" s="36"/>
      <c r="CK11" s="36"/>
      <c r="CL11" s="36"/>
      <c r="CM11" s="36"/>
      <c r="CN11" s="36"/>
      <c r="CO11" s="36"/>
      <c r="CP11" s="36"/>
      <c r="CQ11" s="273"/>
      <c r="CR11" s="278">
        <v>538760</v>
      </c>
      <c r="CS11" s="219"/>
      <c r="CT11" s="219"/>
      <c r="CU11" s="219"/>
      <c r="CV11" s="219"/>
      <c r="CW11" s="219"/>
      <c r="CX11" s="219"/>
      <c r="CY11" s="283"/>
      <c r="CZ11" s="286">
        <v>6.8</v>
      </c>
      <c r="DA11" s="286"/>
      <c r="DB11" s="286"/>
      <c r="DC11" s="286"/>
      <c r="DD11" s="292">
        <v>248372</v>
      </c>
      <c r="DE11" s="219"/>
      <c r="DF11" s="219"/>
      <c r="DG11" s="219"/>
      <c r="DH11" s="219"/>
      <c r="DI11" s="219"/>
      <c r="DJ11" s="219"/>
      <c r="DK11" s="219"/>
      <c r="DL11" s="219"/>
      <c r="DM11" s="219"/>
      <c r="DN11" s="219"/>
      <c r="DO11" s="219"/>
      <c r="DP11" s="283"/>
      <c r="DQ11" s="292">
        <v>209709</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t="s">
        <v>204</v>
      </c>
      <c r="S12" s="219"/>
      <c r="T12" s="219"/>
      <c r="U12" s="219"/>
      <c r="V12" s="219"/>
      <c r="W12" s="219"/>
      <c r="X12" s="219"/>
      <c r="Y12" s="283"/>
      <c r="Z12" s="286" t="s">
        <v>204</v>
      </c>
      <c r="AA12" s="286"/>
      <c r="AB12" s="286"/>
      <c r="AC12" s="286"/>
      <c r="AD12" s="291" t="s">
        <v>204</v>
      </c>
      <c r="AE12" s="291"/>
      <c r="AF12" s="291"/>
      <c r="AG12" s="291"/>
      <c r="AH12" s="291"/>
      <c r="AI12" s="291"/>
      <c r="AJ12" s="291"/>
      <c r="AK12" s="291"/>
      <c r="AL12" s="287" t="s">
        <v>204</v>
      </c>
      <c r="AM12" s="240"/>
      <c r="AN12" s="240"/>
      <c r="AO12" s="300"/>
      <c r="AP12" s="263" t="s">
        <v>342</v>
      </c>
      <c r="AQ12" s="36"/>
      <c r="AR12" s="36"/>
      <c r="AS12" s="36"/>
      <c r="AT12" s="36"/>
      <c r="AU12" s="36"/>
      <c r="AV12" s="36"/>
      <c r="AW12" s="36"/>
      <c r="AX12" s="36"/>
      <c r="AY12" s="36"/>
      <c r="AZ12" s="36"/>
      <c r="BA12" s="36"/>
      <c r="BB12" s="36"/>
      <c r="BC12" s="36"/>
      <c r="BD12" s="36"/>
      <c r="BE12" s="36"/>
      <c r="BF12" s="273"/>
      <c r="BG12" s="278">
        <v>219790</v>
      </c>
      <c r="BH12" s="219"/>
      <c r="BI12" s="219"/>
      <c r="BJ12" s="219"/>
      <c r="BK12" s="219"/>
      <c r="BL12" s="219"/>
      <c r="BM12" s="219"/>
      <c r="BN12" s="283"/>
      <c r="BO12" s="286">
        <v>45.7</v>
      </c>
      <c r="BP12" s="286"/>
      <c r="BQ12" s="286"/>
      <c r="BR12" s="286"/>
      <c r="BS12" s="292" t="s">
        <v>204</v>
      </c>
      <c r="BT12" s="219"/>
      <c r="BU12" s="219"/>
      <c r="BV12" s="219"/>
      <c r="BW12" s="219"/>
      <c r="BX12" s="219"/>
      <c r="BY12" s="219"/>
      <c r="BZ12" s="219"/>
      <c r="CA12" s="219"/>
      <c r="CB12" s="333"/>
      <c r="CD12" s="263" t="s">
        <v>88</v>
      </c>
      <c r="CE12" s="36"/>
      <c r="CF12" s="36"/>
      <c r="CG12" s="36"/>
      <c r="CH12" s="36"/>
      <c r="CI12" s="36"/>
      <c r="CJ12" s="36"/>
      <c r="CK12" s="36"/>
      <c r="CL12" s="36"/>
      <c r="CM12" s="36"/>
      <c r="CN12" s="36"/>
      <c r="CO12" s="36"/>
      <c r="CP12" s="36"/>
      <c r="CQ12" s="273"/>
      <c r="CR12" s="278">
        <v>908685</v>
      </c>
      <c r="CS12" s="219"/>
      <c r="CT12" s="219"/>
      <c r="CU12" s="219"/>
      <c r="CV12" s="219"/>
      <c r="CW12" s="219"/>
      <c r="CX12" s="219"/>
      <c r="CY12" s="283"/>
      <c r="CZ12" s="286">
        <v>11.5</v>
      </c>
      <c r="DA12" s="286"/>
      <c r="DB12" s="286"/>
      <c r="DC12" s="286"/>
      <c r="DD12" s="292">
        <v>742819</v>
      </c>
      <c r="DE12" s="219"/>
      <c r="DF12" s="219"/>
      <c r="DG12" s="219"/>
      <c r="DH12" s="219"/>
      <c r="DI12" s="219"/>
      <c r="DJ12" s="219"/>
      <c r="DK12" s="219"/>
      <c r="DL12" s="219"/>
      <c r="DM12" s="219"/>
      <c r="DN12" s="219"/>
      <c r="DO12" s="219"/>
      <c r="DP12" s="283"/>
      <c r="DQ12" s="292">
        <v>143662</v>
      </c>
      <c r="DR12" s="219"/>
      <c r="DS12" s="219"/>
      <c r="DT12" s="219"/>
      <c r="DU12" s="219"/>
      <c r="DV12" s="219"/>
      <c r="DW12" s="219"/>
      <c r="DX12" s="219"/>
      <c r="DY12" s="219"/>
      <c r="DZ12" s="219"/>
      <c r="EA12" s="219"/>
      <c r="EB12" s="219"/>
      <c r="EC12" s="333"/>
    </row>
    <row r="13" spans="2:143" ht="11.25" customHeight="1">
      <c r="B13" s="263" t="s">
        <v>343</v>
      </c>
      <c r="C13" s="36"/>
      <c r="D13" s="36"/>
      <c r="E13" s="36"/>
      <c r="F13" s="36"/>
      <c r="G13" s="36"/>
      <c r="H13" s="36"/>
      <c r="I13" s="36"/>
      <c r="J13" s="36"/>
      <c r="K13" s="36"/>
      <c r="L13" s="36"/>
      <c r="M13" s="36"/>
      <c r="N13" s="36"/>
      <c r="O13" s="36"/>
      <c r="P13" s="36"/>
      <c r="Q13" s="273"/>
      <c r="R13" s="278" t="s">
        <v>204</v>
      </c>
      <c r="S13" s="219"/>
      <c r="T13" s="219"/>
      <c r="U13" s="219"/>
      <c r="V13" s="219"/>
      <c r="W13" s="219"/>
      <c r="X13" s="219"/>
      <c r="Y13" s="283"/>
      <c r="Z13" s="286" t="s">
        <v>204</v>
      </c>
      <c r="AA13" s="286"/>
      <c r="AB13" s="286"/>
      <c r="AC13" s="286"/>
      <c r="AD13" s="291" t="s">
        <v>204</v>
      </c>
      <c r="AE13" s="291"/>
      <c r="AF13" s="291"/>
      <c r="AG13" s="291"/>
      <c r="AH13" s="291"/>
      <c r="AI13" s="291"/>
      <c r="AJ13" s="291"/>
      <c r="AK13" s="291"/>
      <c r="AL13" s="287" t="s">
        <v>204</v>
      </c>
      <c r="AM13" s="240"/>
      <c r="AN13" s="240"/>
      <c r="AO13" s="300"/>
      <c r="AP13" s="263" t="s">
        <v>345</v>
      </c>
      <c r="AQ13" s="36"/>
      <c r="AR13" s="36"/>
      <c r="AS13" s="36"/>
      <c r="AT13" s="36"/>
      <c r="AU13" s="36"/>
      <c r="AV13" s="36"/>
      <c r="AW13" s="36"/>
      <c r="AX13" s="36"/>
      <c r="AY13" s="36"/>
      <c r="AZ13" s="36"/>
      <c r="BA13" s="36"/>
      <c r="BB13" s="36"/>
      <c r="BC13" s="36"/>
      <c r="BD13" s="36"/>
      <c r="BE13" s="36"/>
      <c r="BF13" s="273"/>
      <c r="BG13" s="278">
        <v>216872</v>
      </c>
      <c r="BH13" s="219"/>
      <c r="BI13" s="219"/>
      <c r="BJ13" s="219"/>
      <c r="BK13" s="219"/>
      <c r="BL13" s="219"/>
      <c r="BM13" s="219"/>
      <c r="BN13" s="283"/>
      <c r="BO13" s="286">
        <v>45.1</v>
      </c>
      <c r="BP13" s="286"/>
      <c r="BQ13" s="286"/>
      <c r="BR13" s="286"/>
      <c r="BS13" s="292" t="s">
        <v>204</v>
      </c>
      <c r="BT13" s="219"/>
      <c r="BU13" s="219"/>
      <c r="BV13" s="219"/>
      <c r="BW13" s="219"/>
      <c r="BX13" s="219"/>
      <c r="BY13" s="219"/>
      <c r="BZ13" s="219"/>
      <c r="CA13" s="219"/>
      <c r="CB13" s="333"/>
      <c r="CD13" s="263" t="s">
        <v>346</v>
      </c>
      <c r="CE13" s="36"/>
      <c r="CF13" s="36"/>
      <c r="CG13" s="36"/>
      <c r="CH13" s="36"/>
      <c r="CI13" s="36"/>
      <c r="CJ13" s="36"/>
      <c r="CK13" s="36"/>
      <c r="CL13" s="36"/>
      <c r="CM13" s="36"/>
      <c r="CN13" s="36"/>
      <c r="CO13" s="36"/>
      <c r="CP13" s="36"/>
      <c r="CQ13" s="273"/>
      <c r="CR13" s="278">
        <v>760653</v>
      </c>
      <c r="CS13" s="219"/>
      <c r="CT13" s="219"/>
      <c r="CU13" s="219"/>
      <c r="CV13" s="219"/>
      <c r="CW13" s="219"/>
      <c r="CX13" s="219"/>
      <c r="CY13" s="283"/>
      <c r="CZ13" s="286">
        <v>9.6999999999999993</v>
      </c>
      <c r="DA13" s="286"/>
      <c r="DB13" s="286"/>
      <c r="DC13" s="286"/>
      <c r="DD13" s="292">
        <v>659288</v>
      </c>
      <c r="DE13" s="219"/>
      <c r="DF13" s="219"/>
      <c r="DG13" s="219"/>
      <c r="DH13" s="219"/>
      <c r="DI13" s="219"/>
      <c r="DJ13" s="219"/>
      <c r="DK13" s="219"/>
      <c r="DL13" s="219"/>
      <c r="DM13" s="219"/>
      <c r="DN13" s="219"/>
      <c r="DO13" s="219"/>
      <c r="DP13" s="283"/>
      <c r="DQ13" s="292">
        <v>97289</v>
      </c>
      <c r="DR13" s="219"/>
      <c r="DS13" s="219"/>
      <c r="DT13" s="219"/>
      <c r="DU13" s="219"/>
      <c r="DV13" s="219"/>
      <c r="DW13" s="219"/>
      <c r="DX13" s="219"/>
      <c r="DY13" s="219"/>
      <c r="DZ13" s="219"/>
      <c r="EA13" s="219"/>
      <c r="EB13" s="219"/>
      <c r="EC13" s="333"/>
    </row>
    <row r="14" spans="2:143" ht="11.25" customHeight="1">
      <c r="B14" s="263" t="s">
        <v>349</v>
      </c>
      <c r="C14" s="36"/>
      <c r="D14" s="36"/>
      <c r="E14" s="36"/>
      <c r="F14" s="36"/>
      <c r="G14" s="36"/>
      <c r="H14" s="36"/>
      <c r="I14" s="36"/>
      <c r="J14" s="36"/>
      <c r="K14" s="36"/>
      <c r="L14" s="36"/>
      <c r="M14" s="36"/>
      <c r="N14" s="36"/>
      <c r="O14" s="36"/>
      <c r="P14" s="36"/>
      <c r="Q14" s="273"/>
      <c r="R14" s="278" t="s">
        <v>204</v>
      </c>
      <c r="S14" s="219"/>
      <c r="T14" s="219"/>
      <c r="U14" s="219"/>
      <c r="V14" s="219"/>
      <c r="W14" s="219"/>
      <c r="X14" s="219"/>
      <c r="Y14" s="283"/>
      <c r="Z14" s="286" t="s">
        <v>204</v>
      </c>
      <c r="AA14" s="286"/>
      <c r="AB14" s="286"/>
      <c r="AC14" s="286"/>
      <c r="AD14" s="291" t="s">
        <v>204</v>
      </c>
      <c r="AE14" s="291"/>
      <c r="AF14" s="291"/>
      <c r="AG14" s="291"/>
      <c r="AH14" s="291"/>
      <c r="AI14" s="291"/>
      <c r="AJ14" s="291"/>
      <c r="AK14" s="291"/>
      <c r="AL14" s="287" t="s">
        <v>204</v>
      </c>
      <c r="AM14" s="240"/>
      <c r="AN14" s="240"/>
      <c r="AO14" s="300"/>
      <c r="AP14" s="263" t="s">
        <v>223</v>
      </c>
      <c r="AQ14" s="36"/>
      <c r="AR14" s="36"/>
      <c r="AS14" s="36"/>
      <c r="AT14" s="36"/>
      <c r="AU14" s="36"/>
      <c r="AV14" s="36"/>
      <c r="AW14" s="36"/>
      <c r="AX14" s="36"/>
      <c r="AY14" s="36"/>
      <c r="AZ14" s="36"/>
      <c r="BA14" s="36"/>
      <c r="BB14" s="36"/>
      <c r="BC14" s="36"/>
      <c r="BD14" s="36"/>
      <c r="BE14" s="36"/>
      <c r="BF14" s="273"/>
      <c r="BG14" s="278">
        <v>26289</v>
      </c>
      <c r="BH14" s="219"/>
      <c r="BI14" s="219"/>
      <c r="BJ14" s="219"/>
      <c r="BK14" s="219"/>
      <c r="BL14" s="219"/>
      <c r="BM14" s="219"/>
      <c r="BN14" s="283"/>
      <c r="BO14" s="286">
        <v>5.5</v>
      </c>
      <c r="BP14" s="286"/>
      <c r="BQ14" s="286"/>
      <c r="BR14" s="286"/>
      <c r="BS14" s="292" t="s">
        <v>204</v>
      </c>
      <c r="BT14" s="219"/>
      <c r="BU14" s="219"/>
      <c r="BV14" s="219"/>
      <c r="BW14" s="219"/>
      <c r="BX14" s="219"/>
      <c r="BY14" s="219"/>
      <c r="BZ14" s="219"/>
      <c r="CA14" s="219"/>
      <c r="CB14" s="333"/>
      <c r="CD14" s="263" t="s">
        <v>350</v>
      </c>
      <c r="CE14" s="36"/>
      <c r="CF14" s="36"/>
      <c r="CG14" s="36"/>
      <c r="CH14" s="36"/>
      <c r="CI14" s="36"/>
      <c r="CJ14" s="36"/>
      <c r="CK14" s="36"/>
      <c r="CL14" s="36"/>
      <c r="CM14" s="36"/>
      <c r="CN14" s="36"/>
      <c r="CO14" s="36"/>
      <c r="CP14" s="36"/>
      <c r="CQ14" s="273"/>
      <c r="CR14" s="278">
        <v>241449</v>
      </c>
      <c r="CS14" s="219"/>
      <c r="CT14" s="219"/>
      <c r="CU14" s="219"/>
      <c r="CV14" s="219"/>
      <c r="CW14" s="219"/>
      <c r="CX14" s="219"/>
      <c r="CY14" s="283"/>
      <c r="CZ14" s="286">
        <v>3.1</v>
      </c>
      <c r="DA14" s="286"/>
      <c r="DB14" s="286"/>
      <c r="DC14" s="286"/>
      <c r="DD14" s="292">
        <v>59496</v>
      </c>
      <c r="DE14" s="219"/>
      <c r="DF14" s="219"/>
      <c r="DG14" s="219"/>
      <c r="DH14" s="219"/>
      <c r="DI14" s="219"/>
      <c r="DJ14" s="219"/>
      <c r="DK14" s="219"/>
      <c r="DL14" s="219"/>
      <c r="DM14" s="219"/>
      <c r="DN14" s="219"/>
      <c r="DO14" s="219"/>
      <c r="DP14" s="283"/>
      <c r="DQ14" s="292">
        <v>179101</v>
      </c>
      <c r="DR14" s="219"/>
      <c r="DS14" s="219"/>
      <c r="DT14" s="219"/>
      <c r="DU14" s="219"/>
      <c r="DV14" s="219"/>
      <c r="DW14" s="219"/>
      <c r="DX14" s="219"/>
      <c r="DY14" s="219"/>
      <c r="DZ14" s="219"/>
      <c r="EA14" s="219"/>
      <c r="EB14" s="219"/>
      <c r="EC14" s="333"/>
    </row>
    <row r="15" spans="2:143" ht="11.25" customHeight="1">
      <c r="B15" s="263" t="s">
        <v>316</v>
      </c>
      <c r="C15" s="36"/>
      <c r="D15" s="36"/>
      <c r="E15" s="36"/>
      <c r="F15" s="36"/>
      <c r="G15" s="36"/>
      <c r="H15" s="36"/>
      <c r="I15" s="36"/>
      <c r="J15" s="36"/>
      <c r="K15" s="36"/>
      <c r="L15" s="36"/>
      <c r="M15" s="36"/>
      <c r="N15" s="36"/>
      <c r="O15" s="36"/>
      <c r="P15" s="36"/>
      <c r="Q15" s="273"/>
      <c r="R15" s="278" t="s">
        <v>204</v>
      </c>
      <c r="S15" s="219"/>
      <c r="T15" s="219"/>
      <c r="U15" s="219"/>
      <c r="V15" s="219"/>
      <c r="W15" s="219"/>
      <c r="X15" s="219"/>
      <c r="Y15" s="283"/>
      <c r="Z15" s="286" t="s">
        <v>204</v>
      </c>
      <c r="AA15" s="286"/>
      <c r="AB15" s="286"/>
      <c r="AC15" s="286"/>
      <c r="AD15" s="291" t="s">
        <v>204</v>
      </c>
      <c r="AE15" s="291"/>
      <c r="AF15" s="291"/>
      <c r="AG15" s="291"/>
      <c r="AH15" s="291"/>
      <c r="AI15" s="291"/>
      <c r="AJ15" s="291"/>
      <c r="AK15" s="291"/>
      <c r="AL15" s="287" t="s">
        <v>204</v>
      </c>
      <c r="AM15" s="240"/>
      <c r="AN15" s="240"/>
      <c r="AO15" s="300"/>
      <c r="AP15" s="263" t="s">
        <v>137</v>
      </c>
      <c r="AQ15" s="36"/>
      <c r="AR15" s="36"/>
      <c r="AS15" s="36"/>
      <c r="AT15" s="36"/>
      <c r="AU15" s="36"/>
      <c r="AV15" s="36"/>
      <c r="AW15" s="36"/>
      <c r="AX15" s="36"/>
      <c r="AY15" s="36"/>
      <c r="AZ15" s="36"/>
      <c r="BA15" s="36"/>
      <c r="BB15" s="36"/>
      <c r="BC15" s="36"/>
      <c r="BD15" s="36"/>
      <c r="BE15" s="36"/>
      <c r="BF15" s="273"/>
      <c r="BG15" s="278">
        <v>35255</v>
      </c>
      <c r="BH15" s="219"/>
      <c r="BI15" s="219"/>
      <c r="BJ15" s="219"/>
      <c r="BK15" s="219"/>
      <c r="BL15" s="219"/>
      <c r="BM15" s="219"/>
      <c r="BN15" s="283"/>
      <c r="BO15" s="286">
        <v>7.3</v>
      </c>
      <c r="BP15" s="286"/>
      <c r="BQ15" s="286"/>
      <c r="BR15" s="286"/>
      <c r="BS15" s="292" t="s">
        <v>204</v>
      </c>
      <c r="BT15" s="219"/>
      <c r="BU15" s="219"/>
      <c r="BV15" s="219"/>
      <c r="BW15" s="219"/>
      <c r="BX15" s="219"/>
      <c r="BY15" s="219"/>
      <c r="BZ15" s="219"/>
      <c r="CA15" s="219"/>
      <c r="CB15" s="333"/>
      <c r="CD15" s="263" t="s">
        <v>351</v>
      </c>
      <c r="CE15" s="36"/>
      <c r="CF15" s="36"/>
      <c r="CG15" s="36"/>
      <c r="CH15" s="36"/>
      <c r="CI15" s="36"/>
      <c r="CJ15" s="36"/>
      <c r="CK15" s="36"/>
      <c r="CL15" s="36"/>
      <c r="CM15" s="36"/>
      <c r="CN15" s="36"/>
      <c r="CO15" s="36"/>
      <c r="CP15" s="36"/>
      <c r="CQ15" s="273"/>
      <c r="CR15" s="278">
        <v>637385</v>
      </c>
      <c r="CS15" s="219"/>
      <c r="CT15" s="219"/>
      <c r="CU15" s="219"/>
      <c r="CV15" s="219"/>
      <c r="CW15" s="219"/>
      <c r="CX15" s="219"/>
      <c r="CY15" s="283"/>
      <c r="CZ15" s="286">
        <v>8.1</v>
      </c>
      <c r="DA15" s="286"/>
      <c r="DB15" s="286"/>
      <c r="DC15" s="286"/>
      <c r="DD15" s="292">
        <v>20858</v>
      </c>
      <c r="DE15" s="219"/>
      <c r="DF15" s="219"/>
      <c r="DG15" s="219"/>
      <c r="DH15" s="219"/>
      <c r="DI15" s="219"/>
      <c r="DJ15" s="219"/>
      <c r="DK15" s="219"/>
      <c r="DL15" s="219"/>
      <c r="DM15" s="219"/>
      <c r="DN15" s="219"/>
      <c r="DO15" s="219"/>
      <c r="DP15" s="283"/>
      <c r="DQ15" s="292">
        <v>478264</v>
      </c>
      <c r="DR15" s="219"/>
      <c r="DS15" s="219"/>
      <c r="DT15" s="219"/>
      <c r="DU15" s="219"/>
      <c r="DV15" s="219"/>
      <c r="DW15" s="219"/>
      <c r="DX15" s="219"/>
      <c r="DY15" s="219"/>
      <c r="DZ15" s="219"/>
      <c r="EA15" s="219"/>
      <c r="EB15" s="219"/>
      <c r="EC15" s="333"/>
    </row>
    <row r="16" spans="2:143" ht="11.25" customHeight="1">
      <c r="B16" s="263" t="s">
        <v>352</v>
      </c>
      <c r="C16" s="36"/>
      <c r="D16" s="36"/>
      <c r="E16" s="36"/>
      <c r="F16" s="36"/>
      <c r="G16" s="36"/>
      <c r="H16" s="36"/>
      <c r="I16" s="36"/>
      <c r="J16" s="36"/>
      <c r="K16" s="36"/>
      <c r="L16" s="36"/>
      <c r="M16" s="36"/>
      <c r="N16" s="36"/>
      <c r="O16" s="36"/>
      <c r="P16" s="36"/>
      <c r="Q16" s="273"/>
      <c r="R16" s="278">
        <v>3238</v>
      </c>
      <c r="S16" s="219"/>
      <c r="T16" s="219"/>
      <c r="U16" s="219"/>
      <c r="V16" s="219"/>
      <c r="W16" s="219"/>
      <c r="X16" s="219"/>
      <c r="Y16" s="283"/>
      <c r="Z16" s="286">
        <v>0</v>
      </c>
      <c r="AA16" s="286"/>
      <c r="AB16" s="286"/>
      <c r="AC16" s="286"/>
      <c r="AD16" s="291">
        <v>3238</v>
      </c>
      <c r="AE16" s="291"/>
      <c r="AF16" s="291"/>
      <c r="AG16" s="291"/>
      <c r="AH16" s="291"/>
      <c r="AI16" s="291"/>
      <c r="AJ16" s="291"/>
      <c r="AK16" s="291"/>
      <c r="AL16" s="287">
        <v>0.1</v>
      </c>
      <c r="AM16" s="240"/>
      <c r="AN16" s="240"/>
      <c r="AO16" s="300"/>
      <c r="AP16" s="263" t="s">
        <v>353</v>
      </c>
      <c r="AQ16" s="36"/>
      <c r="AR16" s="36"/>
      <c r="AS16" s="36"/>
      <c r="AT16" s="36"/>
      <c r="AU16" s="36"/>
      <c r="AV16" s="36"/>
      <c r="AW16" s="36"/>
      <c r="AX16" s="36"/>
      <c r="AY16" s="36"/>
      <c r="AZ16" s="36"/>
      <c r="BA16" s="36"/>
      <c r="BB16" s="36"/>
      <c r="BC16" s="36"/>
      <c r="BD16" s="36"/>
      <c r="BE16" s="36"/>
      <c r="BF16" s="273"/>
      <c r="BG16" s="278">
        <v>549</v>
      </c>
      <c r="BH16" s="219"/>
      <c r="BI16" s="219"/>
      <c r="BJ16" s="219"/>
      <c r="BK16" s="219"/>
      <c r="BL16" s="219"/>
      <c r="BM16" s="219"/>
      <c r="BN16" s="283"/>
      <c r="BO16" s="286">
        <v>0.1</v>
      </c>
      <c r="BP16" s="286"/>
      <c r="BQ16" s="286"/>
      <c r="BR16" s="286"/>
      <c r="BS16" s="292" t="s">
        <v>204</v>
      </c>
      <c r="BT16" s="219"/>
      <c r="BU16" s="219"/>
      <c r="BV16" s="219"/>
      <c r="BW16" s="219"/>
      <c r="BX16" s="219"/>
      <c r="BY16" s="219"/>
      <c r="BZ16" s="219"/>
      <c r="CA16" s="219"/>
      <c r="CB16" s="333"/>
      <c r="CD16" s="263" t="s">
        <v>354</v>
      </c>
      <c r="CE16" s="36"/>
      <c r="CF16" s="36"/>
      <c r="CG16" s="36"/>
      <c r="CH16" s="36"/>
      <c r="CI16" s="36"/>
      <c r="CJ16" s="36"/>
      <c r="CK16" s="36"/>
      <c r="CL16" s="36"/>
      <c r="CM16" s="36"/>
      <c r="CN16" s="36"/>
      <c r="CO16" s="36"/>
      <c r="CP16" s="36"/>
      <c r="CQ16" s="273"/>
      <c r="CR16" s="278">
        <v>105233</v>
      </c>
      <c r="CS16" s="219"/>
      <c r="CT16" s="219"/>
      <c r="CU16" s="219"/>
      <c r="CV16" s="219"/>
      <c r="CW16" s="219"/>
      <c r="CX16" s="219"/>
      <c r="CY16" s="283"/>
      <c r="CZ16" s="286">
        <v>1.3</v>
      </c>
      <c r="DA16" s="286"/>
      <c r="DB16" s="286"/>
      <c r="DC16" s="286"/>
      <c r="DD16" s="292" t="s">
        <v>204</v>
      </c>
      <c r="DE16" s="219"/>
      <c r="DF16" s="219"/>
      <c r="DG16" s="219"/>
      <c r="DH16" s="219"/>
      <c r="DI16" s="219"/>
      <c r="DJ16" s="219"/>
      <c r="DK16" s="219"/>
      <c r="DL16" s="219"/>
      <c r="DM16" s="219"/>
      <c r="DN16" s="219"/>
      <c r="DO16" s="219"/>
      <c r="DP16" s="283"/>
      <c r="DQ16" s="292">
        <v>1883</v>
      </c>
      <c r="DR16" s="219"/>
      <c r="DS16" s="219"/>
      <c r="DT16" s="219"/>
      <c r="DU16" s="219"/>
      <c r="DV16" s="219"/>
      <c r="DW16" s="219"/>
      <c r="DX16" s="219"/>
      <c r="DY16" s="219"/>
      <c r="DZ16" s="219"/>
      <c r="EA16" s="219"/>
      <c r="EB16" s="219"/>
      <c r="EC16" s="333"/>
    </row>
    <row r="17" spans="2:133" ht="11.25" customHeight="1">
      <c r="B17" s="263" t="s">
        <v>355</v>
      </c>
      <c r="C17" s="36"/>
      <c r="D17" s="36"/>
      <c r="E17" s="36"/>
      <c r="F17" s="36"/>
      <c r="G17" s="36"/>
      <c r="H17" s="36"/>
      <c r="I17" s="36"/>
      <c r="J17" s="36"/>
      <c r="K17" s="36"/>
      <c r="L17" s="36"/>
      <c r="M17" s="36"/>
      <c r="N17" s="36"/>
      <c r="O17" s="36"/>
      <c r="P17" s="36"/>
      <c r="Q17" s="273"/>
      <c r="R17" s="278">
        <v>2130</v>
      </c>
      <c r="S17" s="219"/>
      <c r="T17" s="219"/>
      <c r="U17" s="219"/>
      <c r="V17" s="219"/>
      <c r="W17" s="219"/>
      <c r="X17" s="219"/>
      <c r="Y17" s="283"/>
      <c r="Z17" s="286">
        <v>0</v>
      </c>
      <c r="AA17" s="286"/>
      <c r="AB17" s="286"/>
      <c r="AC17" s="286"/>
      <c r="AD17" s="291">
        <v>2130</v>
      </c>
      <c r="AE17" s="291"/>
      <c r="AF17" s="291"/>
      <c r="AG17" s="291"/>
      <c r="AH17" s="291"/>
      <c r="AI17" s="291"/>
      <c r="AJ17" s="291"/>
      <c r="AK17" s="291"/>
      <c r="AL17" s="287">
        <v>0.1</v>
      </c>
      <c r="AM17" s="240"/>
      <c r="AN17" s="240"/>
      <c r="AO17" s="300"/>
      <c r="AP17" s="263" t="s">
        <v>356</v>
      </c>
      <c r="AQ17" s="36"/>
      <c r="AR17" s="36"/>
      <c r="AS17" s="36"/>
      <c r="AT17" s="36"/>
      <c r="AU17" s="36"/>
      <c r="AV17" s="36"/>
      <c r="AW17" s="36"/>
      <c r="AX17" s="36"/>
      <c r="AY17" s="36"/>
      <c r="AZ17" s="36"/>
      <c r="BA17" s="36"/>
      <c r="BB17" s="36"/>
      <c r="BC17" s="36"/>
      <c r="BD17" s="36"/>
      <c r="BE17" s="36"/>
      <c r="BF17" s="273"/>
      <c r="BG17" s="278" t="s">
        <v>204</v>
      </c>
      <c r="BH17" s="219"/>
      <c r="BI17" s="219"/>
      <c r="BJ17" s="219"/>
      <c r="BK17" s="219"/>
      <c r="BL17" s="219"/>
      <c r="BM17" s="219"/>
      <c r="BN17" s="283"/>
      <c r="BO17" s="286" t="s">
        <v>204</v>
      </c>
      <c r="BP17" s="286"/>
      <c r="BQ17" s="286"/>
      <c r="BR17" s="286"/>
      <c r="BS17" s="292" t="s">
        <v>204</v>
      </c>
      <c r="BT17" s="219"/>
      <c r="BU17" s="219"/>
      <c r="BV17" s="219"/>
      <c r="BW17" s="219"/>
      <c r="BX17" s="219"/>
      <c r="BY17" s="219"/>
      <c r="BZ17" s="219"/>
      <c r="CA17" s="219"/>
      <c r="CB17" s="333"/>
      <c r="CD17" s="263" t="s">
        <v>358</v>
      </c>
      <c r="CE17" s="36"/>
      <c r="CF17" s="36"/>
      <c r="CG17" s="36"/>
      <c r="CH17" s="36"/>
      <c r="CI17" s="36"/>
      <c r="CJ17" s="36"/>
      <c r="CK17" s="36"/>
      <c r="CL17" s="36"/>
      <c r="CM17" s="36"/>
      <c r="CN17" s="36"/>
      <c r="CO17" s="36"/>
      <c r="CP17" s="36"/>
      <c r="CQ17" s="273"/>
      <c r="CR17" s="278">
        <v>1260710</v>
      </c>
      <c r="CS17" s="219"/>
      <c r="CT17" s="219"/>
      <c r="CU17" s="219"/>
      <c r="CV17" s="219"/>
      <c r="CW17" s="219"/>
      <c r="CX17" s="219"/>
      <c r="CY17" s="283"/>
      <c r="CZ17" s="286">
        <v>16</v>
      </c>
      <c r="DA17" s="286"/>
      <c r="DB17" s="286"/>
      <c r="DC17" s="286"/>
      <c r="DD17" s="292" t="s">
        <v>204</v>
      </c>
      <c r="DE17" s="219"/>
      <c r="DF17" s="219"/>
      <c r="DG17" s="219"/>
      <c r="DH17" s="219"/>
      <c r="DI17" s="219"/>
      <c r="DJ17" s="219"/>
      <c r="DK17" s="219"/>
      <c r="DL17" s="219"/>
      <c r="DM17" s="219"/>
      <c r="DN17" s="219"/>
      <c r="DO17" s="219"/>
      <c r="DP17" s="283"/>
      <c r="DQ17" s="292">
        <v>1259172</v>
      </c>
      <c r="DR17" s="219"/>
      <c r="DS17" s="219"/>
      <c r="DT17" s="219"/>
      <c r="DU17" s="219"/>
      <c r="DV17" s="219"/>
      <c r="DW17" s="219"/>
      <c r="DX17" s="219"/>
      <c r="DY17" s="219"/>
      <c r="DZ17" s="219"/>
      <c r="EA17" s="219"/>
      <c r="EB17" s="219"/>
      <c r="EC17" s="333"/>
    </row>
    <row r="18" spans="2:133" ht="11.25" customHeight="1">
      <c r="B18" s="263" t="s">
        <v>167</v>
      </c>
      <c r="C18" s="36"/>
      <c r="D18" s="36"/>
      <c r="E18" s="36"/>
      <c r="F18" s="36"/>
      <c r="G18" s="36"/>
      <c r="H18" s="36"/>
      <c r="I18" s="36"/>
      <c r="J18" s="36"/>
      <c r="K18" s="36"/>
      <c r="L18" s="36"/>
      <c r="M18" s="36"/>
      <c r="N18" s="36"/>
      <c r="O18" s="36"/>
      <c r="P18" s="36"/>
      <c r="Q18" s="273"/>
      <c r="R18" s="278">
        <v>3535</v>
      </c>
      <c r="S18" s="219"/>
      <c r="T18" s="219"/>
      <c r="U18" s="219"/>
      <c r="V18" s="219"/>
      <c r="W18" s="219"/>
      <c r="X18" s="219"/>
      <c r="Y18" s="283"/>
      <c r="Z18" s="286">
        <v>0</v>
      </c>
      <c r="AA18" s="286"/>
      <c r="AB18" s="286"/>
      <c r="AC18" s="286"/>
      <c r="AD18" s="291">
        <v>3535</v>
      </c>
      <c r="AE18" s="291"/>
      <c r="AF18" s="291"/>
      <c r="AG18" s="291"/>
      <c r="AH18" s="291"/>
      <c r="AI18" s="291"/>
      <c r="AJ18" s="291"/>
      <c r="AK18" s="291"/>
      <c r="AL18" s="287">
        <v>0.1</v>
      </c>
      <c r="AM18" s="240"/>
      <c r="AN18" s="240"/>
      <c r="AO18" s="300"/>
      <c r="AP18" s="263" t="s">
        <v>99</v>
      </c>
      <c r="AQ18" s="36"/>
      <c r="AR18" s="36"/>
      <c r="AS18" s="36"/>
      <c r="AT18" s="36"/>
      <c r="AU18" s="36"/>
      <c r="AV18" s="36"/>
      <c r="AW18" s="36"/>
      <c r="AX18" s="36"/>
      <c r="AY18" s="36"/>
      <c r="AZ18" s="36"/>
      <c r="BA18" s="36"/>
      <c r="BB18" s="36"/>
      <c r="BC18" s="36"/>
      <c r="BD18" s="36"/>
      <c r="BE18" s="36"/>
      <c r="BF18" s="273"/>
      <c r="BG18" s="278" t="s">
        <v>204</v>
      </c>
      <c r="BH18" s="219"/>
      <c r="BI18" s="219"/>
      <c r="BJ18" s="219"/>
      <c r="BK18" s="219"/>
      <c r="BL18" s="219"/>
      <c r="BM18" s="219"/>
      <c r="BN18" s="283"/>
      <c r="BO18" s="286" t="s">
        <v>204</v>
      </c>
      <c r="BP18" s="286"/>
      <c r="BQ18" s="286"/>
      <c r="BR18" s="286"/>
      <c r="BS18" s="292" t="s">
        <v>204</v>
      </c>
      <c r="BT18" s="219"/>
      <c r="BU18" s="219"/>
      <c r="BV18" s="219"/>
      <c r="BW18" s="219"/>
      <c r="BX18" s="219"/>
      <c r="BY18" s="219"/>
      <c r="BZ18" s="219"/>
      <c r="CA18" s="219"/>
      <c r="CB18" s="333"/>
      <c r="CD18" s="263" t="s">
        <v>359</v>
      </c>
      <c r="CE18" s="36"/>
      <c r="CF18" s="36"/>
      <c r="CG18" s="36"/>
      <c r="CH18" s="36"/>
      <c r="CI18" s="36"/>
      <c r="CJ18" s="36"/>
      <c r="CK18" s="36"/>
      <c r="CL18" s="36"/>
      <c r="CM18" s="36"/>
      <c r="CN18" s="36"/>
      <c r="CO18" s="36"/>
      <c r="CP18" s="36"/>
      <c r="CQ18" s="273"/>
      <c r="CR18" s="278" t="s">
        <v>204</v>
      </c>
      <c r="CS18" s="219"/>
      <c r="CT18" s="219"/>
      <c r="CU18" s="219"/>
      <c r="CV18" s="219"/>
      <c r="CW18" s="219"/>
      <c r="CX18" s="219"/>
      <c r="CY18" s="283"/>
      <c r="CZ18" s="286" t="s">
        <v>204</v>
      </c>
      <c r="DA18" s="286"/>
      <c r="DB18" s="286"/>
      <c r="DC18" s="286"/>
      <c r="DD18" s="292" t="s">
        <v>204</v>
      </c>
      <c r="DE18" s="219"/>
      <c r="DF18" s="219"/>
      <c r="DG18" s="219"/>
      <c r="DH18" s="219"/>
      <c r="DI18" s="219"/>
      <c r="DJ18" s="219"/>
      <c r="DK18" s="219"/>
      <c r="DL18" s="219"/>
      <c r="DM18" s="219"/>
      <c r="DN18" s="219"/>
      <c r="DO18" s="219"/>
      <c r="DP18" s="283"/>
      <c r="DQ18" s="292" t="s">
        <v>204</v>
      </c>
      <c r="DR18" s="219"/>
      <c r="DS18" s="219"/>
      <c r="DT18" s="219"/>
      <c r="DU18" s="219"/>
      <c r="DV18" s="219"/>
      <c r="DW18" s="219"/>
      <c r="DX18" s="219"/>
      <c r="DY18" s="219"/>
      <c r="DZ18" s="219"/>
      <c r="EA18" s="219"/>
      <c r="EB18" s="219"/>
      <c r="EC18" s="333"/>
    </row>
    <row r="19" spans="2:133" ht="11.25" customHeight="1">
      <c r="B19" s="263" t="s">
        <v>360</v>
      </c>
      <c r="C19" s="36"/>
      <c r="D19" s="36"/>
      <c r="E19" s="36"/>
      <c r="F19" s="36"/>
      <c r="G19" s="36"/>
      <c r="H19" s="36"/>
      <c r="I19" s="36"/>
      <c r="J19" s="36"/>
      <c r="K19" s="36"/>
      <c r="L19" s="36"/>
      <c r="M19" s="36"/>
      <c r="N19" s="36"/>
      <c r="O19" s="36"/>
      <c r="P19" s="36"/>
      <c r="Q19" s="273"/>
      <c r="R19" s="278">
        <v>1666</v>
      </c>
      <c r="S19" s="219"/>
      <c r="T19" s="219"/>
      <c r="U19" s="219"/>
      <c r="V19" s="219"/>
      <c r="W19" s="219"/>
      <c r="X19" s="219"/>
      <c r="Y19" s="283"/>
      <c r="Z19" s="286">
        <v>0</v>
      </c>
      <c r="AA19" s="286"/>
      <c r="AB19" s="286"/>
      <c r="AC19" s="286"/>
      <c r="AD19" s="291">
        <v>1666</v>
      </c>
      <c r="AE19" s="291"/>
      <c r="AF19" s="291"/>
      <c r="AG19" s="291"/>
      <c r="AH19" s="291"/>
      <c r="AI19" s="291"/>
      <c r="AJ19" s="291"/>
      <c r="AK19" s="291"/>
      <c r="AL19" s="287">
        <v>0</v>
      </c>
      <c r="AM19" s="240"/>
      <c r="AN19" s="240"/>
      <c r="AO19" s="300"/>
      <c r="AP19" s="263" t="s">
        <v>361</v>
      </c>
      <c r="AQ19" s="36"/>
      <c r="AR19" s="36"/>
      <c r="AS19" s="36"/>
      <c r="AT19" s="36"/>
      <c r="AU19" s="36"/>
      <c r="AV19" s="36"/>
      <c r="AW19" s="36"/>
      <c r="AX19" s="36"/>
      <c r="AY19" s="36"/>
      <c r="AZ19" s="36"/>
      <c r="BA19" s="36"/>
      <c r="BB19" s="36"/>
      <c r="BC19" s="36"/>
      <c r="BD19" s="36"/>
      <c r="BE19" s="36"/>
      <c r="BF19" s="273"/>
      <c r="BG19" s="278" t="s">
        <v>204</v>
      </c>
      <c r="BH19" s="219"/>
      <c r="BI19" s="219"/>
      <c r="BJ19" s="219"/>
      <c r="BK19" s="219"/>
      <c r="BL19" s="219"/>
      <c r="BM19" s="219"/>
      <c r="BN19" s="283"/>
      <c r="BO19" s="286" t="s">
        <v>204</v>
      </c>
      <c r="BP19" s="286"/>
      <c r="BQ19" s="286"/>
      <c r="BR19" s="286"/>
      <c r="BS19" s="292" t="s">
        <v>204</v>
      </c>
      <c r="BT19" s="219"/>
      <c r="BU19" s="219"/>
      <c r="BV19" s="219"/>
      <c r="BW19" s="219"/>
      <c r="BX19" s="219"/>
      <c r="BY19" s="219"/>
      <c r="BZ19" s="219"/>
      <c r="CA19" s="219"/>
      <c r="CB19" s="333"/>
      <c r="CD19" s="263" t="s">
        <v>362</v>
      </c>
      <c r="CE19" s="36"/>
      <c r="CF19" s="36"/>
      <c r="CG19" s="36"/>
      <c r="CH19" s="36"/>
      <c r="CI19" s="36"/>
      <c r="CJ19" s="36"/>
      <c r="CK19" s="36"/>
      <c r="CL19" s="36"/>
      <c r="CM19" s="36"/>
      <c r="CN19" s="36"/>
      <c r="CO19" s="36"/>
      <c r="CP19" s="36"/>
      <c r="CQ19" s="273"/>
      <c r="CR19" s="278" t="s">
        <v>204</v>
      </c>
      <c r="CS19" s="219"/>
      <c r="CT19" s="219"/>
      <c r="CU19" s="219"/>
      <c r="CV19" s="219"/>
      <c r="CW19" s="219"/>
      <c r="CX19" s="219"/>
      <c r="CY19" s="283"/>
      <c r="CZ19" s="286" t="s">
        <v>204</v>
      </c>
      <c r="DA19" s="286"/>
      <c r="DB19" s="286"/>
      <c r="DC19" s="286"/>
      <c r="DD19" s="292" t="s">
        <v>204</v>
      </c>
      <c r="DE19" s="219"/>
      <c r="DF19" s="219"/>
      <c r="DG19" s="219"/>
      <c r="DH19" s="219"/>
      <c r="DI19" s="219"/>
      <c r="DJ19" s="219"/>
      <c r="DK19" s="219"/>
      <c r="DL19" s="219"/>
      <c r="DM19" s="219"/>
      <c r="DN19" s="219"/>
      <c r="DO19" s="219"/>
      <c r="DP19" s="283"/>
      <c r="DQ19" s="292" t="s">
        <v>204</v>
      </c>
      <c r="DR19" s="219"/>
      <c r="DS19" s="219"/>
      <c r="DT19" s="219"/>
      <c r="DU19" s="219"/>
      <c r="DV19" s="219"/>
      <c r="DW19" s="219"/>
      <c r="DX19" s="219"/>
      <c r="DY19" s="219"/>
      <c r="DZ19" s="219"/>
      <c r="EA19" s="219"/>
      <c r="EB19" s="219"/>
      <c r="EC19" s="333"/>
    </row>
    <row r="20" spans="2:133" ht="11.25" customHeight="1">
      <c r="B20" s="263" t="s">
        <v>74</v>
      </c>
      <c r="C20" s="36"/>
      <c r="D20" s="36"/>
      <c r="E20" s="36"/>
      <c r="F20" s="36"/>
      <c r="G20" s="36"/>
      <c r="H20" s="36"/>
      <c r="I20" s="36"/>
      <c r="J20" s="36"/>
      <c r="K20" s="36"/>
      <c r="L20" s="36"/>
      <c r="M20" s="36"/>
      <c r="N20" s="36"/>
      <c r="O20" s="36"/>
      <c r="P20" s="36"/>
      <c r="Q20" s="273"/>
      <c r="R20" s="278">
        <v>1405</v>
      </c>
      <c r="S20" s="219"/>
      <c r="T20" s="219"/>
      <c r="U20" s="219"/>
      <c r="V20" s="219"/>
      <c r="W20" s="219"/>
      <c r="X20" s="219"/>
      <c r="Y20" s="283"/>
      <c r="Z20" s="286">
        <v>0</v>
      </c>
      <c r="AA20" s="286"/>
      <c r="AB20" s="286"/>
      <c r="AC20" s="286"/>
      <c r="AD20" s="291">
        <v>1405</v>
      </c>
      <c r="AE20" s="291"/>
      <c r="AF20" s="291"/>
      <c r="AG20" s="291"/>
      <c r="AH20" s="291"/>
      <c r="AI20" s="291"/>
      <c r="AJ20" s="291"/>
      <c r="AK20" s="291"/>
      <c r="AL20" s="287">
        <v>0</v>
      </c>
      <c r="AM20" s="240"/>
      <c r="AN20" s="240"/>
      <c r="AO20" s="300"/>
      <c r="AP20" s="263" t="s">
        <v>363</v>
      </c>
      <c r="AQ20" s="36"/>
      <c r="AR20" s="36"/>
      <c r="AS20" s="36"/>
      <c r="AT20" s="36"/>
      <c r="AU20" s="36"/>
      <c r="AV20" s="36"/>
      <c r="AW20" s="36"/>
      <c r="AX20" s="36"/>
      <c r="AY20" s="36"/>
      <c r="AZ20" s="36"/>
      <c r="BA20" s="36"/>
      <c r="BB20" s="36"/>
      <c r="BC20" s="36"/>
      <c r="BD20" s="36"/>
      <c r="BE20" s="36"/>
      <c r="BF20" s="273"/>
      <c r="BG20" s="278" t="s">
        <v>204</v>
      </c>
      <c r="BH20" s="219"/>
      <c r="BI20" s="219"/>
      <c r="BJ20" s="219"/>
      <c r="BK20" s="219"/>
      <c r="BL20" s="219"/>
      <c r="BM20" s="219"/>
      <c r="BN20" s="283"/>
      <c r="BO20" s="286" t="s">
        <v>204</v>
      </c>
      <c r="BP20" s="286"/>
      <c r="BQ20" s="286"/>
      <c r="BR20" s="286"/>
      <c r="BS20" s="292" t="s">
        <v>204</v>
      </c>
      <c r="BT20" s="219"/>
      <c r="BU20" s="219"/>
      <c r="BV20" s="219"/>
      <c r="BW20" s="219"/>
      <c r="BX20" s="219"/>
      <c r="BY20" s="219"/>
      <c r="BZ20" s="219"/>
      <c r="CA20" s="219"/>
      <c r="CB20" s="333"/>
      <c r="CD20" s="263" t="s">
        <v>195</v>
      </c>
      <c r="CE20" s="36"/>
      <c r="CF20" s="36"/>
      <c r="CG20" s="36"/>
      <c r="CH20" s="36"/>
      <c r="CI20" s="36"/>
      <c r="CJ20" s="36"/>
      <c r="CK20" s="36"/>
      <c r="CL20" s="36"/>
      <c r="CM20" s="36"/>
      <c r="CN20" s="36"/>
      <c r="CO20" s="36"/>
      <c r="CP20" s="36"/>
      <c r="CQ20" s="273"/>
      <c r="CR20" s="278">
        <v>7875717</v>
      </c>
      <c r="CS20" s="219"/>
      <c r="CT20" s="219"/>
      <c r="CU20" s="219"/>
      <c r="CV20" s="219"/>
      <c r="CW20" s="219"/>
      <c r="CX20" s="219"/>
      <c r="CY20" s="283"/>
      <c r="CZ20" s="286">
        <v>100</v>
      </c>
      <c r="DA20" s="286"/>
      <c r="DB20" s="286"/>
      <c r="DC20" s="286"/>
      <c r="DD20" s="292">
        <v>2300448</v>
      </c>
      <c r="DE20" s="219"/>
      <c r="DF20" s="219"/>
      <c r="DG20" s="219"/>
      <c r="DH20" s="219"/>
      <c r="DI20" s="219"/>
      <c r="DJ20" s="219"/>
      <c r="DK20" s="219"/>
      <c r="DL20" s="219"/>
      <c r="DM20" s="219"/>
      <c r="DN20" s="219"/>
      <c r="DO20" s="219"/>
      <c r="DP20" s="283"/>
      <c r="DQ20" s="292">
        <v>4024577</v>
      </c>
      <c r="DR20" s="219"/>
      <c r="DS20" s="219"/>
      <c r="DT20" s="219"/>
      <c r="DU20" s="219"/>
      <c r="DV20" s="219"/>
      <c r="DW20" s="219"/>
      <c r="DX20" s="219"/>
      <c r="DY20" s="219"/>
      <c r="DZ20" s="219"/>
      <c r="EA20" s="219"/>
      <c r="EB20" s="219"/>
      <c r="EC20" s="333"/>
    </row>
    <row r="21" spans="2:133" ht="11.25" customHeight="1">
      <c r="B21" s="263" t="s">
        <v>365</v>
      </c>
      <c r="C21" s="36"/>
      <c r="D21" s="36"/>
      <c r="E21" s="36"/>
      <c r="F21" s="36"/>
      <c r="G21" s="36"/>
      <c r="H21" s="36"/>
      <c r="I21" s="36"/>
      <c r="J21" s="36"/>
      <c r="K21" s="36"/>
      <c r="L21" s="36"/>
      <c r="M21" s="36"/>
      <c r="N21" s="36"/>
      <c r="O21" s="36"/>
      <c r="P21" s="36"/>
      <c r="Q21" s="273"/>
      <c r="R21" s="278">
        <v>464</v>
      </c>
      <c r="S21" s="219"/>
      <c r="T21" s="219"/>
      <c r="U21" s="219"/>
      <c r="V21" s="219"/>
      <c r="W21" s="219"/>
      <c r="X21" s="219"/>
      <c r="Y21" s="283"/>
      <c r="Z21" s="286">
        <v>0</v>
      </c>
      <c r="AA21" s="286"/>
      <c r="AB21" s="286"/>
      <c r="AC21" s="286"/>
      <c r="AD21" s="291">
        <v>464</v>
      </c>
      <c r="AE21" s="291"/>
      <c r="AF21" s="291"/>
      <c r="AG21" s="291"/>
      <c r="AH21" s="291"/>
      <c r="AI21" s="291"/>
      <c r="AJ21" s="291"/>
      <c r="AK21" s="291"/>
      <c r="AL21" s="287">
        <v>0</v>
      </c>
      <c r="AM21" s="240"/>
      <c r="AN21" s="240"/>
      <c r="AO21" s="300"/>
      <c r="AP21" s="303" t="s">
        <v>366</v>
      </c>
      <c r="AQ21" s="306"/>
      <c r="AR21" s="306"/>
      <c r="AS21" s="306"/>
      <c r="AT21" s="306"/>
      <c r="AU21" s="306"/>
      <c r="AV21" s="306"/>
      <c r="AW21" s="306"/>
      <c r="AX21" s="306"/>
      <c r="AY21" s="306"/>
      <c r="AZ21" s="306"/>
      <c r="BA21" s="306"/>
      <c r="BB21" s="306"/>
      <c r="BC21" s="306"/>
      <c r="BD21" s="306"/>
      <c r="BE21" s="306"/>
      <c r="BF21" s="320"/>
      <c r="BG21" s="278" t="s">
        <v>204</v>
      </c>
      <c r="BH21" s="219"/>
      <c r="BI21" s="219"/>
      <c r="BJ21" s="219"/>
      <c r="BK21" s="219"/>
      <c r="BL21" s="219"/>
      <c r="BM21" s="219"/>
      <c r="BN21" s="283"/>
      <c r="BO21" s="286" t="s">
        <v>204</v>
      </c>
      <c r="BP21" s="286"/>
      <c r="BQ21" s="286"/>
      <c r="BR21" s="286"/>
      <c r="BS21" s="292" t="s">
        <v>204</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339</v>
      </c>
      <c r="C22" s="36"/>
      <c r="D22" s="36"/>
      <c r="E22" s="36"/>
      <c r="F22" s="36"/>
      <c r="G22" s="36"/>
      <c r="H22" s="36"/>
      <c r="I22" s="36"/>
      <c r="J22" s="36"/>
      <c r="K22" s="36"/>
      <c r="L22" s="36"/>
      <c r="M22" s="36"/>
      <c r="N22" s="36"/>
      <c r="O22" s="36"/>
      <c r="P22" s="36"/>
      <c r="Q22" s="273"/>
      <c r="R22" s="278">
        <v>3202439</v>
      </c>
      <c r="S22" s="219"/>
      <c r="T22" s="219"/>
      <c r="U22" s="219"/>
      <c r="V22" s="219"/>
      <c r="W22" s="219"/>
      <c r="X22" s="219"/>
      <c r="Y22" s="283"/>
      <c r="Z22" s="286">
        <v>39.200000000000003</v>
      </c>
      <c r="AA22" s="286"/>
      <c r="AB22" s="286"/>
      <c r="AC22" s="286"/>
      <c r="AD22" s="291">
        <v>2953632</v>
      </c>
      <c r="AE22" s="291"/>
      <c r="AF22" s="291"/>
      <c r="AG22" s="291"/>
      <c r="AH22" s="291"/>
      <c r="AI22" s="291"/>
      <c r="AJ22" s="291"/>
      <c r="AK22" s="291"/>
      <c r="AL22" s="287">
        <v>80.599999999999994</v>
      </c>
      <c r="AM22" s="240"/>
      <c r="AN22" s="240"/>
      <c r="AO22" s="300"/>
      <c r="AP22" s="303" t="s">
        <v>368</v>
      </c>
      <c r="AQ22" s="306"/>
      <c r="AR22" s="306"/>
      <c r="AS22" s="306"/>
      <c r="AT22" s="306"/>
      <c r="AU22" s="306"/>
      <c r="AV22" s="306"/>
      <c r="AW22" s="306"/>
      <c r="AX22" s="306"/>
      <c r="AY22" s="306"/>
      <c r="AZ22" s="306"/>
      <c r="BA22" s="306"/>
      <c r="BB22" s="306"/>
      <c r="BC22" s="306"/>
      <c r="BD22" s="306"/>
      <c r="BE22" s="306"/>
      <c r="BF22" s="320"/>
      <c r="BG22" s="278" t="s">
        <v>204</v>
      </c>
      <c r="BH22" s="219"/>
      <c r="BI22" s="219"/>
      <c r="BJ22" s="219"/>
      <c r="BK22" s="219"/>
      <c r="BL22" s="219"/>
      <c r="BM22" s="219"/>
      <c r="BN22" s="283"/>
      <c r="BO22" s="286" t="s">
        <v>204</v>
      </c>
      <c r="BP22" s="286"/>
      <c r="BQ22" s="286"/>
      <c r="BR22" s="286"/>
      <c r="BS22" s="292" t="s">
        <v>204</v>
      </c>
      <c r="BT22" s="219"/>
      <c r="BU22" s="219"/>
      <c r="BV22" s="219"/>
      <c r="BW22" s="219"/>
      <c r="BX22" s="219"/>
      <c r="BY22" s="219"/>
      <c r="BZ22" s="219"/>
      <c r="CA22" s="219"/>
      <c r="CB22" s="333"/>
      <c r="CD22" s="183"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296</v>
      </c>
      <c r="C23" s="36"/>
      <c r="D23" s="36"/>
      <c r="E23" s="36"/>
      <c r="F23" s="36"/>
      <c r="G23" s="36"/>
      <c r="H23" s="36"/>
      <c r="I23" s="36"/>
      <c r="J23" s="36"/>
      <c r="K23" s="36"/>
      <c r="L23" s="36"/>
      <c r="M23" s="36"/>
      <c r="N23" s="36"/>
      <c r="O23" s="36"/>
      <c r="P23" s="36"/>
      <c r="Q23" s="273"/>
      <c r="R23" s="278">
        <v>2953632</v>
      </c>
      <c r="S23" s="219"/>
      <c r="T23" s="219"/>
      <c r="U23" s="219"/>
      <c r="V23" s="219"/>
      <c r="W23" s="219"/>
      <c r="X23" s="219"/>
      <c r="Y23" s="283"/>
      <c r="Z23" s="286">
        <v>36.200000000000003</v>
      </c>
      <c r="AA23" s="286"/>
      <c r="AB23" s="286"/>
      <c r="AC23" s="286"/>
      <c r="AD23" s="291">
        <v>2953632</v>
      </c>
      <c r="AE23" s="291"/>
      <c r="AF23" s="291"/>
      <c r="AG23" s="291"/>
      <c r="AH23" s="291"/>
      <c r="AI23" s="291"/>
      <c r="AJ23" s="291"/>
      <c r="AK23" s="291"/>
      <c r="AL23" s="287">
        <v>80.599999999999994</v>
      </c>
      <c r="AM23" s="240"/>
      <c r="AN23" s="240"/>
      <c r="AO23" s="300"/>
      <c r="AP23" s="303" t="s">
        <v>122</v>
      </c>
      <c r="AQ23" s="306"/>
      <c r="AR23" s="306"/>
      <c r="AS23" s="306"/>
      <c r="AT23" s="306"/>
      <c r="AU23" s="306"/>
      <c r="AV23" s="306"/>
      <c r="AW23" s="306"/>
      <c r="AX23" s="306"/>
      <c r="AY23" s="306"/>
      <c r="AZ23" s="306"/>
      <c r="BA23" s="306"/>
      <c r="BB23" s="306"/>
      <c r="BC23" s="306"/>
      <c r="BD23" s="306"/>
      <c r="BE23" s="306"/>
      <c r="BF23" s="320"/>
      <c r="BG23" s="278" t="s">
        <v>204</v>
      </c>
      <c r="BH23" s="219"/>
      <c r="BI23" s="219"/>
      <c r="BJ23" s="219"/>
      <c r="BK23" s="219"/>
      <c r="BL23" s="219"/>
      <c r="BM23" s="219"/>
      <c r="BN23" s="283"/>
      <c r="BO23" s="286" t="s">
        <v>204</v>
      </c>
      <c r="BP23" s="286"/>
      <c r="BQ23" s="286"/>
      <c r="BR23" s="286"/>
      <c r="BS23" s="292" t="s">
        <v>204</v>
      </c>
      <c r="BT23" s="219"/>
      <c r="BU23" s="219"/>
      <c r="BV23" s="219"/>
      <c r="BW23" s="219"/>
      <c r="BX23" s="219"/>
      <c r="BY23" s="219"/>
      <c r="BZ23" s="219"/>
      <c r="CA23" s="219"/>
      <c r="CB23" s="333"/>
      <c r="CD23" s="183" t="s">
        <v>312</v>
      </c>
      <c r="CE23" s="139"/>
      <c r="CF23" s="139"/>
      <c r="CG23" s="139"/>
      <c r="CH23" s="139"/>
      <c r="CI23" s="139"/>
      <c r="CJ23" s="139"/>
      <c r="CK23" s="139"/>
      <c r="CL23" s="139"/>
      <c r="CM23" s="139"/>
      <c r="CN23" s="139"/>
      <c r="CO23" s="139"/>
      <c r="CP23" s="139"/>
      <c r="CQ23" s="144"/>
      <c r="CR23" s="183" t="s">
        <v>370</v>
      </c>
      <c r="CS23" s="139"/>
      <c r="CT23" s="139"/>
      <c r="CU23" s="139"/>
      <c r="CV23" s="139"/>
      <c r="CW23" s="139"/>
      <c r="CX23" s="139"/>
      <c r="CY23" s="144"/>
      <c r="CZ23" s="183" t="s">
        <v>375</v>
      </c>
      <c r="DA23" s="139"/>
      <c r="DB23" s="139"/>
      <c r="DC23" s="144"/>
      <c r="DD23" s="183" t="s">
        <v>151</v>
      </c>
      <c r="DE23" s="139"/>
      <c r="DF23" s="139"/>
      <c r="DG23" s="139"/>
      <c r="DH23" s="139"/>
      <c r="DI23" s="139"/>
      <c r="DJ23" s="139"/>
      <c r="DK23" s="144"/>
      <c r="DL23" s="351" t="s">
        <v>377</v>
      </c>
      <c r="DM23" s="354"/>
      <c r="DN23" s="354"/>
      <c r="DO23" s="354"/>
      <c r="DP23" s="354"/>
      <c r="DQ23" s="354"/>
      <c r="DR23" s="354"/>
      <c r="DS23" s="354"/>
      <c r="DT23" s="354"/>
      <c r="DU23" s="354"/>
      <c r="DV23" s="358"/>
      <c r="DW23" s="183" t="s">
        <v>378</v>
      </c>
      <c r="DX23" s="139"/>
      <c r="DY23" s="139"/>
      <c r="DZ23" s="139"/>
      <c r="EA23" s="139"/>
      <c r="EB23" s="139"/>
      <c r="EC23" s="144"/>
    </row>
    <row r="24" spans="2:133" ht="11.25" customHeight="1">
      <c r="B24" s="263" t="s">
        <v>293</v>
      </c>
      <c r="C24" s="36"/>
      <c r="D24" s="36"/>
      <c r="E24" s="36"/>
      <c r="F24" s="36"/>
      <c r="G24" s="36"/>
      <c r="H24" s="36"/>
      <c r="I24" s="36"/>
      <c r="J24" s="36"/>
      <c r="K24" s="36"/>
      <c r="L24" s="36"/>
      <c r="M24" s="36"/>
      <c r="N24" s="36"/>
      <c r="O24" s="36"/>
      <c r="P24" s="36"/>
      <c r="Q24" s="273"/>
      <c r="R24" s="278">
        <v>248807</v>
      </c>
      <c r="S24" s="219"/>
      <c r="T24" s="219"/>
      <c r="U24" s="219"/>
      <c r="V24" s="219"/>
      <c r="W24" s="219"/>
      <c r="X24" s="219"/>
      <c r="Y24" s="283"/>
      <c r="Z24" s="286">
        <v>3</v>
      </c>
      <c r="AA24" s="286"/>
      <c r="AB24" s="286"/>
      <c r="AC24" s="286"/>
      <c r="AD24" s="291" t="s">
        <v>204</v>
      </c>
      <c r="AE24" s="291"/>
      <c r="AF24" s="291"/>
      <c r="AG24" s="291"/>
      <c r="AH24" s="291"/>
      <c r="AI24" s="291"/>
      <c r="AJ24" s="291"/>
      <c r="AK24" s="291"/>
      <c r="AL24" s="287" t="s">
        <v>204</v>
      </c>
      <c r="AM24" s="240"/>
      <c r="AN24" s="240"/>
      <c r="AO24" s="300"/>
      <c r="AP24" s="303" t="s">
        <v>379</v>
      </c>
      <c r="AQ24" s="306"/>
      <c r="AR24" s="306"/>
      <c r="AS24" s="306"/>
      <c r="AT24" s="306"/>
      <c r="AU24" s="306"/>
      <c r="AV24" s="306"/>
      <c r="AW24" s="306"/>
      <c r="AX24" s="306"/>
      <c r="AY24" s="306"/>
      <c r="AZ24" s="306"/>
      <c r="BA24" s="306"/>
      <c r="BB24" s="306"/>
      <c r="BC24" s="306"/>
      <c r="BD24" s="306"/>
      <c r="BE24" s="306"/>
      <c r="BF24" s="320"/>
      <c r="BG24" s="278" t="s">
        <v>204</v>
      </c>
      <c r="BH24" s="219"/>
      <c r="BI24" s="219"/>
      <c r="BJ24" s="219"/>
      <c r="BK24" s="219"/>
      <c r="BL24" s="219"/>
      <c r="BM24" s="219"/>
      <c r="BN24" s="283"/>
      <c r="BO24" s="286" t="s">
        <v>204</v>
      </c>
      <c r="BP24" s="286"/>
      <c r="BQ24" s="286"/>
      <c r="BR24" s="286"/>
      <c r="BS24" s="292" t="s">
        <v>204</v>
      </c>
      <c r="BT24" s="219"/>
      <c r="BU24" s="219"/>
      <c r="BV24" s="219"/>
      <c r="BW24" s="219"/>
      <c r="BX24" s="219"/>
      <c r="BY24" s="219"/>
      <c r="BZ24" s="219"/>
      <c r="CA24" s="219"/>
      <c r="CB24" s="333"/>
      <c r="CD24" s="262" t="s">
        <v>380</v>
      </c>
      <c r="CE24" s="269"/>
      <c r="CF24" s="269"/>
      <c r="CG24" s="269"/>
      <c r="CH24" s="269"/>
      <c r="CI24" s="269"/>
      <c r="CJ24" s="269"/>
      <c r="CK24" s="269"/>
      <c r="CL24" s="269"/>
      <c r="CM24" s="269"/>
      <c r="CN24" s="269"/>
      <c r="CO24" s="269"/>
      <c r="CP24" s="269"/>
      <c r="CQ24" s="272"/>
      <c r="CR24" s="277">
        <v>2614941</v>
      </c>
      <c r="CS24" s="280"/>
      <c r="CT24" s="280"/>
      <c r="CU24" s="280"/>
      <c r="CV24" s="280"/>
      <c r="CW24" s="280"/>
      <c r="CX24" s="280"/>
      <c r="CY24" s="282"/>
      <c r="CZ24" s="295">
        <v>33.200000000000003</v>
      </c>
      <c r="DA24" s="297"/>
      <c r="DB24" s="297"/>
      <c r="DC24" s="343"/>
      <c r="DD24" s="347">
        <v>2327692</v>
      </c>
      <c r="DE24" s="280"/>
      <c r="DF24" s="280"/>
      <c r="DG24" s="280"/>
      <c r="DH24" s="280"/>
      <c r="DI24" s="280"/>
      <c r="DJ24" s="280"/>
      <c r="DK24" s="282"/>
      <c r="DL24" s="347">
        <v>1672512</v>
      </c>
      <c r="DM24" s="280"/>
      <c r="DN24" s="280"/>
      <c r="DO24" s="280"/>
      <c r="DP24" s="280"/>
      <c r="DQ24" s="280"/>
      <c r="DR24" s="280"/>
      <c r="DS24" s="280"/>
      <c r="DT24" s="280"/>
      <c r="DU24" s="280"/>
      <c r="DV24" s="282"/>
      <c r="DW24" s="295">
        <v>44.4</v>
      </c>
      <c r="DX24" s="297"/>
      <c r="DY24" s="297"/>
      <c r="DZ24" s="297"/>
      <c r="EA24" s="297"/>
      <c r="EB24" s="297"/>
      <c r="EC24" s="299"/>
    </row>
    <row r="25" spans="2:133" ht="11.25" customHeight="1">
      <c r="B25" s="263" t="s">
        <v>383</v>
      </c>
      <c r="C25" s="36"/>
      <c r="D25" s="36"/>
      <c r="E25" s="36"/>
      <c r="F25" s="36"/>
      <c r="G25" s="36"/>
      <c r="H25" s="36"/>
      <c r="I25" s="36"/>
      <c r="J25" s="36"/>
      <c r="K25" s="36"/>
      <c r="L25" s="36"/>
      <c r="M25" s="36"/>
      <c r="N25" s="36"/>
      <c r="O25" s="36"/>
      <c r="P25" s="36"/>
      <c r="Q25" s="273"/>
      <c r="R25" s="278" t="s">
        <v>204</v>
      </c>
      <c r="S25" s="219"/>
      <c r="T25" s="219"/>
      <c r="U25" s="219"/>
      <c r="V25" s="219"/>
      <c r="W25" s="219"/>
      <c r="X25" s="219"/>
      <c r="Y25" s="283"/>
      <c r="Z25" s="286" t="s">
        <v>204</v>
      </c>
      <c r="AA25" s="286"/>
      <c r="AB25" s="286"/>
      <c r="AC25" s="286"/>
      <c r="AD25" s="291" t="s">
        <v>204</v>
      </c>
      <c r="AE25" s="291"/>
      <c r="AF25" s="291"/>
      <c r="AG25" s="291"/>
      <c r="AH25" s="291"/>
      <c r="AI25" s="291"/>
      <c r="AJ25" s="291"/>
      <c r="AK25" s="291"/>
      <c r="AL25" s="287" t="s">
        <v>204</v>
      </c>
      <c r="AM25" s="240"/>
      <c r="AN25" s="240"/>
      <c r="AO25" s="300"/>
      <c r="AP25" s="303" t="s">
        <v>274</v>
      </c>
      <c r="AQ25" s="306"/>
      <c r="AR25" s="306"/>
      <c r="AS25" s="306"/>
      <c r="AT25" s="306"/>
      <c r="AU25" s="306"/>
      <c r="AV25" s="306"/>
      <c r="AW25" s="306"/>
      <c r="AX25" s="306"/>
      <c r="AY25" s="306"/>
      <c r="AZ25" s="306"/>
      <c r="BA25" s="306"/>
      <c r="BB25" s="306"/>
      <c r="BC25" s="306"/>
      <c r="BD25" s="306"/>
      <c r="BE25" s="306"/>
      <c r="BF25" s="320"/>
      <c r="BG25" s="278" t="s">
        <v>204</v>
      </c>
      <c r="BH25" s="219"/>
      <c r="BI25" s="219"/>
      <c r="BJ25" s="219"/>
      <c r="BK25" s="219"/>
      <c r="BL25" s="219"/>
      <c r="BM25" s="219"/>
      <c r="BN25" s="283"/>
      <c r="BO25" s="286" t="s">
        <v>204</v>
      </c>
      <c r="BP25" s="286"/>
      <c r="BQ25" s="286"/>
      <c r="BR25" s="286"/>
      <c r="BS25" s="292" t="s">
        <v>204</v>
      </c>
      <c r="BT25" s="219"/>
      <c r="BU25" s="219"/>
      <c r="BV25" s="219"/>
      <c r="BW25" s="219"/>
      <c r="BX25" s="219"/>
      <c r="BY25" s="219"/>
      <c r="BZ25" s="219"/>
      <c r="CA25" s="219"/>
      <c r="CB25" s="333"/>
      <c r="CD25" s="263" t="s">
        <v>202</v>
      </c>
      <c r="CE25" s="36"/>
      <c r="CF25" s="36"/>
      <c r="CG25" s="36"/>
      <c r="CH25" s="36"/>
      <c r="CI25" s="36"/>
      <c r="CJ25" s="36"/>
      <c r="CK25" s="36"/>
      <c r="CL25" s="36"/>
      <c r="CM25" s="36"/>
      <c r="CN25" s="36"/>
      <c r="CO25" s="36"/>
      <c r="CP25" s="36"/>
      <c r="CQ25" s="273"/>
      <c r="CR25" s="278">
        <v>1080164</v>
      </c>
      <c r="CS25" s="319"/>
      <c r="CT25" s="319"/>
      <c r="CU25" s="319"/>
      <c r="CV25" s="319"/>
      <c r="CW25" s="319"/>
      <c r="CX25" s="319"/>
      <c r="CY25" s="338"/>
      <c r="CZ25" s="287">
        <v>13.7</v>
      </c>
      <c r="DA25" s="341"/>
      <c r="DB25" s="341"/>
      <c r="DC25" s="344"/>
      <c r="DD25" s="292">
        <v>994064</v>
      </c>
      <c r="DE25" s="319"/>
      <c r="DF25" s="319"/>
      <c r="DG25" s="319"/>
      <c r="DH25" s="319"/>
      <c r="DI25" s="319"/>
      <c r="DJ25" s="319"/>
      <c r="DK25" s="338"/>
      <c r="DL25" s="292">
        <v>936640</v>
      </c>
      <c r="DM25" s="319"/>
      <c r="DN25" s="319"/>
      <c r="DO25" s="319"/>
      <c r="DP25" s="319"/>
      <c r="DQ25" s="319"/>
      <c r="DR25" s="319"/>
      <c r="DS25" s="319"/>
      <c r="DT25" s="319"/>
      <c r="DU25" s="319"/>
      <c r="DV25" s="338"/>
      <c r="DW25" s="287">
        <v>24.9</v>
      </c>
      <c r="DX25" s="341"/>
      <c r="DY25" s="341"/>
      <c r="DZ25" s="341"/>
      <c r="EA25" s="341"/>
      <c r="EB25" s="341"/>
      <c r="EC25" s="366"/>
    </row>
    <row r="26" spans="2:133" ht="11.25" customHeight="1">
      <c r="B26" s="263" t="s">
        <v>80</v>
      </c>
      <c r="C26" s="36"/>
      <c r="D26" s="36"/>
      <c r="E26" s="36"/>
      <c r="F26" s="36"/>
      <c r="G26" s="36"/>
      <c r="H26" s="36"/>
      <c r="I26" s="36"/>
      <c r="J26" s="36"/>
      <c r="K26" s="36"/>
      <c r="L26" s="36"/>
      <c r="M26" s="36"/>
      <c r="N26" s="36"/>
      <c r="O26" s="36"/>
      <c r="P26" s="36"/>
      <c r="Q26" s="273"/>
      <c r="R26" s="278">
        <v>3909149</v>
      </c>
      <c r="S26" s="219"/>
      <c r="T26" s="219"/>
      <c r="U26" s="219"/>
      <c r="V26" s="219"/>
      <c r="W26" s="219"/>
      <c r="X26" s="219"/>
      <c r="Y26" s="283"/>
      <c r="Z26" s="286">
        <v>47.9</v>
      </c>
      <c r="AA26" s="286"/>
      <c r="AB26" s="286"/>
      <c r="AC26" s="286"/>
      <c r="AD26" s="291">
        <v>3660342</v>
      </c>
      <c r="AE26" s="291"/>
      <c r="AF26" s="291"/>
      <c r="AG26" s="291"/>
      <c r="AH26" s="291"/>
      <c r="AI26" s="291"/>
      <c r="AJ26" s="291"/>
      <c r="AK26" s="291"/>
      <c r="AL26" s="287">
        <v>99.8</v>
      </c>
      <c r="AM26" s="240"/>
      <c r="AN26" s="240"/>
      <c r="AO26" s="300"/>
      <c r="AP26" s="303" t="s">
        <v>385</v>
      </c>
      <c r="AQ26" s="305"/>
      <c r="AR26" s="305"/>
      <c r="AS26" s="305"/>
      <c r="AT26" s="305"/>
      <c r="AU26" s="305"/>
      <c r="AV26" s="305"/>
      <c r="AW26" s="305"/>
      <c r="AX26" s="305"/>
      <c r="AY26" s="305"/>
      <c r="AZ26" s="305"/>
      <c r="BA26" s="305"/>
      <c r="BB26" s="305"/>
      <c r="BC26" s="305"/>
      <c r="BD26" s="305"/>
      <c r="BE26" s="305"/>
      <c r="BF26" s="320"/>
      <c r="BG26" s="278" t="s">
        <v>204</v>
      </c>
      <c r="BH26" s="219"/>
      <c r="BI26" s="219"/>
      <c r="BJ26" s="219"/>
      <c r="BK26" s="219"/>
      <c r="BL26" s="219"/>
      <c r="BM26" s="219"/>
      <c r="BN26" s="283"/>
      <c r="BO26" s="286" t="s">
        <v>204</v>
      </c>
      <c r="BP26" s="286"/>
      <c r="BQ26" s="286"/>
      <c r="BR26" s="286"/>
      <c r="BS26" s="292" t="s">
        <v>204</v>
      </c>
      <c r="BT26" s="219"/>
      <c r="BU26" s="219"/>
      <c r="BV26" s="219"/>
      <c r="BW26" s="219"/>
      <c r="BX26" s="219"/>
      <c r="BY26" s="219"/>
      <c r="BZ26" s="219"/>
      <c r="CA26" s="219"/>
      <c r="CB26" s="333"/>
      <c r="CD26" s="263" t="s">
        <v>107</v>
      </c>
      <c r="CE26" s="36"/>
      <c r="CF26" s="36"/>
      <c r="CG26" s="36"/>
      <c r="CH26" s="36"/>
      <c r="CI26" s="36"/>
      <c r="CJ26" s="36"/>
      <c r="CK26" s="36"/>
      <c r="CL26" s="36"/>
      <c r="CM26" s="36"/>
      <c r="CN26" s="36"/>
      <c r="CO26" s="36"/>
      <c r="CP26" s="36"/>
      <c r="CQ26" s="273"/>
      <c r="CR26" s="278">
        <v>490052</v>
      </c>
      <c r="CS26" s="219"/>
      <c r="CT26" s="219"/>
      <c r="CU26" s="219"/>
      <c r="CV26" s="219"/>
      <c r="CW26" s="219"/>
      <c r="CX26" s="219"/>
      <c r="CY26" s="283"/>
      <c r="CZ26" s="287">
        <v>6.2</v>
      </c>
      <c r="DA26" s="341"/>
      <c r="DB26" s="341"/>
      <c r="DC26" s="344"/>
      <c r="DD26" s="292">
        <v>443089</v>
      </c>
      <c r="DE26" s="219"/>
      <c r="DF26" s="219"/>
      <c r="DG26" s="219"/>
      <c r="DH26" s="219"/>
      <c r="DI26" s="219"/>
      <c r="DJ26" s="219"/>
      <c r="DK26" s="283"/>
      <c r="DL26" s="292" t="s">
        <v>204</v>
      </c>
      <c r="DM26" s="219"/>
      <c r="DN26" s="219"/>
      <c r="DO26" s="219"/>
      <c r="DP26" s="219"/>
      <c r="DQ26" s="219"/>
      <c r="DR26" s="219"/>
      <c r="DS26" s="219"/>
      <c r="DT26" s="219"/>
      <c r="DU26" s="219"/>
      <c r="DV26" s="283"/>
      <c r="DW26" s="287" t="s">
        <v>204</v>
      </c>
      <c r="DX26" s="341"/>
      <c r="DY26" s="341"/>
      <c r="DZ26" s="341"/>
      <c r="EA26" s="341"/>
      <c r="EB26" s="341"/>
      <c r="EC26" s="366"/>
    </row>
    <row r="27" spans="2:133" ht="11.25" customHeight="1">
      <c r="B27" s="263" t="s">
        <v>386</v>
      </c>
      <c r="C27" s="36"/>
      <c r="D27" s="36"/>
      <c r="E27" s="36"/>
      <c r="F27" s="36"/>
      <c r="G27" s="36"/>
      <c r="H27" s="36"/>
      <c r="I27" s="36"/>
      <c r="J27" s="36"/>
      <c r="K27" s="36"/>
      <c r="L27" s="36"/>
      <c r="M27" s="36"/>
      <c r="N27" s="36"/>
      <c r="O27" s="36"/>
      <c r="P27" s="36"/>
      <c r="Q27" s="273"/>
      <c r="R27" s="278">
        <v>940</v>
      </c>
      <c r="S27" s="219"/>
      <c r="T27" s="219"/>
      <c r="U27" s="219"/>
      <c r="V27" s="219"/>
      <c r="W27" s="219"/>
      <c r="X27" s="219"/>
      <c r="Y27" s="283"/>
      <c r="Z27" s="286">
        <v>0</v>
      </c>
      <c r="AA27" s="286"/>
      <c r="AB27" s="286"/>
      <c r="AC27" s="286"/>
      <c r="AD27" s="291">
        <v>940</v>
      </c>
      <c r="AE27" s="291"/>
      <c r="AF27" s="291"/>
      <c r="AG27" s="291"/>
      <c r="AH27" s="291"/>
      <c r="AI27" s="291"/>
      <c r="AJ27" s="291"/>
      <c r="AK27" s="291"/>
      <c r="AL27" s="287">
        <v>0</v>
      </c>
      <c r="AM27" s="240"/>
      <c r="AN27" s="240"/>
      <c r="AO27" s="300"/>
      <c r="AP27" s="263" t="s">
        <v>388</v>
      </c>
      <c r="AQ27" s="36"/>
      <c r="AR27" s="36"/>
      <c r="AS27" s="36"/>
      <c r="AT27" s="36"/>
      <c r="AU27" s="36"/>
      <c r="AV27" s="36"/>
      <c r="AW27" s="36"/>
      <c r="AX27" s="36"/>
      <c r="AY27" s="36"/>
      <c r="AZ27" s="36"/>
      <c r="BA27" s="36"/>
      <c r="BB27" s="36"/>
      <c r="BC27" s="36"/>
      <c r="BD27" s="36"/>
      <c r="BE27" s="36"/>
      <c r="BF27" s="273"/>
      <c r="BG27" s="278">
        <v>481203</v>
      </c>
      <c r="BH27" s="219"/>
      <c r="BI27" s="219"/>
      <c r="BJ27" s="219"/>
      <c r="BK27" s="219"/>
      <c r="BL27" s="219"/>
      <c r="BM27" s="219"/>
      <c r="BN27" s="283"/>
      <c r="BO27" s="286">
        <v>100</v>
      </c>
      <c r="BP27" s="286"/>
      <c r="BQ27" s="286"/>
      <c r="BR27" s="286"/>
      <c r="BS27" s="292" t="s">
        <v>204</v>
      </c>
      <c r="BT27" s="219"/>
      <c r="BU27" s="219"/>
      <c r="BV27" s="219"/>
      <c r="BW27" s="219"/>
      <c r="BX27" s="219"/>
      <c r="BY27" s="219"/>
      <c r="BZ27" s="219"/>
      <c r="CA27" s="219"/>
      <c r="CB27" s="333"/>
      <c r="CD27" s="263" t="s">
        <v>227</v>
      </c>
      <c r="CE27" s="36"/>
      <c r="CF27" s="36"/>
      <c r="CG27" s="36"/>
      <c r="CH27" s="36"/>
      <c r="CI27" s="36"/>
      <c r="CJ27" s="36"/>
      <c r="CK27" s="36"/>
      <c r="CL27" s="36"/>
      <c r="CM27" s="36"/>
      <c r="CN27" s="36"/>
      <c r="CO27" s="36"/>
      <c r="CP27" s="36"/>
      <c r="CQ27" s="273"/>
      <c r="CR27" s="278">
        <v>274067</v>
      </c>
      <c r="CS27" s="319"/>
      <c r="CT27" s="319"/>
      <c r="CU27" s="319"/>
      <c r="CV27" s="319"/>
      <c r="CW27" s="319"/>
      <c r="CX27" s="319"/>
      <c r="CY27" s="338"/>
      <c r="CZ27" s="287">
        <v>3.5</v>
      </c>
      <c r="DA27" s="341"/>
      <c r="DB27" s="341"/>
      <c r="DC27" s="344"/>
      <c r="DD27" s="292">
        <v>74456</v>
      </c>
      <c r="DE27" s="319"/>
      <c r="DF27" s="319"/>
      <c r="DG27" s="319"/>
      <c r="DH27" s="319"/>
      <c r="DI27" s="319"/>
      <c r="DJ27" s="319"/>
      <c r="DK27" s="338"/>
      <c r="DL27" s="292">
        <v>74253</v>
      </c>
      <c r="DM27" s="319"/>
      <c r="DN27" s="319"/>
      <c r="DO27" s="319"/>
      <c r="DP27" s="319"/>
      <c r="DQ27" s="319"/>
      <c r="DR27" s="319"/>
      <c r="DS27" s="319"/>
      <c r="DT27" s="319"/>
      <c r="DU27" s="319"/>
      <c r="DV27" s="338"/>
      <c r="DW27" s="287">
        <v>2</v>
      </c>
      <c r="DX27" s="341"/>
      <c r="DY27" s="341"/>
      <c r="DZ27" s="341"/>
      <c r="EA27" s="341"/>
      <c r="EB27" s="341"/>
      <c r="EC27" s="366"/>
    </row>
    <row r="28" spans="2:133" ht="11.25" customHeight="1">
      <c r="B28" s="263" t="s">
        <v>159</v>
      </c>
      <c r="C28" s="36"/>
      <c r="D28" s="36"/>
      <c r="E28" s="36"/>
      <c r="F28" s="36"/>
      <c r="G28" s="36"/>
      <c r="H28" s="36"/>
      <c r="I28" s="36"/>
      <c r="J28" s="36"/>
      <c r="K28" s="36"/>
      <c r="L28" s="36"/>
      <c r="M28" s="36"/>
      <c r="N28" s="36"/>
      <c r="O28" s="36"/>
      <c r="P28" s="36"/>
      <c r="Q28" s="273"/>
      <c r="R28" s="278">
        <v>37241</v>
      </c>
      <c r="S28" s="219"/>
      <c r="T28" s="219"/>
      <c r="U28" s="219"/>
      <c r="V28" s="219"/>
      <c r="W28" s="219"/>
      <c r="X28" s="219"/>
      <c r="Y28" s="283"/>
      <c r="Z28" s="286">
        <v>0.5</v>
      </c>
      <c r="AA28" s="286"/>
      <c r="AB28" s="286"/>
      <c r="AC28" s="286"/>
      <c r="AD28" s="291" t="s">
        <v>204</v>
      </c>
      <c r="AE28" s="291"/>
      <c r="AF28" s="291"/>
      <c r="AG28" s="291"/>
      <c r="AH28" s="291"/>
      <c r="AI28" s="291"/>
      <c r="AJ28" s="291"/>
      <c r="AK28" s="291"/>
      <c r="AL28" s="287" t="s">
        <v>204</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381</v>
      </c>
      <c r="CE28" s="36"/>
      <c r="CF28" s="36"/>
      <c r="CG28" s="36"/>
      <c r="CH28" s="36"/>
      <c r="CI28" s="36"/>
      <c r="CJ28" s="36"/>
      <c r="CK28" s="36"/>
      <c r="CL28" s="36"/>
      <c r="CM28" s="36"/>
      <c r="CN28" s="36"/>
      <c r="CO28" s="36"/>
      <c r="CP28" s="36"/>
      <c r="CQ28" s="273"/>
      <c r="CR28" s="278">
        <v>1260710</v>
      </c>
      <c r="CS28" s="219"/>
      <c r="CT28" s="219"/>
      <c r="CU28" s="219"/>
      <c r="CV28" s="219"/>
      <c r="CW28" s="219"/>
      <c r="CX28" s="219"/>
      <c r="CY28" s="283"/>
      <c r="CZ28" s="287">
        <v>16</v>
      </c>
      <c r="DA28" s="341"/>
      <c r="DB28" s="341"/>
      <c r="DC28" s="344"/>
      <c r="DD28" s="292">
        <v>1259172</v>
      </c>
      <c r="DE28" s="219"/>
      <c r="DF28" s="219"/>
      <c r="DG28" s="219"/>
      <c r="DH28" s="219"/>
      <c r="DI28" s="219"/>
      <c r="DJ28" s="219"/>
      <c r="DK28" s="283"/>
      <c r="DL28" s="292">
        <v>661619</v>
      </c>
      <c r="DM28" s="219"/>
      <c r="DN28" s="219"/>
      <c r="DO28" s="219"/>
      <c r="DP28" s="219"/>
      <c r="DQ28" s="219"/>
      <c r="DR28" s="219"/>
      <c r="DS28" s="219"/>
      <c r="DT28" s="219"/>
      <c r="DU28" s="219"/>
      <c r="DV28" s="283"/>
      <c r="DW28" s="287">
        <v>17.600000000000001</v>
      </c>
      <c r="DX28" s="341"/>
      <c r="DY28" s="341"/>
      <c r="DZ28" s="341"/>
      <c r="EA28" s="341"/>
      <c r="EB28" s="341"/>
      <c r="EC28" s="366"/>
    </row>
    <row r="29" spans="2:133" ht="11.25" customHeight="1">
      <c r="B29" s="263" t="s">
        <v>310</v>
      </c>
      <c r="C29" s="36"/>
      <c r="D29" s="36"/>
      <c r="E29" s="36"/>
      <c r="F29" s="36"/>
      <c r="G29" s="36"/>
      <c r="H29" s="36"/>
      <c r="I29" s="36"/>
      <c r="J29" s="36"/>
      <c r="K29" s="36"/>
      <c r="L29" s="36"/>
      <c r="M29" s="36"/>
      <c r="N29" s="36"/>
      <c r="O29" s="36"/>
      <c r="P29" s="36"/>
      <c r="Q29" s="273"/>
      <c r="R29" s="278">
        <v>53851</v>
      </c>
      <c r="S29" s="219"/>
      <c r="T29" s="219"/>
      <c r="U29" s="219"/>
      <c r="V29" s="219"/>
      <c r="W29" s="219"/>
      <c r="X29" s="219"/>
      <c r="Y29" s="283"/>
      <c r="Z29" s="286">
        <v>0.7</v>
      </c>
      <c r="AA29" s="286"/>
      <c r="AB29" s="286"/>
      <c r="AC29" s="286"/>
      <c r="AD29" s="291">
        <v>1013</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25</v>
      </c>
      <c r="CG29" s="36"/>
      <c r="CH29" s="36"/>
      <c r="CI29" s="36"/>
      <c r="CJ29" s="36"/>
      <c r="CK29" s="36"/>
      <c r="CL29" s="36"/>
      <c r="CM29" s="36"/>
      <c r="CN29" s="36"/>
      <c r="CO29" s="36"/>
      <c r="CP29" s="36"/>
      <c r="CQ29" s="273"/>
      <c r="CR29" s="278">
        <v>1258896</v>
      </c>
      <c r="CS29" s="319"/>
      <c r="CT29" s="319"/>
      <c r="CU29" s="319"/>
      <c r="CV29" s="319"/>
      <c r="CW29" s="319"/>
      <c r="CX29" s="319"/>
      <c r="CY29" s="338"/>
      <c r="CZ29" s="287">
        <v>16</v>
      </c>
      <c r="DA29" s="341"/>
      <c r="DB29" s="341"/>
      <c r="DC29" s="344"/>
      <c r="DD29" s="292">
        <v>1257358</v>
      </c>
      <c r="DE29" s="319"/>
      <c r="DF29" s="319"/>
      <c r="DG29" s="319"/>
      <c r="DH29" s="319"/>
      <c r="DI29" s="319"/>
      <c r="DJ29" s="319"/>
      <c r="DK29" s="338"/>
      <c r="DL29" s="292">
        <v>659805</v>
      </c>
      <c r="DM29" s="319"/>
      <c r="DN29" s="319"/>
      <c r="DO29" s="319"/>
      <c r="DP29" s="319"/>
      <c r="DQ29" s="319"/>
      <c r="DR29" s="319"/>
      <c r="DS29" s="319"/>
      <c r="DT29" s="319"/>
      <c r="DU29" s="319"/>
      <c r="DV29" s="338"/>
      <c r="DW29" s="287">
        <v>17.5</v>
      </c>
      <c r="DX29" s="341"/>
      <c r="DY29" s="341"/>
      <c r="DZ29" s="341"/>
      <c r="EA29" s="341"/>
      <c r="EB29" s="341"/>
      <c r="EC29" s="366"/>
    </row>
    <row r="30" spans="2:133" ht="11.25" customHeight="1">
      <c r="B30" s="263" t="s">
        <v>21</v>
      </c>
      <c r="C30" s="36"/>
      <c r="D30" s="36"/>
      <c r="E30" s="36"/>
      <c r="F30" s="36"/>
      <c r="G30" s="36"/>
      <c r="H30" s="36"/>
      <c r="I30" s="36"/>
      <c r="J30" s="36"/>
      <c r="K30" s="36"/>
      <c r="L30" s="36"/>
      <c r="M30" s="36"/>
      <c r="N30" s="36"/>
      <c r="O30" s="36"/>
      <c r="P30" s="36"/>
      <c r="Q30" s="273"/>
      <c r="R30" s="278">
        <v>18624</v>
      </c>
      <c r="S30" s="219"/>
      <c r="T30" s="219"/>
      <c r="U30" s="219"/>
      <c r="V30" s="219"/>
      <c r="W30" s="219"/>
      <c r="X30" s="219"/>
      <c r="Y30" s="283"/>
      <c r="Z30" s="286">
        <v>0.2</v>
      </c>
      <c r="AA30" s="286"/>
      <c r="AB30" s="286"/>
      <c r="AC30" s="286"/>
      <c r="AD30" s="291" t="s">
        <v>204</v>
      </c>
      <c r="AE30" s="291"/>
      <c r="AF30" s="291"/>
      <c r="AG30" s="291"/>
      <c r="AH30" s="291"/>
      <c r="AI30" s="291"/>
      <c r="AJ30" s="291"/>
      <c r="AK30" s="291"/>
      <c r="AL30" s="287" t="s">
        <v>204</v>
      </c>
      <c r="AM30" s="240"/>
      <c r="AN30" s="240"/>
      <c r="AO30" s="300"/>
      <c r="AP30" s="183" t="s">
        <v>312</v>
      </c>
      <c r="AQ30" s="139"/>
      <c r="AR30" s="139"/>
      <c r="AS30" s="139"/>
      <c r="AT30" s="139"/>
      <c r="AU30" s="139"/>
      <c r="AV30" s="139"/>
      <c r="AW30" s="139"/>
      <c r="AX30" s="139"/>
      <c r="AY30" s="139"/>
      <c r="AZ30" s="139"/>
      <c r="BA30" s="139"/>
      <c r="BB30" s="139"/>
      <c r="BC30" s="139"/>
      <c r="BD30" s="139"/>
      <c r="BE30" s="139"/>
      <c r="BF30" s="144"/>
      <c r="BG30" s="183" t="s">
        <v>391</v>
      </c>
      <c r="BH30" s="327"/>
      <c r="BI30" s="327"/>
      <c r="BJ30" s="327"/>
      <c r="BK30" s="327"/>
      <c r="BL30" s="327"/>
      <c r="BM30" s="327"/>
      <c r="BN30" s="327"/>
      <c r="BO30" s="327"/>
      <c r="BP30" s="327"/>
      <c r="BQ30" s="330"/>
      <c r="BR30" s="183" t="s">
        <v>128</v>
      </c>
      <c r="BS30" s="327"/>
      <c r="BT30" s="327"/>
      <c r="BU30" s="327"/>
      <c r="BV30" s="327"/>
      <c r="BW30" s="327"/>
      <c r="BX30" s="327"/>
      <c r="BY30" s="327"/>
      <c r="BZ30" s="327"/>
      <c r="CA30" s="327"/>
      <c r="CB30" s="330"/>
      <c r="CD30" s="134"/>
      <c r="CE30" s="43"/>
      <c r="CF30" s="263" t="s">
        <v>392</v>
      </c>
      <c r="CG30" s="36"/>
      <c r="CH30" s="36"/>
      <c r="CI30" s="36"/>
      <c r="CJ30" s="36"/>
      <c r="CK30" s="36"/>
      <c r="CL30" s="36"/>
      <c r="CM30" s="36"/>
      <c r="CN30" s="36"/>
      <c r="CO30" s="36"/>
      <c r="CP30" s="36"/>
      <c r="CQ30" s="273"/>
      <c r="CR30" s="278">
        <v>1243633</v>
      </c>
      <c r="CS30" s="219"/>
      <c r="CT30" s="219"/>
      <c r="CU30" s="219"/>
      <c r="CV30" s="219"/>
      <c r="CW30" s="219"/>
      <c r="CX30" s="219"/>
      <c r="CY30" s="283"/>
      <c r="CZ30" s="287">
        <v>15.8</v>
      </c>
      <c r="DA30" s="341"/>
      <c r="DB30" s="341"/>
      <c r="DC30" s="344"/>
      <c r="DD30" s="292">
        <v>1242315</v>
      </c>
      <c r="DE30" s="219"/>
      <c r="DF30" s="219"/>
      <c r="DG30" s="219"/>
      <c r="DH30" s="219"/>
      <c r="DI30" s="219"/>
      <c r="DJ30" s="219"/>
      <c r="DK30" s="283"/>
      <c r="DL30" s="292">
        <v>644762</v>
      </c>
      <c r="DM30" s="219"/>
      <c r="DN30" s="219"/>
      <c r="DO30" s="219"/>
      <c r="DP30" s="219"/>
      <c r="DQ30" s="219"/>
      <c r="DR30" s="219"/>
      <c r="DS30" s="219"/>
      <c r="DT30" s="219"/>
      <c r="DU30" s="219"/>
      <c r="DV30" s="283"/>
      <c r="DW30" s="287">
        <v>17.100000000000001</v>
      </c>
      <c r="DX30" s="341"/>
      <c r="DY30" s="341"/>
      <c r="DZ30" s="341"/>
      <c r="EA30" s="341"/>
      <c r="EB30" s="341"/>
      <c r="EC30" s="366"/>
    </row>
    <row r="31" spans="2:133" ht="11.25" customHeight="1">
      <c r="B31" s="263" t="s">
        <v>340</v>
      </c>
      <c r="C31" s="36"/>
      <c r="D31" s="36"/>
      <c r="E31" s="36"/>
      <c r="F31" s="36"/>
      <c r="G31" s="36"/>
      <c r="H31" s="36"/>
      <c r="I31" s="36"/>
      <c r="J31" s="36"/>
      <c r="K31" s="36"/>
      <c r="L31" s="36"/>
      <c r="M31" s="36"/>
      <c r="N31" s="36"/>
      <c r="O31" s="36"/>
      <c r="P31" s="36"/>
      <c r="Q31" s="273"/>
      <c r="R31" s="278">
        <v>1438619</v>
      </c>
      <c r="S31" s="219"/>
      <c r="T31" s="219"/>
      <c r="U31" s="219"/>
      <c r="V31" s="219"/>
      <c r="W31" s="219"/>
      <c r="X31" s="219"/>
      <c r="Y31" s="283"/>
      <c r="Z31" s="286">
        <v>17.600000000000001</v>
      </c>
      <c r="AA31" s="286"/>
      <c r="AB31" s="286"/>
      <c r="AC31" s="286"/>
      <c r="AD31" s="291" t="s">
        <v>204</v>
      </c>
      <c r="AE31" s="291"/>
      <c r="AF31" s="291"/>
      <c r="AG31" s="291"/>
      <c r="AH31" s="291"/>
      <c r="AI31" s="291"/>
      <c r="AJ31" s="291"/>
      <c r="AK31" s="291"/>
      <c r="AL31" s="287" t="s">
        <v>204</v>
      </c>
      <c r="AM31" s="240"/>
      <c r="AN31" s="240"/>
      <c r="AO31" s="300"/>
      <c r="AP31" s="163" t="s">
        <v>9</v>
      </c>
      <c r="AQ31" s="179"/>
      <c r="AR31" s="179"/>
      <c r="AS31" s="179"/>
      <c r="AT31" s="312" t="s">
        <v>393</v>
      </c>
      <c r="AU31" s="269"/>
      <c r="AV31" s="269"/>
      <c r="AW31" s="269"/>
      <c r="AX31" s="262" t="s">
        <v>275</v>
      </c>
      <c r="AY31" s="269"/>
      <c r="AZ31" s="269"/>
      <c r="BA31" s="269"/>
      <c r="BB31" s="269"/>
      <c r="BC31" s="269"/>
      <c r="BD31" s="269"/>
      <c r="BE31" s="269"/>
      <c r="BF31" s="272"/>
      <c r="BG31" s="324">
        <v>99.6</v>
      </c>
      <c r="BH31" s="328"/>
      <c r="BI31" s="328"/>
      <c r="BJ31" s="328"/>
      <c r="BK31" s="328"/>
      <c r="BL31" s="328"/>
      <c r="BM31" s="297">
        <v>98.4</v>
      </c>
      <c r="BN31" s="328"/>
      <c r="BO31" s="328"/>
      <c r="BP31" s="328"/>
      <c r="BQ31" s="331"/>
      <c r="BR31" s="324">
        <v>99.4</v>
      </c>
      <c r="BS31" s="328"/>
      <c r="BT31" s="328"/>
      <c r="BU31" s="328"/>
      <c r="BV31" s="328"/>
      <c r="BW31" s="328"/>
      <c r="BX31" s="297">
        <v>98.3</v>
      </c>
      <c r="BY31" s="328"/>
      <c r="BZ31" s="328"/>
      <c r="CA31" s="328"/>
      <c r="CB31" s="331"/>
      <c r="CD31" s="134"/>
      <c r="CE31" s="43"/>
      <c r="CF31" s="263" t="s">
        <v>311</v>
      </c>
      <c r="CG31" s="36"/>
      <c r="CH31" s="36"/>
      <c r="CI31" s="36"/>
      <c r="CJ31" s="36"/>
      <c r="CK31" s="36"/>
      <c r="CL31" s="36"/>
      <c r="CM31" s="36"/>
      <c r="CN31" s="36"/>
      <c r="CO31" s="36"/>
      <c r="CP31" s="36"/>
      <c r="CQ31" s="273"/>
      <c r="CR31" s="278">
        <v>15263</v>
      </c>
      <c r="CS31" s="319"/>
      <c r="CT31" s="319"/>
      <c r="CU31" s="319"/>
      <c r="CV31" s="319"/>
      <c r="CW31" s="319"/>
      <c r="CX31" s="319"/>
      <c r="CY31" s="338"/>
      <c r="CZ31" s="287">
        <v>0.2</v>
      </c>
      <c r="DA31" s="341"/>
      <c r="DB31" s="341"/>
      <c r="DC31" s="344"/>
      <c r="DD31" s="292">
        <v>15043</v>
      </c>
      <c r="DE31" s="319"/>
      <c r="DF31" s="319"/>
      <c r="DG31" s="319"/>
      <c r="DH31" s="319"/>
      <c r="DI31" s="319"/>
      <c r="DJ31" s="319"/>
      <c r="DK31" s="338"/>
      <c r="DL31" s="292">
        <v>15043</v>
      </c>
      <c r="DM31" s="319"/>
      <c r="DN31" s="319"/>
      <c r="DO31" s="319"/>
      <c r="DP31" s="319"/>
      <c r="DQ31" s="319"/>
      <c r="DR31" s="319"/>
      <c r="DS31" s="319"/>
      <c r="DT31" s="319"/>
      <c r="DU31" s="319"/>
      <c r="DV31" s="338"/>
      <c r="DW31" s="287">
        <v>0.4</v>
      </c>
      <c r="DX31" s="341"/>
      <c r="DY31" s="341"/>
      <c r="DZ31" s="341"/>
      <c r="EA31" s="341"/>
      <c r="EB31" s="341"/>
      <c r="EC31" s="366"/>
    </row>
    <row r="32" spans="2:133" ht="11.25" customHeight="1">
      <c r="B32" s="264" t="s">
        <v>57</v>
      </c>
      <c r="C32" s="270"/>
      <c r="D32" s="270"/>
      <c r="E32" s="270"/>
      <c r="F32" s="270"/>
      <c r="G32" s="270"/>
      <c r="H32" s="270"/>
      <c r="I32" s="270"/>
      <c r="J32" s="270"/>
      <c r="K32" s="270"/>
      <c r="L32" s="270"/>
      <c r="M32" s="270"/>
      <c r="N32" s="270"/>
      <c r="O32" s="270"/>
      <c r="P32" s="270"/>
      <c r="Q32" s="274"/>
      <c r="R32" s="278" t="s">
        <v>204</v>
      </c>
      <c r="S32" s="219"/>
      <c r="T32" s="219"/>
      <c r="U32" s="219"/>
      <c r="V32" s="219"/>
      <c r="W32" s="219"/>
      <c r="X32" s="219"/>
      <c r="Y32" s="283"/>
      <c r="Z32" s="286" t="s">
        <v>204</v>
      </c>
      <c r="AA32" s="286"/>
      <c r="AB32" s="286"/>
      <c r="AC32" s="286"/>
      <c r="AD32" s="291" t="s">
        <v>204</v>
      </c>
      <c r="AE32" s="291"/>
      <c r="AF32" s="291"/>
      <c r="AG32" s="291"/>
      <c r="AH32" s="291"/>
      <c r="AI32" s="291"/>
      <c r="AJ32" s="291"/>
      <c r="AK32" s="291"/>
      <c r="AL32" s="287" t="s">
        <v>204</v>
      </c>
      <c r="AM32" s="240"/>
      <c r="AN32" s="240"/>
      <c r="AO32" s="300"/>
      <c r="AP32" s="304"/>
      <c r="AQ32" s="29"/>
      <c r="AR32" s="29"/>
      <c r="AS32" s="29"/>
      <c r="AT32" s="313"/>
      <c r="AU32" s="36" t="s">
        <v>254</v>
      </c>
      <c r="AV32" s="36"/>
      <c r="AW32" s="36"/>
      <c r="AX32" s="263" t="s">
        <v>371</v>
      </c>
      <c r="AY32" s="36"/>
      <c r="AZ32" s="36"/>
      <c r="BA32" s="36"/>
      <c r="BB32" s="36"/>
      <c r="BC32" s="36"/>
      <c r="BD32" s="36"/>
      <c r="BE32" s="36"/>
      <c r="BF32" s="273"/>
      <c r="BG32" s="325">
        <v>99.7</v>
      </c>
      <c r="BH32" s="319"/>
      <c r="BI32" s="319"/>
      <c r="BJ32" s="319"/>
      <c r="BK32" s="319"/>
      <c r="BL32" s="319"/>
      <c r="BM32" s="240">
        <v>99.6</v>
      </c>
      <c r="BN32" s="329"/>
      <c r="BO32" s="329"/>
      <c r="BP32" s="329"/>
      <c r="BQ32" s="322"/>
      <c r="BR32" s="325">
        <v>99.6</v>
      </c>
      <c r="BS32" s="319"/>
      <c r="BT32" s="319"/>
      <c r="BU32" s="319"/>
      <c r="BV32" s="319"/>
      <c r="BW32" s="319"/>
      <c r="BX32" s="240">
        <v>99.4</v>
      </c>
      <c r="BY32" s="329"/>
      <c r="BZ32" s="329"/>
      <c r="CA32" s="329"/>
      <c r="CB32" s="322"/>
      <c r="CD32" s="135"/>
      <c r="CE32" s="142"/>
      <c r="CF32" s="263" t="s">
        <v>212</v>
      </c>
      <c r="CG32" s="36"/>
      <c r="CH32" s="36"/>
      <c r="CI32" s="36"/>
      <c r="CJ32" s="36"/>
      <c r="CK32" s="36"/>
      <c r="CL32" s="36"/>
      <c r="CM32" s="36"/>
      <c r="CN32" s="36"/>
      <c r="CO32" s="36"/>
      <c r="CP32" s="36"/>
      <c r="CQ32" s="273"/>
      <c r="CR32" s="278">
        <v>1814</v>
      </c>
      <c r="CS32" s="219"/>
      <c r="CT32" s="219"/>
      <c r="CU32" s="219"/>
      <c r="CV32" s="219"/>
      <c r="CW32" s="219"/>
      <c r="CX32" s="219"/>
      <c r="CY32" s="283"/>
      <c r="CZ32" s="287">
        <v>0</v>
      </c>
      <c r="DA32" s="341"/>
      <c r="DB32" s="341"/>
      <c r="DC32" s="344"/>
      <c r="DD32" s="292">
        <v>1814</v>
      </c>
      <c r="DE32" s="219"/>
      <c r="DF32" s="219"/>
      <c r="DG32" s="219"/>
      <c r="DH32" s="219"/>
      <c r="DI32" s="219"/>
      <c r="DJ32" s="219"/>
      <c r="DK32" s="283"/>
      <c r="DL32" s="292">
        <v>1814</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394</v>
      </c>
      <c r="C33" s="36"/>
      <c r="D33" s="36"/>
      <c r="E33" s="36"/>
      <c r="F33" s="36"/>
      <c r="G33" s="36"/>
      <c r="H33" s="36"/>
      <c r="I33" s="36"/>
      <c r="J33" s="36"/>
      <c r="K33" s="36"/>
      <c r="L33" s="36"/>
      <c r="M33" s="36"/>
      <c r="N33" s="36"/>
      <c r="O33" s="36"/>
      <c r="P33" s="36"/>
      <c r="Q33" s="273"/>
      <c r="R33" s="278">
        <v>487726</v>
      </c>
      <c r="S33" s="219"/>
      <c r="T33" s="219"/>
      <c r="U33" s="219"/>
      <c r="V33" s="219"/>
      <c r="W33" s="219"/>
      <c r="X33" s="219"/>
      <c r="Y33" s="283"/>
      <c r="Z33" s="286">
        <v>6</v>
      </c>
      <c r="AA33" s="286"/>
      <c r="AB33" s="286"/>
      <c r="AC33" s="286"/>
      <c r="AD33" s="291" t="s">
        <v>204</v>
      </c>
      <c r="AE33" s="291"/>
      <c r="AF33" s="291"/>
      <c r="AG33" s="291"/>
      <c r="AH33" s="291"/>
      <c r="AI33" s="291"/>
      <c r="AJ33" s="291"/>
      <c r="AK33" s="291"/>
      <c r="AL33" s="287" t="s">
        <v>204</v>
      </c>
      <c r="AM33" s="240"/>
      <c r="AN33" s="240"/>
      <c r="AO33" s="300"/>
      <c r="AP33" s="177"/>
      <c r="AQ33" s="180"/>
      <c r="AR33" s="180"/>
      <c r="AS33" s="180"/>
      <c r="AT33" s="314"/>
      <c r="AU33" s="271"/>
      <c r="AV33" s="271"/>
      <c r="AW33" s="271"/>
      <c r="AX33" s="265" t="s">
        <v>163</v>
      </c>
      <c r="AY33" s="271"/>
      <c r="AZ33" s="271"/>
      <c r="BA33" s="271"/>
      <c r="BB33" s="271"/>
      <c r="BC33" s="271"/>
      <c r="BD33" s="271"/>
      <c r="BE33" s="271"/>
      <c r="BF33" s="275"/>
      <c r="BG33" s="326">
        <v>99.3</v>
      </c>
      <c r="BH33" s="318"/>
      <c r="BI33" s="318"/>
      <c r="BJ33" s="318"/>
      <c r="BK33" s="318"/>
      <c r="BL33" s="318"/>
      <c r="BM33" s="298">
        <v>97.1</v>
      </c>
      <c r="BN33" s="318"/>
      <c r="BO33" s="318"/>
      <c r="BP33" s="318"/>
      <c r="BQ33" s="323"/>
      <c r="BR33" s="326">
        <v>99.2</v>
      </c>
      <c r="BS33" s="318"/>
      <c r="BT33" s="318"/>
      <c r="BU33" s="318"/>
      <c r="BV33" s="318"/>
      <c r="BW33" s="318"/>
      <c r="BX33" s="298">
        <v>97</v>
      </c>
      <c r="BY33" s="318"/>
      <c r="BZ33" s="318"/>
      <c r="CA33" s="318"/>
      <c r="CB33" s="323"/>
      <c r="CD33" s="263" t="s">
        <v>395</v>
      </c>
      <c r="CE33" s="36"/>
      <c r="CF33" s="36"/>
      <c r="CG33" s="36"/>
      <c r="CH33" s="36"/>
      <c r="CI33" s="36"/>
      <c r="CJ33" s="36"/>
      <c r="CK33" s="36"/>
      <c r="CL33" s="36"/>
      <c r="CM33" s="36"/>
      <c r="CN33" s="36"/>
      <c r="CO33" s="36"/>
      <c r="CP33" s="36"/>
      <c r="CQ33" s="273"/>
      <c r="CR33" s="278">
        <v>2855095</v>
      </c>
      <c r="CS33" s="319"/>
      <c r="CT33" s="319"/>
      <c r="CU33" s="319"/>
      <c r="CV33" s="319"/>
      <c r="CW33" s="319"/>
      <c r="CX33" s="319"/>
      <c r="CY33" s="338"/>
      <c r="CZ33" s="287">
        <v>36.299999999999997</v>
      </c>
      <c r="DA33" s="341"/>
      <c r="DB33" s="341"/>
      <c r="DC33" s="344"/>
      <c r="DD33" s="292">
        <v>1657613</v>
      </c>
      <c r="DE33" s="319"/>
      <c r="DF33" s="319"/>
      <c r="DG33" s="319"/>
      <c r="DH33" s="319"/>
      <c r="DI33" s="319"/>
      <c r="DJ33" s="319"/>
      <c r="DK33" s="338"/>
      <c r="DL33" s="292">
        <v>1148667</v>
      </c>
      <c r="DM33" s="319"/>
      <c r="DN33" s="319"/>
      <c r="DO33" s="319"/>
      <c r="DP33" s="319"/>
      <c r="DQ33" s="319"/>
      <c r="DR33" s="319"/>
      <c r="DS33" s="319"/>
      <c r="DT33" s="319"/>
      <c r="DU33" s="319"/>
      <c r="DV33" s="338"/>
      <c r="DW33" s="287">
        <v>30.5</v>
      </c>
      <c r="DX33" s="341"/>
      <c r="DY33" s="341"/>
      <c r="DZ33" s="341"/>
      <c r="EA33" s="341"/>
      <c r="EB33" s="341"/>
      <c r="EC33" s="366"/>
    </row>
    <row r="34" spans="2:133" ht="11.25" customHeight="1">
      <c r="B34" s="263" t="s">
        <v>240</v>
      </c>
      <c r="C34" s="36"/>
      <c r="D34" s="36"/>
      <c r="E34" s="36"/>
      <c r="F34" s="36"/>
      <c r="G34" s="36"/>
      <c r="H34" s="36"/>
      <c r="I34" s="36"/>
      <c r="J34" s="36"/>
      <c r="K34" s="36"/>
      <c r="L34" s="36"/>
      <c r="M34" s="36"/>
      <c r="N34" s="36"/>
      <c r="O34" s="36"/>
      <c r="P34" s="36"/>
      <c r="Q34" s="273"/>
      <c r="R34" s="278">
        <v>26273</v>
      </c>
      <c r="S34" s="219"/>
      <c r="T34" s="219"/>
      <c r="U34" s="219"/>
      <c r="V34" s="219"/>
      <c r="W34" s="219"/>
      <c r="X34" s="219"/>
      <c r="Y34" s="283"/>
      <c r="Z34" s="286">
        <v>0.3</v>
      </c>
      <c r="AA34" s="286"/>
      <c r="AB34" s="286"/>
      <c r="AC34" s="286"/>
      <c r="AD34" s="291">
        <v>3531</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398</v>
      </c>
      <c r="CE34" s="36"/>
      <c r="CF34" s="36"/>
      <c r="CG34" s="36"/>
      <c r="CH34" s="36"/>
      <c r="CI34" s="36"/>
      <c r="CJ34" s="36"/>
      <c r="CK34" s="36"/>
      <c r="CL34" s="36"/>
      <c r="CM34" s="36"/>
      <c r="CN34" s="36"/>
      <c r="CO34" s="36"/>
      <c r="CP34" s="36"/>
      <c r="CQ34" s="273"/>
      <c r="CR34" s="278">
        <v>816548</v>
      </c>
      <c r="CS34" s="219"/>
      <c r="CT34" s="219"/>
      <c r="CU34" s="219"/>
      <c r="CV34" s="219"/>
      <c r="CW34" s="219"/>
      <c r="CX34" s="219"/>
      <c r="CY34" s="283"/>
      <c r="CZ34" s="287">
        <v>10.4</v>
      </c>
      <c r="DA34" s="341"/>
      <c r="DB34" s="341"/>
      <c r="DC34" s="344"/>
      <c r="DD34" s="292">
        <v>549862</v>
      </c>
      <c r="DE34" s="219"/>
      <c r="DF34" s="219"/>
      <c r="DG34" s="219"/>
      <c r="DH34" s="219"/>
      <c r="DI34" s="219"/>
      <c r="DJ34" s="219"/>
      <c r="DK34" s="283"/>
      <c r="DL34" s="292">
        <v>407118</v>
      </c>
      <c r="DM34" s="219"/>
      <c r="DN34" s="219"/>
      <c r="DO34" s="219"/>
      <c r="DP34" s="219"/>
      <c r="DQ34" s="219"/>
      <c r="DR34" s="219"/>
      <c r="DS34" s="219"/>
      <c r="DT34" s="219"/>
      <c r="DU34" s="219"/>
      <c r="DV34" s="283"/>
      <c r="DW34" s="287">
        <v>10.8</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22980</v>
      </c>
      <c r="S35" s="219"/>
      <c r="T35" s="219"/>
      <c r="U35" s="219"/>
      <c r="V35" s="219"/>
      <c r="W35" s="219"/>
      <c r="X35" s="219"/>
      <c r="Y35" s="283"/>
      <c r="Z35" s="286">
        <v>0.3</v>
      </c>
      <c r="AA35" s="286"/>
      <c r="AB35" s="286"/>
      <c r="AC35" s="286"/>
      <c r="AD35" s="291" t="s">
        <v>204</v>
      </c>
      <c r="AE35" s="291"/>
      <c r="AF35" s="291"/>
      <c r="AG35" s="291"/>
      <c r="AH35" s="291"/>
      <c r="AI35" s="291"/>
      <c r="AJ35" s="291"/>
      <c r="AK35" s="291"/>
      <c r="AL35" s="287" t="s">
        <v>204</v>
      </c>
      <c r="AM35" s="240"/>
      <c r="AN35" s="240"/>
      <c r="AO35" s="300"/>
      <c r="AP35" s="96"/>
      <c r="AQ35" s="183" t="s">
        <v>400</v>
      </c>
      <c r="AR35" s="139"/>
      <c r="AS35" s="139"/>
      <c r="AT35" s="139"/>
      <c r="AU35" s="139"/>
      <c r="AV35" s="139"/>
      <c r="AW35" s="139"/>
      <c r="AX35" s="139"/>
      <c r="AY35" s="139"/>
      <c r="AZ35" s="139"/>
      <c r="BA35" s="139"/>
      <c r="BB35" s="139"/>
      <c r="BC35" s="139"/>
      <c r="BD35" s="139"/>
      <c r="BE35" s="139"/>
      <c r="BF35" s="144"/>
      <c r="BG35" s="183" t="s">
        <v>215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401</v>
      </c>
      <c r="CE35" s="36"/>
      <c r="CF35" s="36"/>
      <c r="CG35" s="36"/>
      <c r="CH35" s="36"/>
      <c r="CI35" s="36"/>
      <c r="CJ35" s="36"/>
      <c r="CK35" s="36"/>
      <c r="CL35" s="36"/>
      <c r="CM35" s="36"/>
      <c r="CN35" s="36"/>
      <c r="CO35" s="36"/>
      <c r="CP35" s="36"/>
      <c r="CQ35" s="273"/>
      <c r="CR35" s="278">
        <v>37020</v>
      </c>
      <c r="CS35" s="319"/>
      <c r="CT35" s="319"/>
      <c r="CU35" s="319"/>
      <c r="CV35" s="319"/>
      <c r="CW35" s="319"/>
      <c r="CX35" s="319"/>
      <c r="CY35" s="338"/>
      <c r="CZ35" s="287">
        <v>0.5</v>
      </c>
      <c r="DA35" s="341"/>
      <c r="DB35" s="341"/>
      <c r="DC35" s="344"/>
      <c r="DD35" s="292">
        <v>32497</v>
      </c>
      <c r="DE35" s="319"/>
      <c r="DF35" s="319"/>
      <c r="DG35" s="319"/>
      <c r="DH35" s="319"/>
      <c r="DI35" s="319"/>
      <c r="DJ35" s="319"/>
      <c r="DK35" s="338"/>
      <c r="DL35" s="292">
        <v>19204</v>
      </c>
      <c r="DM35" s="319"/>
      <c r="DN35" s="319"/>
      <c r="DO35" s="319"/>
      <c r="DP35" s="319"/>
      <c r="DQ35" s="319"/>
      <c r="DR35" s="319"/>
      <c r="DS35" s="319"/>
      <c r="DT35" s="319"/>
      <c r="DU35" s="319"/>
      <c r="DV35" s="338"/>
      <c r="DW35" s="287">
        <v>0.5</v>
      </c>
      <c r="DX35" s="341"/>
      <c r="DY35" s="341"/>
      <c r="DZ35" s="341"/>
      <c r="EA35" s="341"/>
      <c r="EB35" s="341"/>
      <c r="EC35" s="366"/>
    </row>
    <row r="36" spans="2:133" ht="11.25" customHeight="1">
      <c r="B36" s="263" t="s">
        <v>404</v>
      </c>
      <c r="C36" s="36"/>
      <c r="D36" s="36"/>
      <c r="E36" s="36"/>
      <c r="F36" s="36"/>
      <c r="G36" s="36"/>
      <c r="H36" s="36"/>
      <c r="I36" s="36"/>
      <c r="J36" s="36"/>
      <c r="K36" s="36"/>
      <c r="L36" s="36"/>
      <c r="M36" s="36"/>
      <c r="N36" s="36"/>
      <c r="O36" s="36"/>
      <c r="P36" s="36"/>
      <c r="Q36" s="273"/>
      <c r="R36" s="278">
        <v>156911</v>
      </c>
      <c r="S36" s="219"/>
      <c r="T36" s="219"/>
      <c r="U36" s="219"/>
      <c r="V36" s="219"/>
      <c r="W36" s="219"/>
      <c r="X36" s="219"/>
      <c r="Y36" s="283"/>
      <c r="Z36" s="286">
        <v>1.9</v>
      </c>
      <c r="AA36" s="286"/>
      <c r="AB36" s="286"/>
      <c r="AC36" s="286"/>
      <c r="AD36" s="291" t="s">
        <v>204</v>
      </c>
      <c r="AE36" s="291"/>
      <c r="AF36" s="291"/>
      <c r="AG36" s="291"/>
      <c r="AH36" s="291"/>
      <c r="AI36" s="291"/>
      <c r="AJ36" s="291"/>
      <c r="AK36" s="291"/>
      <c r="AL36" s="287" t="s">
        <v>204</v>
      </c>
      <c r="AM36" s="240"/>
      <c r="AN36" s="240"/>
      <c r="AO36" s="300"/>
      <c r="AP36" s="96"/>
      <c r="AQ36" s="307" t="s">
        <v>388</v>
      </c>
      <c r="AR36" s="310"/>
      <c r="AS36" s="310"/>
      <c r="AT36" s="310"/>
      <c r="AU36" s="310"/>
      <c r="AV36" s="310"/>
      <c r="AW36" s="310"/>
      <c r="AX36" s="310"/>
      <c r="AY36" s="315"/>
      <c r="AZ36" s="277">
        <v>540644</v>
      </c>
      <c r="BA36" s="280"/>
      <c r="BB36" s="280"/>
      <c r="BC36" s="280"/>
      <c r="BD36" s="280"/>
      <c r="BE36" s="280"/>
      <c r="BF36" s="321"/>
      <c r="BG36" s="262" t="s">
        <v>405</v>
      </c>
      <c r="BH36" s="269"/>
      <c r="BI36" s="269"/>
      <c r="BJ36" s="269"/>
      <c r="BK36" s="269"/>
      <c r="BL36" s="269"/>
      <c r="BM36" s="269"/>
      <c r="BN36" s="269"/>
      <c r="BO36" s="269"/>
      <c r="BP36" s="269"/>
      <c r="BQ36" s="269"/>
      <c r="BR36" s="269"/>
      <c r="BS36" s="269"/>
      <c r="BT36" s="269"/>
      <c r="BU36" s="272"/>
      <c r="BV36" s="277">
        <v>20738</v>
      </c>
      <c r="BW36" s="280"/>
      <c r="BX36" s="280"/>
      <c r="BY36" s="280"/>
      <c r="BZ36" s="280"/>
      <c r="CA36" s="280"/>
      <c r="CB36" s="321"/>
      <c r="CD36" s="263" t="s">
        <v>32</v>
      </c>
      <c r="CE36" s="36"/>
      <c r="CF36" s="36"/>
      <c r="CG36" s="36"/>
      <c r="CH36" s="36"/>
      <c r="CI36" s="36"/>
      <c r="CJ36" s="36"/>
      <c r="CK36" s="36"/>
      <c r="CL36" s="36"/>
      <c r="CM36" s="36"/>
      <c r="CN36" s="36"/>
      <c r="CO36" s="36"/>
      <c r="CP36" s="36"/>
      <c r="CQ36" s="273"/>
      <c r="CR36" s="278">
        <v>1288928</v>
      </c>
      <c r="CS36" s="219"/>
      <c r="CT36" s="219"/>
      <c r="CU36" s="219"/>
      <c r="CV36" s="219"/>
      <c r="CW36" s="219"/>
      <c r="CX36" s="219"/>
      <c r="CY36" s="283"/>
      <c r="CZ36" s="287">
        <v>16.399999999999999</v>
      </c>
      <c r="DA36" s="341"/>
      <c r="DB36" s="341"/>
      <c r="DC36" s="344"/>
      <c r="DD36" s="292">
        <v>569373</v>
      </c>
      <c r="DE36" s="219"/>
      <c r="DF36" s="219"/>
      <c r="DG36" s="219"/>
      <c r="DH36" s="219"/>
      <c r="DI36" s="219"/>
      <c r="DJ36" s="219"/>
      <c r="DK36" s="283"/>
      <c r="DL36" s="292">
        <v>402676</v>
      </c>
      <c r="DM36" s="219"/>
      <c r="DN36" s="219"/>
      <c r="DO36" s="219"/>
      <c r="DP36" s="219"/>
      <c r="DQ36" s="219"/>
      <c r="DR36" s="219"/>
      <c r="DS36" s="219"/>
      <c r="DT36" s="219"/>
      <c r="DU36" s="219"/>
      <c r="DV36" s="283"/>
      <c r="DW36" s="287">
        <v>10.7</v>
      </c>
      <c r="DX36" s="341"/>
      <c r="DY36" s="341"/>
      <c r="DZ36" s="341"/>
      <c r="EA36" s="341"/>
      <c r="EB36" s="341"/>
      <c r="EC36" s="366"/>
    </row>
    <row r="37" spans="2:133" ht="11.25" customHeight="1">
      <c r="B37" s="263" t="s">
        <v>372</v>
      </c>
      <c r="C37" s="36"/>
      <c r="D37" s="36"/>
      <c r="E37" s="36"/>
      <c r="F37" s="36"/>
      <c r="G37" s="36"/>
      <c r="H37" s="36"/>
      <c r="I37" s="36"/>
      <c r="J37" s="36"/>
      <c r="K37" s="36"/>
      <c r="L37" s="36"/>
      <c r="M37" s="36"/>
      <c r="N37" s="36"/>
      <c r="O37" s="36"/>
      <c r="P37" s="36"/>
      <c r="Q37" s="273"/>
      <c r="R37" s="278">
        <v>121668</v>
      </c>
      <c r="S37" s="219"/>
      <c r="T37" s="219"/>
      <c r="U37" s="219"/>
      <c r="V37" s="219"/>
      <c r="W37" s="219"/>
      <c r="X37" s="219"/>
      <c r="Y37" s="283"/>
      <c r="Z37" s="286">
        <v>1.5</v>
      </c>
      <c r="AA37" s="286"/>
      <c r="AB37" s="286"/>
      <c r="AC37" s="286"/>
      <c r="AD37" s="291" t="s">
        <v>204</v>
      </c>
      <c r="AE37" s="291"/>
      <c r="AF37" s="291"/>
      <c r="AG37" s="291"/>
      <c r="AH37" s="291"/>
      <c r="AI37" s="291"/>
      <c r="AJ37" s="291"/>
      <c r="AK37" s="291"/>
      <c r="AL37" s="287" t="s">
        <v>204</v>
      </c>
      <c r="AM37" s="240"/>
      <c r="AN37" s="240"/>
      <c r="AO37" s="300"/>
      <c r="AQ37" s="308" t="s">
        <v>406</v>
      </c>
      <c r="AR37" s="201"/>
      <c r="AS37" s="201"/>
      <c r="AT37" s="201"/>
      <c r="AU37" s="201"/>
      <c r="AV37" s="201"/>
      <c r="AW37" s="201"/>
      <c r="AX37" s="201"/>
      <c r="AY37" s="316"/>
      <c r="AZ37" s="278">
        <v>83916</v>
      </c>
      <c r="BA37" s="219"/>
      <c r="BB37" s="219"/>
      <c r="BC37" s="219"/>
      <c r="BD37" s="319"/>
      <c r="BE37" s="319"/>
      <c r="BF37" s="322"/>
      <c r="BG37" s="263" t="s">
        <v>410</v>
      </c>
      <c r="BH37" s="36"/>
      <c r="BI37" s="36"/>
      <c r="BJ37" s="36"/>
      <c r="BK37" s="36"/>
      <c r="BL37" s="36"/>
      <c r="BM37" s="36"/>
      <c r="BN37" s="36"/>
      <c r="BO37" s="36"/>
      <c r="BP37" s="36"/>
      <c r="BQ37" s="36"/>
      <c r="BR37" s="36"/>
      <c r="BS37" s="36"/>
      <c r="BT37" s="36"/>
      <c r="BU37" s="273"/>
      <c r="BV37" s="278">
        <v>9424</v>
      </c>
      <c r="BW37" s="219"/>
      <c r="BX37" s="219"/>
      <c r="BY37" s="219"/>
      <c r="BZ37" s="219"/>
      <c r="CA37" s="219"/>
      <c r="CB37" s="333"/>
      <c r="CD37" s="263" t="s">
        <v>162</v>
      </c>
      <c r="CE37" s="36"/>
      <c r="CF37" s="36"/>
      <c r="CG37" s="36"/>
      <c r="CH37" s="36"/>
      <c r="CI37" s="36"/>
      <c r="CJ37" s="36"/>
      <c r="CK37" s="36"/>
      <c r="CL37" s="36"/>
      <c r="CM37" s="36"/>
      <c r="CN37" s="36"/>
      <c r="CO37" s="36"/>
      <c r="CP37" s="36"/>
      <c r="CQ37" s="273"/>
      <c r="CR37" s="278">
        <v>310235</v>
      </c>
      <c r="CS37" s="319"/>
      <c r="CT37" s="319"/>
      <c r="CU37" s="319"/>
      <c r="CV37" s="319"/>
      <c r="CW37" s="319"/>
      <c r="CX37" s="319"/>
      <c r="CY37" s="338"/>
      <c r="CZ37" s="287">
        <v>3.9</v>
      </c>
      <c r="DA37" s="341"/>
      <c r="DB37" s="341"/>
      <c r="DC37" s="344"/>
      <c r="DD37" s="292">
        <v>261467</v>
      </c>
      <c r="DE37" s="319"/>
      <c r="DF37" s="319"/>
      <c r="DG37" s="319"/>
      <c r="DH37" s="319"/>
      <c r="DI37" s="319"/>
      <c r="DJ37" s="319"/>
      <c r="DK37" s="338"/>
      <c r="DL37" s="292">
        <v>251721</v>
      </c>
      <c r="DM37" s="319"/>
      <c r="DN37" s="319"/>
      <c r="DO37" s="319"/>
      <c r="DP37" s="319"/>
      <c r="DQ37" s="319"/>
      <c r="DR37" s="319"/>
      <c r="DS37" s="319"/>
      <c r="DT37" s="319"/>
      <c r="DU37" s="319"/>
      <c r="DV37" s="338"/>
      <c r="DW37" s="287">
        <v>6.7</v>
      </c>
      <c r="DX37" s="341"/>
      <c r="DY37" s="341"/>
      <c r="DZ37" s="341"/>
      <c r="EA37" s="341"/>
      <c r="EB37" s="341"/>
      <c r="EC37" s="366"/>
    </row>
    <row r="38" spans="2:133" ht="11.25" customHeight="1">
      <c r="B38" s="263" t="s">
        <v>396</v>
      </c>
      <c r="C38" s="36"/>
      <c r="D38" s="36"/>
      <c r="E38" s="36"/>
      <c r="F38" s="36"/>
      <c r="G38" s="36"/>
      <c r="H38" s="36"/>
      <c r="I38" s="36"/>
      <c r="J38" s="36"/>
      <c r="K38" s="36"/>
      <c r="L38" s="36"/>
      <c r="M38" s="36"/>
      <c r="N38" s="36"/>
      <c r="O38" s="36"/>
      <c r="P38" s="36"/>
      <c r="Q38" s="273"/>
      <c r="R38" s="278">
        <v>57477</v>
      </c>
      <c r="S38" s="219"/>
      <c r="T38" s="219"/>
      <c r="U38" s="219"/>
      <c r="V38" s="219"/>
      <c r="W38" s="219"/>
      <c r="X38" s="219"/>
      <c r="Y38" s="283"/>
      <c r="Z38" s="286">
        <v>0.7</v>
      </c>
      <c r="AA38" s="286"/>
      <c r="AB38" s="286"/>
      <c r="AC38" s="286"/>
      <c r="AD38" s="291">
        <v>437</v>
      </c>
      <c r="AE38" s="291"/>
      <c r="AF38" s="291"/>
      <c r="AG38" s="291"/>
      <c r="AH38" s="291"/>
      <c r="AI38" s="291"/>
      <c r="AJ38" s="291"/>
      <c r="AK38" s="291"/>
      <c r="AL38" s="287">
        <v>0</v>
      </c>
      <c r="AM38" s="240"/>
      <c r="AN38" s="240"/>
      <c r="AO38" s="300"/>
      <c r="AQ38" s="308" t="s">
        <v>411</v>
      </c>
      <c r="AR38" s="201"/>
      <c r="AS38" s="201"/>
      <c r="AT38" s="201"/>
      <c r="AU38" s="201"/>
      <c r="AV38" s="201"/>
      <c r="AW38" s="201"/>
      <c r="AX38" s="201"/>
      <c r="AY38" s="316"/>
      <c r="AZ38" s="278">
        <v>32810</v>
      </c>
      <c r="BA38" s="219"/>
      <c r="BB38" s="219"/>
      <c r="BC38" s="219"/>
      <c r="BD38" s="319"/>
      <c r="BE38" s="319"/>
      <c r="BF38" s="322"/>
      <c r="BG38" s="263" t="s">
        <v>412</v>
      </c>
      <c r="BH38" s="36"/>
      <c r="BI38" s="36"/>
      <c r="BJ38" s="36"/>
      <c r="BK38" s="36"/>
      <c r="BL38" s="36"/>
      <c r="BM38" s="36"/>
      <c r="BN38" s="36"/>
      <c r="BO38" s="36"/>
      <c r="BP38" s="36"/>
      <c r="BQ38" s="36"/>
      <c r="BR38" s="36"/>
      <c r="BS38" s="36"/>
      <c r="BT38" s="36"/>
      <c r="BU38" s="273"/>
      <c r="BV38" s="278">
        <v>872</v>
      </c>
      <c r="BW38" s="219"/>
      <c r="BX38" s="219"/>
      <c r="BY38" s="219"/>
      <c r="BZ38" s="219"/>
      <c r="CA38" s="219"/>
      <c r="CB38" s="333"/>
      <c r="CD38" s="263" t="s">
        <v>413</v>
      </c>
      <c r="CE38" s="36"/>
      <c r="CF38" s="36"/>
      <c r="CG38" s="36"/>
      <c r="CH38" s="36"/>
      <c r="CI38" s="36"/>
      <c r="CJ38" s="36"/>
      <c r="CK38" s="36"/>
      <c r="CL38" s="36"/>
      <c r="CM38" s="36"/>
      <c r="CN38" s="36"/>
      <c r="CO38" s="36"/>
      <c r="CP38" s="36"/>
      <c r="CQ38" s="273"/>
      <c r="CR38" s="278">
        <v>540644</v>
      </c>
      <c r="CS38" s="219"/>
      <c r="CT38" s="219"/>
      <c r="CU38" s="219"/>
      <c r="CV38" s="219"/>
      <c r="CW38" s="219"/>
      <c r="CX38" s="219"/>
      <c r="CY38" s="283"/>
      <c r="CZ38" s="287">
        <v>6.9</v>
      </c>
      <c r="DA38" s="341"/>
      <c r="DB38" s="341"/>
      <c r="DC38" s="344"/>
      <c r="DD38" s="292">
        <v>468625</v>
      </c>
      <c r="DE38" s="219"/>
      <c r="DF38" s="219"/>
      <c r="DG38" s="219"/>
      <c r="DH38" s="219"/>
      <c r="DI38" s="219"/>
      <c r="DJ38" s="219"/>
      <c r="DK38" s="283"/>
      <c r="DL38" s="292">
        <v>319669</v>
      </c>
      <c r="DM38" s="219"/>
      <c r="DN38" s="219"/>
      <c r="DO38" s="219"/>
      <c r="DP38" s="219"/>
      <c r="DQ38" s="219"/>
      <c r="DR38" s="219"/>
      <c r="DS38" s="219"/>
      <c r="DT38" s="219"/>
      <c r="DU38" s="219"/>
      <c r="DV38" s="283"/>
      <c r="DW38" s="287">
        <v>8.5</v>
      </c>
      <c r="DX38" s="341"/>
      <c r="DY38" s="341"/>
      <c r="DZ38" s="341"/>
      <c r="EA38" s="341"/>
      <c r="EB38" s="341"/>
      <c r="EC38" s="366"/>
    </row>
    <row r="39" spans="2:133" ht="11.25" customHeight="1">
      <c r="B39" s="263" t="s">
        <v>414</v>
      </c>
      <c r="C39" s="36"/>
      <c r="D39" s="36"/>
      <c r="E39" s="36"/>
      <c r="F39" s="36"/>
      <c r="G39" s="36"/>
      <c r="H39" s="36"/>
      <c r="I39" s="36"/>
      <c r="J39" s="36"/>
      <c r="K39" s="36"/>
      <c r="L39" s="36"/>
      <c r="M39" s="36"/>
      <c r="N39" s="36"/>
      <c r="O39" s="36"/>
      <c r="P39" s="36"/>
      <c r="Q39" s="273"/>
      <c r="R39" s="278">
        <v>1834896</v>
      </c>
      <c r="S39" s="219"/>
      <c r="T39" s="219"/>
      <c r="U39" s="219"/>
      <c r="V39" s="219"/>
      <c r="W39" s="219"/>
      <c r="X39" s="219"/>
      <c r="Y39" s="283"/>
      <c r="Z39" s="286">
        <v>22.5</v>
      </c>
      <c r="AA39" s="286"/>
      <c r="AB39" s="286"/>
      <c r="AC39" s="286"/>
      <c r="AD39" s="291" t="s">
        <v>204</v>
      </c>
      <c r="AE39" s="291"/>
      <c r="AF39" s="291"/>
      <c r="AG39" s="291"/>
      <c r="AH39" s="291"/>
      <c r="AI39" s="291"/>
      <c r="AJ39" s="291"/>
      <c r="AK39" s="291"/>
      <c r="AL39" s="287" t="s">
        <v>204</v>
      </c>
      <c r="AM39" s="240"/>
      <c r="AN39" s="240"/>
      <c r="AO39" s="300"/>
      <c r="AQ39" s="308" t="s">
        <v>415</v>
      </c>
      <c r="AR39" s="201"/>
      <c r="AS39" s="201"/>
      <c r="AT39" s="201"/>
      <c r="AU39" s="201"/>
      <c r="AV39" s="201"/>
      <c r="AW39" s="201"/>
      <c r="AX39" s="201"/>
      <c r="AY39" s="316"/>
      <c r="AZ39" s="278">
        <v>24416</v>
      </c>
      <c r="BA39" s="219"/>
      <c r="BB39" s="219"/>
      <c r="BC39" s="219"/>
      <c r="BD39" s="319"/>
      <c r="BE39" s="319"/>
      <c r="BF39" s="322"/>
      <c r="BG39" s="263" t="s">
        <v>335</v>
      </c>
      <c r="BH39" s="36"/>
      <c r="BI39" s="36"/>
      <c r="BJ39" s="36"/>
      <c r="BK39" s="36"/>
      <c r="BL39" s="36"/>
      <c r="BM39" s="36"/>
      <c r="BN39" s="36"/>
      <c r="BO39" s="36"/>
      <c r="BP39" s="36"/>
      <c r="BQ39" s="36"/>
      <c r="BR39" s="36"/>
      <c r="BS39" s="36"/>
      <c r="BT39" s="36"/>
      <c r="BU39" s="273"/>
      <c r="BV39" s="278">
        <v>1306</v>
      </c>
      <c r="BW39" s="219"/>
      <c r="BX39" s="219"/>
      <c r="BY39" s="219"/>
      <c r="BZ39" s="219"/>
      <c r="CA39" s="219"/>
      <c r="CB39" s="333"/>
      <c r="CD39" s="263" t="s">
        <v>419</v>
      </c>
      <c r="CE39" s="36"/>
      <c r="CF39" s="36"/>
      <c r="CG39" s="36"/>
      <c r="CH39" s="36"/>
      <c r="CI39" s="36"/>
      <c r="CJ39" s="36"/>
      <c r="CK39" s="36"/>
      <c r="CL39" s="36"/>
      <c r="CM39" s="36"/>
      <c r="CN39" s="36"/>
      <c r="CO39" s="36"/>
      <c r="CP39" s="36"/>
      <c r="CQ39" s="273"/>
      <c r="CR39" s="278">
        <v>166275</v>
      </c>
      <c r="CS39" s="319"/>
      <c r="CT39" s="319"/>
      <c r="CU39" s="319"/>
      <c r="CV39" s="319"/>
      <c r="CW39" s="319"/>
      <c r="CX39" s="319"/>
      <c r="CY39" s="338"/>
      <c r="CZ39" s="287">
        <v>2.1</v>
      </c>
      <c r="DA39" s="341"/>
      <c r="DB39" s="341"/>
      <c r="DC39" s="344"/>
      <c r="DD39" s="292">
        <v>37256</v>
      </c>
      <c r="DE39" s="319"/>
      <c r="DF39" s="319"/>
      <c r="DG39" s="319"/>
      <c r="DH39" s="319"/>
      <c r="DI39" s="319"/>
      <c r="DJ39" s="319"/>
      <c r="DK39" s="338"/>
      <c r="DL39" s="292" t="s">
        <v>204</v>
      </c>
      <c r="DM39" s="319"/>
      <c r="DN39" s="319"/>
      <c r="DO39" s="319"/>
      <c r="DP39" s="319"/>
      <c r="DQ39" s="319"/>
      <c r="DR39" s="319"/>
      <c r="DS39" s="319"/>
      <c r="DT39" s="319"/>
      <c r="DU39" s="319"/>
      <c r="DV39" s="338"/>
      <c r="DW39" s="287" t="s">
        <v>204</v>
      </c>
      <c r="DX39" s="341"/>
      <c r="DY39" s="341"/>
      <c r="DZ39" s="341"/>
      <c r="EA39" s="341"/>
      <c r="EB39" s="341"/>
      <c r="EC39" s="366"/>
    </row>
    <row r="40" spans="2:133" ht="11.25" customHeight="1">
      <c r="B40" s="263" t="s">
        <v>420</v>
      </c>
      <c r="C40" s="36"/>
      <c r="D40" s="36"/>
      <c r="E40" s="36"/>
      <c r="F40" s="36"/>
      <c r="G40" s="36"/>
      <c r="H40" s="36"/>
      <c r="I40" s="36"/>
      <c r="J40" s="36"/>
      <c r="K40" s="36"/>
      <c r="L40" s="36"/>
      <c r="M40" s="36"/>
      <c r="N40" s="36"/>
      <c r="O40" s="36"/>
      <c r="P40" s="36"/>
      <c r="Q40" s="273"/>
      <c r="R40" s="278">
        <v>2651</v>
      </c>
      <c r="S40" s="219"/>
      <c r="T40" s="219"/>
      <c r="U40" s="219"/>
      <c r="V40" s="219"/>
      <c r="W40" s="219"/>
      <c r="X40" s="219"/>
      <c r="Y40" s="283"/>
      <c r="Z40" s="286">
        <v>0</v>
      </c>
      <c r="AA40" s="286"/>
      <c r="AB40" s="286"/>
      <c r="AC40" s="286"/>
      <c r="AD40" s="291" t="s">
        <v>204</v>
      </c>
      <c r="AE40" s="291"/>
      <c r="AF40" s="291"/>
      <c r="AG40" s="291"/>
      <c r="AH40" s="291"/>
      <c r="AI40" s="291"/>
      <c r="AJ40" s="291"/>
      <c r="AK40" s="291"/>
      <c r="AL40" s="287" t="s">
        <v>204</v>
      </c>
      <c r="AM40" s="240"/>
      <c r="AN40" s="240"/>
      <c r="AO40" s="300"/>
      <c r="AQ40" s="308" t="s">
        <v>303</v>
      </c>
      <c r="AR40" s="201"/>
      <c r="AS40" s="201"/>
      <c r="AT40" s="201"/>
      <c r="AU40" s="201"/>
      <c r="AV40" s="201"/>
      <c r="AW40" s="201"/>
      <c r="AX40" s="201"/>
      <c r="AY40" s="316"/>
      <c r="AZ40" s="278" t="s">
        <v>204</v>
      </c>
      <c r="BA40" s="219"/>
      <c r="BB40" s="219"/>
      <c r="BC40" s="219"/>
      <c r="BD40" s="319"/>
      <c r="BE40" s="319"/>
      <c r="BF40" s="322"/>
      <c r="BG40" s="304" t="s">
        <v>421</v>
      </c>
      <c r="BH40" s="29"/>
      <c r="BI40" s="29"/>
      <c r="BJ40" s="29"/>
      <c r="BK40" s="29"/>
      <c r="BL40" s="29"/>
      <c r="BM40" s="36" t="s">
        <v>422</v>
      </c>
      <c r="BN40" s="36"/>
      <c r="BO40" s="36"/>
      <c r="BP40" s="36"/>
      <c r="BQ40" s="36"/>
      <c r="BR40" s="36"/>
      <c r="BS40" s="36"/>
      <c r="BT40" s="36"/>
      <c r="BU40" s="273"/>
      <c r="BV40" s="278">
        <v>88</v>
      </c>
      <c r="BW40" s="219"/>
      <c r="BX40" s="219"/>
      <c r="BY40" s="219"/>
      <c r="BZ40" s="219"/>
      <c r="CA40" s="219"/>
      <c r="CB40" s="333"/>
      <c r="CD40" s="263" t="s">
        <v>367</v>
      </c>
      <c r="CE40" s="36"/>
      <c r="CF40" s="36"/>
      <c r="CG40" s="36"/>
      <c r="CH40" s="36"/>
      <c r="CI40" s="36"/>
      <c r="CJ40" s="36"/>
      <c r="CK40" s="36"/>
      <c r="CL40" s="36"/>
      <c r="CM40" s="36"/>
      <c r="CN40" s="36"/>
      <c r="CO40" s="36"/>
      <c r="CP40" s="36"/>
      <c r="CQ40" s="273"/>
      <c r="CR40" s="278">
        <v>5680</v>
      </c>
      <c r="CS40" s="219"/>
      <c r="CT40" s="219"/>
      <c r="CU40" s="219"/>
      <c r="CV40" s="219"/>
      <c r="CW40" s="219"/>
      <c r="CX40" s="219"/>
      <c r="CY40" s="283"/>
      <c r="CZ40" s="287">
        <v>0.1</v>
      </c>
      <c r="DA40" s="341"/>
      <c r="DB40" s="341"/>
      <c r="DC40" s="344"/>
      <c r="DD40" s="292" t="s">
        <v>204</v>
      </c>
      <c r="DE40" s="219"/>
      <c r="DF40" s="219"/>
      <c r="DG40" s="219"/>
      <c r="DH40" s="219"/>
      <c r="DI40" s="219"/>
      <c r="DJ40" s="219"/>
      <c r="DK40" s="283"/>
      <c r="DL40" s="292" t="s">
        <v>204</v>
      </c>
      <c r="DM40" s="219"/>
      <c r="DN40" s="219"/>
      <c r="DO40" s="219"/>
      <c r="DP40" s="219"/>
      <c r="DQ40" s="219"/>
      <c r="DR40" s="219"/>
      <c r="DS40" s="219"/>
      <c r="DT40" s="219"/>
      <c r="DU40" s="219"/>
      <c r="DV40" s="283"/>
      <c r="DW40" s="287" t="s">
        <v>204</v>
      </c>
      <c r="DX40" s="341"/>
      <c r="DY40" s="341"/>
      <c r="DZ40" s="341"/>
      <c r="EA40" s="341"/>
      <c r="EB40" s="341"/>
      <c r="EC40" s="366"/>
    </row>
    <row r="41" spans="2:133" ht="11.25" customHeight="1">
      <c r="B41" s="263" t="s">
        <v>423</v>
      </c>
      <c r="C41" s="36"/>
      <c r="D41" s="36"/>
      <c r="E41" s="36"/>
      <c r="F41" s="36"/>
      <c r="G41" s="36"/>
      <c r="H41" s="36"/>
      <c r="I41" s="36"/>
      <c r="J41" s="36"/>
      <c r="K41" s="36"/>
      <c r="L41" s="36"/>
      <c r="M41" s="36"/>
      <c r="N41" s="36"/>
      <c r="O41" s="36"/>
      <c r="P41" s="36"/>
      <c r="Q41" s="273"/>
      <c r="R41" s="278" t="s">
        <v>204</v>
      </c>
      <c r="S41" s="219"/>
      <c r="T41" s="219"/>
      <c r="U41" s="219"/>
      <c r="V41" s="219"/>
      <c r="W41" s="219"/>
      <c r="X41" s="219"/>
      <c r="Y41" s="283"/>
      <c r="Z41" s="286" t="s">
        <v>204</v>
      </c>
      <c r="AA41" s="286"/>
      <c r="AB41" s="286"/>
      <c r="AC41" s="286"/>
      <c r="AD41" s="291" t="s">
        <v>204</v>
      </c>
      <c r="AE41" s="291"/>
      <c r="AF41" s="291"/>
      <c r="AG41" s="291"/>
      <c r="AH41" s="291"/>
      <c r="AI41" s="291"/>
      <c r="AJ41" s="291"/>
      <c r="AK41" s="291"/>
      <c r="AL41" s="287" t="s">
        <v>204</v>
      </c>
      <c r="AM41" s="240"/>
      <c r="AN41" s="240"/>
      <c r="AO41" s="300"/>
      <c r="AQ41" s="308" t="s">
        <v>424</v>
      </c>
      <c r="AR41" s="201"/>
      <c r="AS41" s="201"/>
      <c r="AT41" s="201"/>
      <c r="AU41" s="201"/>
      <c r="AV41" s="201"/>
      <c r="AW41" s="201"/>
      <c r="AX41" s="201"/>
      <c r="AY41" s="316"/>
      <c r="AZ41" s="278">
        <v>111377</v>
      </c>
      <c r="BA41" s="219"/>
      <c r="BB41" s="219"/>
      <c r="BC41" s="219"/>
      <c r="BD41" s="319"/>
      <c r="BE41" s="319"/>
      <c r="BF41" s="322"/>
      <c r="BG41" s="304"/>
      <c r="BH41" s="29"/>
      <c r="BI41" s="29"/>
      <c r="BJ41" s="29"/>
      <c r="BK41" s="29"/>
      <c r="BL41" s="29"/>
      <c r="BM41" s="36" t="s">
        <v>340</v>
      </c>
      <c r="BN41" s="36"/>
      <c r="BO41" s="36"/>
      <c r="BP41" s="36"/>
      <c r="BQ41" s="36"/>
      <c r="BR41" s="36"/>
      <c r="BS41" s="36"/>
      <c r="BT41" s="36"/>
      <c r="BU41" s="273"/>
      <c r="BV41" s="278">
        <v>3</v>
      </c>
      <c r="BW41" s="219"/>
      <c r="BX41" s="219"/>
      <c r="BY41" s="219"/>
      <c r="BZ41" s="219"/>
      <c r="CA41" s="219"/>
      <c r="CB41" s="333"/>
      <c r="CD41" s="263" t="s">
        <v>286</v>
      </c>
      <c r="CE41" s="36"/>
      <c r="CF41" s="36"/>
      <c r="CG41" s="36"/>
      <c r="CH41" s="36"/>
      <c r="CI41" s="36"/>
      <c r="CJ41" s="36"/>
      <c r="CK41" s="36"/>
      <c r="CL41" s="36"/>
      <c r="CM41" s="36"/>
      <c r="CN41" s="36"/>
      <c r="CO41" s="36"/>
      <c r="CP41" s="36"/>
      <c r="CQ41" s="273"/>
      <c r="CR41" s="278" t="s">
        <v>204</v>
      </c>
      <c r="CS41" s="319"/>
      <c r="CT41" s="319"/>
      <c r="CU41" s="319"/>
      <c r="CV41" s="319"/>
      <c r="CW41" s="319"/>
      <c r="CX41" s="319"/>
      <c r="CY41" s="338"/>
      <c r="CZ41" s="287" t="s">
        <v>204</v>
      </c>
      <c r="DA41" s="341"/>
      <c r="DB41" s="341"/>
      <c r="DC41" s="344"/>
      <c r="DD41" s="292" t="s">
        <v>204</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425</v>
      </c>
      <c r="C42" s="36"/>
      <c r="D42" s="36"/>
      <c r="E42" s="36"/>
      <c r="F42" s="36"/>
      <c r="G42" s="36"/>
      <c r="H42" s="36"/>
      <c r="I42" s="36"/>
      <c r="J42" s="36"/>
      <c r="K42" s="36"/>
      <c r="L42" s="36"/>
      <c r="M42" s="36"/>
      <c r="N42" s="36"/>
      <c r="O42" s="36"/>
      <c r="P42" s="36"/>
      <c r="Q42" s="273"/>
      <c r="R42" s="278">
        <v>97641</v>
      </c>
      <c r="S42" s="219"/>
      <c r="T42" s="219"/>
      <c r="U42" s="219"/>
      <c r="V42" s="219"/>
      <c r="W42" s="219"/>
      <c r="X42" s="219"/>
      <c r="Y42" s="283"/>
      <c r="Z42" s="286">
        <v>1.2</v>
      </c>
      <c r="AA42" s="286"/>
      <c r="AB42" s="286"/>
      <c r="AC42" s="286"/>
      <c r="AD42" s="291" t="s">
        <v>204</v>
      </c>
      <c r="AE42" s="291"/>
      <c r="AF42" s="291"/>
      <c r="AG42" s="291"/>
      <c r="AH42" s="291"/>
      <c r="AI42" s="291"/>
      <c r="AJ42" s="291"/>
      <c r="AK42" s="291"/>
      <c r="AL42" s="287" t="s">
        <v>204</v>
      </c>
      <c r="AM42" s="240"/>
      <c r="AN42" s="240"/>
      <c r="AO42" s="300"/>
      <c r="AQ42" s="309" t="s">
        <v>427</v>
      </c>
      <c r="AR42" s="311"/>
      <c r="AS42" s="311"/>
      <c r="AT42" s="311"/>
      <c r="AU42" s="311"/>
      <c r="AV42" s="311"/>
      <c r="AW42" s="311"/>
      <c r="AX42" s="311"/>
      <c r="AY42" s="317"/>
      <c r="AZ42" s="279">
        <v>288125</v>
      </c>
      <c r="BA42" s="281"/>
      <c r="BB42" s="281"/>
      <c r="BC42" s="281"/>
      <c r="BD42" s="318"/>
      <c r="BE42" s="318"/>
      <c r="BF42" s="323"/>
      <c r="BG42" s="177"/>
      <c r="BH42" s="180"/>
      <c r="BI42" s="180"/>
      <c r="BJ42" s="180"/>
      <c r="BK42" s="180"/>
      <c r="BL42" s="180"/>
      <c r="BM42" s="271" t="s">
        <v>428</v>
      </c>
      <c r="BN42" s="271"/>
      <c r="BO42" s="271"/>
      <c r="BP42" s="271"/>
      <c r="BQ42" s="271"/>
      <c r="BR42" s="271"/>
      <c r="BS42" s="271"/>
      <c r="BT42" s="271"/>
      <c r="BU42" s="275"/>
      <c r="BV42" s="279">
        <v>346</v>
      </c>
      <c r="BW42" s="281"/>
      <c r="BX42" s="281"/>
      <c r="BY42" s="281"/>
      <c r="BZ42" s="281"/>
      <c r="CA42" s="281"/>
      <c r="CB42" s="334"/>
      <c r="CD42" s="263" t="s">
        <v>279</v>
      </c>
      <c r="CE42" s="36"/>
      <c r="CF42" s="36"/>
      <c r="CG42" s="36"/>
      <c r="CH42" s="36"/>
      <c r="CI42" s="36"/>
      <c r="CJ42" s="36"/>
      <c r="CK42" s="36"/>
      <c r="CL42" s="36"/>
      <c r="CM42" s="36"/>
      <c r="CN42" s="36"/>
      <c r="CO42" s="36"/>
      <c r="CP42" s="36"/>
      <c r="CQ42" s="273"/>
      <c r="CR42" s="278">
        <v>2405681</v>
      </c>
      <c r="CS42" s="219"/>
      <c r="CT42" s="219"/>
      <c r="CU42" s="219"/>
      <c r="CV42" s="219"/>
      <c r="CW42" s="219"/>
      <c r="CX42" s="219"/>
      <c r="CY42" s="283"/>
      <c r="CZ42" s="287">
        <v>30.5</v>
      </c>
      <c r="DA42" s="240"/>
      <c r="DB42" s="240"/>
      <c r="DC42" s="289"/>
      <c r="DD42" s="292">
        <v>39272</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426</v>
      </c>
      <c r="C43" s="271"/>
      <c r="D43" s="271"/>
      <c r="E43" s="271"/>
      <c r="F43" s="271"/>
      <c r="G43" s="271"/>
      <c r="H43" s="271"/>
      <c r="I43" s="271"/>
      <c r="J43" s="271"/>
      <c r="K43" s="271"/>
      <c r="L43" s="271"/>
      <c r="M43" s="271"/>
      <c r="N43" s="271"/>
      <c r="O43" s="271"/>
      <c r="P43" s="271"/>
      <c r="Q43" s="275"/>
      <c r="R43" s="279">
        <v>8166355</v>
      </c>
      <c r="S43" s="281"/>
      <c r="T43" s="281"/>
      <c r="U43" s="281"/>
      <c r="V43" s="281"/>
      <c r="W43" s="281"/>
      <c r="X43" s="281"/>
      <c r="Y43" s="284"/>
      <c r="Z43" s="288">
        <v>100</v>
      </c>
      <c r="AA43" s="288"/>
      <c r="AB43" s="288"/>
      <c r="AC43" s="288"/>
      <c r="AD43" s="293">
        <v>3666263</v>
      </c>
      <c r="AE43" s="293"/>
      <c r="AF43" s="293"/>
      <c r="AG43" s="293"/>
      <c r="AH43" s="293"/>
      <c r="AI43" s="293"/>
      <c r="AJ43" s="293"/>
      <c r="AK43" s="293"/>
      <c r="AL43" s="296">
        <v>100</v>
      </c>
      <c r="AM43" s="298"/>
      <c r="AN43" s="298"/>
      <c r="AO43" s="301"/>
      <c r="BV43" s="1"/>
      <c r="BW43" s="1"/>
      <c r="BX43" s="1"/>
      <c r="BY43" s="1"/>
      <c r="BZ43" s="1"/>
      <c r="CA43" s="1"/>
      <c r="CB43" s="1"/>
      <c r="CD43" s="263" t="s">
        <v>83</v>
      </c>
      <c r="CE43" s="36"/>
      <c r="CF43" s="36"/>
      <c r="CG43" s="36"/>
      <c r="CH43" s="36"/>
      <c r="CI43" s="36"/>
      <c r="CJ43" s="36"/>
      <c r="CK43" s="36"/>
      <c r="CL43" s="36"/>
      <c r="CM43" s="36"/>
      <c r="CN43" s="36"/>
      <c r="CO43" s="36"/>
      <c r="CP43" s="36"/>
      <c r="CQ43" s="273"/>
      <c r="CR43" s="278">
        <v>6700</v>
      </c>
      <c r="CS43" s="319"/>
      <c r="CT43" s="319"/>
      <c r="CU43" s="319"/>
      <c r="CV43" s="319"/>
      <c r="CW43" s="319"/>
      <c r="CX43" s="319"/>
      <c r="CY43" s="338"/>
      <c r="CZ43" s="287">
        <v>0.1</v>
      </c>
      <c r="DA43" s="341"/>
      <c r="DB43" s="341"/>
      <c r="DC43" s="344"/>
      <c r="DD43" s="292" t="s">
        <v>204</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429</v>
      </c>
      <c r="CG44" s="36"/>
      <c r="CH44" s="36"/>
      <c r="CI44" s="36"/>
      <c r="CJ44" s="36"/>
      <c r="CK44" s="36"/>
      <c r="CL44" s="36"/>
      <c r="CM44" s="36"/>
      <c r="CN44" s="36"/>
      <c r="CO44" s="36"/>
      <c r="CP44" s="36"/>
      <c r="CQ44" s="273"/>
      <c r="CR44" s="278">
        <v>2300448</v>
      </c>
      <c r="CS44" s="219"/>
      <c r="CT44" s="219"/>
      <c r="CU44" s="219"/>
      <c r="CV44" s="219"/>
      <c r="CW44" s="219"/>
      <c r="CX44" s="219"/>
      <c r="CY44" s="283"/>
      <c r="CZ44" s="287">
        <v>29.2</v>
      </c>
      <c r="DA44" s="240"/>
      <c r="DB44" s="240"/>
      <c r="DC44" s="289"/>
      <c r="DD44" s="292">
        <v>37389</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430</v>
      </c>
      <c r="CG45" s="36"/>
      <c r="CH45" s="36"/>
      <c r="CI45" s="36"/>
      <c r="CJ45" s="36"/>
      <c r="CK45" s="36"/>
      <c r="CL45" s="36"/>
      <c r="CM45" s="36"/>
      <c r="CN45" s="36"/>
      <c r="CO45" s="36"/>
      <c r="CP45" s="36"/>
      <c r="CQ45" s="273"/>
      <c r="CR45" s="278">
        <v>1127246</v>
      </c>
      <c r="CS45" s="319"/>
      <c r="CT45" s="319"/>
      <c r="CU45" s="319"/>
      <c r="CV45" s="319"/>
      <c r="CW45" s="319"/>
      <c r="CX45" s="319"/>
      <c r="CY45" s="338"/>
      <c r="CZ45" s="287">
        <v>14.3</v>
      </c>
      <c r="DA45" s="341"/>
      <c r="DB45" s="341"/>
      <c r="DC45" s="344"/>
      <c r="DD45" s="292">
        <v>8066</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390</v>
      </c>
      <c r="CG46" s="36"/>
      <c r="CH46" s="36"/>
      <c r="CI46" s="36"/>
      <c r="CJ46" s="36"/>
      <c r="CK46" s="36"/>
      <c r="CL46" s="36"/>
      <c r="CM46" s="36"/>
      <c r="CN46" s="36"/>
      <c r="CO46" s="36"/>
      <c r="CP46" s="36"/>
      <c r="CQ46" s="273"/>
      <c r="CR46" s="278">
        <v>1157284</v>
      </c>
      <c r="CS46" s="219"/>
      <c r="CT46" s="219"/>
      <c r="CU46" s="219"/>
      <c r="CV46" s="219"/>
      <c r="CW46" s="219"/>
      <c r="CX46" s="219"/>
      <c r="CY46" s="283"/>
      <c r="CZ46" s="287">
        <v>14.7</v>
      </c>
      <c r="DA46" s="240"/>
      <c r="DB46" s="240"/>
      <c r="DC46" s="289"/>
      <c r="DD46" s="292">
        <v>24367</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267</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432</v>
      </c>
      <c r="CG47" s="36"/>
      <c r="CH47" s="36"/>
      <c r="CI47" s="36"/>
      <c r="CJ47" s="36"/>
      <c r="CK47" s="36"/>
      <c r="CL47" s="36"/>
      <c r="CM47" s="36"/>
      <c r="CN47" s="36"/>
      <c r="CO47" s="36"/>
      <c r="CP47" s="36"/>
      <c r="CQ47" s="273"/>
      <c r="CR47" s="278">
        <v>105233</v>
      </c>
      <c r="CS47" s="319"/>
      <c r="CT47" s="319"/>
      <c r="CU47" s="319"/>
      <c r="CV47" s="319"/>
      <c r="CW47" s="319"/>
      <c r="CX47" s="319"/>
      <c r="CY47" s="338"/>
      <c r="CZ47" s="287">
        <v>1.3</v>
      </c>
      <c r="DA47" s="341"/>
      <c r="DB47" s="341"/>
      <c r="DC47" s="344"/>
      <c r="DD47" s="292">
        <v>1883</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434</v>
      </c>
      <c r="CG48" s="36"/>
      <c r="CH48" s="36"/>
      <c r="CI48" s="36"/>
      <c r="CJ48" s="36"/>
      <c r="CK48" s="36"/>
      <c r="CL48" s="36"/>
      <c r="CM48" s="36"/>
      <c r="CN48" s="36"/>
      <c r="CO48" s="36"/>
      <c r="CP48" s="36"/>
      <c r="CQ48" s="273"/>
      <c r="CR48" s="278" t="s">
        <v>204</v>
      </c>
      <c r="CS48" s="219"/>
      <c r="CT48" s="219"/>
      <c r="CU48" s="219"/>
      <c r="CV48" s="219"/>
      <c r="CW48" s="219"/>
      <c r="CX48" s="219"/>
      <c r="CY48" s="283"/>
      <c r="CZ48" s="287" t="s">
        <v>204</v>
      </c>
      <c r="DA48" s="240"/>
      <c r="DB48" s="240"/>
      <c r="DC48" s="289"/>
      <c r="DD48" s="292" t="s">
        <v>204</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195</v>
      </c>
      <c r="CE49" s="271"/>
      <c r="CF49" s="271"/>
      <c r="CG49" s="271"/>
      <c r="CH49" s="271"/>
      <c r="CI49" s="271"/>
      <c r="CJ49" s="271"/>
      <c r="CK49" s="271"/>
      <c r="CL49" s="271"/>
      <c r="CM49" s="271"/>
      <c r="CN49" s="271"/>
      <c r="CO49" s="271"/>
      <c r="CP49" s="271"/>
      <c r="CQ49" s="275"/>
      <c r="CR49" s="279">
        <v>7875717</v>
      </c>
      <c r="CS49" s="318"/>
      <c r="CT49" s="318"/>
      <c r="CU49" s="318"/>
      <c r="CV49" s="318"/>
      <c r="CW49" s="318"/>
      <c r="CX49" s="318"/>
      <c r="CY49" s="339"/>
      <c r="CZ49" s="296">
        <v>100</v>
      </c>
      <c r="DA49" s="342"/>
      <c r="DB49" s="342"/>
      <c r="DC49" s="345"/>
      <c r="DD49" s="348">
        <v>4024577</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XZjzzNq1Vqhu57hLx1VQ1oCLBovUWEw6HBQMuY4lH2yzylqi0R9dZzZFu7zppjGPTTpRW7VCeEs4dVzZSlYlZg==" saltValue="l6GdRkhlZ//lPLVhima2l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G1" zoomScale="70" zoomScaleNormal="70" zoomScaleSheetLayoutView="70" workbookViewId="0">
      <selection activeCell="CW9" sqref="CW9:DA9"/>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297</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289</v>
      </c>
      <c r="DK2" s="733"/>
      <c r="DL2" s="733"/>
      <c r="DM2" s="733"/>
      <c r="DN2" s="733"/>
      <c r="DO2" s="736"/>
      <c r="DP2" s="406"/>
      <c r="DQ2" s="732" t="s">
        <v>18</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208</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435</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436</v>
      </c>
      <c r="B5" s="407"/>
      <c r="C5" s="407"/>
      <c r="D5" s="407"/>
      <c r="E5" s="407"/>
      <c r="F5" s="407"/>
      <c r="G5" s="407"/>
      <c r="H5" s="407"/>
      <c r="I5" s="407"/>
      <c r="J5" s="407"/>
      <c r="K5" s="407"/>
      <c r="L5" s="407"/>
      <c r="M5" s="407"/>
      <c r="N5" s="407"/>
      <c r="O5" s="407"/>
      <c r="P5" s="443"/>
      <c r="Q5" s="449" t="s">
        <v>184</v>
      </c>
      <c r="R5" s="461"/>
      <c r="S5" s="461"/>
      <c r="T5" s="461"/>
      <c r="U5" s="472"/>
      <c r="V5" s="449" t="s">
        <v>437</v>
      </c>
      <c r="W5" s="461"/>
      <c r="X5" s="461"/>
      <c r="Y5" s="461"/>
      <c r="Z5" s="472"/>
      <c r="AA5" s="449" t="s">
        <v>438</v>
      </c>
      <c r="AB5" s="461"/>
      <c r="AC5" s="461"/>
      <c r="AD5" s="461"/>
      <c r="AE5" s="461"/>
      <c r="AF5" s="521" t="s">
        <v>182</v>
      </c>
      <c r="AG5" s="461"/>
      <c r="AH5" s="461"/>
      <c r="AI5" s="461"/>
      <c r="AJ5" s="539"/>
      <c r="AK5" s="461" t="s">
        <v>439</v>
      </c>
      <c r="AL5" s="461"/>
      <c r="AM5" s="461"/>
      <c r="AN5" s="461"/>
      <c r="AO5" s="472"/>
      <c r="AP5" s="449" t="s">
        <v>440</v>
      </c>
      <c r="AQ5" s="461"/>
      <c r="AR5" s="461"/>
      <c r="AS5" s="461"/>
      <c r="AT5" s="472"/>
      <c r="AU5" s="449" t="s">
        <v>442</v>
      </c>
      <c r="AV5" s="461"/>
      <c r="AW5" s="461"/>
      <c r="AX5" s="461"/>
      <c r="AY5" s="539"/>
      <c r="AZ5" s="433"/>
      <c r="BA5" s="433"/>
      <c r="BB5" s="433"/>
      <c r="BC5" s="433"/>
      <c r="BD5" s="433"/>
      <c r="BE5" s="632"/>
      <c r="BF5" s="632"/>
      <c r="BG5" s="632"/>
      <c r="BH5" s="632"/>
      <c r="BI5" s="632"/>
      <c r="BJ5" s="632"/>
      <c r="BK5" s="632"/>
      <c r="BL5" s="632"/>
      <c r="BM5" s="632"/>
      <c r="BN5" s="632"/>
      <c r="BO5" s="632"/>
      <c r="BP5" s="632"/>
      <c r="BQ5" s="378" t="s">
        <v>443</v>
      </c>
      <c r="BR5" s="407"/>
      <c r="BS5" s="407"/>
      <c r="BT5" s="407"/>
      <c r="BU5" s="407"/>
      <c r="BV5" s="407"/>
      <c r="BW5" s="407"/>
      <c r="BX5" s="407"/>
      <c r="BY5" s="407"/>
      <c r="BZ5" s="407"/>
      <c r="CA5" s="407"/>
      <c r="CB5" s="407"/>
      <c r="CC5" s="407"/>
      <c r="CD5" s="407"/>
      <c r="CE5" s="407"/>
      <c r="CF5" s="407"/>
      <c r="CG5" s="443"/>
      <c r="CH5" s="449" t="s">
        <v>364</v>
      </c>
      <c r="CI5" s="461"/>
      <c r="CJ5" s="461"/>
      <c r="CK5" s="461"/>
      <c r="CL5" s="472"/>
      <c r="CM5" s="449" t="s">
        <v>317</v>
      </c>
      <c r="CN5" s="461"/>
      <c r="CO5" s="461"/>
      <c r="CP5" s="461"/>
      <c r="CQ5" s="472"/>
      <c r="CR5" s="449" t="s">
        <v>248</v>
      </c>
      <c r="CS5" s="461"/>
      <c r="CT5" s="461"/>
      <c r="CU5" s="461"/>
      <c r="CV5" s="472"/>
      <c r="CW5" s="449" t="s">
        <v>55</v>
      </c>
      <c r="CX5" s="461"/>
      <c r="CY5" s="461"/>
      <c r="CZ5" s="461"/>
      <c r="DA5" s="472"/>
      <c r="DB5" s="449" t="s">
        <v>446</v>
      </c>
      <c r="DC5" s="461"/>
      <c r="DD5" s="461"/>
      <c r="DE5" s="461"/>
      <c r="DF5" s="472"/>
      <c r="DG5" s="726" t="s">
        <v>246</v>
      </c>
      <c r="DH5" s="729"/>
      <c r="DI5" s="729"/>
      <c r="DJ5" s="729"/>
      <c r="DK5" s="734"/>
      <c r="DL5" s="726" t="s">
        <v>448</v>
      </c>
      <c r="DM5" s="729"/>
      <c r="DN5" s="729"/>
      <c r="DO5" s="729"/>
      <c r="DP5" s="734"/>
      <c r="DQ5" s="449" t="s">
        <v>450</v>
      </c>
      <c r="DR5" s="461"/>
      <c r="DS5" s="461"/>
      <c r="DT5" s="461"/>
      <c r="DU5" s="472"/>
      <c r="DV5" s="449" t="s">
        <v>442</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451</v>
      </c>
      <c r="C7" s="429"/>
      <c r="D7" s="429"/>
      <c r="E7" s="429"/>
      <c r="F7" s="429"/>
      <c r="G7" s="429"/>
      <c r="H7" s="429"/>
      <c r="I7" s="429"/>
      <c r="J7" s="429"/>
      <c r="K7" s="429"/>
      <c r="L7" s="429"/>
      <c r="M7" s="429"/>
      <c r="N7" s="429"/>
      <c r="O7" s="429"/>
      <c r="P7" s="445"/>
      <c r="Q7" s="451">
        <v>8166</v>
      </c>
      <c r="R7" s="463"/>
      <c r="S7" s="463"/>
      <c r="T7" s="463"/>
      <c r="U7" s="463"/>
      <c r="V7" s="463">
        <v>7875</v>
      </c>
      <c r="W7" s="463"/>
      <c r="X7" s="463"/>
      <c r="Y7" s="463"/>
      <c r="Z7" s="463"/>
      <c r="AA7" s="463">
        <v>291</v>
      </c>
      <c r="AB7" s="463"/>
      <c r="AC7" s="463"/>
      <c r="AD7" s="463"/>
      <c r="AE7" s="509"/>
      <c r="AF7" s="523">
        <v>189</v>
      </c>
      <c r="AG7" s="536"/>
      <c r="AH7" s="536"/>
      <c r="AI7" s="536"/>
      <c r="AJ7" s="541"/>
      <c r="AK7" s="549">
        <v>157</v>
      </c>
      <c r="AL7" s="463"/>
      <c r="AM7" s="463"/>
      <c r="AN7" s="463"/>
      <c r="AO7" s="463"/>
      <c r="AP7" s="463">
        <v>6968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549</v>
      </c>
      <c r="BT7" s="429"/>
      <c r="BU7" s="429"/>
      <c r="BV7" s="429"/>
      <c r="BW7" s="429"/>
      <c r="BX7" s="429"/>
      <c r="BY7" s="429"/>
      <c r="BZ7" s="429"/>
      <c r="CA7" s="429"/>
      <c r="CB7" s="429"/>
      <c r="CC7" s="429"/>
      <c r="CD7" s="429"/>
      <c r="CE7" s="429"/>
      <c r="CF7" s="429"/>
      <c r="CG7" s="445"/>
      <c r="CH7" s="689">
        <v>-1</v>
      </c>
      <c r="CI7" s="692"/>
      <c r="CJ7" s="692"/>
      <c r="CK7" s="692"/>
      <c r="CL7" s="707"/>
      <c r="CM7" s="689">
        <v>69</v>
      </c>
      <c r="CN7" s="692"/>
      <c r="CO7" s="692"/>
      <c r="CP7" s="692"/>
      <c r="CQ7" s="707"/>
      <c r="CR7" s="689">
        <v>93</v>
      </c>
      <c r="CS7" s="692"/>
      <c r="CT7" s="692"/>
      <c r="CU7" s="692"/>
      <c r="CV7" s="707"/>
      <c r="CW7" s="689">
        <v>11</v>
      </c>
      <c r="CX7" s="692"/>
      <c r="CY7" s="692"/>
      <c r="CZ7" s="692"/>
      <c r="DA7" s="707"/>
      <c r="DB7" s="689" t="s">
        <v>204</v>
      </c>
      <c r="DC7" s="692"/>
      <c r="DD7" s="692"/>
      <c r="DE7" s="692"/>
      <c r="DF7" s="707"/>
      <c r="DG7" s="689" t="s">
        <v>204</v>
      </c>
      <c r="DH7" s="692"/>
      <c r="DI7" s="692"/>
      <c r="DJ7" s="692"/>
      <c r="DK7" s="707"/>
      <c r="DL7" s="689" t="s">
        <v>204</v>
      </c>
      <c r="DM7" s="692"/>
      <c r="DN7" s="692"/>
      <c r="DO7" s="692"/>
      <c r="DP7" s="707"/>
      <c r="DQ7" s="689" t="s">
        <v>204</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222</v>
      </c>
      <c r="BT8" s="430"/>
      <c r="BU8" s="430"/>
      <c r="BV8" s="430"/>
      <c r="BW8" s="430"/>
      <c r="BX8" s="430"/>
      <c r="BY8" s="430"/>
      <c r="BZ8" s="430"/>
      <c r="CA8" s="430"/>
      <c r="CB8" s="430"/>
      <c r="CC8" s="430"/>
      <c r="CD8" s="430"/>
      <c r="CE8" s="430"/>
      <c r="CF8" s="430"/>
      <c r="CG8" s="446"/>
      <c r="CH8" s="458">
        <v>-2</v>
      </c>
      <c r="CI8" s="470"/>
      <c r="CJ8" s="470"/>
      <c r="CK8" s="470"/>
      <c r="CL8" s="708"/>
      <c r="CM8" s="458">
        <v>34</v>
      </c>
      <c r="CN8" s="470"/>
      <c r="CO8" s="470"/>
      <c r="CP8" s="470"/>
      <c r="CQ8" s="708"/>
      <c r="CR8" s="458">
        <v>30</v>
      </c>
      <c r="CS8" s="470"/>
      <c r="CT8" s="470"/>
      <c r="CU8" s="470"/>
      <c r="CV8" s="708"/>
      <c r="CW8" s="458">
        <v>0</v>
      </c>
      <c r="CX8" s="470"/>
      <c r="CY8" s="470"/>
      <c r="CZ8" s="470"/>
      <c r="DA8" s="708"/>
      <c r="DB8" s="458" t="s">
        <v>204</v>
      </c>
      <c r="DC8" s="470"/>
      <c r="DD8" s="470"/>
      <c r="DE8" s="470"/>
      <c r="DF8" s="708"/>
      <c r="DG8" s="458" t="s">
        <v>204</v>
      </c>
      <c r="DH8" s="470"/>
      <c r="DI8" s="470"/>
      <c r="DJ8" s="470"/>
      <c r="DK8" s="708"/>
      <c r="DL8" s="458" t="s">
        <v>204</v>
      </c>
      <c r="DM8" s="470"/>
      <c r="DN8" s="470"/>
      <c r="DO8" s="470"/>
      <c r="DP8" s="708"/>
      <c r="DQ8" s="458" t="s">
        <v>204</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453</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255</v>
      </c>
      <c r="B23" s="411" t="s">
        <v>299</v>
      </c>
      <c r="C23" s="431"/>
      <c r="D23" s="431"/>
      <c r="E23" s="431"/>
      <c r="F23" s="431"/>
      <c r="G23" s="431"/>
      <c r="H23" s="431"/>
      <c r="I23" s="431"/>
      <c r="J23" s="431"/>
      <c r="K23" s="431"/>
      <c r="L23" s="431"/>
      <c r="M23" s="431"/>
      <c r="N23" s="431"/>
      <c r="O23" s="431"/>
      <c r="P23" s="447"/>
      <c r="Q23" s="454">
        <v>8166</v>
      </c>
      <c r="R23" s="466"/>
      <c r="S23" s="466"/>
      <c r="T23" s="466"/>
      <c r="U23" s="466"/>
      <c r="V23" s="466">
        <v>7875</v>
      </c>
      <c r="W23" s="466"/>
      <c r="X23" s="466"/>
      <c r="Y23" s="466"/>
      <c r="Z23" s="466"/>
      <c r="AA23" s="466">
        <v>291</v>
      </c>
      <c r="AB23" s="466"/>
      <c r="AC23" s="466"/>
      <c r="AD23" s="466"/>
      <c r="AE23" s="511"/>
      <c r="AF23" s="525">
        <v>189</v>
      </c>
      <c r="AG23" s="466"/>
      <c r="AH23" s="466"/>
      <c r="AI23" s="466"/>
      <c r="AJ23" s="543"/>
      <c r="AK23" s="551"/>
      <c r="AL23" s="469"/>
      <c r="AM23" s="469"/>
      <c r="AN23" s="469"/>
      <c r="AO23" s="469"/>
      <c r="AP23" s="466">
        <v>6968</v>
      </c>
      <c r="AQ23" s="466"/>
      <c r="AR23" s="466"/>
      <c r="AS23" s="466"/>
      <c r="AT23" s="466"/>
      <c r="AU23" s="584"/>
      <c r="AV23" s="584"/>
      <c r="AW23" s="584"/>
      <c r="AX23" s="584"/>
      <c r="AY23" s="611"/>
      <c r="AZ23" s="617" t="s">
        <v>204</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387</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416</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436</v>
      </c>
      <c r="B26" s="407"/>
      <c r="C26" s="407"/>
      <c r="D26" s="407"/>
      <c r="E26" s="407"/>
      <c r="F26" s="407"/>
      <c r="G26" s="407"/>
      <c r="H26" s="407"/>
      <c r="I26" s="407"/>
      <c r="J26" s="407"/>
      <c r="K26" s="407"/>
      <c r="L26" s="407"/>
      <c r="M26" s="407"/>
      <c r="N26" s="407"/>
      <c r="O26" s="407"/>
      <c r="P26" s="443"/>
      <c r="Q26" s="449" t="s">
        <v>455</v>
      </c>
      <c r="R26" s="461"/>
      <c r="S26" s="461"/>
      <c r="T26" s="461"/>
      <c r="U26" s="472"/>
      <c r="V26" s="449" t="s">
        <v>456</v>
      </c>
      <c r="W26" s="461"/>
      <c r="X26" s="461"/>
      <c r="Y26" s="461"/>
      <c r="Z26" s="472"/>
      <c r="AA26" s="449" t="s">
        <v>457</v>
      </c>
      <c r="AB26" s="461"/>
      <c r="AC26" s="461"/>
      <c r="AD26" s="461"/>
      <c r="AE26" s="461"/>
      <c r="AF26" s="526" t="s">
        <v>252</v>
      </c>
      <c r="AG26" s="537"/>
      <c r="AH26" s="537"/>
      <c r="AI26" s="537"/>
      <c r="AJ26" s="544"/>
      <c r="AK26" s="461" t="s">
        <v>389</v>
      </c>
      <c r="AL26" s="461"/>
      <c r="AM26" s="461"/>
      <c r="AN26" s="461"/>
      <c r="AO26" s="472"/>
      <c r="AP26" s="449" t="s">
        <v>357</v>
      </c>
      <c r="AQ26" s="461"/>
      <c r="AR26" s="461"/>
      <c r="AS26" s="461"/>
      <c r="AT26" s="472"/>
      <c r="AU26" s="449" t="s">
        <v>458</v>
      </c>
      <c r="AV26" s="461"/>
      <c r="AW26" s="461"/>
      <c r="AX26" s="461"/>
      <c r="AY26" s="472"/>
      <c r="AZ26" s="449" t="s">
        <v>459</v>
      </c>
      <c r="BA26" s="461"/>
      <c r="BB26" s="461"/>
      <c r="BC26" s="461"/>
      <c r="BD26" s="472"/>
      <c r="BE26" s="449" t="s">
        <v>442</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460</v>
      </c>
      <c r="C28" s="429"/>
      <c r="D28" s="429"/>
      <c r="E28" s="429"/>
      <c r="F28" s="429"/>
      <c r="G28" s="429"/>
      <c r="H28" s="429"/>
      <c r="I28" s="429"/>
      <c r="J28" s="429"/>
      <c r="K28" s="429"/>
      <c r="L28" s="429"/>
      <c r="M28" s="429"/>
      <c r="N28" s="429"/>
      <c r="O28" s="429"/>
      <c r="P28" s="445"/>
      <c r="Q28" s="455">
        <v>669</v>
      </c>
      <c r="R28" s="467"/>
      <c r="S28" s="467"/>
      <c r="T28" s="467"/>
      <c r="U28" s="467"/>
      <c r="V28" s="467">
        <v>648</v>
      </c>
      <c r="W28" s="467"/>
      <c r="X28" s="467"/>
      <c r="Y28" s="467"/>
      <c r="Z28" s="467"/>
      <c r="AA28" s="467">
        <v>21</v>
      </c>
      <c r="AB28" s="467"/>
      <c r="AC28" s="467"/>
      <c r="AD28" s="467"/>
      <c r="AE28" s="512"/>
      <c r="AF28" s="528">
        <v>21</v>
      </c>
      <c r="AG28" s="467"/>
      <c r="AH28" s="467"/>
      <c r="AI28" s="467"/>
      <c r="AJ28" s="546"/>
      <c r="AK28" s="552">
        <v>74</v>
      </c>
      <c r="AL28" s="467"/>
      <c r="AM28" s="467"/>
      <c r="AN28" s="467"/>
      <c r="AO28" s="467"/>
      <c r="AP28" s="467" t="s">
        <v>204</v>
      </c>
      <c r="AQ28" s="467"/>
      <c r="AR28" s="467"/>
      <c r="AS28" s="467"/>
      <c r="AT28" s="467"/>
      <c r="AU28" s="467" t="s">
        <v>204</v>
      </c>
      <c r="AV28" s="467"/>
      <c r="AW28" s="467"/>
      <c r="AX28" s="467"/>
      <c r="AY28" s="467"/>
      <c r="AZ28" s="618" t="s">
        <v>204</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462</v>
      </c>
      <c r="C29" s="430"/>
      <c r="D29" s="430"/>
      <c r="E29" s="430"/>
      <c r="F29" s="430"/>
      <c r="G29" s="430"/>
      <c r="H29" s="430"/>
      <c r="I29" s="430"/>
      <c r="J29" s="430"/>
      <c r="K29" s="430"/>
      <c r="L29" s="430"/>
      <c r="M29" s="430"/>
      <c r="N29" s="430"/>
      <c r="O29" s="430"/>
      <c r="P29" s="446"/>
      <c r="Q29" s="452">
        <v>146</v>
      </c>
      <c r="R29" s="464"/>
      <c r="S29" s="464"/>
      <c r="T29" s="464"/>
      <c r="U29" s="464"/>
      <c r="V29" s="464">
        <v>146</v>
      </c>
      <c r="W29" s="464"/>
      <c r="X29" s="464"/>
      <c r="Y29" s="464"/>
      <c r="Z29" s="464"/>
      <c r="AA29" s="464" t="s">
        <v>204</v>
      </c>
      <c r="AB29" s="464"/>
      <c r="AC29" s="464"/>
      <c r="AD29" s="464"/>
      <c r="AE29" s="475"/>
      <c r="AF29" s="524" t="s">
        <v>204</v>
      </c>
      <c r="AG29" s="470"/>
      <c r="AH29" s="470"/>
      <c r="AI29" s="470"/>
      <c r="AJ29" s="542"/>
      <c r="AK29" s="474">
        <v>45</v>
      </c>
      <c r="AL29" s="464"/>
      <c r="AM29" s="464"/>
      <c r="AN29" s="464"/>
      <c r="AO29" s="464"/>
      <c r="AP29" s="464" t="s">
        <v>204</v>
      </c>
      <c r="AQ29" s="464"/>
      <c r="AR29" s="464"/>
      <c r="AS29" s="464"/>
      <c r="AT29" s="464"/>
      <c r="AU29" s="464" t="s">
        <v>204</v>
      </c>
      <c r="AV29" s="464"/>
      <c r="AW29" s="464"/>
      <c r="AX29" s="464"/>
      <c r="AY29" s="464"/>
      <c r="AZ29" s="619" t="s">
        <v>204</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463</v>
      </c>
      <c r="C30" s="430"/>
      <c r="D30" s="430"/>
      <c r="E30" s="430"/>
      <c r="F30" s="430"/>
      <c r="G30" s="430"/>
      <c r="H30" s="430"/>
      <c r="I30" s="430"/>
      <c r="J30" s="430"/>
      <c r="K30" s="430"/>
      <c r="L30" s="430"/>
      <c r="M30" s="430"/>
      <c r="N30" s="430"/>
      <c r="O30" s="430"/>
      <c r="P30" s="446"/>
      <c r="Q30" s="452">
        <v>741</v>
      </c>
      <c r="R30" s="464"/>
      <c r="S30" s="464"/>
      <c r="T30" s="464"/>
      <c r="U30" s="464"/>
      <c r="V30" s="464">
        <v>731</v>
      </c>
      <c r="W30" s="464"/>
      <c r="X30" s="464"/>
      <c r="Y30" s="464"/>
      <c r="Z30" s="464"/>
      <c r="AA30" s="464">
        <v>10</v>
      </c>
      <c r="AB30" s="464"/>
      <c r="AC30" s="464"/>
      <c r="AD30" s="464"/>
      <c r="AE30" s="475"/>
      <c r="AF30" s="524">
        <v>10</v>
      </c>
      <c r="AG30" s="470"/>
      <c r="AH30" s="470"/>
      <c r="AI30" s="470"/>
      <c r="AJ30" s="542"/>
      <c r="AK30" s="474">
        <v>124</v>
      </c>
      <c r="AL30" s="464"/>
      <c r="AM30" s="464"/>
      <c r="AN30" s="464"/>
      <c r="AO30" s="464"/>
      <c r="AP30" s="464" t="s">
        <v>204</v>
      </c>
      <c r="AQ30" s="464"/>
      <c r="AR30" s="464"/>
      <c r="AS30" s="464"/>
      <c r="AT30" s="464"/>
      <c r="AU30" s="464" t="s">
        <v>204</v>
      </c>
      <c r="AV30" s="464"/>
      <c r="AW30" s="464"/>
      <c r="AX30" s="464"/>
      <c r="AY30" s="464"/>
      <c r="AZ30" s="619" t="s">
        <v>204</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465</v>
      </c>
      <c r="C31" s="430"/>
      <c r="D31" s="430"/>
      <c r="E31" s="430"/>
      <c r="F31" s="430"/>
      <c r="G31" s="430"/>
      <c r="H31" s="430"/>
      <c r="I31" s="430"/>
      <c r="J31" s="430"/>
      <c r="K31" s="430"/>
      <c r="L31" s="430"/>
      <c r="M31" s="430"/>
      <c r="N31" s="430"/>
      <c r="O31" s="430"/>
      <c r="P31" s="446"/>
      <c r="Q31" s="452">
        <v>104</v>
      </c>
      <c r="R31" s="464"/>
      <c r="S31" s="464"/>
      <c r="T31" s="464"/>
      <c r="U31" s="464"/>
      <c r="V31" s="464">
        <v>103</v>
      </c>
      <c r="W31" s="464"/>
      <c r="X31" s="464"/>
      <c r="Y31" s="464"/>
      <c r="Z31" s="464"/>
      <c r="AA31" s="464">
        <v>1</v>
      </c>
      <c r="AB31" s="464"/>
      <c r="AC31" s="464"/>
      <c r="AD31" s="464"/>
      <c r="AE31" s="475"/>
      <c r="AF31" s="524">
        <v>1</v>
      </c>
      <c r="AG31" s="470"/>
      <c r="AH31" s="470"/>
      <c r="AI31" s="470"/>
      <c r="AJ31" s="542"/>
      <c r="AK31" s="474">
        <v>42</v>
      </c>
      <c r="AL31" s="464"/>
      <c r="AM31" s="464"/>
      <c r="AN31" s="464"/>
      <c r="AO31" s="464"/>
      <c r="AP31" s="464" t="s">
        <v>204</v>
      </c>
      <c r="AQ31" s="464"/>
      <c r="AR31" s="464"/>
      <c r="AS31" s="464"/>
      <c r="AT31" s="464"/>
      <c r="AU31" s="464" t="s">
        <v>204</v>
      </c>
      <c r="AV31" s="464"/>
      <c r="AW31" s="464"/>
      <c r="AX31" s="464"/>
      <c r="AY31" s="464"/>
      <c r="AZ31" s="619" t="s">
        <v>204</v>
      </c>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347</v>
      </c>
      <c r="C32" s="430"/>
      <c r="D32" s="430"/>
      <c r="E32" s="430"/>
      <c r="F32" s="430"/>
      <c r="G32" s="430"/>
      <c r="H32" s="430"/>
      <c r="I32" s="430"/>
      <c r="J32" s="430"/>
      <c r="K32" s="430"/>
      <c r="L32" s="430"/>
      <c r="M32" s="430"/>
      <c r="N32" s="430"/>
      <c r="O32" s="430"/>
      <c r="P32" s="446"/>
      <c r="Q32" s="452">
        <v>479</v>
      </c>
      <c r="R32" s="464"/>
      <c r="S32" s="464"/>
      <c r="T32" s="464"/>
      <c r="U32" s="464"/>
      <c r="V32" s="464">
        <v>479</v>
      </c>
      <c r="W32" s="464"/>
      <c r="X32" s="464"/>
      <c r="Y32" s="464"/>
      <c r="Z32" s="464"/>
      <c r="AA32" s="464" t="s">
        <v>204</v>
      </c>
      <c r="AB32" s="464"/>
      <c r="AC32" s="464"/>
      <c r="AD32" s="464"/>
      <c r="AE32" s="475"/>
      <c r="AF32" s="524" t="s">
        <v>204</v>
      </c>
      <c r="AG32" s="470"/>
      <c r="AH32" s="470"/>
      <c r="AI32" s="470"/>
      <c r="AJ32" s="542"/>
      <c r="AK32" s="474">
        <v>84</v>
      </c>
      <c r="AL32" s="464"/>
      <c r="AM32" s="464"/>
      <c r="AN32" s="464"/>
      <c r="AO32" s="464"/>
      <c r="AP32" s="464">
        <v>1532</v>
      </c>
      <c r="AQ32" s="464"/>
      <c r="AR32" s="464"/>
      <c r="AS32" s="464"/>
      <c r="AT32" s="464"/>
      <c r="AU32" s="464">
        <v>904</v>
      </c>
      <c r="AV32" s="464"/>
      <c r="AW32" s="464"/>
      <c r="AX32" s="464"/>
      <c r="AY32" s="464"/>
      <c r="AZ32" s="619" t="s">
        <v>204</v>
      </c>
      <c r="BA32" s="619"/>
      <c r="BB32" s="619"/>
      <c r="BC32" s="619"/>
      <c r="BD32" s="619"/>
      <c r="BE32" s="582" t="s">
        <v>24</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468</v>
      </c>
      <c r="C33" s="430"/>
      <c r="D33" s="430"/>
      <c r="E33" s="430"/>
      <c r="F33" s="430"/>
      <c r="G33" s="430"/>
      <c r="H33" s="430"/>
      <c r="I33" s="430"/>
      <c r="J33" s="430"/>
      <c r="K33" s="430"/>
      <c r="L33" s="430"/>
      <c r="M33" s="430"/>
      <c r="N33" s="430"/>
      <c r="O33" s="430"/>
      <c r="P33" s="446"/>
      <c r="Q33" s="452">
        <v>67</v>
      </c>
      <c r="R33" s="464"/>
      <c r="S33" s="464"/>
      <c r="T33" s="464"/>
      <c r="U33" s="464"/>
      <c r="V33" s="464">
        <v>67</v>
      </c>
      <c r="W33" s="464"/>
      <c r="X33" s="464"/>
      <c r="Y33" s="464"/>
      <c r="Z33" s="464"/>
      <c r="AA33" s="464" t="s">
        <v>204</v>
      </c>
      <c r="AB33" s="464"/>
      <c r="AC33" s="464"/>
      <c r="AD33" s="464"/>
      <c r="AE33" s="475"/>
      <c r="AF33" s="524" t="s">
        <v>204</v>
      </c>
      <c r="AG33" s="470"/>
      <c r="AH33" s="470"/>
      <c r="AI33" s="470"/>
      <c r="AJ33" s="542"/>
      <c r="AK33" s="474">
        <v>24</v>
      </c>
      <c r="AL33" s="464"/>
      <c r="AM33" s="464"/>
      <c r="AN33" s="464"/>
      <c r="AO33" s="464"/>
      <c r="AP33" s="464">
        <v>199</v>
      </c>
      <c r="AQ33" s="464"/>
      <c r="AR33" s="464"/>
      <c r="AS33" s="464"/>
      <c r="AT33" s="464"/>
      <c r="AU33" s="464">
        <v>194</v>
      </c>
      <c r="AV33" s="464"/>
      <c r="AW33" s="464"/>
      <c r="AX33" s="464"/>
      <c r="AY33" s="464"/>
      <c r="AZ33" s="619" t="s">
        <v>204</v>
      </c>
      <c r="BA33" s="619"/>
      <c r="BB33" s="619"/>
      <c r="BC33" s="619"/>
      <c r="BD33" s="619"/>
      <c r="BE33" s="582" t="s">
        <v>24</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469</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255</v>
      </c>
      <c r="B63" s="411" t="s">
        <v>376</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32</v>
      </c>
      <c r="AG63" s="466"/>
      <c r="AH63" s="466"/>
      <c r="AI63" s="466"/>
      <c r="AJ63" s="543"/>
      <c r="AK63" s="551"/>
      <c r="AL63" s="469"/>
      <c r="AM63" s="469"/>
      <c r="AN63" s="469"/>
      <c r="AO63" s="469"/>
      <c r="AP63" s="466">
        <v>1759</v>
      </c>
      <c r="AQ63" s="466"/>
      <c r="AR63" s="466"/>
      <c r="AS63" s="466"/>
      <c r="AT63" s="466"/>
      <c r="AU63" s="466">
        <v>1103</v>
      </c>
      <c r="AV63" s="466"/>
      <c r="AW63" s="466"/>
      <c r="AX63" s="466"/>
      <c r="AY63" s="466"/>
      <c r="AZ63" s="621"/>
      <c r="BA63" s="621"/>
      <c r="BB63" s="621"/>
      <c r="BC63" s="621"/>
      <c r="BD63" s="621"/>
      <c r="BE63" s="584"/>
      <c r="BF63" s="584"/>
      <c r="BG63" s="584"/>
      <c r="BH63" s="584"/>
      <c r="BI63" s="611"/>
      <c r="BJ63" s="617" t="s">
        <v>204</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452</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447</v>
      </c>
      <c r="B66" s="407"/>
      <c r="C66" s="407"/>
      <c r="D66" s="407"/>
      <c r="E66" s="407"/>
      <c r="F66" s="407"/>
      <c r="G66" s="407"/>
      <c r="H66" s="407"/>
      <c r="I66" s="407"/>
      <c r="J66" s="407"/>
      <c r="K66" s="407"/>
      <c r="L66" s="407"/>
      <c r="M66" s="407"/>
      <c r="N66" s="407"/>
      <c r="O66" s="407"/>
      <c r="P66" s="443"/>
      <c r="Q66" s="449" t="s">
        <v>455</v>
      </c>
      <c r="R66" s="461"/>
      <c r="S66" s="461"/>
      <c r="T66" s="461"/>
      <c r="U66" s="472"/>
      <c r="V66" s="449" t="s">
        <v>456</v>
      </c>
      <c r="W66" s="461"/>
      <c r="X66" s="461"/>
      <c r="Y66" s="461"/>
      <c r="Z66" s="472"/>
      <c r="AA66" s="449" t="s">
        <v>457</v>
      </c>
      <c r="AB66" s="461"/>
      <c r="AC66" s="461"/>
      <c r="AD66" s="461"/>
      <c r="AE66" s="472"/>
      <c r="AF66" s="529" t="s">
        <v>252</v>
      </c>
      <c r="AG66" s="537"/>
      <c r="AH66" s="537"/>
      <c r="AI66" s="537"/>
      <c r="AJ66" s="547"/>
      <c r="AK66" s="449" t="s">
        <v>389</v>
      </c>
      <c r="AL66" s="407"/>
      <c r="AM66" s="407"/>
      <c r="AN66" s="407"/>
      <c r="AO66" s="443"/>
      <c r="AP66" s="449" t="s">
        <v>357</v>
      </c>
      <c r="AQ66" s="461"/>
      <c r="AR66" s="461"/>
      <c r="AS66" s="461"/>
      <c r="AT66" s="472"/>
      <c r="AU66" s="449" t="s">
        <v>470</v>
      </c>
      <c r="AV66" s="461"/>
      <c r="AW66" s="461"/>
      <c r="AX66" s="461"/>
      <c r="AY66" s="472"/>
      <c r="AZ66" s="449" t="s">
        <v>442</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539</v>
      </c>
      <c r="C68" s="429"/>
      <c r="D68" s="429"/>
      <c r="E68" s="429"/>
      <c r="F68" s="429"/>
      <c r="G68" s="429"/>
      <c r="H68" s="429"/>
      <c r="I68" s="429"/>
      <c r="J68" s="429"/>
      <c r="K68" s="429"/>
      <c r="L68" s="429"/>
      <c r="M68" s="429"/>
      <c r="N68" s="429"/>
      <c r="O68" s="429"/>
      <c r="P68" s="445"/>
      <c r="Q68" s="451">
        <v>326</v>
      </c>
      <c r="R68" s="463"/>
      <c r="S68" s="463"/>
      <c r="T68" s="463"/>
      <c r="U68" s="463"/>
      <c r="V68" s="463">
        <v>326</v>
      </c>
      <c r="W68" s="463"/>
      <c r="X68" s="463"/>
      <c r="Y68" s="463"/>
      <c r="Z68" s="463"/>
      <c r="AA68" s="463" t="s">
        <v>204</v>
      </c>
      <c r="AB68" s="463"/>
      <c r="AC68" s="463"/>
      <c r="AD68" s="463"/>
      <c r="AE68" s="463"/>
      <c r="AF68" s="463" t="s">
        <v>204</v>
      </c>
      <c r="AG68" s="463"/>
      <c r="AH68" s="463"/>
      <c r="AI68" s="463"/>
      <c r="AJ68" s="463"/>
      <c r="AK68" s="463" t="s">
        <v>204</v>
      </c>
      <c r="AL68" s="463"/>
      <c r="AM68" s="463"/>
      <c r="AN68" s="463"/>
      <c r="AO68" s="463"/>
      <c r="AP68" s="463" t="s">
        <v>204</v>
      </c>
      <c r="AQ68" s="463"/>
      <c r="AR68" s="463"/>
      <c r="AS68" s="463"/>
      <c r="AT68" s="463"/>
      <c r="AU68" s="463" t="s">
        <v>204</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540</v>
      </c>
      <c r="C69" s="430"/>
      <c r="D69" s="430"/>
      <c r="E69" s="430"/>
      <c r="F69" s="430"/>
      <c r="G69" s="430"/>
      <c r="H69" s="430"/>
      <c r="I69" s="430"/>
      <c r="J69" s="430"/>
      <c r="K69" s="430"/>
      <c r="L69" s="430"/>
      <c r="M69" s="430"/>
      <c r="N69" s="430"/>
      <c r="O69" s="430"/>
      <c r="P69" s="446"/>
      <c r="Q69" s="452">
        <v>1393</v>
      </c>
      <c r="R69" s="464"/>
      <c r="S69" s="464"/>
      <c r="T69" s="464"/>
      <c r="U69" s="464"/>
      <c r="V69" s="464">
        <v>1393</v>
      </c>
      <c r="W69" s="464"/>
      <c r="X69" s="464"/>
      <c r="Y69" s="464"/>
      <c r="Z69" s="464"/>
      <c r="AA69" s="464" t="s">
        <v>204</v>
      </c>
      <c r="AB69" s="464"/>
      <c r="AC69" s="464"/>
      <c r="AD69" s="464"/>
      <c r="AE69" s="464"/>
      <c r="AF69" s="464" t="s">
        <v>204</v>
      </c>
      <c r="AG69" s="464"/>
      <c r="AH69" s="464"/>
      <c r="AI69" s="464"/>
      <c r="AJ69" s="464"/>
      <c r="AK69" s="464" t="s">
        <v>204</v>
      </c>
      <c r="AL69" s="464"/>
      <c r="AM69" s="464"/>
      <c r="AN69" s="464"/>
      <c r="AO69" s="464"/>
      <c r="AP69" s="464">
        <v>21</v>
      </c>
      <c r="AQ69" s="464"/>
      <c r="AR69" s="464"/>
      <c r="AS69" s="464"/>
      <c r="AT69" s="464"/>
      <c r="AU69" s="464">
        <v>9</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541</v>
      </c>
      <c r="C70" s="430"/>
      <c r="D70" s="430"/>
      <c r="E70" s="430"/>
      <c r="F70" s="430"/>
      <c r="G70" s="430"/>
      <c r="H70" s="430"/>
      <c r="I70" s="430"/>
      <c r="J70" s="430"/>
      <c r="K70" s="430"/>
      <c r="L70" s="430"/>
      <c r="M70" s="430"/>
      <c r="N70" s="430"/>
      <c r="O70" s="430"/>
      <c r="P70" s="446"/>
      <c r="Q70" s="452">
        <v>125</v>
      </c>
      <c r="R70" s="464"/>
      <c r="S70" s="464"/>
      <c r="T70" s="464"/>
      <c r="U70" s="464"/>
      <c r="V70" s="464">
        <v>113</v>
      </c>
      <c r="W70" s="464"/>
      <c r="X70" s="464"/>
      <c r="Y70" s="464"/>
      <c r="Z70" s="464"/>
      <c r="AA70" s="464">
        <v>12</v>
      </c>
      <c r="AB70" s="464"/>
      <c r="AC70" s="464"/>
      <c r="AD70" s="464"/>
      <c r="AE70" s="464"/>
      <c r="AF70" s="464">
        <v>12</v>
      </c>
      <c r="AG70" s="464"/>
      <c r="AH70" s="464"/>
      <c r="AI70" s="464"/>
      <c r="AJ70" s="464"/>
      <c r="AK70" s="464" t="s">
        <v>204</v>
      </c>
      <c r="AL70" s="464"/>
      <c r="AM70" s="464"/>
      <c r="AN70" s="464"/>
      <c r="AO70" s="464"/>
      <c r="AP70" s="464" t="s">
        <v>204</v>
      </c>
      <c r="AQ70" s="464"/>
      <c r="AR70" s="464"/>
      <c r="AS70" s="464"/>
      <c r="AT70" s="464"/>
      <c r="AU70" s="464" t="s">
        <v>204</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542</v>
      </c>
      <c r="C71" s="430"/>
      <c r="D71" s="430"/>
      <c r="E71" s="430"/>
      <c r="F71" s="430"/>
      <c r="G71" s="430"/>
      <c r="H71" s="430"/>
      <c r="I71" s="430"/>
      <c r="J71" s="430"/>
      <c r="K71" s="430"/>
      <c r="L71" s="430"/>
      <c r="M71" s="430"/>
      <c r="N71" s="430"/>
      <c r="O71" s="430"/>
      <c r="P71" s="446"/>
      <c r="Q71" s="452">
        <v>15</v>
      </c>
      <c r="R71" s="464"/>
      <c r="S71" s="464"/>
      <c r="T71" s="464"/>
      <c r="U71" s="464"/>
      <c r="V71" s="464">
        <v>13</v>
      </c>
      <c r="W71" s="464"/>
      <c r="X71" s="464"/>
      <c r="Y71" s="464"/>
      <c r="Z71" s="464"/>
      <c r="AA71" s="464">
        <v>2</v>
      </c>
      <c r="AB71" s="464"/>
      <c r="AC71" s="464"/>
      <c r="AD71" s="464"/>
      <c r="AE71" s="464"/>
      <c r="AF71" s="464">
        <v>2</v>
      </c>
      <c r="AG71" s="464"/>
      <c r="AH71" s="464"/>
      <c r="AI71" s="464"/>
      <c r="AJ71" s="464"/>
      <c r="AK71" s="464" t="s">
        <v>204</v>
      </c>
      <c r="AL71" s="464"/>
      <c r="AM71" s="464"/>
      <c r="AN71" s="464"/>
      <c r="AO71" s="464"/>
      <c r="AP71" s="464" t="s">
        <v>204</v>
      </c>
      <c r="AQ71" s="464"/>
      <c r="AR71" s="464"/>
      <c r="AS71" s="464"/>
      <c r="AT71" s="464"/>
      <c r="AU71" s="464" t="s">
        <v>204</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543</v>
      </c>
      <c r="C72" s="430"/>
      <c r="D72" s="430"/>
      <c r="E72" s="430"/>
      <c r="F72" s="430"/>
      <c r="G72" s="430"/>
      <c r="H72" s="430"/>
      <c r="I72" s="430"/>
      <c r="J72" s="430"/>
      <c r="K72" s="430"/>
      <c r="L72" s="430"/>
      <c r="M72" s="430"/>
      <c r="N72" s="430"/>
      <c r="O72" s="430"/>
      <c r="P72" s="446"/>
      <c r="Q72" s="452">
        <v>534</v>
      </c>
      <c r="R72" s="464"/>
      <c r="S72" s="464"/>
      <c r="T72" s="464"/>
      <c r="U72" s="464"/>
      <c r="V72" s="464">
        <v>517</v>
      </c>
      <c r="W72" s="464"/>
      <c r="X72" s="464"/>
      <c r="Y72" s="464"/>
      <c r="Z72" s="464"/>
      <c r="AA72" s="464">
        <v>17</v>
      </c>
      <c r="AB72" s="464"/>
      <c r="AC72" s="464"/>
      <c r="AD72" s="464"/>
      <c r="AE72" s="464"/>
      <c r="AF72" s="464">
        <v>17</v>
      </c>
      <c r="AG72" s="464"/>
      <c r="AH72" s="464"/>
      <c r="AI72" s="464"/>
      <c r="AJ72" s="464"/>
      <c r="AK72" s="464" t="s">
        <v>204</v>
      </c>
      <c r="AL72" s="464"/>
      <c r="AM72" s="464"/>
      <c r="AN72" s="464"/>
      <c r="AO72" s="464"/>
      <c r="AP72" s="464" t="s">
        <v>204</v>
      </c>
      <c r="AQ72" s="464"/>
      <c r="AR72" s="464"/>
      <c r="AS72" s="464"/>
      <c r="AT72" s="464"/>
      <c r="AU72" s="464" t="s">
        <v>204</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544</v>
      </c>
      <c r="C73" s="430"/>
      <c r="D73" s="430"/>
      <c r="E73" s="430"/>
      <c r="F73" s="430"/>
      <c r="G73" s="430"/>
      <c r="H73" s="430"/>
      <c r="I73" s="430"/>
      <c r="J73" s="430"/>
      <c r="K73" s="430"/>
      <c r="L73" s="430"/>
      <c r="M73" s="430"/>
      <c r="N73" s="430"/>
      <c r="O73" s="430"/>
      <c r="P73" s="446"/>
      <c r="Q73" s="452">
        <v>5261</v>
      </c>
      <c r="R73" s="464"/>
      <c r="S73" s="464"/>
      <c r="T73" s="464"/>
      <c r="U73" s="464"/>
      <c r="V73" s="464">
        <v>4318</v>
      </c>
      <c r="W73" s="464"/>
      <c r="X73" s="464"/>
      <c r="Y73" s="464"/>
      <c r="Z73" s="464"/>
      <c r="AA73" s="464">
        <v>943</v>
      </c>
      <c r="AB73" s="464"/>
      <c r="AC73" s="464"/>
      <c r="AD73" s="464"/>
      <c r="AE73" s="464"/>
      <c r="AF73" s="464">
        <v>943</v>
      </c>
      <c r="AG73" s="464"/>
      <c r="AH73" s="464"/>
      <c r="AI73" s="464"/>
      <c r="AJ73" s="464"/>
      <c r="AK73" s="464">
        <v>3</v>
      </c>
      <c r="AL73" s="464"/>
      <c r="AM73" s="464"/>
      <c r="AN73" s="464"/>
      <c r="AO73" s="464"/>
      <c r="AP73" s="464"/>
      <c r="AQ73" s="464"/>
      <c r="AR73" s="464"/>
      <c r="AS73" s="464"/>
      <c r="AT73" s="464"/>
      <c r="AU73" s="464"/>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545</v>
      </c>
      <c r="C74" s="430"/>
      <c r="D74" s="430"/>
      <c r="E74" s="430"/>
      <c r="F74" s="430"/>
      <c r="G74" s="430"/>
      <c r="H74" s="430"/>
      <c r="I74" s="430"/>
      <c r="J74" s="430"/>
      <c r="K74" s="430"/>
      <c r="L74" s="430"/>
      <c r="M74" s="430"/>
      <c r="N74" s="430"/>
      <c r="O74" s="430"/>
      <c r="P74" s="446"/>
      <c r="Q74" s="452">
        <v>8</v>
      </c>
      <c r="R74" s="464"/>
      <c r="S74" s="464"/>
      <c r="T74" s="464"/>
      <c r="U74" s="464"/>
      <c r="V74" s="464">
        <v>8</v>
      </c>
      <c r="W74" s="464"/>
      <c r="X74" s="464"/>
      <c r="Y74" s="464"/>
      <c r="Z74" s="464"/>
      <c r="AA74" s="464" t="s">
        <v>204</v>
      </c>
      <c r="AB74" s="464"/>
      <c r="AC74" s="464"/>
      <c r="AD74" s="464"/>
      <c r="AE74" s="464"/>
      <c r="AF74" s="464" t="s">
        <v>204</v>
      </c>
      <c r="AG74" s="464"/>
      <c r="AH74" s="464"/>
      <c r="AI74" s="464"/>
      <c r="AJ74" s="464"/>
      <c r="AK74" s="464" t="s">
        <v>204</v>
      </c>
      <c r="AL74" s="464"/>
      <c r="AM74" s="464"/>
      <c r="AN74" s="464"/>
      <c r="AO74" s="464"/>
      <c r="AP74" s="464" t="s">
        <v>204</v>
      </c>
      <c r="AQ74" s="464"/>
      <c r="AR74" s="464"/>
      <c r="AS74" s="464"/>
      <c r="AT74" s="464"/>
      <c r="AU74" s="464" t="s">
        <v>204</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258</v>
      </c>
      <c r="C75" s="430"/>
      <c r="D75" s="430"/>
      <c r="E75" s="430"/>
      <c r="F75" s="430"/>
      <c r="G75" s="430"/>
      <c r="H75" s="430"/>
      <c r="I75" s="430"/>
      <c r="J75" s="430"/>
      <c r="K75" s="430"/>
      <c r="L75" s="430"/>
      <c r="M75" s="430"/>
      <c r="N75" s="430"/>
      <c r="O75" s="430"/>
      <c r="P75" s="446"/>
      <c r="Q75" s="458">
        <v>134</v>
      </c>
      <c r="R75" s="470"/>
      <c r="S75" s="470"/>
      <c r="T75" s="470"/>
      <c r="U75" s="474"/>
      <c r="V75" s="475">
        <v>134</v>
      </c>
      <c r="W75" s="470"/>
      <c r="X75" s="470"/>
      <c r="Y75" s="470"/>
      <c r="Z75" s="474"/>
      <c r="AA75" s="475" t="s">
        <v>204</v>
      </c>
      <c r="AB75" s="470"/>
      <c r="AC75" s="470"/>
      <c r="AD75" s="470"/>
      <c r="AE75" s="474"/>
      <c r="AF75" s="475" t="s">
        <v>204</v>
      </c>
      <c r="AG75" s="470"/>
      <c r="AH75" s="470"/>
      <c r="AI75" s="470"/>
      <c r="AJ75" s="474"/>
      <c r="AK75" s="475" t="s">
        <v>204</v>
      </c>
      <c r="AL75" s="470"/>
      <c r="AM75" s="470"/>
      <c r="AN75" s="470"/>
      <c r="AO75" s="474"/>
      <c r="AP75" s="475" t="s">
        <v>204</v>
      </c>
      <c r="AQ75" s="470"/>
      <c r="AR75" s="470"/>
      <c r="AS75" s="470"/>
      <c r="AT75" s="474"/>
      <c r="AU75" s="475" t="s">
        <v>204</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373</v>
      </c>
      <c r="C76" s="430"/>
      <c r="D76" s="430"/>
      <c r="E76" s="430"/>
      <c r="F76" s="430"/>
      <c r="G76" s="430"/>
      <c r="H76" s="430"/>
      <c r="I76" s="430"/>
      <c r="J76" s="430"/>
      <c r="K76" s="430"/>
      <c r="L76" s="430"/>
      <c r="M76" s="430"/>
      <c r="N76" s="430"/>
      <c r="O76" s="430"/>
      <c r="P76" s="446"/>
      <c r="Q76" s="458">
        <v>47</v>
      </c>
      <c r="R76" s="470"/>
      <c r="S76" s="470"/>
      <c r="T76" s="470"/>
      <c r="U76" s="474"/>
      <c r="V76" s="475">
        <v>47</v>
      </c>
      <c r="W76" s="470"/>
      <c r="X76" s="470"/>
      <c r="Y76" s="470"/>
      <c r="Z76" s="474"/>
      <c r="AA76" s="475" t="s">
        <v>204</v>
      </c>
      <c r="AB76" s="470"/>
      <c r="AC76" s="470"/>
      <c r="AD76" s="470"/>
      <c r="AE76" s="474"/>
      <c r="AF76" s="475" t="s">
        <v>204</v>
      </c>
      <c r="AG76" s="470"/>
      <c r="AH76" s="470"/>
      <c r="AI76" s="470"/>
      <c r="AJ76" s="474"/>
      <c r="AK76" s="475" t="s">
        <v>204</v>
      </c>
      <c r="AL76" s="470"/>
      <c r="AM76" s="470"/>
      <c r="AN76" s="470"/>
      <c r="AO76" s="474"/>
      <c r="AP76" s="475" t="s">
        <v>204</v>
      </c>
      <c r="AQ76" s="470"/>
      <c r="AR76" s="470"/>
      <c r="AS76" s="470"/>
      <c r="AT76" s="474"/>
      <c r="AU76" s="475" t="s">
        <v>204</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207</v>
      </c>
      <c r="C77" s="430"/>
      <c r="D77" s="430"/>
      <c r="E77" s="430"/>
      <c r="F77" s="430"/>
      <c r="G77" s="430"/>
      <c r="H77" s="430"/>
      <c r="I77" s="430"/>
      <c r="J77" s="430"/>
      <c r="K77" s="430"/>
      <c r="L77" s="430"/>
      <c r="M77" s="430"/>
      <c r="N77" s="430"/>
      <c r="O77" s="430"/>
      <c r="P77" s="446"/>
      <c r="Q77" s="458">
        <v>81</v>
      </c>
      <c r="R77" s="470"/>
      <c r="S77" s="470"/>
      <c r="T77" s="470"/>
      <c r="U77" s="474"/>
      <c r="V77" s="475">
        <v>68</v>
      </c>
      <c r="W77" s="470"/>
      <c r="X77" s="470"/>
      <c r="Y77" s="470"/>
      <c r="Z77" s="474"/>
      <c r="AA77" s="475">
        <v>13</v>
      </c>
      <c r="AB77" s="470"/>
      <c r="AC77" s="470"/>
      <c r="AD77" s="470"/>
      <c r="AE77" s="474"/>
      <c r="AF77" s="475">
        <v>13</v>
      </c>
      <c r="AG77" s="470"/>
      <c r="AH77" s="470"/>
      <c r="AI77" s="470"/>
      <c r="AJ77" s="474"/>
      <c r="AK77" s="475" t="s">
        <v>204</v>
      </c>
      <c r="AL77" s="470"/>
      <c r="AM77" s="470"/>
      <c r="AN77" s="470"/>
      <c r="AO77" s="474"/>
      <c r="AP77" s="475" t="s">
        <v>204</v>
      </c>
      <c r="AQ77" s="470"/>
      <c r="AR77" s="470"/>
      <c r="AS77" s="470"/>
      <c r="AT77" s="474"/>
      <c r="AU77" s="475" t="s">
        <v>204</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546</v>
      </c>
      <c r="C78" s="430"/>
      <c r="D78" s="430"/>
      <c r="E78" s="430"/>
      <c r="F78" s="430"/>
      <c r="G78" s="430"/>
      <c r="H78" s="430"/>
      <c r="I78" s="430"/>
      <c r="J78" s="430"/>
      <c r="K78" s="430"/>
      <c r="L78" s="430"/>
      <c r="M78" s="430"/>
      <c r="N78" s="430"/>
      <c r="O78" s="430"/>
      <c r="P78" s="446"/>
      <c r="Q78" s="452">
        <v>26</v>
      </c>
      <c r="R78" s="464"/>
      <c r="S78" s="464"/>
      <c r="T78" s="464"/>
      <c r="U78" s="464"/>
      <c r="V78" s="464">
        <v>26</v>
      </c>
      <c r="W78" s="464"/>
      <c r="X78" s="464"/>
      <c r="Y78" s="464"/>
      <c r="Z78" s="464"/>
      <c r="AA78" s="464" t="s">
        <v>204</v>
      </c>
      <c r="AB78" s="464"/>
      <c r="AC78" s="464"/>
      <c r="AD78" s="464"/>
      <c r="AE78" s="464"/>
      <c r="AF78" s="464" t="s">
        <v>204</v>
      </c>
      <c r="AG78" s="464"/>
      <c r="AH78" s="464"/>
      <c r="AI78" s="464"/>
      <c r="AJ78" s="464"/>
      <c r="AK78" s="464" t="s">
        <v>204</v>
      </c>
      <c r="AL78" s="464"/>
      <c r="AM78" s="464"/>
      <c r="AN78" s="464"/>
      <c r="AO78" s="464"/>
      <c r="AP78" s="464">
        <v>96</v>
      </c>
      <c r="AQ78" s="464"/>
      <c r="AR78" s="464"/>
      <c r="AS78" s="464"/>
      <c r="AT78" s="464"/>
      <c r="AU78" s="464">
        <v>2</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t="s">
        <v>547</v>
      </c>
      <c r="C79" s="430"/>
      <c r="D79" s="430"/>
      <c r="E79" s="430"/>
      <c r="F79" s="430"/>
      <c r="G79" s="430"/>
      <c r="H79" s="430"/>
      <c r="I79" s="430"/>
      <c r="J79" s="430"/>
      <c r="K79" s="430"/>
      <c r="L79" s="430"/>
      <c r="M79" s="430"/>
      <c r="N79" s="430"/>
      <c r="O79" s="430"/>
      <c r="P79" s="446"/>
      <c r="Q79" s="452">
        <v>65</v>
      </c>
      <c r="R79" s="464"/>
      <c r="S79" s="464"/>
      <c r="T79" s="464"/>
      <c r="U79" s="464"/>
      <c r="V79" s="464">
        <v>57</v>
      </c>
      <c r="W79" s="464"/>
      <c r="X79" s="464"/>
      <c r="Y79" s="464"/>
      <c r="Z79" s="464"/>
      <c r="AA79" s="464">
        <v>8</v>
      </c>
      <c r="AB79" s="464"/>
      <c r="AC79" s="464"/>
      <c r="AD79" s="464"/>
      <c r="AE79" s="464"/>
      <c r="AF79" s="464">
        <v>8</v>
      </c>
      <c r="AG79" s="464"/>
      <c r="AH79" s="464"/>
      <c r="AI79" s="464"/>
      <c r="AJ79" s="464"/>
      <c r="AK79" s="475" t="s">
        <v>204</v>
      </c>
      <c r="AL79" s="470"/>
      <c r="AM79" s="470"/>
      <c r="AN79" s="470"/>
      <c r="AO79" s="474"/>
      <c r="AP79" s="475" t="s">
        <v>204</v>
      </c>
      <c r="AQ79" s="470"/>
      <c r="AR79" s="470"/>
      <c r="AS79" s="470"/>
      <c r="AT79" s="474"/>
      <c r="AU79" s="475" t="s">
        <v>204</v>
      </c>
      <c r="AV79" s="470"/>
      <c r="AW79" s="470"/>
      <c r="AX79" s="470"/>
      <c r="AY79" s="47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t="s">
        <v>548</v>
      </c>
      <c r="C80" s="430"/>
      <c r="D80" s="430"/>
      <c r="E80" s="430"/>
      <c r="F80" s="430"/>
      <c r="G80" s="430"/>
      <c r="H80" s="430"/>
      <c r="I80" s="430"/>
      <c r="J80" s="430"/>
      <c r="K80" s="430"/>
      <c r="L80" s="430"/>
      <c r="M80" s="430"/>
      <c r="N80" s="430"/>
      <c r="O80" s="430"/>
      <c r="P80" s="446"/>
      <c r="Q80" s="452">
        <v>143922</v>
      </c>
      <c r="R80" s="464"/>
      <c r="S80" s="464"/>
      <c r="T80" s="464"/>
      <c r="U80" s="464"/>
      <c r="V80" s="464">
        <v>139310</v>
      </c>
      <c r="W80" s="464"/>
      <c r="X80" s="464"/>
      <c r="Y80" s="464"/>
      <c r="Z80" s="464"/>
      <c r="AA80" s="464">
        <v>4612</v>
      </c>
      <c r="AB80" s="464"/>
      <c r="AC80" s="464"/>
      <c r="AD80" s="464"/>
      <c r="AE80" s="464"/>
      <c r="AF80" s="464">
        <v>4612</v>
      </c>
      <c r="AG80" s="464"/>
      <c r="AH80" s="464"/>
      <c r="AI80" s="464"/>
      <c r="AJ80" s="464"/>
      <c r="AK80" s="475" t="s">
        <v>204</v>
      </c>
      <c r="AL80" s="470"/>
      <c r="AM80" s="470"/>
      <c r="AN80" s="470"/>
      <c r="AO80" s="474"/>
      <c r="AP80" s="475" t="s">
        <v>204</v>
      </c>
      <c r="AQ80" s="470"/>
      <c r="AR80" s="470"/>
      <c r="AS80" s="470"/>
      <c r="AT80" s="474"/>
      <c r="AU80" s="475" t="s">
        <v>204</v>
      </c>
      <c r="AV80" s="470"/>
      <c r="AW80" s="470"/>
      <c r="AX80" s="470"/>
      <c r="AY80" s="47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t="s">
        <v>433</v>
      </c>
      <c r="C81" s="430"/>
      <c r="D81" s="430"/>
      <c r="E81" s="430"/>
      <c r="F81" s="430"/>
      <c r="G81" s="430"/>
      <c r="H81" s="430"/>
      <c r="I81" s="430"/>
      <c r="J81" s="430"/>
      <c r="K81" s="430"/>
      <c r="L81" s="430"/>
      <c r="M81" s="430"/>
      <c r="N81" s="430"/>
      <c r="O81" s="430"/>
      <c r="P81" s="446"/>
      <c r="Q81" s="452">
        <v>818</v>
      </c>
      <c r="R81" s="464"/>
      <c r="S81" s="464"/>
      <c r="T81" s="464"/>
      <c r="U81" s="464"/>
      <c r="V81" s="464">
        <v>818</v>
      </c>
      <c r="W81" s="464"/>
      <c r="X81" s="464"/>
      <c r="Y81" s="464"/>
      <c r="Z81" s="464"/>
      <c r="AA81" s="464" t="s">
        <v>204</v>
      </c>
      <c r="AB81" s="464"/>
      <c r="AC81" s="464"/>
      <c r="AD81" s="464"/>
      <c r="AE81" s="464"/>
      <c r="AF81" s="464" t="s">
        <v>204</v>
      </c>
      <c r="AG81" s="464"/>
      <c r="AH81" s="464"/>
      <c r="AI81" s="464"/>
      <c r="AJ81" s="464"/>
      <c r="AK81" s="464" t="s">
        <v>204</v>
      </c>
      <c r="AL81" s="464"/>
      <c r="AM81" s="464"/>
      <c r="AN81" s="464"/>
      <c r="AO81" s="464"/>
      <c r="AP81" s="464" t="s">
        <v>204</v>
      </c>
      <c r="AQ81" s="464"/>
      <c r="AR81" s="464"/>
      <c r="AS81" s="464"/>
      <c r="AT81" s="464"/>
      <c r="AU81" s="464" t="s">
        <v>204</v>
      </c>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255</v>
      </c>
      <c r="B88" s="411" t="s">
        <v>165</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5607</v>
      </c>
      <c r="AG88" s="466"/>
      <c r="AH88" s="466"/>
      <c r="AI88" s="466"/>
      <c r="AJ88" s="466"/>
      <c r="AK88" s="469"/>
      <c r="AL88" s="469"/>
      <c r="AM88" s="469"/>
      <c r="AN88" s="469"/>
      <c r="AO88" s="469"/>
      <c r="AP88" s="466">
        <v>117</v>
      </c>
      <c r="AQ88" s="466"/>
      <c r="AR88" s="466"/>
      <c r="AS88" s="466"/>
      <c r="AT88" s="466"/>
      <c r="AU88" s="466">
        <v>11</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255</v>
      </c>
      <c r="BR102" s="411" t="s">
        <v>449</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93</v>
      </c>
      <c r="CS102" s="628"/>
      <c r="CT102" s="628"/>
      <c r="CU102" s="628"/>
      <c r="CV102" s="723"/>
      <c r="CW102" s="722">
        <v>11</v>
      </c>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471</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472</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473</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282</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474</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205</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475</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476</v>
      </c>
      <c r="AB109" s="416"/>
      <c r="AC109" s="416"/>
      <c r="AD109" s="416"/>
      <c r="AE109" s="483"/>
      <c r="AF109" s="497" t="s">
        <v>168</v>
      </c>
      <c r="AG109" s="416"/>
      <c r="AH109" s="416"/>
      <c r="AI109" s="416"/>
      <c r="AJ109" s="483"/>
      <c r="AK109" s="497" t="s">
        <v>391</v>
      </c>
      <c r="AL109" s="416"/>
      <c r="AM109" s="416"/>
      <c r="AN109" s="416"/>
      <c r="AO109" s="483"/>
      <c r="AP109" s="497" t="s">
        <v>477</v>
      </c>
      <c r="AQ109" s="416"/>
      <c r="AR109" s="416"/>
      <c r="AS109" s="416"/>
      <c r="AT109" s="572"/>
      <c r="AU109" s="392" t="s">
        <v>475</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476</v>
      </c>
      <c r="BR109" s="416"/>
      <c r="BS109" s="416"/>
      <c r="BT109" s="416"/>
      <c r="BU109" s="483"/>
      <c r="BV109" s="497" t="s">
        <v>168</v>
      </c>
      <c r="BW109" s="416"/>
      <c r="BX109" s="416"/>
      <c r="BY109" s="416"/>
      <c r="BZ109" s="483"/>
      <c r="CA109" s="497" t="s">
        <v>391</v>
      </c>
      <c r="CB109" s="416"/>
      <c r="CC109" s="416"/>
      <c r="CD109" s="416"/>
      <c r="CE109" s="483"/>
      <c r="CF109" s="681" t="s">
        <v>477</v>
      </c>
      <c r="CG109" s="681"/>
      <c r="CH109" s="681"/>
      <c r="CI109" s="681"/>
      <c r="CJ109" s="681"/>
      <c r="CK109" s="497" t="s">
        <v>93</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476</v>
      </c>
      <c r="DH109" s="416"/>
      <c r="DI109" s="416"/>
      <c r="DJ109" s="416"/>
      <c r="DK109" s="483"/>
      <c r="DL109" s="497" t="s">
        <v>168</v>
      </c>
      <c r="DM109" s="416"/>
      <c r="DN109" s="416"/>
      <c r="DO109" s="416"/>
      <c r="DP109" s="483"/>
      <c r="DQ109" s="497" t="s">
        <v>391</v>
      </c>
      <c r="DR109" s="416"/>
      <c r="DS109" s="416"/>
      <c r="DT109" s="416"/>
      <c r="DU109" s="483"/>
      <c r="DV109" s="497" t="s">
        <v>477</v>
      </c>
      <c r="DW109" s="416"/>
      <c r="DX109" s="416"/>
      <c r="DY109" s="416"/>
      <c r="DZ109" s="572"/>
    </row>
    <row r="110" spans="1:131" s="373" customFormat="1" ht="26.25" customHeight="1">
      <c r="A110" s="393" t="s">
        <v>325</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546284</v>
      </c>
      <c r="AB110" s="504"/>
      <c r="AC110" s="504"/>
      <c r="AD110" s="504"/>
      <c r="AE110" s="515"/>
      <c r="AF110" s="531">
        <v>596792</v>
      </c>
      <c r="AG110" s="504"/>
      <c r="AH110" s="504"/>
      <c r="AI110" s="504"/>
      <c r="AJ110" s="515"/>
      <c r="AK110" s="531">
        <v>661343</v>
      </c>
      <c r="AL110" s="504"/>
      <c r="AM110" s="504"/>
      <c r="AN110" s="504"/>
      <c r="AO110" s="515"/>
      <c r="AP110" s="555">
        <v>23.3</v>
      </c>
      <c r="AQ110" s="563"/>
      <c r="AR110" s="563"/>
      <c r="AS110" s="563"/>
      <c r="AT110" s="573"/>
      <c r="AU110" s="585" t="s">
        <v>105</v>
      </c>
      <c r="AV110" s="597"/>
      <c r="AW110" s="597"/>
      <c r="AX110" s="597"/>
      <c r="AY110" s="597"/>
      <c r="AZ110" s="624" t="s">
        <v>478</v>
      </c>
      <c r="BA110" s="417"/>
      <c r="BB110" s="417"/>
      <c r="BC110" s="417"/>
      <c r="BD110" s="417"/>
      <c r="BE110" s="417"/>
      <c r="BF110" s="417"/>
      <c r="BG110" s="417"/>
      <c r="BH110" s="417"/>
      <c r="BI110" s="417"/>
      <c r="BJ110" s="417"/>
      <c r="BK110" s="417"/>
      <c r="BL110" s="417"/>
      <c r="BM110" s="417"/>
      <c r="BN110" s="417"/>
      <c r="BO110" s="417"/>
      <c r="BP110" s="484"/>
      <c r="BQ110" s="656">
        <v>6900138</v>
      </c>
      <c r="BR110" s="664"/>
      <c r="BS110" s="664"/>
      <c r="BT110" s="664"/>
      <c r="BU110" s="664"/>
      <c r="BV110" s="664">
        <v>6376565</v>
      </c>
      <c r="BW110" s="664"/>
      <c r="BX110" s="664"/>
      <c r="BY110" s="664"/>
      <c r="BZ110" s="664"/>
      <c r="CA110" s="664">
        <v>6967828</v>
      </c>
      <c r="CB110" s="664"/>
      <c r="CC110" s="664"/>
      <c r="CD110" s="664"/>
      <c r="CE110" s="664"/>
      <c r="CF110" s="682">
        <v>245.9</v>
      </c>
      <c r="CG110" s="686"/>
      <c r="CH110" s="686"/>
      <c r="CI110" s="686"/>
      <c r="CJ110" s="686"/>
      <c r="CK110" s="698" t="s">
        <v>384</v>
      </c>
      <c r="CL110" s="422"/>
      <c r="CM110" s="435" t="s">
        <v>480</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204</v>
      </c>
      <c r="DH110" s="664"/>
      <c r="DI110" s="664"/>
      <c r="DJ110" s="664"/>
      <c r="DK110" s="664"/>
      <c r="DL110" s="664" t="s">
        <v>204</v>
      </c>
      <c r="DM110" s="664"/>
      <c r="DN110" s="664"/>
      <c r="DO110" s="664"/>
      <c r="DP110" s="664"/>
      <c r="DQ110" s="664">
        <v>195556</v>
      </c>
      <c r="DR110" s="664"/>
      <c r="DS110" s="664"/>
      <c r="DT110" s="664"/>
      <c r="DU110" s="664"/>
      <c r="DV110" s="739">
        <v>6.9</v>
      </c>
      <c r="DW110" s="739"/>
      <c r="DX110" s="739"/>
      <c r="DY110" s="739"/>
      <c r="DZ110" s="748"/>
    </row>
    <row r="111" spans="1:131" s="373" customFormat="1" ht="26.25" customHeight="1">
      <c r="A111" s="394" t="s">
        <v>454</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204</v>
      </c>
      <c r="AB111" s="460"/>
      <c r="AC111" s="460"/>
      <c r="AD111" s="460"/>
      <c r="AE111" s="516"/>
      <c r="AF111" s="532" t="s">
        <v>204</v>
      </c>
      <c r="AG111" s="460"/>
      <c r="AH111" s="460"/>
      <c r="AI111" s="460"/>
      <c r="AJ111" s="516"/>
      <c r="AK111" s="532" t="s">
        <v>204</v>
      </c>
      <c r="AL111" s="460"/>
      <c r="AM111" s="460"/>
      <c r="AN111" s="460"/>
      <c r="AO111" s="516"/>
      <c r="AP111" s="556" t="s">
        <v>204</v>
      </c>
      <c r="AQ111" s="564"/>
      <c r="AR111" s="564"/>
      <c r="AS111" s="564"/>
      <c r="AT111" s="574"/>
      <c r="AU111" s="586"/>
      <c r="AV111" s="598"/>
      <c r="AW111" s="598"/>
      <c r="AX111" s="598"/>
      <c r="AY111" s="598"/>
      <c r="AZ111" s="625" t="s">
        <v>481</v>
      </c>
      <c r="BA111" s="433"/>
      <c r="BB111" s="433"/>
      <c r="BC111" s="433"/>
      <c r="BD111" s="433"/>
      <c r="BE111" s="433"/>
      <c r="BF111" s="433"/>
      <c r="BG111" s="433"/>
      <c r="BH111" s="433"/>
      <c r="BI111" s="433"/>
      <c r="BJ111" s="433"/>
      <c r="BK111" s="433"/>
      <c r="BL111" s="433"/>
      <c r="BM111" s="433"/>
      <c r="BN111" s="433"/>
      <c r="BO111" s="433"/>
      <c r="BP111" s="486"/>
      <c r="BQ111" s="657" t="s">
        <v>204</v>
      </c>
      <c r="BR111" s="665"/>
      <c r="BS111" s="665"/>
      <c r="BT111" s="665"/>
      <c r="BU111" s="665"/>
      <c r="BV111" s="665" t="s">
        <v>204</v>
      </c>
      <c r="BW111" s="665"/>
      <c r="BX111" s="665"/>
      <c r="BY111" s="665"/>
      <c r="BZ111" s="665"/>
      <c r="CA111" s="665">
        <v>206249</v>
      </c>
      <c r="CB111" s="665"/>
      <c r="CC111" s="665"/>
      <c r="CD111" s="665"/>
      <c r="CE111" s="665"/>
      <c r="CF111" s="683">
        <v>7.3</v>
      </c>
      <c r="CG111" s="687"/>
      <c r="CH111" s="687"/>
      <c r="CI111" s="687"/>
      <c r="CJ111" s="687"/>
      <c r="CK111" s="699"/>
      <c r="CL111" s="423"/>
      <c r="CM111" s="436" t="s">
        <v>135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204</v>
      </c>
      <c r="DH111" s="665"/>
      <c r="DI111" s="665"/>
      <c r="DJ111" s="665"/>
      <c r="DK111" s="665"/>
      <c r="DL111" s="665" t="s">
        <v>204</v>
      </c>
      <c r="DM111" s="665"/>
      <c r="DN111" s="665"/>
      <c r="DO111" s="665"/>
      <c r="DP111" s="665"/>
      <c r="DQ111" s="665" t="s">
        <v>204</v>
      </c>
      <c r="DR111" s="665"/>
      <c r="DS111" s="665"/>
      <c r="DT111" s="665"/>
      <c r="DU111" s="665"/>
      <c r="DV111" s="740" t="s">
        <v>204</v>
      </c>
      <c r="DW111" s="740"/>
      <c r="DX111" s="740"/>
      <c r="DY111" s="740"/>
      <c r="DZ111" s="749"/>
    </row>
    <row r="112" spans="1:131" s="373" customFormat="1" ht="26.25" customHeight="1">
      <c r="A112" s="395" t="s">
        <v>156</v>
      </c>
      <c r="B112" s="419"/>
      <c r="C112" s="433" t="s">
        <v>483</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204</v>
      </c>
      <c r="AB112" s="460"/>
      <c r="AC112" s="460"/>
      <c r="AD112" s="460"/>
      <c r="AE112" s="516"/>
      <c r="AF112" s="532" t="s">
        <v>204</v>
      </c>
      <c r="AG112" s="460"/>
      <c r="AH112" s="460"/>
      <c r="AI112" s="460"/>
      <c r="AJ112" s="516"/>
      <c r="AK112" s="532" t="s">
        <v>204</v>
      </c>
      <c r="AL112" s="460"/>
      <c r="AM112" s="460"/>
      <c r="AN112" s="460"/>
      <c r="AO112" s="516"/>
      <c r="AP112" s="556" t="s">
        <v>204</v>
      </c>
      <c r="AQ112" s="564"/>
      <c r="AR112" s="564"/>
      <c r="AS112" s="564"/>
      <c r="AT112" s="574"/>
      <c r="AU112" s="586"/>
      <c r="AV112" s="598"/>
      <c r="AW112" s="598"/>
      <c r="AX112" s="598"/>
      <c r="AY112" s="598"/>
      <c r="AZ112" s="625" t="s">
        <v>270</v>
      </c>
      <c r="BA112" s="433"/>
      <c r="BB112" s="433"/>
      <c r="BC112" s="433"/>
      <c r="BD112" s="433"/>
      <c r="BE112" s="433"/>
      <c r="BF112" s="433"/>
      <c r="BG112" s="433"/>
      <c r="BH112" s="433"/>
      <c r="BI112" s="433"/>
      <c r="BJ112" s="433"/>
      <c r="BK112" s="433"/>
      <c r="BL112" s="433"/>
      <c r="BM112" s="433"/>
      <c r="BN112" s="433"/>
      <c r="BO112" s="433"/>
      <c r="BP112" s="486"/>
      <c r="BQ112" s="657">
        <v>1094405</v>
      </c>
      <c r="BR112" s="665"/>
      <c r="BS112" s="665"/>
      <c r="BT112" s="665"/>
      <c r="BU112" s="665"/>
      <c r="BV112" s="665">
        <v>1035781</v>
      </c>
      <c r="BW112" s="665"/>
      <c r="BX112" s="665"/>
      <c r="BY112" s="665"/>
      <c r="BZ112" s="665"/>
      <c r="CA112" s="665">
        <v>1097498</v>
      </c>
      <c r="CB112" s="665"/>
      <c r="CC112" s="665"/>
      <c r="CD112" s="665"/>
      <c r="CE112" s="665"/>
      <c r="CF112" s="683">
        <v>38.700000000000003</v>
      </c>
      <c r="CG112" s="687"/>
      <c r="CH112" s="687"/>
      <c r="CI112" s="687"/>
      <c r="CJ112" s="687"/>
      <c r="CK112" s="699"/>
      <c r="CL112" s="423"/>
      <c r="CM112" s="436" t="s">
        <v>210</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204</v>
      </c>
      <c r="DH112" s="665"/>
      <c r="DI112" s="665"/>
      <c r="DJ112" s="665"/>
      <c r="DK112" s="665"/>
      <c r="DL112" s="665" t="s">
        <v>204</v>
      </c>
      <c r="DM112" s="665"/>
      <c r="DN112" s="665"/>
      <c r="DO112" s="665"/>
      <c r="DP112" s="665"/>
      <c r="DQ112" s="665" t="s">
        <v>204</v>
      </c>
      <c r="DR112" s="665"/>
      <c r="DS112" s="665"/>
      <c r="DT112" s="665"/>
      <c r="DU112" s="665"/>
      <c r="DV112" s="740" t="s">
        <v>204</v>
      </c>
      <c r="DW112" s="740"/>
      <c r="DX112" s="740"/>
      <c r="DY112" s="740"/>
      <c r="DZ112" s="749"/>
    </row>
    <row r="113" spans="1:130" s="373" customFormat="1" ht="26.25" customHeight="1">
      <c r="A113" s="396"/>
      <c r="B113" s="420"/>
      <c r="C113" s="433" t="s">
        <v>484</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60593</v>
      </c>
      <c r="AB113" s="460"/>
      <c r="AC113" s="460"/>
      <c r="AD113" s="460"/>
      <c r="AE113" s="516"/>
      <c r="AF113" s="532">
        <v>65382</v>
      </c>
      <c r="AG113" s="460"/>
      <c r="AH113" s="460"/>
      <c r="AI113" s="460"/>
      <c r="AJ113" s="516"/>
      <c r="AK113" s="532">
        <v>60788</v>
      </c>
      <c r="AL113" s="460"/>
      <c r="AM113" s="460"/>
      <c r="AN113" s="460"/>
      <c r="AO113" s="516"/>
      <c r="AP113" s="556">
        <v>2.1</v>
      </c>
      <c r="AQ113" s="564"/>
      <c r="AR113" s="564"/>
      <c r="AS113" s="564"/>
      <c r="AT113" s="574"/>
      <c r="AU113" s="586"/>
      <c r="AV113" s="598"/>
      <c r="AW113" s="598"/>
      <c r="AX113" s="598"/>
      <c r="AY113" s="598"/>
      <c r="AZ113" s="625" t="s">
        <v>486</v>
      </c>
      <c r="BA113" s="433"/>
      <c r="BB113" s="433"/>
      <c r="BC113" s="433"/>
      <c r="BD113" s="433"/>
      <c r="BE113" s="433"/>
      <c r="BF113" s="433"/>
      <c r="BG113" s="433"/>
      <c r="BH113" s="433"/>
      <c r="BI113" s="433"/>
      <c r="BJ113" s="433"/>
      <c r="BK113" s="433"/>
      <c r="BL113" s="433"/>
      <c r="BM113" s="433"/>
      <c r="BN113" s="433"/>
      <c r="BO113" s="433"/>
      <c r="BP113" s="486"/>
      <c r="BQ113" s="657">
        <v>17141</v>
      </c>
      <c r="BR113" s="665"/>
      <c r="BS113" s="665"/>
      <c r="BT113" s="665"/>
      <c r="BU113" s="665"/>
      <c r="BV113" s="665">
        <v>14410</v>
      </c>
      <c r="BW113" s="665"/>
      <c r="BX113" s="665"/>
      <c r="BY113" s="665"/>
      <c r="BZ113" s="665"/>
      <c r="CA113" s="665">
        <v>11627</v>
      </c>
      <c r="CB113" s="665"/>
      <c r="CC113" s="665"/>
      <c r="CD113" s="665"/>
      <c r="CE113" s="665"/>
      <c r="CF113" s="683">
        <v>0.4</v>
      </c>
      <c r="CG113" s="687"/>
      <c r="CH113" s="687"/>
      <c r="CI113" s="687"/>
      <c r="CJ113" s="687"/>
      <c r="CK113" s="699"/>
      <c r="CL113" s="423"/>
      <c r="CM113" s="436" t="s">
        <v>402</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204</v>
      </c>
      <c r="DH113" s="460"/>
      <c r="DI113" s="460"/>
      <c r="DJ113" s="460"/>
      <c r="DK113" s="516"/>
      <c r="DL113" s="532" t="s">
        <v>204</v>
      </c>
      <c r="DM113" s="460"/>
      <c r="DN113" s="460"/>
      <c r="DO113" s="460"/>
      <c r="DP113" s="516"/>
      <c r="DQ113" s="532" t="s">
        <v>204</v>
      </c>
      <c r="DR113" s="460"/>
      <c r="DS113" s="460"/>
      <c r="DT113" s="460"/>
      <c r="DU113" s="516"/>
      <c r="DV113" s="556" t="s">
        <v>204</v>
      </c>
      <c r="DW113" s="564"/>
      <c r="DX113" s="564"/>
      <c r="DY113" s="564"/>
      <c r="DZ113" s="574"/>
    </row>
    <row r="114" spans="1:130" s="373" customFormat="1" ht="26.25" customHeight="1">
      <c r="A114" s="396"/>
      <c r="B114" s="420"/>
      <c r="C114" s="433" t="s">
        <v>487</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3045</v>
      </c>
      <c r="AB114" s="460"/>
      <c r="AC114" s="460"/>
      <c r="AD114" s="460"/>
      <c r="AE114" s="516"/>
      <c r="AF114" s="532">
        <v>3044</v>
      </c>
      <c r="AG114" s="460"/>
      <c r="AH114" s="460"/>
      <c r="AI114" s="460"/>
      <c r="AJ114" s="516"/>
      <c r="AK114" s="532">
        <v>3081</v>
      </c>
      <c r="AL114" s="460"/>
      <c r="AM114" s="460"/>
      <c r="AN114" s="460"/>
      <c r="AO114" s="516"/>
      <c r="AP114" s="556">
        <v>0.1</v>
      </c>
      <c r="AQ114" s="564"/>
      <c r="AR114" s="564"/>
      <c r="AS114" s="564"/>
      <c r="AT114" s="574"/>
      <c r="AU114" s="586"/>
      <c r="AV114" s="598"/>
      <c r="AW114" s="598"/>
      <c r="AX114" s="598"/>
      <c r="AY114" s="598"/>
      <c r="AZ114" s="625" t="s">
        <v>488</v>
      </c>
      <c r="BA114" s="433"/>
      <c r="BB114" s="433"/>
      <c r="BC114" s="433"/>
      <c r="BD114" s="433"/>
      <c r="BE114" s="433"/>
      <c r="BF114" s="433"/>
      <c r="BG114" s="433"/>
      <c r="BH114" s="433"/>
      <c r="BI114" s="433"/>
      <c r="BJ114" s="433"/>
      <c r="BK114" s="433"/>
      <c r="BL114" s="433"/>
      <c r="BM114" s="433"/>
      <c r="BN114" s="433"/>
      <c r="BO114" s="433"/>
      <c r="BP114" s="486"/>
      <c r="BQ114" s="657">
        <v>541275</v>
      </c>
      <c r="BR114" s="665"/>
      <c r="BS114" s="665"/>
      <c r="BT114" s="665"/>
      <c r="BU114" s="665"/>
      <c r="BV114" s="665">
        <v>515224</v>
      </c>
      <c r="BW114" s="665"/>
      <c r="BX114" s="665"/>
      <c r="BY114" s="665"/>
      <c r="BZ114" s="665"/>
      <c r="CA114" s="665">
        <v>587211</v>
      </c>
      <c r="CB114" s="665"/>
      <c r="CC114" s="665"/>
      <c r="CD114" s="665"/>
      <c r="CE114" s="665"/>
      <c r="CF114" s="683">
        <v>20.7</v>
      </c>
      <c r="CG114" s="687"/>
      <c r="CH114" s="687"/>
      <c r="CI114" s="687"/>
      <c r="CJ114" s="687"/>
      <c r="CK114" s="699"/>
      <c r="CL114" s="423"/>
      <c r="CM114" s="436" t="s">
        <v>489</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204</v>
      </c>
      <c r="DH114" s="460"/>
      <c r="DI114" s="460"/>
      <c r="DJ114" s="460"/>
      <c r="DK114" s="516"/>
      <c r="DL114" s="532" t="s">
        <v>204</v>
      </c>
      <c r="DM114" s="460"/>
      <c r="DN114" s="460"/>
      <c r="DO114" s="460"/>
      <c r="DP114" s="516"/>
      <c r="DQ114" s="532" t="s">
        <v>204</v>
      </c>
      <c r="DR114" s="460"/>
      <c r="DS114" s="460"/>
      <c r="DT114" s="460"/>
      <c r="DU114" s="516"/>
      <c r="DV114" s="556" t="s">
        <v>204</v>
      </c>
      <c r="DW114" s="564"/>
      <c r="DX114" s="564"/>
      <c r="DY114" s="564"/>
      <c r="DZ114" s="574"/>
    </row>
    <row r="115" spans="1:130" s="373" customFormat="1" ht="26.25" customHeight="1">
      <c r="A115" s="396"/>
      <c r="B115" s="420"/>
      <c r="C115" s="433" t="s">
        <v>374</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204</v>
      </c>
      <c r="AB115" s="460"/>
      <c r="AC115" s="460"/>
      <c r="AD115" s="460"/>
      <c r="AE115" s="516"/>
      <c r="AF115" s="532" t="s">
        <v>204</v>
      </c>
      <c r="AG115" s="460"/>
      <c r="AH115" s="460"/>
      <c r="AI115" s="460"/>
      <c r="AJ115" s="516"/>
      <c r="AK115" s="532" t="s">
        <v>204</v>
      </c>
      <c r="AL115" s="460"/>
      <c r="AM115" s="460"/>
      <c r="AN115" s="460"/>
      <c r="AO115" s="516"/>
      <c r="AP115" s="556" t="s">
        <v>204</v>
      </c>
      <c r="AQ115" s="564"/>
      <c r="AR115" s="564"/>
      <c r="AS115" s="564"/>
      <c r="AT115" s="574"/>
      <c r="AU115" s="586"/>
      <c r="AV115" s="598"/>
      <c r="AW115" s="598"/>
      <c r="AX115" s="598"/>
      <c r="AY115" s="598"/>
      <c r="AZ115" s="625" t="s">
        <v>344</v>
      </c>
      <c r="BA115" s="433"/>
      <c r="BB115" s="433"/>
      <c r="BC115" s="433"/>
      <c r="BD115" s="433"/>
      <c r="BE115" s="433"/>
      <c r="BF115" s="433"/>
      <c r="BG115" s="433"/>
      <c r="BH115" s="433"/>
      <c r="BI115" s="433"/>
      <c r="BJ115" s="433"/>
      <c r="BK115" s="433"/>
      <c r="BL115" s="433"/>
      <c r="BM115" s="433"/>
      <c r="BN115" s="433"/>
      <c r="BO115" s="433"/>
      <c r="BP115" s="486"/>
      <c r="BQ115" s="657" t="s">
        <v>204</v>
      </c>
      <c r="BR115" s="665"/>
      <c r="BS115" s="665"/>
      <c r="BT115" s="665"/>
      <c r="BU115" s="665"/>
      <c r="BV115" s="665" t="s">
        <v>204</v>
      </c>
      <c r="BW115" s="665"/>
      <c r="BX115" s="665"/>
      <c r="BY115" s="665"/>
      <c r="BZ115" s="665"/>
      <c r="CA115" s="665" t="s">
        <v>204</v>
      </c>
      <c r="CB115" s="665"/>
      <c r="CC115" s="665"/>
      <c r="CD115" s="665"/>
      <c r="CE115" s="665"/>
      <c r="CF115" s="683" t="s">
        <v>204</v>
      </c>
      <c r="CG115" s="687"/>
      <c r="CH115" s="687"/>
      <c r="CI115" s="687"/>
      <c r="CJ115" s="687"/>
      <c r="CK115" s="699"/>
      <c r="CL115" s="423"/>
      <c r="CM115" s="625"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204</v>
      </c>
      <c r="DH115" s="460"/>
      <c r="DI115" s="460"/>
      <c r="DJ115" s="460"/>
      <c r="DK115" s="516"/>
      <c r="DL115" s="532" t="s">
        <v>204</v>
      </c>
      <c r="DM115" s="460"/>
      <c r="DN115" s="460"/>
      <c r="DO115" s="460"/>
      <c r="DP115" s="516"/>
      <c r="DQ115" s="532" t="s">
        <v>204</v>
      </c>
      <c r="DR115" s="460"/>
      <c r="DS115" s="460"/>
      <c r="DT115" s="460"/>
      <c r="DU115" s="516"/>
      <c r="DV115" s="556" t="s">
        <v>204</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471</v>
      </c>
      <c r="AB116" s="460"/>
      <c r="AC116" s="460"/>
      <c r="AD116" s="460"/>
      <c r="AE116" s="516"/>
      <c r="AF116" s="532">
        <v>300</v>
      </c>
      <c r="AG116" s="460"/>
      <c r="AH116" s="460"/>
      <c r="AI116" s="460"/>
      <c r="AJ116" s="516"/>
      <c r="AK116" s="532">
        <v>1544</v>
      </c>
      <c r="AL116" s="460"/>
      <c r="AM116" s="460"/>
      <c r="AN116" s="460"/>
      <c r="AO116" s="516"/>
      <c r="AP116" s="556">
        <v>0.1</v>
      </c>
      <c r="AQ116" s="564"/>
      <c r="AR116" s="564"/>
      <c r="AS116" s="564"/>
      <c r="AT116" s="574"/>
      <c r="AU116" s="586"/>
      <c r="AV116" s="598"/>
      <c r="AW116" s="598"/>
      <c r="AX116" s="598"/>
      <c r="AY116" s="598"/>
      <c r="AZ116" s="437" t="s">
        <v>228</v>
      </c>
      <c r="BA116" s="441"/>
      <c r="BB116" s="441"/>
      <c r="BC116" s="441"/>
      <c r="BD116" s="441"/>
      <c r="BE116" s="441"/>
      <c r="BF116" s="441"/>
      <c r="BG116" s="441"/>
      <c r="BH116" s="441"/>
      <c r="BI116" s="441"/>
      <c r="BJ116" s="441"/>
      <c r="BK116" s="441"/>
      <c r="BL116" s="441"/>
      <c r="BM116" s="441"/>
      <c r="BN116" s="441"/>
      <c r="BO116" s="441"/>
      <c r="BP116" s="490"/>
      <c r="BQ116" s="657" t="s">
        <v>204</v>
      </c>
      <c r="BR116" s="665"/>
      <c r="BS116" s="665"/>
      <c r="BT116" s="665"/>
      <c r="BU116" s="665"/>
      <c r="BV116" s="665" t="s">
        <v>204</v>
      </c>
      <c r="BW116" s="665"/>
      <c r="BX116" s="665"/>
      <c r="BY116" s="665"/>
      <c r="BZ116" s="665"/>
      <c r="CA116" s="665" t="s">
        <v>204</v>
      </c>
      <c r="CB116" s="665"/>
      <c r="CC116" s="665"/>
      <c r="CD116" s="665"/>
      <c r="CE116" s="665"/>
      <c r="CF116" s="683" t="s">
        <v>204</v>
      </c>
      <c r="CG116" s="687"/>
      <c r="CH116" s="687"/>
      <c r="CI116" s="687"/>
      <c r="CJ116" s="687"/>
      <c r="CK116" s="699"/>
      <c r="CL116" s="423"/>
      <c r="CM116" s="436" t="s">
        <v>490</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204</v>
      </c>
      <c r="DH116" s="460"/>
      <c r="DI116" s="460"/>
      <c r="DJ116" s="460"/>
      <c r="DK116" s="516"/>
      <c r="DL116" s="532" t="s">
        <v>204</v>
      </c>
      <c r="DM116" s="460"/>
      <c r="DN116" s="460"/>
      <c r="DO116" s="460"/>
      <c r="DP116" s="516"/>
      <c r="DQ116" s="532" t="s">
        <v>204</v>
      </c>
      <c r="DR116" s="460"/>
      <c r="DS116" s="460"/>
      <c r="DT116" s="460"/>
      <c r="DU116" s="516"/>
      <c r="DV116" s="556" t="s">
        <v>204</v>
      </c>
      <c r="DW116" s="564"/>
      <c r="DX116" s="564"/>
      <c r="DY116" s="564"/>
      <c r="DZ116" s="574"/>
    </row>
    <row r="117" spans="1:130" s="373" customFormat="1" ht="26.25" customHeight="1">
      <c r="A117" s="392" t="s">
        <v>275</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320</v>
      </c>
      <c r="Z117" s="483"/>
      <c r="AA117" s="500">
        <v>610393</v>
      </c>
      <c r="AB117" s="505"/>
      <c r="AC117" s="505"/>
      <c r="AD117" s="505"/>
      <c r="AE117" s="517"/>
      <c r="AF117" s="533">
        <v>665518</v>
      </c>
      <c r="AG117" s="505"/>
      <c r="AH117" s="505"/>
      <c r="AI117" s="505"/>
      <c r="AJ117" s="517"/>
      <c r="AK117" s="533">
        <v>726756</v>
      </c>
      <c r="AL117" s="505"/>
      <c r="AM117" s="505"/>
      <c r="AN117" s="505"/>
      <c r="AO117" s="517"/>
      <c r="AP117" s="557"/>
      <c r="AQ117" s="565"/>
      <c r="AR117" s="565"/>
      <c r="AS117" s="565"/>
      <c r="AT117" s="575"/>
      <c r="AU117" s="586"/>
      <c r="AV117" s="598"/>
      <c r="AW117" s="598"/>
      <c r="AX117" s="598"/>
      <c r="AY117" s="598"/>
      <c r="AZ117" s="437" t="s">
        <v>491</v>
      </c>
      <c r="BA117" s="441"/>
      <c r="BB117" s="441"/>
      <c r="BC117" s="441"/>
      <c r="BD117" s="441"/>
      <c r="BE117" s="441"/>
      <c r="BF117" s="441"/>
      <c r="BG117" s="441"/>
      <c r="BH117" s="441"/>
      <c r="BI117" s="441"/>
      <c r="BJ117" s="441"/>
      <c r="BK117" s="441"/>
      <c r="BL117" s="441"/>
      <c r="BM117" s="441"/>
      <c r="BN117" s="441"/>
      <c r="BO117" s="441"/>
      <c r="BP117" s="490"/>
      <c r="BQ117" s="657" t="s">
        <v>204</v>
      </c>
      <c r="BR117" s="665"/>
      <c r="BS117" s="665"/>
      <c r="BT117" s="665"/>
      <c r="BU117" s="665"/>
      <c r="BV117" s="665" t="s">
        <v>204</v>
      </c>
      <c r="BW117" s="665"/>
      <c r="BX117" s="665"/>
      <c r="BY117" s="665"/>
      <c r="BZ117" s="665"/>
      <c r="CA117" s="665" t="s">
        <v>204</v>
      </c>
      <c r="CB117" s="665"/>
      <c r="CC117" s="665"/>
      <c r="CD117" s="665"/>
      <c r="CE117" s="665"/>
      <c r="CF117" s="683" t="s">
        <v>204</v>
      </c>
      <c r="CG117" s="687"/>
      <c r="CH117" s="687"/>
      <c r="CI117" s="687"/>
      <c r="CJ117" s="687"/>
      <c r="CK117" s="699"/>
      <c r="CL117" s="423"/>
      <c r="CM117" s="436" t="s">
        <v>337</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204</v>
      </c>
      <c r="DH117" s="460"/>
      <c r="DI117" s="460"/>
      <c r="DJ117" s="460"/>
      <c r="DK117" s="516"/>
      <c r="DL117" s="532" t="s">
        <v>204</v>
      </c>
      <c r="DM117" s="460"/>
      <c r="DN117" s="460"/>
      <c r="DO117" s="460"/>
      <c r="DP117" s="516"/>
      <c r="DQ117" s="532" t="s">
        <v>204</v>
      </c>
      <c r="DR117" s="460"/>
      <c r="DS117" s="460"/>
      <c r="DT117" s="460"/>
      <c r="DU117" s="516"/>
      <c r="DV117" s="556" t="s">
        <v>204</v>
      </c>
      <c r="DW117" s="564"/>
      <c r="DX117" s="564"/>
      <c r="DY117" s="564"/>
      <c r="DZ117" s="574"/>
    </row>
    <row r="118" spans="1:130" s="373" customFormat="1" ht="26.25" customHeight="1">
      <c r="A118" s="392" t="s">
        <v>93</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476</v>
      </c>
      <c r="AB118" s="416"/>
      <c r="AC118" s="416"/>
      <c r="AD118" s="416"/>
      <c r="AE118" s="483"/>
      <c r="AF118" s="497" t="s">
        <v>168</v>
      </c>
      <c r="AG118" s="416"/>
      <c r="AH118" s="416"/>
      <c r="AI118" s="416"/>
      <c r="AJ118" s="483"/>
      <c r="AK118" s="497" t="s">
        <v>391</v>
      </c>
      <c r="AL118" s="416"/>
      <c r="AM118" s="416"/>
      <c r="AN118" s="416"/>
      <c r="AO118" s="483"/>
      <c r="AP118" s="497" t="s">
        <v>477</v>
      </c>
      <c r="AQ118" s="416"/>
      <c r="AR118" s="416"/>
      <c r="AS118" s="416"/>
      <c r="AT118" s="572"/>
      <c r="AU118" s="586"/>
      <c r="AV118" s="598"/>
      <c r="AW118" s="598"/>
      <c r="AX118" s="598"/>
      <c r="AY118" s="598"/>
      <c r="AZ118" s="626" t="s">
        <v>492</v>
      </c>
      <c r="BA118" s="434"/>
      <c r="BB118" s="434"/>
      <c r="BC118" s="434"/>
      <c r="BD118" s="434"/>
      <c r="BE118" s="434"/>
      <c r="BF118" s="434"/>
      <c r="BG118" s="434"/>
      <c r="BH118" s="434"/>
      <c r="BI118" s="434"/>
      <c r="BJ118" s="434"/>
      <c r="BK118" s="434"/>
      <c r="BL118" s="434"/>
      <c r="BM118" s="434"/>
      <c r="BN118" s="434"/>
      <c r="BO118" s="434"/>
      <c r="BP118" s="487"/>
      <c r="BQ118" s="658" t="s">
        <v>204</v>
      </c>
      <c r="BR118" s="666"/>
      <c r="BS118" s="666"/>
      <c r="BT118" s="666"/>
      <c r="BU118" s="666"/>
      <c r="BV118" s="666" t="s">
        <v>204</v>
      </c>
      <c r="BW118" s="666"/>
      <c r="BX118" s="666"/>
      <c r="BY118" s="666"/>
      <c r="BZ118" s="666"/>
      <c r="CA118" s="666" t="s">
        <v>204</v>
      </c>
      <c r="CB118" s="666"/>
      <c r="CC118" s="666"/>
      <c r="CD118" s="666"/>
      <c r="CE118" s="666"/>
      <c r="CF118" s="683" t="s">
        <v>204</v>
      </c>
      <c r="CG118" s="687"/>
      <c r="CH118" s="687"/>
      <c r="CI118" s="687"/>
      <c r="CJ118" s="687"/>
      <c r="CK118" s="699"/>
      <c r="CL118" s="423"/>
      <c r="CM118" s="436" t="s">
        <v>464</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204</v>
      </c>
      <c r="DH118" s="460"/>
      <c r="DI118" s="460"/>
      <c r="DJ118" s="460"/>
      <c r="DK118" s="516"/>
      <c r="DL118" s="532" t="s">
        <v>204</v>
      </c>
      <c r="DM118" s="460"/>
      <c r="DN118" s="460"/>
      <c r="DO118" s="460"/>
      <c r="DP118" s="516"/>
      <c r="DQ118" s="532" t="s">
        <v>204</v>
      </c>
      <c r="DR118" s="460"/>
      <c r="DS118" s="460"/>
      <c r="DT118" s="460"/>
      <c r="DU118" s="516"/>
      <c r="DV118" s="556" t="s">
        <v>204</v>
      </c>
      <c r="DW118" s="564"/>
      <c r="DX118" s="564"/>
      <c r="DY118" s="564"/>
      <c r="DZ118" s="574"/>
    </row>
    <row r="119" spans="1:130" s="373" customFormat="1" ht="26.25" customHeight="1">
      <c r="A119" s="398" t="s">
        <v>384</v>
      </c>
      <c r="B119" s="422"/>
      <c r="C119" s="435" t="s">
        <v>480</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204</v>
      </c>
      <c r="AB119" s="504"/>
      <c r="AC119" s="504"/>
      <c r="AD119" s="504"/>
      <c r="AE119" s="515"/>
      <c r="AF119" s="531" t="s">
        <v>204</v>
      </c>
      <c r="AG119" s="504"/>
      <c r="AH119" s="504"/>
      <c r="AI119" s="504"/>
      <c r="AJ119" s="515"/>
      <c r="AK119" s="531" t="s">
        <v>204</v>
      </c>
      <c r="AL119" s="504"/>
      <c r="AM119" s="504"/>
      <c r="AN119" s="504"/>
      <c r="AO119" s="515"/>
      <c r="AP119" s="555" t="s">
        <v>204</v>
      </c>
      <c r="AQ119" s="563"/>
      <c r="AR119" s="563"/>
      <c r="AS119" s="563"/>
      <c r="AT119" s="573"/>
      <c r="AU119" s="587"/>
      <c r="AV119" s="599"/>
      <c r="AW119" s="599"/>
      <c r="AX119" s="599"/>
      <c r="AY119" s="599"/>
      <c r="AZ119" s="627" t="s">
        <v>275</v>
      </c>
      <c r="BA119" s="627"/>
      <c r="BB119" s="627"/>
      <c r="BC119" s="627"/>
      <c r="BD119" s="627"/>
      <c r="BE119" s="627"/>
      <c r="BF119" s="627"/>
      <c r="BG119" s="627"/>
      <c r="BH119" s="627"/>
      <c r="BI119" s="627"/>
      <c r="BJ119" s="627"/>
      <c r="BK119" s="627"/>
      <c r="BL119" s="627"/>
      <c r="BM119" s="627"/>
      <c r="BN119" s="627"/>
      <c r="BO119" s="482" t="s">
        <v>173</v>
      </c>
      <c r="BP119" s="652"/>
      <c r="BQ119" s="658">
        <v>8552959</v>
      </c>
      <c r="BR119" s="666"/>
      <c r="BS119" s="666"/>
      <c r="BT119" s="666"/>
      <c r="BU119" s="666"/>
      <c r="BV119" s="666">
        <v>7941980</v>
      </c>
      <c r="BW119" s="666"/>
      <c r="BX119" s="666"/>
      <c r="BY119" s="666"/>
      <c r="BZ119" s="666"/>
      <c r="CA119" s="666">
        <v>8870413</v>
      </c>
      <c r="CB119" s="666"/>
      <c r="CC119" s="666"/>
      <c r="CD119" s="666"/>
      <c r="CE119" s="666"/>
      <c r="CF119" s="561"/>
      <c r="CG119" s="569"/>
      <c r="CH119" s="569"/>
      <c r="CI119" s="569"/>
      <c r="CJ119" s="695"/>
      <c r="CK119" s="700"/>
      <c r="CL119" s="424"/>
      <c r="CM119" s="438" t="s">
        <v>493</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204</v>
      </c>
      <c r="DH119" s="506"/>
      <c r="DI119" s="506"/>
      <c r="DJ119" s="506"/>
      <c r="DK119" s="518"/>
      <c r="DL119" s="534" t="s">
        <v>204</v>
      </c>
      <c r="DM119" s="506"/>
      <c r="DN119" s="506"/>
      <c r="DO119" s="506"/>
      <c r="DP119" s="518"/>
      <c r="DQ119" s="534">
        <v>10693</v>
      </c>
      <c r="DR119" s="506"/>
      <c r="DS119" s="506"/>
      <c r="DT119" s="506"/>
      <c r="DU119" s="518"/>
      <c r="DV119" s="741">
        <v>0.4</v>
      </c>
      <c r="DW119" s="743"/>
      <c r="DX119" s="743"/>
      <c r="DY119" s="743"/>
      <c r="DZ119" s="750"/>
    </row>
    <row r="120" spans="1:130" s="373" customFormat="1" ht="26.25" customHeight="1">
      <c r="A120" s="399"/>
      <c r="B120" s="423"/>
      <c r="C120" s="436" t="s">
        <v>135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204</v>
      </c>
      <c r="AB120" s="460"/>
      <c r="AC120" s="460"/>
      <c r="AD120" s="460"/>
      <c r="AE120" s="516"/>
      <c r="AF120" s="532" t="s">
        <v>204</v>
      </c>
      <c r="AG120" s="460"/>
      <c r="AH120" s="460"/>
      <c r="AI120" s="460"/>
      <c r="AJ120" s="516"/>
      <c r="AK120" s="532" t="s">
        <v>204</v>
      </c>
      <c r="AL120" s="460"/>
      <c r="AM120" s="460"/>
      <c r="AN120" s="460"/>
      <c r="AO120" s="516"/>
      <c r="AP120" s="556" t="s">
        <v>204</v>
      </c>
      <c r="AQ120" s="564"/>
      <c r="AR120" s="564"/>
      <c r="AS120" s="564"/>
      <c r="AT120" s="574"/>
      <c r="AU120" s="588" t="s">
        <v>482</v>
      </c>
      <c r="AV120" s="600"/>
      <c r="AW120" s="600"/>
      <c r="AX120" s="600"/>
      <c r="AY120" s="612"/>
      <c r="AZ120" s="624" t="s">
        <v>220</v>
      </c>
      <c r="BA120" s="417"/>
      <c r="BB120" s="417"/>
      <c r="BC120" s="417"/>
      <c r="BD120" s="417"/>
      <c r="BE120" s="417"/>
      <c r="BF120" s="417"/>
      <c r="BG120" s="417"/>
      <c r="BH120" s="417"/>
      <c r="BI120" s="417"/>
      <c r="BJ120" s="417"/>
      <c r="BK120" s="417"/>
      <c r="BL120" s="417"/>
      <c r="BM120" s="417"/>
      <c r="BN120" s="417"/>
      <c r="BO120" s="417"/>
      <c r="BP120" s="484"/>
      <c r="BQ120" s="656">
        <v>8265594</v>
      </c>
      <c r="BR120" s="664"/>
      <c r="BS120" s="664"/>
      <c r="BT120" s="664"/>
      <c r="BU120" s="664"/>
      <c r="BV120" s="664">
        <v>8226912</v>
      </c>
      <c r="BW120" s="664"/>
      <c r="BX120" s="664"/>
      <c r="BY120" s="664"/>
      <c r="BZ120" s="664"/>
      <c r="CA120" s="664">
        <v>8309243</v>
      </c>
      <c r="CB120" s="664"/>
      <c r="CC120" s="664"/>
      <c r="CD120" s="664"/>
      <c r="CE120" s="664"/>
      <c r="CF120" s="682">
        <v>293.3</v>
      </c>
      <c r="CG120" s="686"/>
      <c r="CH120" s="686"/>
      <c r="CI120" s="686"/>
      <c r="CJ120" s="686"/>
      <c r="CK120" s="701" t="s">
        <v>271</v>
      </c>
      <c r="CL120" s="711"/>
      <c r="CM120" s="711"/>
      <c r="CN120" s="711"/>
      <c r="CO120" s="714"/>
      <c r="CP120" s="718" t="s">
        <v>347</v>
      </c>
      <c r="CQ120" s="721"/>
      <c r="CR120" s="721"/>
      <c r="CS120" s="721"/>
      <c r="CT120" s="721"/>
      <c r="CU120" s="721"/>
      <c r="CV120" s="721"/>
      <c r="CW120" s="721"/>
      <c r="CX120" s="721"/>
      <c r="CY120" s="721"/>
      <c r="CZ120" s="721"/>
      <c r="DA120" s="721"/>
      <c r="DB120" s="721"/>
      <c r="DC120" s="721"/>
      <c r="DD120" s="721"/>
      <c r="DE120" s="721"/>
      <c r="DF120" s="724"/>
      <c r="DG120" s="656">
        <v>885509</v>
      </c>
      <c r="DH120" s="664"/>
      <c r="DI120" s="664"/>
      <c r="DJ120" s="664"/>
      <c r="DK120" s="664"/>
      <c r="DL120" s="664">
        <v>844235</v>
      </c>
      <c r="DM120" s="664"/>
      <c r="DN120" s="664"/>
      <c r="DO120" s="664"/>
      <c r="DP120" s="664"/>
      <c r="DQ120" s="664">
        <v>903870</v>
      </c>
      <c r="DR120" s="664"/>
      <c r="DS120" s="664"/>
      <c r="DT120" s="664"/>
      <c r="DU120" s="664"/>
      <c r="DV120" s="739">
        <v>31.9</v>
      </c>
      <c r="DW120" s="739"/>
      <c r="DX120" s="739"/>
      <c r="DY120" s="739"/>
      <c r="DZ120" s="748"/>
    </row>
    <row r="121" spans="1:130" s="373" customFormat="1" ht="26.25" customHeight="1">
      <c r="A121" s="399"/>
      <c r="B121" s="423"/>
      <c r="C121" s="437" t="s">
        <v>134</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204</v>
      </c>
      <c r="AB121" s="460"/>
      <c r="AC121" s="460"/>
      <c r="AD121" s="460"/>
      <c r="AE121" s="516"/>
      <c r="AF121" s="532" t="s">
        <v>204</v>
      </c>
      <c r="AG121" s="460"/>
      <c r="AH121" s="460"/>
      <c r="AI121" s="460"/>
      <c r="AJ121" s="516"/>
      <c r="AK121" s="532" t="s">
        <v>204</v>
      </c>
      <c r="AL121" s="460"/>
      <c r="AM121" s="460"/>
      <c r="AN121" s="460"/>
      <c r="AO121" s="516"/>
      <c r="AP121" s="556" t="s">
        <v>204</v>
      </c>
      <c r="AQ121" s="564"/>
      <c r="AR121" s="564"/>
      <c r="AS121" s="564"/>
      <c r="AT121" s="574"/>
      <c r="AU121" s="589"/>
      <c r="AV121" s="601"/>
      <c r="AW121" s="601"/>
      <c r="AX121" s="601"/>
      <c r="AY121" s="613"/>
      <c r="AZ121" s="625" t="s">
        <v>494</v>
      </c>
      <c r="BA121" s="433"/>
      <c r="BB121" s="433"/>
      <c r="BC121" s="433"/>
      <c r="BD121" s="433"/>
      <c r="BE121" s="433"/>
      <c r="BF121" s="433"/>
      <c r="BG121" s="433"/>
      <c r="BH121" s="433"/>
      <c r="BI121" s="433"/>
      <c r="BJ121" s="433"/>
      <c r="BK121" s="433"/>
      <c r="BL121" s="433"/>
      <c r="BM121" s="433"/>
      <c r="BN121" s="433"/>
      <c r="BO121" s="433"/>
      <c r="BP121" s="486"/>
      <c r="BQ121" s="657">
        <v>9241</v>
      </c>
      <c r="BR121" s="665"/>
      <c r="BS121" s="665"/>
      <c r="BT121" s="665"/>
      <c r="BU121" s="665"/>
      <c r="BV121" s="665">
        <v>11561</v>
      </c>
      <c r="BW121" s="665"/>
      <c r="BX121" s="665"/>
      <c r="BY121" s="665"/>
      <c r="BZ121" s="665"/>
      <c r="CA121" s="665">
        <v>10243</v>
      </c>
      <c r="CB121" s="665"/>
      <c r="CC121" s="665"/>
      <c r="CD121" s="665"/>
      <c r="CE121" s="665"/>
      <c r="CF121" s="683">
        <v>0.4</v>
      </c>
      <c r="CG121" s="687"/>
      <c r="CH121" s="687"/>
      <c r="CI121" s="687"/>
      <c r="CJ121" s="687"/>
      <c r="CK121" s="702"/>
      <c r="CL121" s="712"/>
      <c r="CM121" s="712"/>
      <c r="CN121" s="712"/>
      <c r="CO121" s="715"/>
      <c r="CP121" s="719" t="s">
        <v>468</v>
      </c>
      <c r="CQ121" s="413"/>
      <c r="CR121" s="413"/>
      <c r="CS121" s="413"/>
      <c r="CT121" s="413"/>
      <c r="CU121" s="413"/>
      <c r="CV121" s="413"/>
      <c r="CW121" s="413"/>
      <c r="CX121" s="413"/>
      <c r="CY121" s="413"/>
      <c r="CZ121" s="413"/>
      <c r="DA121" s="413"/>
      <c r="DB121" s="413"/>
      <c r="DC121" s="413"/>
      <c r="DD121" s="413"/>
      <c r="DE121" s="413"/>
      <c r="DF121" s="725"/>
      <c r="DG121" s="657">
        <v>208896</v>
      </c>
      <c r="DH121" s="665"/>
      <c r="DI121" s="665"/>
      <c r="DJ121" s="665"/>
      <c r="DK121" s="665"/>
      <c r="DL121" s="665">
        <v>191546</v>
      </c>
      <c r="DM121" s="665"/>
      <c r="DN121" s="665"/>
      <c r="DO121" s="665"/>
      <c r="DP121" s="665"/>
      <c r="DQ121" s="665">
        <v>193628</v>
      </c>
      <c r="DR121" s="665"/>
      <c r="DS121" s="665"/>
      <c r="DT121" s="665"/>
      <c r="DU121" s="665"/>
      <c r="DV121" s="740">
        <v>6.8</v>
      </c>
      <c r="DW121" s="740"/>
      <c r="DX121" s="740"/>
      <c r="DY121" s="740"/>
      <c r="DZ121" s="749"/>
    </row>
    <row r="122" spans="1:130" s="373" customFormat="1" ht="26.25" customHeight="1">
      <c r="A122" s="399"/>
      <c r="B122" s="423"/>
      <c r="C122" s="436" t="s">
        <v>489</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204</v>
      </c>
      <c r="AB122" s="460"/>
      <c r="AC122" s="460"/>
      <c r="AD122" s="460"/>
      <c r="AE122" s="516"/>
      <c r="AF122" s="532" t="s">
        <v>204</v>
      </c>
      <c r="AG122" s="460"/>
      <c r="AH122" s="460"/>
      <c r="AI122" s="460"/>
      <c r="AJ122" s="516"/>
      <c r="AK122" s="532" t="s">
        <v>204</v>
      </c>
      <c r="AL122" s="460"/>
      <c r="AM122" s="460"/>
      <c r="AN122" s="460"/>
      <c r="AO122" s="516"/>
      <c r="AP122" s="556" t="s">
        <v>204</v>
      </c>
      <c r="AQ122" s="564"/>
      <c r="AR122" s="564"/>
      <c r="AS122" s="564"/>
      <c r="AT122" s="574"/>
      <c r="AU122" s="589"/>
      <c r="AV122" s="601"/>
      <c r="AW122" s="601"/>
      <c r="AX122" s="601"/>
      <c r="AY122" s="613"/>
      <c r="AZ122" s="626" t="s">
        <v>496</v>
      </c>
      <c r="BA122" s="434"/>
      <c r="BB122" s="434"/>
      <c r="BC122" s="434"/>
      <c r="BD122" s="434"/>
      <c r="BE122" s="434"/>
      <c r="BF122" s="434"/>
      <c r="BG122" s="434"/>
      <c r="BH122" s="434"/>
      <c r="BI122" s="434"/>
      <c r="BJ122" s="434"/>
      <c r="BK122" s="434"/>
      <c r="BL122" s="434"/>
      <c r="BM122" s="434"/>
      <c r="BN122" s="434"/>
      <c r="BO122" s="434"/>
      <c r="BP122" s="487"/>
      <c r="BQ122" s="658">
        <v>7446018</v>
      </c>
      <c r="BR122" s="666"/>
      <c r="BS122" s="666"/>
      <c r="BT122" s="666"/>
      <c r="BU122" s="666"/>
      <c r="BV122" s="666">
        <v>7014225</v>
      </c>
      <c r="BW122" s="666"/>
      <c r="BX122" s="666"/>
      <c r="BY122" s="666"/>
      <c r="BZ122" s="666"/>
      <c r="CA122" s="666">
        <v>7846794</v>
      </c>
      <c r="CB122" s="666"/>
      <c r="CC122" s="666"/>
      <c r="CD122" s="666"/>
      <c r="CE122" s="666"/>
      <c r="CF122" s="684">
        <v>277</v>
      </c>
      <c r="CG122" s="688"/>
      <c r="CH122" s="688"/>
      <c r="CI122" s="688"/>
      <c r="CJ122" s="688"/>
      <c r="CK122" s="702"/>
      <c r="CL122" s="712"/>
      <c r="CM122" s="712"/>
      <c r="CN122" s="712"/>
      <c r="CO122" s="715"/>
      <c r="CP122" s="719" t="s">
        <v>463</v>
      </c>
      <c r="CQ122" s="413"/>
      <c r="CR122" s="413"/>
      <c r="CS122" s="413"/>
      <c r="CT122" s="413"/>
      <c r="CU122" s="413"/>
      <c r="CV122" s="413"/>
      <c r="CW122" s="413"/>
      <c r="CX122" s="413"/>
      <c r="CY122" s="413"/>
      <c r="CZ122" s="413"/>
      <c r="DA122" s="413"/>
      <c r="DB122" s="413"/>
      <c r="DC122" s="413"/>
      <c r="DD122" s="413"/>
      <c r="DE122" s="413"/>
      <c r="DF122" s="725"/>
      <c r="DG122" s="657" t="s">
        <v>204</v>
      </c>
      <c r="DH122" s="665"/>
      <c r="DI122" s="665"/>
      <c r="DJ122" s="665"/>
      <c r="DK122" s="665"/>
      <c r="DL122" s="665" t="s">
        <v>204</v>
      </c>
      <c r="DM122" s="665"/>
      <c r="DN122" s="665"/>
      <c r="DO122" s="665"/>
      <c r="DP122" s="665"/>
      <c r="DQ122" s="665" t="s">
        <v>204</v>
      </c>
      <c r="DR122" s="665"/>
      <c r="DS122" s="665"/>
      <c r="DT122" s="665"/>
      <c r="DU122" s="665"/>
      <c r="DV122" s="740" t="s">
        <v>204</v>
      </c>
      <c r="DW122" s="740"/>
      <c r="DX122" s="740"/>
      <c r="DY122" s="740"/>
      <c r="DZ122" s="749"/>
    </row>
    <row r="123" spans="1:130" s="373" customFormat="1" ht="26.25" customHeight="1">
      <c r="A123" s="399"/>
      <c r="B123" s="423"/>
      <c r="C123" s="436" t="s">
        <v>490</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204</v>
      </c>
      <c r="AB123" s="460"/>
      <c r="AC123" s="460"/>
      <c r="AD123" s="460"/>
      <c r="AE123" s="516"/>
      <c r="AF123" s="532" t="s">
        <v>204</v>
      </c>
      <c r="AG123" s="460"/>
      <c r="AH123" s="460"/>
      <c r="AI123" s="460"/>
      <c r="AJ123" s="516"/>
      <c r="AK123" s="532" t="s">
        <v>204</v>
      </c>
      <c r="AL123" s="460"/>
      <c r="AM123" s="460"/>
      <c r="AN123" s="460"/>
      <c r="AO123" s="516"/>
      <c r="AP123" s="556" t="s">
        <v>204</v>
      </c>
      <c r="AQ123" s="564"/>
      <c r="AR123" s="564"/>
      <c r="AS123" s="564"/>
      <c r="AT123" s="574"/>
      <c r="AU123" s="590"/>
      <c r="AV123" s="602"/>
      <c r="AW123" s="602"/>
      <c r="AX123" s="602"/>
      <c r="AY123" s="602"/>
      <c r="AZ123" s="627" t="s">
        <v>275</v>
      </c>
      <c r="BA123" s="627"/>
      <c r="BB123" s="627"/>
      <c r="BC123" s="627"/>
      <c r="BD123" s="627"/>
      <c r="BE123" s="627"/>
      <c r="BF123" s="627"/>
      <c r="BG123" s="627"/>
      <c r="BH123" s="627"/>
      <c r="BI123" s="627"/>
      <c r="BJ123" s="627"/>
      <c r="BK123" s="627"/>
      <c r="BL123" s="627"/>
      <c r="BM123" s="627"/>
      <c r="BN123" s="627"/>
      <c r="BO123" s="482" t="s">
        <v>497</v>
      </c>
      <c r="BP123" s="652"/>
      <c r="BQ123" s="659">
        <v>15720853</v>
      </c>
      <c r="BR123" s="667"/>
      <c r="BS123" s="667"/>
      <c r="BT123" s="667"/>
      <c r="BU123" s="667"/>
      <c r="BV123" s="667">
        <v>15252698</v>
      </c>
      <c r="BW123" s="667"/>
      <c r="BX123" s="667"/>
      <c r="BY123" s="667"/>
      <c r="BZ123" s="667"/>
      <c r="CA123" s="667">
        <v>16166280</v>
      </c>
      <c r="CB123" s="667"/>
      <c r="CC123" s="667"/>
      <c r="CD123" s="667"/>
      <c r="CE123" s="667"/>
      <c r="CF123" s="561"/>
      <c r="CG123" s="569"/>
      <c r="CH123" s="569"/>
      <c r="CI123" s="569"/>
      <c r="CJ123" s="695"/>
      <c r="CK123" s="702"/>
      <c r="CL123" s="712"/>
      <c r="CM123" s="712"/>
      <c r="CN123" s="712"/>
      <c r="CO123" s="715"/>
      <c r="CP123" s="719" t="s">
        <v>465</v>
      </c>
      <c r="CQ123" s="413"/>
      <c r="CR123" s="413"/>
      <c r="CS123" s="413"/>
      <c r="CT123" s="413"/>
      <c r="CU123" s="413"/>
      <c r="CV123" s="413"/>
      <c r="CW123" s="413"/>
      <c r="CX123" s="413"/>
      <c r="CY123" s="413"/>
      <c r="CZ123" s="413"/>
      <c r="DA123" s="413"/>
      <c r="DB123" s="413"/>
      <c r="DC123" s="413"/>
      <c r="DD123" s="413"/>
      <c r="DE123" s="413"/>
      <c r="DF123" s="725"/>
      <c r="DG123" s="499" t="s">
        <v>204</v>
      </c>
      <c r="DH123" s="460"/>
      <c r="DI123" s="460"/>
      <c r="DJ123" s="460"/>
      <c r="DK123" s="516"/>
      <c r="DL123" s="532" t="s">
        <v>204</v>
      </c>
      <c r="DM123" s="460"/>
      <c r="DN123" s="460"/>
      <c r="DO123" s="460"/>
      <c r="DP123" s="516"/>
      <c r="DQ123" s="532" t="s">
        <v>204</v>
      </c>
      <c r="DR123" s="460"/>
      <c r="DS123" s="460"/>
      <c r="DT123" s="460"/>
      <c r="DU123" s="516"/>
      <c r="DV123" s="556" t="s">
        <v>204</v>
      </c>
      <c r="DW123" s="564"/>
      <c r="DX123" s="564"/>
      <c r="DY123" s="564"/>
      <c r="DZ123" s="574"/>
    </row>
    <row r="124" spans="1:130" s="373" customFormat="1" ht="26.25" customHeight="1">
      <c r="A124" s="399"/>
      <c r="B124" s="423"/>
      <c r="C124" s="436" t="s">
        <v>337</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204</v>
      </c>
      <c r="AB124" s="460"/>
      <c r="AC124" s="460"/>
      <c r="AD124" s="460"/>
      <c r="AE124" s="516"/>
      <c r="AF124" s="532" t="s">
        <v>204</v>
      </c>
      <c r="AG124" s="460"/>
      <c r="AH124" s="460"/>
      <c r="AI124" s="460"/>
      <c r="AJ124" s="516"/>
      <c r="AK124" s="532" t="s">
        <v>204</v>
      </c>
      <c r="AL124" s="460"/>
      <c r="AM124" s="460"/>
      <c r="AN124" s="460"/>
      <c r="AO124" s="516"/>
      <c r="AP124" s="556" t="s">
        <v>204</v>
      </c>
      <c r="AQ124" s="564"/>
      <c r="AR124" s="564"/>
      <c r="AS124" s="564"/>
      <c r="AT124" s="574"/>
      <c r="AU124" s="591" t="s">
        <v>498</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204</v>
      </c>
      <c r="BR124" s="668"/>
      <c r="BS124" s="668"/>
      <c r="BT124" s="668"/>
      <c r="BU124" s="668"/>
      <c r="BV124" s="668" t="s">
        <v>204</v>
      </c>
      <c r="BW124" s="668"/>
      <c r="BX124" s="668"/>
      <c r="BY124" s="668"/>
      <c r="BZ124" s="668"/>
      <c r="CA124" s="668" t="s">
        <v>204</v>
      </c>
      <c r="CB124" s="668"/>
      <c r="CC124" s="668"/>
      <c r="CD124" s="668"/>
      <c r="CE124" s="668"/>
      <c r="CF124" s="562"/>
      <c r="CG124" s="570"/>
      <c r="CH124" s="570"/>
      <c r="CI124" s="570"/>
      <c r="CJ124" s="696"/>
      <c r="CK124" s="703"/>
      <c r="CL124" s="703"/>
      <c r="CM124" s="703"/>
      <c r="CN124" s="703"/>
      <c r="CO124" s="716"/>
      <c r="CP124" s="719" t="s">
        <v>499</v>
      </c>
      <c r="CQ124" s="413"/>
      <c r="CR124" s="413"/>
      <c r="CS124" s="413"/>
      <c r="CT124" s="413"/>
      <c r="CU124" s="413"/>
      <c r="CV124" s="413"/>
      <c r="CW124" s="413"/>
      <c r="CX124" s="413"/>
      <c r="CY124" s="413"/>
      <c r="CZ124" s="413"/>
      <c r="DA124" s="413"/>
      <c r="DB124" s="413"/>
      <c r="DC124" s="413"/>
      <c r="DD124" s="413"/>
      <c r="DE124" s="413"/>
      <c r="DF124" s="725"/>
      <c r="DG124" s="501" t="s">
        <v>204</v>
      </c>
      <c r="DH124" s="506"/>
      <c r="DI124" s="506"/>
      <c r="DJ124" s="506"/>
      <c r="DK124" s="518"/>
      <c r="DL124" s="534" t="s">
        <v>204</v>
      </c>
      <c r="DM124" s="506"/>
      <c r="DN124" s="506"/>
      <c r="DO124" s="506"/>
      <c r="DP124" s="518"/>
      <c r="DQ124" s="534" t="s">
        <v>204</v>
      </c>
      <c r="DR124" s="506"/>
      <c r="DS124" s="506"/>
      <c r="DT124" s="506"/>
      <c r="DU124" s="518"/>
      <c r="DV124" s="741" t="s">
        <v>204</v>
      </c>
      <c r="DW124" s="743"/>
      <c r="DX124" s="743"/>
      <c r="DY124" s="743"/>
      <c r="DZ124" s="750"/>
    </row>
    <row r="125" spans="1:130" s="373" customFormat="1" ht="26.25" customHeight="1">
      <c r="A125" s="399"/>
      <c r="B125" s="423"/>
      <c r="C125" s="436" t="s">
        <v>464</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204</v>
      </c>
      <c r="AB125" s="460"/>
      <c r="AC125" s="460"/>
      <c r="AD125" s="460"/>
      <c r="AE125" s="516"/>
      <c r="AF125" s="532" t="s">
        <v>204</v>
      </c>
      <c r="AG125" s="460"/>
      <c r="AH125" s="460"/>
      <c r="AI125" s="460"/>
      <c r="AJ125" s="516"/>
      <c r="AK125" s="532" t="s">
        <v>204</v>
      </c>
      <c r="AL125" s="460"/>
      <c r="AM125" s="460"/>
      <c r="AN125" s="460"/>
      <c r="AO125" s="516"/>
      <c r="AP125" s="556" t="s">
        <v>204</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502</v>
      </c>
      <c r="CL125" s="711"/>
      <c r="CM125" s="711"/>
      <c r="CN125" s="711"/>
      <c r="CO125" s="714"/>
      <c r="CP125" s="624" t="s">
        <v>138</v>
      </c>
      <c r="CQ125" s="417"/>
      <c r="CR125" s="417"/>
      <c r="CS125" s="417"/>
      <c r="CT125" s="417"/>
      <c r="CU125" s="417"/>
      <c r="CV125" s="417"/>
      <c r="CW125" s="417"/>
      <c r="CX125" s="417"/>
      <c r="CY125" s="417"/>
      <c r="CZ125" s="417"/>
      <c r="DA125" s="417"/>
      <c r="DB125" s="417"/>
      <c r="DC125" s="417"/>
      <c r="DD125" s="417"/>
      <c r="DE125" s="417"/>
      <c r="DF125" s="484"/>
      <c r="DG125" s="656" t="s">
        <v>204</v>
      </c>
      <c r="DH125" s="664"/>
      <c r="DI125" s="664"/>
      <c r="DJ125" s="664"/>
      <c r="DK125" s="664"/>
      <c r="DL125" s="664" t="s">
        <v>204</v>
      </c>
      <c r="DM125" s="664"/>
      <c r="DN125" s="664"/>
      <c r="DO125" s="664"/>
      <c r="DP125" s="664"/>
      <c r="DQ125" s="664" t="s">
        <v>204</v>
      </c>
      <c r="DR125" s="664"/>
      <c r="DS125" s="664"/>
      <c r="DT125" s="664"/>
      <c r="DU125" s="664"/>
      <c r="DV125" s="739" t="s">
        <v>204</v>
      </c>
      <c r="DW125" s="739"/>
      <c r="DX125" s="739"/>
      <c r="DY125" s="739"/>
      <c r="DZ125" s="748"/>
    </row>
    <row r="126" spans="1:130" s="373" customFormat="1" ht="26.25" customHeight="1">
      <c r="A126" s="399"/>
      <c r="B126" s="423"/>
      <c r="C126" s="436" t="s">
        <v>493</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204</v>
      </c>
      <c r="AB126" s="460"/>
      <c r="AC126" s="460"/>
      <c r="AD126" s="460"/>
      <c r="AE126" s="516"/>
      <c r="AF126" s="532" t="s">
        <v>204</v>
      </c>
      <c r="AG126" s="460"/>
      <c r="AH126" s="460"/>
      <c r="AI126" s="460"/>
      <c r="AJ126" s="516"/>
      <c r="AK126" s="532" t="s">
        <v>204</v>
      </c>
      <c r="AL126" s="460"/>
      <c r="AM126" s="460"/>
      <c r="AN126" s="460"/>
      <c r="AO126" s="516"/>
      <c r="AP126" s="556" t="s">
        <v>204</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417</v>
      </c>
      <c r="CQ126" s="433"/>
      <c r="CR126" s="433"/>
      <c r="CS126" s="433"/>
      <c r="CT126" s="433"/>
      <c r="CU126" s="433"/>
      <c r="CV126" s="433"/>
      <c r="CW126" s="433"/>
      <c r="CX126" s="433"/>
      <c r="CY126" s="433"/>
      <c r="CZ126" s="433"/>
      <c r="DA126" s="433"/>
      <c r="DB126" s="433"/>
      <c r="DC126" s="433"/>
      <c r="DD126" s="433"/>
      <c r="DE126" s="433"/>
      <c r="DF126" s="486"/>
      <c r="DG126" s="657" t="s">
        <v>204</v>
      </c>
      <c r="DH126" s="665"/>
      <c r="DI126" s="665"/>
      <c r="DJ126" s="665"/>
      <c r="DK126" s="665"/>
      <c r="DL126" s="665" t="s">
        <v>204</v>
      </c>
      <c r="DM126" s="665"/>
      <c r="DN126" s="665"/>
      <c r="DO126" s="665"/>
      <c r="DP126" s="665"/>
      <c r="DQ126" s="665" t="s">
        <v>204</v>
      </c>
      <c r="DR126" s="665"/>
      <c r="DS126" s="665"/>
      <c r="DT126" s="665"/>
      <c r="DU126" s="665"/>
      <c r="DV126" s="740" t="s">
        <v>204</v>
      </c>
      <c r="DW126" s="740"/>
      <c r="DX126" s="740"/>
      <c r="DY126" s="740"/>
      <c r="DZ126" s="749"/>
    </row>
    <row r="127" spans="1:130" s="373" customFormat="1" ht="26.25" customHeight="1">
      <c r="A127" s="400"/>
      <c r="B127" s="424"/>
      <c r="C127" s="438" t="s">
        <v>75</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204</v>
      </c>
      <c r="AB127" s="460"/>
      <c r="AC127" s="460"/>
      <c r="AD127" s="460"/>
      <c r="AE127" s="516"/>
      <c r="AF127" s="532" t="s">
        <v>204</v>
      </c>
      <c r="AG127" s="460"/>
      <c r="AH127" s="460"/>
      <c r="AI127" s="460"/>
      <c r="AJ127" s="516"/>
      <c r="AK127" s="532" t="s">
        <v>204</v>
      </c>
      <c r="AL127" s="460"/>
      <c r="AM127" s="460"/>
      <c r="AN127" s="460"/>
      <c r="AO127" s="516"/>
      <c r="AP127" s="556" t="s">
        <v>204</v>
      </c>
      <c r="AQ127" s="564"/>
      <c r="AR127" s="564"/>
      <c r="AS127" s="564"/>
      <c r="AT127" s="574"/>
      <c r="AU127" s="593"/>
      <c r="AV127" s="593"/>
      <c r="AW127" s="593"/>
      <c r="AX127" s="604" t="s">
        <v>503</v>
      </c>
      <c r="AY127" s="614"/>
      <c r="AZ127" s="614"/>
      <c r="BA127" s="614"/>
      <c r="BB127" s="614"/>
      <c r="BC127" s="614"/>
      <c r="BD127" s="614"/>
      <c r="BE127" s="634"/>
      <c r="BF127" s="636" t="s">
        <v>238</v>
      </c>
      <c r="BG127" s="614"/>
      <c r="BH127" s="614"/>
      <c r="BI127" s="614"/>
      <c r="BJ127" s="614"/>
      <c r="BK127" s="614"/>
      <c r="BL127" s="634"/>
      <c r="BM127" s="636" t="s">
        <v>418</v>
      </c>
      <c r="BN127" s="614"/>
      <c r="BO127" s="614"/>
      <c r="BP127" s="614"/>
      <c r="BQ127" s="614"/>
      <c r="BR127" s="614"/>
      <c r="BS127" s="634"/>
      <c r="BT127" s="636" t="s">
        <v>408</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445</v>
      </c>
      <c r="CQ127" s="433"/>
      <c r="CR127" s="433"/>
      <c r="CS127" s="433"/>
      <c r="CT127" s="433"/>
      <c r="CU127" s="433"/>
      <c r="CV127" s="433"/>
      <c r="CW127" s="433"/>
      <c r="CX127" s="433"/>
      <c r="CY127" s="433"/>
      <c r="CZ127" s="433"/>
      <c r="DA127" s="433"/>
      <c r="DB127" s="433"/>
      <c r="DC127" s="433"/>
      <c r="DD127" s="433"/>
      <c r="DE127" s="433"/>
      <c r="DF127" s="486"/>
      <c r="DG127" s="657" t="s">
        <v>204</v>
      </c>
      <c r="DH127" s="665"/>
      <c r="DI127" s="665"/>
      <c r="DJ127" s="665"/>
      <c r="DK127" s="665"/>
      <c r="DL127" s="665" t="s">
        <v>204</v>
      </c>
      <c r="DM127" s="665"/>
      <c r="DN127" s="665"/>
      <c r="DO127" s="665"/>
      <c r="DP127" s="665"/>
      <c r="DQ127" s="665" t="s">
        <v>204</v>
      </c>
      <c r="DR127" s="665"/>
      <c r="DS127" s="665"/>
      <c r="DT127" s="665"/>
      <c r="DU127" s="665"/>
      <c r="DV127" s="740" t="s">
        <v>204</v>
      </c>
      <c r="DW127" s="740"/>
      <c r="DX127" s="740"/>
      <c r="DY127" s="740"/>
      <c r="DZ127" s="749"/>
    </row>
    <row r="128" spans="1:130" s="373" customFormat="1" ht="26.25" customHeight="1">
      <c r="A128" s="401" t="s">
        <v>504</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v>1538</v>
      </c>
      <c r="AB128" s="504"/>
      <c r="AC128" s="504"/>
      <c r="AD128" s="504"/>
      <c r="AE128" s="515"/>
      <c r="AF128" s="531">
        <v>1538</v>
      </c>
      <c r="AG128" s="504"/>
      <c r="AH128" s="504"/>
      <c r="AI128" s="504"/>
      <c r="AJ128" s="515"/>
      <c r="AK128" s="531">
        <v>1538</v>
      </c>
      <c r="AL128" s="504"/>
      <c r="AM128" s="504"/>
      <c r="AN128" s="504"/>
      <c r="AO128" s="515"/>
      <c r="AP128" s="558"/>
      <c r="AQ128" s="566"/>
      <c r="AR128" s="566"/>
      <c r="AS128" s="566"/>
      <c r="AT128" s="576"/>
      <c r="AU128" s="593"/>
      <c r="AV128" s="593"/>
      <c r="AW128" s="593"/>
      <c r="AX128" s="393" t="s">
        <v>304</v>
      </c>
      <c r="AY128" s="417"/>
      <c r="AZ128" s="417"/>
      <c r="BA128" s="417"/>
      <c r="BB128" s="417"/>
      <c r="BC128" s="417"/>
      <c r="BD128" s="417"/>
      <c r="BE128" s="484"/>
      <c r="BF128" s="637" t="s">
        <v>204</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399</v>
      </c>
      <c r="CQ128" s="615"/>
      <c r="CR128" s="615"/>
      <c r="CS128" s="615"/>
      <c r="CT128" s="615"/>
      <c r="CU128" s="615"/>
      <c r="CV128" s="615"/>
      <c r="CW128" s="615"/>
      <c r="CX128" s="615"/>
      <c r="CY128" s="615"/>
      <c r="CZ128" s="615"/>
      <c r="DA128" s="615"/>
      <c r="DB128" s="615"/>
      <c r="DC128" s="615"/>
      <c r="DD128" s="615"/>
      <c r="DE128" s="615"/>
      <c r="DF128" s="635"/>
      <c r="DG128" s="728" t="s">
        <v>204</v>
      </c>
      <c r="DH128" s="731"/>
      <c r="DI128" s="731"/>
      <c r="DJ128" s="731"/>
      <c r="DK128" s="731"/>
      <c r="DL128" s="731" t="s">
        <v>204</v>
      </c>
      <c r="DM128" s="731"/>
      <c r="DN128" s="731"/>
      <c r="DO128" s="731"/>
      <c r="DP128" s="731"/>
      <c r="DQ128" s="731" t="s">
        <v>204</v>
      </c>
      <c r="DR128" s="731"/>
      <c r="DS128" s="731"/>
      <c r="DT128" s="731"/>
      <c r="DU128" s="731"/>
      <c r="DV128" s="742" t="s">
        <v>204</v>
      </c>
      <c r="DW128" s="742"/>
      <c r="DX128" s="742"/>
      <c r="DY128" s="742"/>
      <c r="DZ128" s="751"/>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242</v>
      </c>
      <c r="X129" s="480"/>
      <c r="Y129" s="480"/>
      <c r="Z129" s="493"/>
      <c r="AA129" s="499">
        <v>3543054</v>
      </c>
      <c r="AB129" s="460"/>
      <c r="AC129" s="460"/>
      <c r="AD129" s="460"/>
      <c r="AE129" s="516"/>
      <c r="AF129" s="532">
        <v>3547552</v>
      </c>
      <c r="AG129" s="460"/>
      <c r="AH129" s="460"/>
      <c r="AI129" s="460"/>
      <c r="AJ129" s="516"/>
      <c r="AK129" s="532">
        <v>3759095</v>
      </c>
      <c r="AL129" s="460"/>
      <c r="AM129" s="460"/>
      <c r="AN129" s="460"/>
      <c r="AO129" s="516"/>
      <c r="AP129" s="559"/>
      <c r="AQ129" s="567"/>
      <c r="AR129" s="567"/>
      <c r="AS129" s="567"/>
      <c r="AT129" s="577"/>
      <c r="AU129" s="595"/>
      <c r="AV129" s="595"/>
      <c r="AW129" s="595"/>
      <c r="AX129" s="605" t="s">
        <v>117</v>
      </c>
      <c r="AY129" s="433"/>
      <c r="AZ129" s="433"/>
      <c r="BA129" s="433"/>
      <c r="BB129" s="433"/>
      <c r="BC129" s="433"/>
      <c r="BD129" s="433"/>
      <c r="BE129" s="486"/>
      <c r="BF129" s="638" t="s">
        <v>204</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466</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505</v>
      </c>
      <c r="X130" s="480"/>
      <c r="Y130" s="480"/>
      <c r="Z130" s="493"/>
      <c r="AA130" s="499">
        <v>846950</v>
      </c>
      <c r="AB130" s="460"/>
      <c r="AC130" s="460"/>
      <c r="AD130" s="460"/>
      <c r="AE130" s="516"/>
      <c r="AF130" s="532">
        <v>870613</v>
      </c>
      <c r="AG130" s="460"/>
      <c r="AH130" s="460"/>
      <c r="AI130" s="460"/>
      <c r="AJ130" s="516"/>
      <c r="AK130" s="532">
        <v>926045</v>
      </c>
      <c r="AL130" s="460"/>
      <c r="AM130" s="460"/>
      <c r="AN130" s="460"/>
      <c r="AO130" s="516"/>
      <c r="AP130" s="559"/>
      <c r="AQ130" s="567"/>
      <c r="AR130" s="567"/>
      <c r="AS130" s="567"/>
      <c r="AT130" s="577"/>
      <c r="AU130" s="595"/>
      <c r="AV130" s="595"/>
      <c r="AW130" s="595"/>
      <c r="AX130" s="605" t="s">
        <v>431</v>
      </c>
      <c r="AY130" s="433"/>
      <c r="AZ130" s="433"/>
      <c r="BA130" s="433"/>
      <c r="BB130" s="433"/>
      <c r="BC130" s="433"/>
      <c r="BD130" s="433"/>
      <c r="BE130" s="486"/>
      <c r="BF130" s="639">
        <v>-7.8</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180</v>
      </c>
      <c r="X131" s="481"/>
      <c r="Y131" s="481"/>
      <c r="Z131" s="494"/>
      <c r="AA131" s="501">
        <v>2696104</v>
      </c>
      <c r="AB131" s="506"/>
      <c r="AC131" s="506"/>
      <c r="AD131" s="506"/>
      <c r="AE131" s="518"/>
      <c r="AF131" s="534">
        <v>2676939</v>
      </c>
      <c r="AG131" s="506"/>
      <c r="AH131" s="506"/>
      <c r="AI131" s="506"/>
      <c r="AJ131" s="518"/>
      <c r="AK131" s="534">
        <v>2833050</v>
      </c>
      <c r="AL131" s="506"/>
      <c r="AM131" s="506"/>
      <c r="AN131" s="506"/>
      <c r="AO131" s="518"/>
      <c r="AP131" s="560"/>
      <c r="AQ131" s="568"/>
      <c r="AR131" s="568"/>
      <c r="AS131" s="568"/>
      <c r="AT131" s="578"/>
      <c r="AU131" s="595"/>
      <c r="AV131" s="595"/>
      <c r="AW131" s="595"/>
      <c r="AX131" s="606" t="s">
        <v>479</v>
      </c>
      <c r="AY131" s="615"/>
      <c r="AZ131" s="615"/>
      <c r="BA131" s="615"/>
      <c r="BB131" s="615"/>
      <c r="BC131" s="615"/>
      <c r="BD131" s="615"/>
      <c r="BE131" s="635"/>
      <c r="BF131" s="640" t="s">
        <v>204</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506</v>
      </c>
      <c r="W132" s="476"/>
      <c r="X132" s="476"/>
      <c r="Y132" s="476"/>
      <c r="Z132" s="495"/>
      <c r="AA132" s="502">
        <v>-8.8310762490000005</v>
      </c>
      <c r="AB132" s="507"/>
      <c r="AC132" s="507"/>
      <c r="AD132" s="507"/>
      <c r="AE132" s="519"/>
      <c r="AF132" s="535">
        <v>-7.7190029359999999</v>
      </c>
      <c r="AG132" s="507"/>
      <c r="AH132" s="507"/>
      <c r="AI132" s="507"/>
      <c r="AJ132" s="519"/>
      <c r="AK132" s="535">
        <v>-7.0887206369999998</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84</v>
      </c>
      <c r="W133" s="414"/>
      <c r="X133" s="414"/>
      <c r="Y133" s="414"/>
      <c r="Z133" s="496"/>
      <c r="AA133" s="503">
        <v>-7.7</v>
      </c>
      <c r="AB133" s="508"/>
      <c r="AC133" s="508"/>
      <c r="AD133" s="508"/>
      <c r="AE133" s="520"/>
      <c r="AF133" s="503">
        <v>-8.1999999999999993</v>
      </c>
      <c r="AG133" s="508"/>
      <c r="AH133" s="508"/>
      <c r="AI133" s="508"/>
      <c r="AJ133" s="520"/>
      <c r="AK133" s="503">
        <v>-7.8</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Xxp7HWuFr83Bl6LMbMDAjBEkkX3KFFuh03QIaC3USDKJOtPk/T83PNhNzcasDp2BT4TUdDV0o7IlU6Sq3pDRA==" saltValue="TtLPvkX015/Y1A6QqabKP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scale="2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election activeCell="CO52" sqref="CO52"/>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97</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m8uox63QeAvQzzhQR69nOZ6uH/v4mkjGz7pf4HFyyqrJlnK15n1uSSl9nPUk0qHpOm9HrjoznKjOUJxbsfxemQ==" saltValue="pR4hAOi+2YtjmiRZevQz0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8" zoomScale="70" zoomScaleNormal="7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2/o3K3GVUHOgeJuJU+LPFa93dZxsWQndwlzUz89RqlvwBxKm2m3JcMLd/jOEP0D+ngQVKejtqXh47riDYB9w==" saltValue="H6bgbPonPzfbxOAHtbVDN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507</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330</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85</v>
      </c>
      <c r="AP7" s="824"/>
      <c r="AQ7" s="835" t="s">
        <v>508</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510</v>
      </c>
      <c r="AQ8" s="836" t="s">
        <v>511</v>
      </c>
      <c r="AR8" s="850" t="s">
        <v>512</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513</v>
      </c>
      <c r="AL9" s="784"/>
      <c r="AM9" s="784"/>
      <c r="AN9" s="801"/>
      <c r="AO9" s="814">
        <v>1080164</v>
      </c>
      <c r="AP9" s="814">
        <v>192200</v>
      </c>
      <c r="AQ9" s="837">
        <v>156065</v>
      </c>
      <c r="AR9" s="851">
        <v>23.2</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214</v>
      </c>
      <c r="AL10" s="784"/>
      <c r="AM10" s="784"/>
      <c r="AN10" s="801"/>
      <c r="AO10" s="815">
        <v>155716</v>
      </c>
      <c r="AP10" s="815">
        <v>27707</v>
      </c>
      <c r="AQ10" s="838">
        <v>24089</v>
      </c>
      <c r="AR10" s="852">
        <v>15</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397</v>
      </c>
      <c r="AL11" s="784"/>
      <c r="AM11" s="784"/>
      <c r="AN11" s="801"/>
      <c r="AO11" s="815" t="s">
        <v>204</v>
      </c>
      <c r="AP11" s="815" t="s">
        <v>204</v>
      </c>
      <c r="AQ11" s="838">
        <v>3903</v>
      </c>
      <c r="AR11" s="852" t="s">
        <v>204</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241</v>
      </c>
      <c r="AL12" s="784"/>
      <c r="AM12" s="784"/>
      <c r="AN12" s="801"/>
      <c r="AO12" s="815" t="s">
        <v>204</v>
      </c>
      <c r="AP12" s="815" t="s">
        <v>204</v>
      </c>
      <c r="AQ12" s="838" t="s">
        <v>204</v>
      </c>
      <c r="AR12" s="852" t="s">
        <v>204</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514</v>
      </c>
      <c r="AL13" s="784"/>
      <c r="AM13" s="784"/>
      <c r="AN13" s="801"/>
      <c r="AO13" s="815" t="s">
        <v>204</v>
      </c>
      <c r="AP13" s="815" t="s">
        <v>204</v>
      </c>
      <c r="AQ13" s="838">
        <v>6134</v>
      </c>
      <c r="AR13" s="852" t="s">
        <v>204</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515</v>
      </c>
      <c r="AL14" s="784"/>
      <c r="AM14" s="784"/>
      <c r="AN14" s="801"/>
      <c r="AO14" s="815">
        <v>6700</v>
      </c>
      <c r="AP14" s="815">
        <v>1192</v>
      </c>
      <c r="AQ14" s="838">
        <v>6841</v>
      </c>
      <c r="AR14" s="852">
        <v>-82.6</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306</v>
      </c>
      <c r="AL15" s="785"/>
      <c r="AM15" s="785"/>
      <c r="AN15" s="802"/>
      <c r="AO15" s="815">
        <v>-82227</v>
      </c>
      <c r="AP15" s="815">
        <v>-14631</v>
      </c>
      <c r="AQ15" s="838">
        <v>-12699</v>
      </c>
      <c r="AR15" s="852">
        <v>15.2</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275</v>
      </c>
      <c r="AL16" s="785"/>
      <c r="AM16" s="785"/>
      <c r="AN16" s="802"/>
      <c r="AO16" s="815">
        <v>1160353</v>
      </c>
      <c r="AP16" s="815">
        <v>206469</v>
      </c>
      <c r="AQ16" s="838">
        <v>184332</v>
      </c>
      <c r="AR16" s="852">
        <v>12</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190</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516</v>
      </c>
      <c r="AP20" s="826" t="s">
        <v>334</v>
      </c>
      <c r="AQ20" s="839" t="s">
        <v>43</v>
      </c>
      <c r="AR20" s="853"/>
    </row>
    <row r="21" spans="1:46" s="757" customFormat="1">
      <c r="A21" s="759"/>
      <c r="AK21" s="774" t="s">
        <v>517</v>
      </c>
      <c r="AL21" s="787"/>
      <c r="AM21" s="787"/>
      <c r="AN21" s="804"/>
      <c r="AO21" s="817">
        <v>16.73</v>
      </c>
      <c r="AP21" s="827">
        <v>15.68</v>
      </c>
      <c r="AQ21" s="840">
        <v>1.05</v>
      </c>
      <c r="AS21" s="859"/>
      <c r="AT21" s="759"/>
    </row>
    <row r="22" spans="1:46" s="757" customFormat="1">
      <c r="A22" s="759"/>
      <c r="AK22" s="774" t="s">
        <v>197</v>
      </c>
      <c r="AL22" s="787"/>
      <c r="AM22" s="787"/>
      <c r="AN22" s="804"/>
      <c r="AO22" s="818">
        <v>94.6</v>
      </c>
      <c r="AP22" s="828">
        <v>95.9</v>
      </c>
      <c r="AQ22" s="841">
        <v>-1.3</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518</v>
      </c>
      <c r="AP26" s="829"/>
      <c r="AQ26" s="829"/>
      <c r="AR26" s="829"/>
      <c r="AS26" s="761"/>
      <c r="AT26" s="761"/>
    </row>
    <row r="27" spans="1:46">
      <c r="A27" s="762"/>
      <c r="AO27" s="767"/>
      <c r="AP27" s="767"/>
      <c r="AQ27" s="767"/>
      <c r="AR27" s="767"/>
      <c r="AS27" s="767"/>
      <c r="AT27" s="767"/>
    </row>
    <row r="28" spans="1:46" ht="17.25">
      <c r="A28" s="758" t="s">
        <v>265</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121</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85</v>
      </c>
      <c r="AP30" s="824"/>
      <c r="AQ30" s="835" t="s">
        <v>508</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510</v>
      </c>
      <c r="AQ31" s="836" t="s">
        <v>511</v>
      </c>
      <c r="AR31" s="850" t="s">
        <v>512</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519</v>
      </c>
      <c r="AL32" s="788"/>
      <c r="AM32" s="788"/>
      <c r="AN32" s="805"/>
      <c r="AO32" s="815">
        <v>661343</v>
      </c>
      <c r="AP32" s="815">
        <v>117677</v>
      </c>
      <c r="AQ32" s="842">
        <v>108331</v>
      </c>
      <c r="AR32" s="852">
        <v>8.6</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520</v>
      </c>
      <c r="AL33" s="788"/>
      <c r="AM33" s="788"/>
      <c r="AN33" s="805"/>
      <c r="AO33" s="815" t="s">
        <v>204</v>
      </c>
      <c r="AP33" s="815" t="s">
        <v>204</v>
      </c>
      <c r="AQ33" s="842">
        <v>132</v>
      </c>
      <c r="AR33" s="852" t="s">
        <v>204</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204</v>
      </c>
      <c r="AP34" s="815" t="s">
        <v>204</v>
      </c>
      <c r="AQ34" s="842">
        <v>205</v>
      </c>
      <c r="AR34" s="852" t="s">
        <v>204</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521</v>
      </c>
      <c r="AL35" s="788"/>
      <c r="AM35" s="788"/>
      <c r="AN35" s="805"/>
      <c r="AO35" s="815">
        <v>60788</v>
      </c>
      <c r="AP35" s="815">
        <v>10816</v>
      </c>
      <c r="AQ35" s="842">
        <v>22911</v>
      </c>
      <c r="AR35" s="852">
        <v>-52.8</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39</v>
      </c>
      <c r="AL36" s="788"/>
      <c r="AM36" s="788"/>
      <c r="AN36" s="805"/>
      <c r="AO36" s="815">
        <v>3081</v>
      </c>
      <c r="AP36" s="815">
        <v>548</v>
      </c>
      <c r="AQ36" s="842">
        <v>3832</v>
      </c>
      <c r="AR36" s="852">
        <v>-85.7</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348</v>
      </c>
      <c r="AL37" s="788"/>
      <c r="AM37" s="788"/>
      <c r="AN37" s="805"/>
      <c r="AO37" s="815" t="s">
        <v>204</v>
      </c>
      <c r="AP37" s="815" t="s">
        <v>204</v>
      </c>
      <c r="AQ37" s="842">
        <v>1000</v>
      </c>
      <c r="AR37" s="852" t="s">
        <v>204</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522</v>
      </c>
      <c r="AL38" s="789"/>
      <c r="AM38" s="789"/>
      <c r="AN38" s="806"/>
      <c r="AO38" s="819">
        <v>1544</v>
      </c>
      <c r="AP38" s="819">
        <v>275</v>
      </c>
      <c r="AQ38" s="843">
        <v>21</v>
      </c>
      <c r="AR38" s="841">
        <v>1209.5</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82</v>
      </c>
      <c r="AL39" s="789"/>
      <c r="AM39" s="789"/>
      <c r="AN39" s="806"/>
      <c r="AO39" s="815">
        <v>-1538</v>
      </c>
      <c r="AP39" s="815">
        <v>-274</v>
      </c>
      <c r="AQ39" s="842">
        <v>-5292</v>
      </c>
      <c r="AR39" s="852">
        <v>-94.8</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523</v>
      </c>
      <c r="AL40" s="788"/>
      <c r="AM40" s="788"/>
      <c r="AN40" s="805"/>
      <c r="AO40" s="815">
        <v>-926045</v>
      </c>
      <c r="AP40" s="815">
        <v>-164777</v>
      </c>
      <c r="AQ40" s="842">
        <v>-91315</v>
      </c>
      <c r="AR40" s="852">
        <v>80.400000000000006</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388</v>
      </c>
      <c r="AL41" s="790"/>
      <c r="AM41" s="790"/>
      <c r="AN41" s="807"/>
      <c r="AO41" s="815">
        <v>-200827</v>
      </c>
      <c r="AP41" s="815">
        <v>-35734</v>
      </c>
      <c r="AQ41" s="842">
        <v>39824</v>
      </c>
      <c r="AR41" s="852">
        <v>-189.7</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65</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461</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524</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85</v>
      </c>
      <c r="AN49" s="808" t="s">
        <v>441</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500</v>
      </c>
      <c r="AO50" s="821" t="s">
        <v>501</v>
      </c>
      <c r="AP50" s="832" t="s">
        <v>525</v>
      </c>
      <c r="AQ50" s="845" t="s">
        <v>382</v>
      </c>
      <c r="AR50" s="855" t="s">
        <v>526</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131</v>
      </c>
      <c r="AL51" s="791"/>
      <c r="AM51" s="797">
        <v>1451111</v>
      </c>
      <c r="AN51" s="810">
        <v>239063</v>
      </c>
      <c r="AO51" s="822">
        <v>-21.5</v>
      </c>
      <c r="AP51" s="833">
        <v>168868</v>
      </c>
      <c r="AQ51" s="846">
        <v>4.0999999999999996</v>
      </c>
      <c r="AR51" s="856">
        <v>-25.6</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277</v>
      </c>
      <c r="AM52" s="798">
        <v>649260</v>
      </c>
      <c r="AN52" s="811">
        <v>106962</v>
      </c>
      <c r="AO52" s="823">
        <v>-1.4</v>
      </c>
      <c r="AP52" s="834">
        <v>79360</v>
      </c>
      <c r="AQ52" s="847">
        <v>-0.8</v>
      </c>
      <c r="AR52" s="857">
        <v>-0.6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236</v>
      </c>
      <c r="AL53" s="791"/>
      <c r="AM53" s="797">
        <v>1467377</v>
      </c>
      <c r="AN53" s="810">
        <v>247325</v>
      </c>
      <c r="AO53" s="822">
        <v>3.5</v>
      </c>
      <c r="AP53" s="833">
        <v>202870</v>
      </c>
      <c r="AQ53" s="846">
        <v>20.100000000000001</v>
      </c>
      <c r="AR53" s="856">
        <v>-16.600000000000001</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277</v>
      </c>
      <c r="AM54" s="798">
        <v>387006</v>
      </c>
      <c r="AN54" s="811">
        <v>65229</v>
      </c>
      <c r="AO54" s="823">
        <v>-39</v>
      </c>
      <c r="AP54" s="834">
        <v>79735</v>
      </c>
      <c r="AQ54" s="847">
        <v>0.5</v>
      </c>
      <c r="AR54" s="857">
        <v>-39.5</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509</v>
      </c>
      <c r="AL55" s="791"/>
      <c r="AM55" s="797">
        <v>851469</v>
      </c>
      <c r="AN55" s="810">
        <v>145924</v>
      </c>
      <c r="AO55" s="822">
        <v>-41</v>
      </c>
      <c r="AP55" s="833">
        <v>167497</v>
      </c>
      <c r="AQ55" s="846">
        <v>-17.399999999999999</v>
      </c>
      <c r="AR55" s="856">
        <v>-23.6</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277</v>
      </c>
      <c r="AM56" s="798">
        <v>324758</v>
      </c>
      <c r="AN56" s="811">
        <v>55657</v>
      </c>
      <c r="AO56" s="823">
        <v>-14.7</v>
      </c>
      <c r="AP56" s="834">
        <v>82571</v>
      </c>
      <c r="AQ56" s="847">
        <v>3.6</v>
      </c>
      <c r="AR56" s="857">
        <v>-18.3</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527</v>
      </c>
      <c r="AL57" s="791"/>
      <c r="AM57" s="797">
        <v>1262124</v>
      </c>
      <c r="AN57" s="810">
        <v>220228</v>
      </c>
      <c r="AO57" s="822">
        <v>50.9</v>
      </c>
      <c r="AP57" s="833">
        <v>190274</v>
      </c>
      <c r="AQ57" s="846">
        <v>13.6</v>
      </c>
      <c r="AR57" s="856">
        <v>37.299999999999997</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277</v>
      </c>
      <c r="AM58" s="798">
        <v>421956</v>
      </c>
      <c r="AN58" s="811">
        <v>73627</v>
      </c>
      <c r="AO58" s="823">
        <v>32.299999999999997</v>
      </c>
      <c r="AP58" s="834">
        <v>88584</v>
      </c>
      <c r="AQ58" s="847">
        <v>7.3</v>
      </c>
      <c r="AR58" s="857">
        <v>25</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485</v>
      </c>
      <c r="AL59" s="791"/>
      <c r="AM59" s="797">
        <v>2300448</v>
      </c>
      <c r="AN59" s="810">
        <v>409332</v>
      </c>
      <c r="AO59" s="822">
        <v>85.9</v>
      </c>
      <c r="AP59" s="833">
        <v>200194</v>
      </c>
      <c r="AQ59" s="846">
        <v>5.2</v>
      </c>
      <c r="AR59" s="856">
        <v>80.7</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277</v>
      </c>
      <c r="AM60" s="798">
        <v>1157284</v>
      </c>
      <c r="AN60" s="811">
        <v>205922</v>
      </c>
      <c r="AO60" s="823">
        <v>179.7</v>
      </c>
      <c r="AP60" s="834">
        <v>106422</v>
      </c>
      <c r="AQ60" s="847">
        <v>20.100000000000001</v>
      </c>
      <c r="AR60" s="857">
        <v>159.6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407</v>
      </c>
      <c r="AL61" s="794"/>
      <c r="AM61" s="797">
        <v>1466506</v>
      </c>
      <c r="AN61" s="810">
        <v>252374</v>
      </c>
      <c r="AO61" s="822">
        <v>15.6</v>
      </c>
      <c r="AP61" s="833">
        <v>185941</v>
      </c>
      <c r="AQ61" s="848">
        <v>5.0999999999999996</v>
      </c>
      <c r="AR61" s="856">
        <v>10.5</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277</v>
      </c>
      <c r="AM62" s="798">
        <v>588053</v>
      </c>
      <c r="AN62" s="811">
        <v>101479</v>
      </c>
      <c r="AO62" s="823">
        <v>31.4</v>
      </c>
      <c r="AP62" s="834">
        <v>87334</v>
      </c>
      <c r="AQ62" s="847">
        <v>6.1</v>
      </c>
      <c r="AR62" s="857">
        <v>25.3</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2JQAOR+6sHAun1pKMZEZCoRPUf/j4Tn4rKdONVVGeLAn4agKIwskzoTYAqi9ISPXZ2sDMGy5rtmfovbga98eAQ==" saltValue="bk7Wy3e60F4807y2wTq0t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58" zoomScale="70" zoomScaleNormal="70" zoomScaleSheetLayoutView="55" workbookViewId="0">
      <selection activeCell="BI102" sqref="BI102"/>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97</v>
      </c>
    </row>
    <row r="120" spans="125:125" ht="13.5" hidden="1" customHeight="1"/>
    <row r="121" spans="125:125" ht="13.5" hidden="1" customHeight="1">
      <c r="DU121" s="754"/>
    </row>
  </sheetData>
  <sheetProtection algorithmName="SHA-512" hashValue="n23+PShAIFxGre4xexDPvHwOC4IwcxAIPYFrD70L/pWLmGk6qz6d4sLVkUUUJSiCXFQUQMQBkglzC5OGAK6AQA==" saltValue="BRq/Ey2Yovp512mQuDNJZ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1" zoomScale="80" zoomScaleNormal="80" zoomScaleSheetLayoutView="55" workbookViewId="0">
      <selection activeCell="CZ90" sqref="CZ90"/>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97</v>
      </c>
    </row>
  </sheetData>
  <sheetProtection algorithmName="SHA-512" hashValue="YwiixnEjZx1A/aNEIlfwh+f+hx5Os505UoNtsLZJaCwNNWOlYtqMip+DHflM7uoZPbOXGx2bmJYoKhpXavv4jQ==" saltValue="7d15DHVubUDJqC7Md/yDy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5" zoomScale="80" zoomScaleNormal="80" zoomScaleSheetLayoutView="100" workbookViewId="0">
      <selection activeCell="P47" sqref="P47"/>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8</v>
      </c>
      <c r="C46" s="868"/>
      <c r="D46" s="868"/>
      <c r="E46" s="872" t="s">
        <v>14</v>
      </c>
      <c r="F46" s="876" t="s">
        <v>328</v>
      </c>
      <c r="G46" s="880" t="s">
        <v>444</v>
      </c>
      <c r="H46" s="880" t="s">
        <v>529</v>
      </c>
      <c r="I46" s="880" t="s">
        <v>530</v>
      </c>
      <c r="J46" s="885" t="s">
        <v>531</v>
      </c>
    </row>
    <row r="47" spans="2:10" ht="57.75" customHeight="1">
      <c r="B47" s="865"/>
      <c r="C47" s="869" t="s">
        <v>3</v>
      </c>
      <c r="D47" s="869"/>
      <c r="E47" s="873"/>
      <c r="F47" s="877">
        <v>88.67</v>
      </c>
      <c r="G47" s="881">
        <v>97.45</v>
      </c>
      <c r="H47" s="881">
        <v>101.12</v>
      </c>
      <c r="I47" s="881">
        <v>104.58</v>
      </c>
      <c r="J47" s="886">
        <v>100.68</v>
      </c>
    </row>
    <row r="48" spans="2:10" ht="57.75" customHeight="1">
      <c r="B48" s="866"/>
      <c r="C48" s="870" t="s">
        <v>4</v>
      </c>
      <c r="D48" s="870"/>
      <c r="E48" s="874"/>
      <c r="F48" s="878">
        <v>6.67</v>
      </c>
      <c r="G48" s="882">
        <v>5.39</v>
      </c>
      <c r="H48" s="882">
        <v>6.29</v>
      </c>
      <c r="I48" s="882">
        <v>3.87</v>
      </c>
      <c r="J48" s="887">
        <v>5.03</v>
      </c>
    </row>
    <row r="49" spans="2:10" ht="57.75" customHeight="1">
      <c r="B49" s="867"/>
      <c r="C49" s="871" t="s">
        <v>13</v>
      </c>
      <c r="D49" s="871"/>
      <c r="E49" s="875"/>
      <c r="F49" s="879">
        <v>13.39</v>
      </c>
      <c r="G49" s="883">
        <v>24.2</v>
      </c>
      <c r="H49" s="883">
        <v>17.53</v>
      </c>
      <c r="I49" s="883">
        <v>21.7</v>
      </c>
      <c r="J49" s="888">
        <v>17.39</v>
      </c>
    </row>
    <row r="50" spans="2:10" ht="13.5" customHeight="1"/>
  </sheetData>
  <sheetProtection algorithmName="SHA-512" hashValue="MarpElSMX0uRmzR0RzhqnUao3hc3jbroeuwui6AH+lyAtZn/q9Vm7U1W5Bzvjydaj2ERdlwa+kuyw2qXir5QUA==" saltValue="D3HHjfgI01hIX+tlDTBGt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2022-03-28T08:35:25Z</cp:lastPrinted>
  <dcterms:created xsi:type="dcterms:W3CDTF">2022-02-02T06:55:28Z</dcterms:created>
  <dcterms:modified xsi:type="dcterms:W3CDTF">2022-10-25T00:32:15Z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2022-10-25T00:32:15Z</vt:filetime>
  </property>
</Properties>
</file>