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45" windowWidth="19140" windowHeight="8655" tabRatio="770"/>
  </bookViews>
  <sheets>
    <sheet name="第１号様式" sheetId="1" r:id="rId1"/>
    <sheet name="第1号の別紙1" sheetId="2" r:id="rId2"/>
    <sheet name="第1号の別紙2" sheetId="40" r:id="rId3"/>
    <sheet name="第１号の別紙３" sheetId="73" r:id="rId4"/>
    <sheet name="第１号の別紙３の付表(1)" sheetId="74" r:id="rId5"/>
    <sheet name="第1号の別紙3の付表(2)" sheetId="43" r:id="rId6"/>
    <sheet name="第1号の別紙3の付表(3)" sheetId="44" r:id="rId7"/>
    <sheet name="第1号の別紙4" sheetId="3" r:id="rId8"/>
    <sheet name="第1号の別紙5" sheetId="5" r:id="rId9"/>
    <sheet name="第1号の別紙6" sheetId="27" r:id="rId10"/>
    <sheet name="第1号の別紙7" sheetId="47" r:id="rId11"/>
    <sheet name="第1号の別紙8" sheetId="48" r:id="rId12"/>
    <sheet name="第1号の別紙9" sheetId="83" r:id="rId13"/>
    <sheet name="第1号の別紙10" sheetId="79" r:id="rId14"/>
    <sheet name="第1号の別紙11" sheetId="13" r:id="rId15"/>
    <sheet name="第２号様式" sheetId="9" r:id="rId16"/>
    <sheet name="第2号の別紙1" sheetId="90" r:id="rId17"/>
    <sheet name="第2号の別紙2" sheetId="50" r:id="rId18"/>
    <sheet name="第２号の別紙３" sheetId="75" r:id="rId19"/>
    <sheet name="第２号の別紙３の付表(1)" sheetId="4" r:id="rId20"/>
    <sheet name="第２号の別紙3の付表(2)" sheetId="6" r:id="rId21"/>
    <sheet name="第2号の別紙3の付表(3)" sheetId="54" r:id="rId22"/>
    <sheet name="第2号の別紙4" sheetId="55" r:id="rId23"/>
    <sheet name="第2号の別紙5" sheetId="56" r:id="rId24"/>
    <sheet name="第2号の別紙6" sheetId="57" r:id="rId25"/>
    <sheet name="第2号の別紙7" sheetId="58" r:id="rId26"/>
    <sheet name="第2号の別紙8" sheetId="59" r:id="rId27"/>
    <sheet name="第2号の別紙9" sheetId="84" r:id="rId28"/>
    <sheet name="第2号の別紙10 " sheetId="80" r:id="rId29"/>
    <sheet name="第2号の別紙11" sheetId="14" r:id="rId30"/>
    <sheet name="第３号様式" sheetId="10" r:id="rId31"/>
    <sheet name="第４号様式" sheetId="11" r:id="rId32"/>
    <sheet name="第4号の別紙1" sheetId="101" r:id="rId33"/>
    <sheet name="第4号の別紙2" sheetId="61" r:id="rId34"/>
    <sheet name="第4号の別紙3 " sheetId="77" r:id="rId35"/>
    <sheet name="第4号の別紙３の付表(1)" sheetId="7" r:id="rId36"/>
    <sheet name="第４号の別紙3の付表(2)" sheetId="8" r:id="rId37"/>
    <sheet name="第4号の別紙3の付表(3)" sheetId="64" r:id="rId38"/>
    <sheet name="第4号の別紙4" sheetId="65" r:id="rId39"/>
    <sheet name="第4号の別紙5" sheetId="66" r:id="rId40"/>
    <sheet name="第4号の別紙6" sheetId="67" r:id="rId41"/>
    <sheet name="第4号の別紙7" sheetId="68" r:id="rId42"/>
    <sheet name="第4号の別紙8" sheetId="69" r:id="rId43"/>
    <sheet name="第4号の別紙9 " sheetId="85" r:id="rId44"/>
    <sheet name="第4号の別紙10" sheetId="81" r:id="rId45"/>
    <sheet name="第4号の別紙11" sheetId="15" r:id="rId46"/>
    <sheet name="第５号様式" sheetId="12" r:id="rId47"/>
    <sheet name="第６号様式" sheetId="16" r:id="rId48"/>
    <sheet name="第７号様式" sheetId="17" r:id="rId49"/>
    <sheet name="第7号の別紙1" sheetId="18" r:id="rId50"/>
  </sheets>
  <definedNames>
    <definedName name="a" localSheetId="13">#REF!</definedName>
    <definedName name="a" localSheetId="9">#REF!</definedName>
    <definedName name="a" localSheetId="10">#REF!</definedName>
    <definedName name="a" localSheetId="11">#REF!</definedName>
    <definedName name="a" localSheetId="12">#REF!</definedName>
    <definedName name="a" localSheetId="16">#REF!</definedName>
    <definedName name="a" localSheetId="28">#REF!</definedName>
    <definedName name="a" localSheetId="18">#REF!</definedName>
    <definedName name="_xlnm.Print_Area" localSheetId="27">第2号の別紙9!$A$1:$J$32</definedName>
    <definedName name="a" localSheetId="24">#REF!</definedName>
    <definedName name="a" localSheetId="25">#REF!</definedName>
    <definedName name="a" localSheetId="26">#REF!</definedName>
    <definedName name="a" localSheetId="27">#REF!</definedName>
    <definedName name="a" localSheetId="15">#REF!</definedName>
    <definedName name="a" localSheetId="30">#REF!</definedName>
    <definedName name="a" localSheetId="32">#REF!</definedName>
    <definedName name="a" localSheetId="44">#REF!</definedName>
    <definedName name="a" localSheetId="34">#REF!</definedName>
    <definedName name="a" localSheetId="40">#REF!</definedName>
    <definedName name="a" localSheetId="41">#REF!</definedName>
    <definedName name="a" localSheetId="42">#REF!</definedName>
    <definedName name="a" localSheetId="43">#REF!</definedName>
    <definedName name="a" localSheetId="31">#REF!</definedName>
    <definedName name="a" localSheetId="46">#REF!</definedName>
    <definedName name="a">#REF!</definedName>
    <definedName name="aaa" localSheetId="13">#REF!</definedName>
    <definedName name="aaa" localSheetId="16">#REF!</definedName>
    <definedName name="aaa" localSheetId="28">#REF!</definedName>
    <definedName name="aaa" localSheetId="27">#REF!</definedName>
    <definedName name="aaa" localSheetId="32">#REF!</definedName>
    <definedName name="aaa" localSheetId="44">#REF!</definedName>
    <definedName name="aaa">#REF!</definedName>
    <definedName name="aaaaa" localSheetId="13">#REF!</definedName>
    <definedName name="aaaaa" localSheetId="16">#REF!</definedName>
    <definedName name="aaaaa" localSheetId="28">#REF!</definedName>
    <definedName name="aaaaa" localSheetId="27">#REF!</definedName>
    <definedName name="aaaaa" localSheetId="32">#REF!</definedName>
    <definedName name="aaaaa" localSheetId="44">#REF!</definedName>
    <definedName name="aaaaa">#REF!</definedName>
    <definedName name="asssss" localSheetId="13">#REF!</definedName>
    <definedName name="asssss" localSheetId="12">#REF!</definedName>
    <definedName name="asssss" localSheetId="16">#REF!</definedName>
    <definedName name="asssss" localSheetId="28">#REF!</definedName>
    <definedName name="asssss" localSheetId="18">#REF!</definedName>
    <definedName name="asssss" localSheetId="27">#REF!</definedName>
    <definedName name="asssss" localSheetId="32">#REF!</definedName>
    <definedName name="asssss" localSheetId="44">#REF!</definedName>
    <definedName name="asssss" localSheetId="34">#REF!</definedName>
    <definedName name="asssss" localSheetId="43">#REF!</definedName>
    <definedName name="asssss">#REF!</definedName>
    <definedName name="_xlnm.Print_Area" localSheetId="1">第1号の別紙1!$A$1:$G$20</definedName>
    <definedName name="_xlnm.Print_Area" localSheetId="13">第1号の別紙10!$A$1:$H$24</definedName>
    <definedName name="_xlnm.Print_Area" localSheetId="2">第1号の別紙2!$A$1:$N$31</definedName>
    <definedName name="_xlnm.Print_Area" localSheetId="7">第1号の別紙4!$A$1:$I$19</definedName>
    <definedName name="_xlnm.Print_Area" localSheetId="8">第1号の別紙5!$A$1:$F$23</definedName>
    <definedName name="_xlnm.Print_Area" localSheetId="10">第1号の別紙7!$A$1:$H$19</definedName>
    <definedName name="_xlnm.Print_Area" localSheetId="11">第1号の別紙8!$A$1:$H$19</definedName>
    <definedName name="_xlnm.Print_Area" localSheetId="12">第1号の別紙9!$A$1:$J$32</definedName>
    <definedName name="_xlnm.Print_Area" localSheetId="0">第１号様式!$A$1:$E$47</definedName>
    <definedName name="_xlnm.Print_Area" localSheetId="16">第2号の別紙1!$A$1:$I$20</definedName>
    <definedName name="_xlnm.Print_Area" localSheetId="28">'第2号の別紙10 '!$A$1:$H$24</definedName>
    <definedName name="_xlnm.Print_Area" localSheetId="17">第2号の別紙2!$A$1:$N$31</definedName>
    <definedName name="_xlnm.Print_Area" localSheetId="22">第2号の別紙4!$A$1:$I$19</definedName>
    <definedName name="_xlnm.Print_Area" localSheetId="23">第2号の別紙5!$A$1:$F$23</definedName>
    <definedName name="_xlnm.Print_Area" localSheetId="24">第2号の別紙6!$A$1:$I$23</definedName>
    <definedName name="_xlnm.Print_Area" localSheetId="25">第2号の別紙7!$A$1:$H$19</definedName>
    <definedName name="_xlnm.Print_Area" localSheetId="26">第2号の別紙8!$A$1:$H$19</definedName>
    <definedName name="_xlnm.Print_Area" localSheetId="15">第２号様式!$A$1:$E$37</definedName>
    <definedName name="_xlnm.Print_Area" localSheetId="30">第３号様式!$A$1:$E$39</definedName>
    <definedName name="_xlnm.Print_Area" localSheetId="32">第4号の別紙1!$A$1:$I$20</definedName>
    <definedName name="_xlnm.Print_Area" localSheetId="44">第4号の別紙10!$A$1:$H$25</definedName>
    <definedName name="_xlnm.Print_Area" localSheetId="33">第4号の別紙2!$A$1:$N$31</definedName>
    <definedName name="_xlnm.Print_Area" localSheetId="38">第4号の別紙4!$A$1:$I$19</definedName>
    <definedName name="_xlnm.Print_Area" localSheetId="39">第4号の別紙5!$A$1:$F$23</definedName>
    <definedName name="_xlnm.Print_Area" localSheetId="40">第4号の別紙6!$A$1:$I$24</definedName>
    <definedName name="_xlnm.Print_Area" localSheetId="41">第4号の別紙7!$A$1:$H$20</definedName>
    <definedName name="_xlnm.Print_Area" localSheetId="42">第4号の別紙8!$A$1:$H$20</definedName>
    <definedName name="_xlnm.Print_Area" localSheetId="43">'第4号の別紙9 '!$A$1:$J$32</definedName>
    <definedName name="_xlnm.Print_Area" localSheetId="31">第４号様式!$A$1:$E$38</definedName>
    <definedName name="_xlnm.Print_Area" localSheetId="46">第５号様式!$A$1:$E$36</definedName>
    <definedName name="Print_Area_MI" localSheetId="13">#REF!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6">#REF!</definedName>
    <definedName name="Print_Area_MI" localSheetId="28">#REF!</definedName>
    <definedName name="Print_Area_MI" localSheetId="18">#REF!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15">#REF!</definedName>
    <definedName name="Print_Area_MI" localSheetId="30">#REF!</definedName>
    <definedName name="Print_Area_MI" localSheetId="32">#REF!</definedName>
    <definedName name="Print_Area_MI" localSheetId="44">#REF!</definedName>
    <definedName name="Print_Area_MI" localSheetId="34">#REF!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31">#REF!</definedName>
    <definedName name="Print_Area_MI" localSheetId="46">#REF!</definedName>
    <definedName name="Print_Area_MI">#REF!</definedName>
    <definedName name="zaa" localSheetId="13">#REF!</definedName>
    <definedName name="zaa" localSheetId="12">#REF!</definedName>
    <definedName name="zaa" localSheetId="16">#REF!</definedName>
    <definedName name="zaa" localSheetId="28">#REF!</definedName>
    <definedName name="zaa" localSheetId="18">#REF!</definedName>
    <definedName name="_xlnm.Print_Area" localSheetId="35">'第4号の別紙３の付表(1)'!$A$1:$L$28</definedName>
    <definedName name="zaa" localSheetId="27">#REF!</definedName>
    <definedName name="zaa" localSheetId="32">#REF!</definedName>
    <definedName name="zaa" localSheetId="44">#REF!</definedName>
    <definedName name="zaa" localSheetId="34">#REF!</definedName>
    <definedName name="zaa" localSheetId="43">#REF!</definedName>
    <definedName name="zaa">#REF!</definedName>
    <definedName name="_xlnm.Print_Area" localSheetId="4">'第１号の別紙３の付表(1)'!$A$1:$L$28</definedName>
    <definedName name="_xlnm.Print_Area" localSheetId="19">'第２号の別紙３の付表(1)'!$A$1:$L$28</definedName>
    <definedName name="_xlnm.Print_Area" localSheetId="14">第1号の別紙11!$A$1:$M$18</definedName>
    <definedName name="_xlnm.Print_Area" localSheetId="29">第2号の別紙11!$A$1:$M$18</definedName>
    <definedName name="_xlnm.Print_Area" localSheetId="45">第4号の別紙11!$A$1:$M$18</definedName>
    <definedName name="a" localSheetId="47">#REF!</definedName>
    <definedName name="_xlnm.Print_Area" localSheetId="47">第６号様式!$A$1:$E$36</definedName>
    <definedName name="Print_Area_MI" localSheetId="47">#REF!</definedName>
    <definedName name="a" localSheetId="48">#REF!</definedName>
    <definedName name="aaa" localSheetId="48">#REF!</definedName>
    <definedName name="aaaaa" localSheetId="48">#REF!</definedName>
    <definedName name="asssss" localSheetId="48">#REF!</definedName>
    <definedName name="_xlnm.Print_Area" localSheetId="48">第７号様式!$A$1:$E$36</definedName>
    <definedName name="Print_Area_MI" localSheetId="48">#REF!</definedName>
    <definedName name="zaa" localSheetId="48">#REF!</definedName>
    <definedName name="a" localSheetId="49">#REF!</definedName>
    <definedName name="aaa" localSheetId="49">#REF!</definedName>
    <definedName name="aaaaa" localSheetId="49">#REF!</definedName>
    <definedName name="asssss" localSheetId="49">#REF!</definedName>
    <definedName name="_xlnm.Print_Area" localSheetId="49">第7号の別紙1!$A$1:$L$10</definedName>
    <definedName name="Print_Area_MI" localSheetId="49">#REF!</definedName>
    <definedName name="zaa" localSheetId="49">#REF!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<sst xmlns="http://schemas.openxmlformats.org/spreadsheetml/2006/main" xmlns:r="http://schemas.openxmlformats.org/officeDocument/2006/relationships" count="447" uniqueCount="447">
  <si>
    <t>　　年　　１０月</t>
    <rPh sb="2" eb="3">
      <t>ネン</t>
    </rPh>
    <rPh sb="7" eb="8">
      <t>ガツ</t>
    </rPh>
    <phoneticPr fontId="4"/>
  </si>
  <si>
    <t>番号</t>
    <rPh sb="0" eb="2">
      <t>バンゴウ</t>
    </rPh>
    <phoneticPr fontId="4"/>
  </si>
  <si>
    <t>※注１　県補助所要額は（ケ）×３／４とし、１，０００円未満の端数を切り捨ててください。</t>
    <rPh sb="1" eb="2">
      <t>チュウ</t>
    </rPh>
    <phoneticPr fontId="4"/>
  </si>
  <si>
    <t>Ｃ</t>
  </si>
  <si>
    <t>第4号の別紙8</t>
    <rPh sb="0" eb="1">
      <t>ダイ</t>
    </rPh>
    <rPh sb="2" eb="3">
      <t>ゴウ</t>
    </rPh>
    <rPh sb="4" eb="6">
      <t>ベッシ</t>
    </rPh>
    <phoneticPr fontId="4"/>
  </si>
  <si>
    <t>円</t>
    <rPh sb="0" eb="1">
      <t>エン</t>
    </rPh>
    <phoneticPr fontId="4"/>
  </si>
  <si>
    <t>通所リハビリテーション</t>
    <rPh sb="0" eb="2">
      <t>ツウショ</t>
    </rPh>
    <phoneticPr fontId="4"/>
  </si>
  <si>
    <t>合計</t>
    <rPh sb="0" eb="2">
      <t>ゴウケイ</t>
    </rPh>
    <phoneticPr fontId="4"/>
  </si>
  <si>
    <t>合　　　計</t>
    <rPh sb="0" eb="1">
      <t>ア</t>
    </rPh>
    <rPh sb="4" eb="5">
      <t>ケイ</t>
    </rPh>
    <phoneticPr fontId="4"/>
  </si>
  <si>
    <t>年月日</t>
    <rPh sb="0" eb="3">
      <t>ネンガッピ</t>
    </rPh>
    <phoneticPr fontId="4"/>
  </si>
  <si>
    <t>　４　工程表</t>
    <rPh sb="3" eb="5">
      <t>コウテイ</t>
    </rPh>
    <rPh sb="5" eb="6">
      <t>ヒョウ</t>
    </rPh>
    <phoneticPr fontId="4"/>
  </si>
  <si>
    <t>　８　（７）障害児・者地域支え合い支援事業調書（変更）（別紙8）</t>
    <rPh sb="6" eb="9">
      <t>ショウガイジ</t>
    </rPh>
    <rPh sb="10" eb="11">
      <t>シャ</t>
    </rPh>
    <rPh sb="11" eb="13">
      <t>チイキ</t>
    </rPh>
    <rPh sb="13" eb="14">
      <t>ササ</t>
    </rPh>
    <rPh sb="15" eb="16">
      <t>ア</t>
    </rPh>
    <rPh sb="17" eb="19">
      <t>シエン</t>
    </rPh>
    <rPh sb="19" eb="21">
      <t>ジギョウ</t>
    </rPh>
    <rPh sb="21" eb="23">
      <t>チョウショ</t>
    </rPh>
    <rPh sb="28" eb="30">
      <t>ベッシ</t>
    </rPh>
    <phoneticPr fontId="4"/>
  </si>
  <si>
    <t>事業名</t>
    <rPh sb="0" eb="2">
      <t>ジギョウ</t>
    </rPh>
    <rPh sb="2" eb="3">
      <t>メイ</t>
    </rPh>
    <phoneticPr fontId="4"/>
  </si>
  <si>
    <t>市町村長</t>
    <rPh sb="0" eb="2">
      <t>シチョウ</t>
    </rPh>
    <rPh sb="2" eb="4">
      <t>ソンチョウ</t>
    </rPh>
    <phoneticPr fontId="4"/>
  </si>
  <si>
    <t>記</t>
    <rPh sb="0" eb="1">
      <t>キ</t>
    </rPh>
    <phoneticPr fontId="4"/>
  </si>
  <si>
    <t>施設運営基準額
（カ）×4,200,000円×（キ）</t>
    <rPh sb="0" eb="2">
      <t>シセツ</t>
    </rPh>
    <rPh sb="2" eb="4">
      <t>ウンエイ</t>
    </rPh>
    <rPh sb="4" eb="6">
      <t>キジュン</t>
    </rPh>
    <rPh sb="6" eb="7">
      <t>ガク</t>
    </rPh>
    <rPh sb="21" eb="22">
      <t>エン</t>
    </rPh>
    <phoneticPr fontId="4"/>
  </si>
  <si>
    <t>（ア）</t>
  </si>
  <si>
    <t>（６）障害児長期休暇支援事業調書（変更）</t>
    <rPh sb="3" eb="6">
      <t>ショウガイジ</t>
    </rPh>
    <rPh sb="6" eb="8">
      <t>チョウキ</t>
    </rPh>
    <rPh sb="8" eb="10">
      <t>キュウカ</t>
    </rPh>
    <rPh sb="10" eb="12">
      <t>シエン</t>
    </rPh>
    <rPh sb="12" eb="14">
      <t>ジギョウ</t>
    </rPh>
    <rPh sb="14" eb="16">
      <t>チョウショ</t>
    </rPh>
    <rPh sb="17" eb="19">
      <t>ヘンコウ</t>
    </rPh>
    <phoneticPr fontId="4"/>
  </si>
  <si>
    <t>○　○　市（町村）</t>
    <rPh sb="4" eb="5">
      <t>シ</t>
    </rPh>
    <rPh sb="6" eb="7">
      <t>マチ</t>
    </rPh>
    <rPh sb="7" eb="8">
      <t>ムラ</t>
    </rPh>
    <phoneticPr fontId="4"/>
  </si>
  <si>
    <t>・（エ）欄「補助基準上限額」については、事業内容が①の場合は319,000、②の場合は200,000、③の場合は182,000、④の場合は543,000を記入してください。</t>
    <rPh sb="4" eb="5">
      <t>ラン</t>
    </rPh>
    <rPh sb="6" eb="8">
      <t>ホジョ</t>
    </rPh>
    <rPh sb="8" eb="10">
      <t>キジュン</t>
    </rPh>
    <rPh sb="10" eb="13">
      <t>ジョウゲンガク</t>
    </rPh>
    <rPh sb="20" eb="22">
      <t>ジギョウ</t>
    </rPh>
    <rPh sb="22" eb="24">
      <t>ナイヨウ</t>
    </rPh>
    <rPh sb="27" eb="29">
      <t>バアイ</t>
    </rPh>
    <rPh sb="40" eb="42">
      <t>バアイ</t>
    </rPh>
    <rPh sb="53" eb="55">
      <t>バアイ</t>
    </rPh>
    <rPh sb="66" eb="68">
      <t>バアイ</t>
    </rPh>
    <rPh sb="77" eb="79">
      <t>キニュウ</t>
    </rPh>
    <phoneticPr fontId="4"/>
  </si>
  <si>
    <t>Ａ</t>
  </si>
  <si>
    <t>第1号の別紙7</t>
    <rPh sb="0" eb="1">
      <t>ダイ</t>
    </rPh>
    <rPh sb="2" eb="3">
      <t>ゴウ</t>
    </rPh>
    <rPh sb="4" eb="6">
      <t>ベッシ</t>
    </rPh>
    <phoneticPr fontId="4"/>
  </si>
  <si>
    <t>Ｅ</t>
  </si>
  <si>
    <t>　１　事業名</t>
    <rPh sb="3" eb="5">
      <t>ジギョウ</t>
    </rPh>
    <rPh sb="5" eb="6">
      <t>メイ</t>
    </rPh>
    <phoneticPr fontId="4"/>
  </si>
  <si>
    <t>第4号の別紙7</t>
    <rPh sb="0" eb="1">
      <t>ダイ</t>
    </rPh>
    <rPh sb="2" eb="3">
      <t>ゴウ</t>
    </rPh>
    <rPh sb="4" eb="6">
      <t>ベッシ</t>
    </rPh>
    <phoneticPr fontId="4"/>
  </si>
  <si>
    <t>補助対象経費</t>
    <rPh sb="0" eb="2">
      <t>ホジョ</t>
    </rPh>
    <rPh sb="2" eb="4">
      <t>タイショウ</t>
    </rPh>
    <rPh sb="4" eb="6">
      <t>ケイヒ</t>
    </rPh>
    <phoneticPr fontId="4"/>
  </si>
  <si>
    <t>補助基準額</t>
    <rPh sb="0" eb="2">
      <t>ホジョ</t>
    </rPh>
    <rPh sb="2" eb="4">
      <t>キジュン</t>
    </rPh>
    <rPh sb="4" eb="5">
      <t>ガク</t>
    </rPh>
    <phoneticPr fontId="4"/>
  </si>
  <si>
    <t>Ｂ</t>
  </si>
  <si>
    <t>補助基本額
（Ａ・Ｂいずれか少ない方の額）</t>
    <rPh sb="0" eb="2">
      <t>ホジョ</t>
    </rPh>
    <rPh sb="2" eb="4">
      <t>キホン</t>
    </rPh>
    <rPh sb="4" eb="5">
      <t>ガク</t>
    </rPh>
    <rPh sb="14" eb="15">
      <t>スク</t>
    </rPh>
    <rPh sb="17" eb="18">
      <t>ホウ</t>
    </rPh>
    <rPh sb="19" eb="20">
      <t>ガク</t>
    </rPh>
    <phoneticPr fontId="4"/>
  </si>
  <si>
    <t>　　消費税の申告により確定した消費税仕入控除税額等（b）</t>
    <rPh sb="2" eb="5">
      <t>ショウヒゼイ</t>
    </rPh>
    <rPh sb="6" eb="8">
      <t>シンコク</t>
    </rPh>
    <rPh sb="11" eb="13">
      <t>カクテイ</t>
    </rPh>
    <rPh sb="15" eb="18">
      <t>ショウヒゼイ</t>
    </rPh>
    <rPh sb="18" eb="20">
      <t>シイレ</t>
    </rPh>
    <rPh sb="20" eb="22">
      <t>コウジョ</t>
    </rPh>
    <rPh sb="22" eb="24">
      <t>ゼイガク</t>
    </rPh>
    <rPh sb="24" eb="25">
      <t>トウ</t>
    </rPh>
    <phoneticPr fontId="4"/>
  </si>
  <si>
    <t>備考
（入所施設名）</t>
    <rPh sb="0" eb="2">
      <t>ビコウ</t>
    </rPh>
    <rPh sb="4" eb="6">
      <t>ニュウショ</t>
    </rPh>
    <rPh sb="6" eb="8">
      <t>シセツ</t>
    </rPh>
    <rPh sb="8" eb="9">
      <t>メイ</t>
    </rPh>
    <phoneticPr fontId="4"/>
  </si>
  <si>
    <t>補助対象経費
（ウ）－（エ）</t>
    <rPh sb="0" eb="2">
      <t>ホジョ</t>
    </rPh>
    <rPh sb="2" eb="4">
      <t>タイショウ</t>
    </rPh>
    <rPh sb="4" eb="6">
      <t>ケイヒ</t>
    </rPh>
    <phoneticPr fontId="4"/>
  </si>
  <si>
    <t>　　年　　　６月</t>
    <rPh sb="2" eb="3">
      <t>ネン</t>
    </rPh>
    <rPh sb="7" eb="8">
      <t>ガツ</t>
    </rPh>
    <phoneticPr fontId="4"/>
  </si>
  <si>
    <t>延べ利用日数</t>
    <rPh sb="0" eb="1">
      <t>ノ</t>
    </rPh>
    <rPh sb="2" eb="4">
      <t>リヨウ</t>
    </rPh>
    <rPh sb="4" eb="6">
      <t>ニッスウ</t>
    </rPh>
    <phoneticPr fontId="4"/>
  </si>
  <si>
    <t>　３　差引き増減額　　　　　金</t>
    <rPh sb="3" eb="5">
      <t>サシヒキ</t>
    </rPh>
    <rPh sb="6" eb="8">
      <t>ゾウゲン</t>
    </rPh>
    <rPh sb="8" eb="9">
      <t>ガク</t>
    </rPh>
    <rPh sb="14" eb="15">
      <t>キン</t>
    </rPh>
    <phoneticPr fontId="4"/>
  </si>
  <si>
    <t>訪問又は送迎に20分以上1時間未満の時間を要するサービスへの助成</t>
    <rPh sb="0" eb="2">
      <t>ホウモン</t>
    </rPh>
    <rPh sb="2" eb="3">
      <t>マタ</t>
    </rPh>
    <rPh sb="4" eb="6">
      <t>ソウゲイ</t>
    </rPh>
    <phoneticPr fontId="4"/>
  </si>
  <si>
    <t>　</t>
  </si>
  <si>
    <t>Ｆ</t>
  </si>
  <si>
    <t>（添付書類）</t>
    <rPh sb="1" eb="3">
      <t>テンプ</t>
    </rPh>
    <rPh sb="3" eb="5">
      <t>ショルイ</t>
    </rPh>
    <phoneticPr fontId="4"/>
  </si>
  <si>
    <t>合　　　計</t>
    <rPh sb="0" eb="1">
      <t>ゴウ</t>
    </rPh>
    <rPh sb="4" eb="5">
      <t>ケイ</t>
    </rPh>
    <phoneticPr fontId="4"/>
  </si>
  <si>
    <t>　　　補助金交付申請額　　金</t>
    <rPh sb="3" eb="6">
      <t>ホジョキン</t>
    </rPh>
    <rPh sb="6" eb="8">
      <t>コウフ</t>
    </rPh>
    <rPh sb="8" eb="10">
      <t>シンセイ</t>
    </rPh>
    <rPh sb="10" eb="11">
      <t>ガク</t>
    </rPh>
    <rPh sb="13" eb="14">
      <t>キン</t>
    </rPh>
    <phoneticPr fontId="4"/>
  </si>
  <si>
    <t>対象者氏名</t>
    <rPh sb="0" eb="3">
      <t>タイショウシャ</t>
    </rPh>
    <rPh sb="3" eb="5">
      <t>シメイ</t>
    </rPh>
    <phoneticPr fontId="4"/>
  </si>
  <si>
    <t>入院した場合の診療報酬相当額</t>
    <rPh sb="0" eb="2">
      <t>ニュウイン</t>
    </rPh>
    <rPh sb="4" eb="6">
      <t>バアイ</t>
    </rPh>
    <rPh sb="7" eb="9">
      <t>シンリョウ</t>
    </rPh>
    <rPh sb="9" eb="11">
      <t>ホウシュウ</t>
    </rPh>
    <rPh sb="11" eb="13">
      <t>ソウトウ</t>
    </rPh>
    <rPh sb="13" eb="14">
      <t>ガク</t>
    </rPh>
    <phoneticPr fontId="4"/>
  </si>
  <si>
    <t>（ウ）</t>
  </si>
  <si>
    <t>補助基準額
（ク）－（エ）</t>
    <rPh sb="0" eb="2">
      <t>ホジョ</t>
    </rPh>
    <rPh sb="2" eb="4">
      <t>キジュン</t>
    </rPh>
    <rPh sb="4" eb="5">
      <t>ガク</t>
    </rPh>
    <phoneticPr fontId="4"/>
  </si>
  <si>
    <t>　　年　　　７月</t>
    <rPh sb="2" eb="3">
      <t>ネン</t>
    </rPh>
    <rPh sb="7" eb="8">
      <t>ガツ</t>
    </rPh>
    <phoneticPr fontId="4"/>
  </si>
  <si>
    <t>利用者が少ない地域で移動に20分未満の時間を要するサービスへの助成</t>
    <rPh sb="0" eb="3">
      <t>リヨウシャ</t>
    </rPh>
    <rPh sb="4" eb="5">
      <t>スク</t>
    </rPh>
    <rPh sb="7" eb="9">
      <t>チイキ</t>
    </rPh>
    <rPh sb="10" eb="12">
      <t>イドウ</t>
    </rPh>
    <rPh sb="15" eb="16">
      <t>フン</t>
    </rPh>
    <rPh sb="16" eb="18">
      <t>ミマン</t>
    </rPh>
    <rPh sb="19" eb="21">
      <t>ジカン</t>
    </rPh>
    <rPh sb="22" eb="23">
      <t>ヨウ</t>
    </rPh>
    <rPh sb="31" eb="33">
      <t>ジョセイ</t>
    </rPh>
    <phoneticPr fontId="4"/>
  </si>
  <si>
    <t>医療型短期入所サービス費</t>
    <rPh sb="0" eb="2">
      <t>イリョウ</t>
    </rPh>
    <rPh sb="2" eb="3">
      <t>ガタ</t>
    </rPh>
    <rPh sb="3" eb="5">
      <t>タンキ</t>
    </rPh>
    <rPh sb="5" eb="7">
      <t>ニュウショ</t>
    </rPh>
    <rPh sb="11" eb="12">
      <t>ヒ</t>
    </rPh>
    <phoneticPr fontId="4"/>
  </si>
  <si>
    <t>利用日数</t>
    <rPh sb="0" eb="2">
      <t>リヨウ</t>
    </rPh>
    <rPh sb="2" eb="4">
      <t>ニッスウ</t>
    </rPh>
    <phoneticPr fontId="4"/>
  </si>
  <si>
    <t>（イ）</t>
  </si>
  <si>
    <t>　　年　　１２月</t>
    <rPh sb="2" eb="3">
      <t>ネン</t>
    </rPh>
    <rPh sb="7" eb="8">
      <t>ガツ</t>
    </rPh>
    <phoneticPr fontId="4"/>
  </si>
  <si>
    <t>（エ）</t>
  </si>
  <si>
    <t>　　年　　　８月</t>
    <rPh sb="2" eb="3">
      <t>ネン</t>
    </rPh>
    <rPh sb="7" eb="8">
      <t>ガツ</t>
    </rPh>
    <phoneticPr fontId="4"/>
  </si>
  <si>
    <t>（オ）</t>
  </si>
  <si>
    <t>年齢</t>
    <rPh sb="0" eb="2">
      <t>ネンレイ</t>
    </rPh>
    <phoneticPr fontId="4"/>
  </si>
  <si>
    <t>（カ）</t>
  </si>
  <si>
    <t>アの事業対象となる自動車の台数：</t>
    <rPh sb="2" eb="4">
      <t>ジギョウ</t>
    </rPh>
    <rPh sb="4" eb="6">
      <t>タイショウ</t>
    </rPh>
    <rPh sb="9" eb="12">
      <t>ジドウシャ</t>
    </rPh>
    <rPh sb="13" eb="15">
      <t>ダイスウ</t>
    </rPh>
    <phoneticPr fontId="4"/>
  </si>
  <si>
    <t>障害児</t>
    <rPh sb="0" eb="3">
      <t>ショウガイジ</t>
    </rPh>
    <phoneticPr fontId="4"/>
  </si>
  <si>
    <t>訪問看護</t>
    <rPh sb="0" eb="2">
      <t>ホウモン</t>
    </rPh>
    <rPh sb="2" eb="4">
      <t>カンゴ</t>
    </rPh>
    <phoneticPr fontId="4"/>
  </si>
  <si>
    <t>（キ）</t>
  </si>
  <si>
    <t>（ク）</t>
  </si>
  <si>
    <t>第2号の別紙2</t>
    <rPh sb="0" eb="1">
      <t>ダイ</t>
    </rPh>
    <rPh sb="2" eb="3">
      <t>ゴウ</t>
    </rPh>
    <rPh sb="4" eb="6">
      <t>ベッシ</t>
    </rPh>
    <phoneticPr fontId="4"/>
  </si>
  <si>
    <t>（単位：円）</t>
    <rPh sb="1" eb="3">
      <t>タンイ</t>
    </rPh>
    <rPh sb="4" eb="5">
      <t>エン</t>
    </rPh>
    <phoneticPr fontId="4"/>
  </si>
  <si>
    <t>現職員数</t>
    <rPh sb="0" eb="1">
      <t>ゲン</t>
    </rPh>
    <rPh sb="1" eb="4">
      <t>ショクインスウ</t>
    </rPh>
    <phoneticPr fontId="4"/>
  </si>
  <si>
    <t>補助基準上限額</t>
    <rPh sb="0" eb="2">
      <t>ホジョ</t>
    </rPh>
    <rPh sb="2" eb="4">
      <t>キジュン</t>
    </rPh>
    <rPh sb="4" eb="6">
      <t>ジョウゲン</t>
    </rPh>
    <rPh sb="6" eb="7">
      <t>ガク</t>
    </rPh>
    <phoneticPr fontId="4"/>
  </si>
  <si>
    <t>　　年　　１１月</t>
    <rPh sb="2" eb="3">
      <t>ネン</t>
    </rPh>
    <rPh sb="7" eb="8">
      <t>ガツ</t>
    </rPh>
    <phoneticPr fontId="4"/>
  </si>
  <si>
    <t>第２号の別紙３</t>
    <rPh sb="0" eb="1">
      <t>ダイ</t>
    </rPh>
    <rPh sb="2" eb="3">
      <t>ゴウ</t>
    </rPh>
    <rPh sb="4" eb="6">
      <t>ベッシ</t>
    </rPh>
    <phoneticPr fontId="4"/>
  </si>
  <si>
    <t>事業所名</t>
    <rPh sb="0" eb="3">
      <t>ジギョウショ</t>
    </rPh>
    <rPh sb="3" eb="4">
      <t>メイ</t>
    </rPh>
    <phoneticPr fontId="4"/>
  </si>
  <si>
    <t>　　年　　　５月</t>
    <rPh sb="2" eb="3">
      <t>ネン</t>
    </rPh>
    <rPh sb="7" eb="8">
      <t>ガツ</t>
    </rPh>
    <phoneticPr fontId="4"/>
  </si>
  <si>
    <t>　２　変更後の交付申請額　　金</t>
    <rPh sb="3" eb="5">
      <t>ヘンコウ</t>
    </rPh>
    <rPh sb="5" eb="6">
      <t>ゴ</t>
    </rPh>
    <rPh sb="7" eb="9">
      <t>コウフ</t>
    </rPh>
    <rPh sb="9" eb="11">
      <t>シンセイ</t>
    </rPh>
    <rPh sb="11" eb="12">
      <t>ガク</t>
    </rPh>
    <rPh sb="14" eb="15">
      <t>キン</t>
    </rPh>
    <phoneticPr fontId="4"/>
  </si>
  <si>
    <t>　により年度内の完了が困難になりましたので、高知県障害福祉サービス等確保支援事業費補助</t>
    <rPh sb="8" eb="10">
      <t>カンリョウ</t>
    </rPh>
    <rPh sb="11" eb="13">
      <t>コンナン</t>
    </rPh>
    <rPh sb="22" eb="25">
      <t>コウチケン</t>
    </rPh>
    <rPh sb="25" eb="27">
      <t>ショウガイ</t>
    </rPh>
    <rPh sb="27" eb="29">
      <t>フクシ</t>
    </rPh>
    <rPh sb="33" eb="34">
      <t>トウ</t>
    </rPh>
    <rPh sb="34" eb="36">
      <t>カクホ</t>
    </rPh>
    <rPh sb="36" eb="38">
      <t>シエン</t>
    </rPh>
    <rPh sb="38" eb="40">
      <t>ジギョウ</t>
    </rPh>
    <rPh sb="40" eb="41">
      <t>ヒ</t>
    </rPh>
    <rPh sb="41" eb="43">
      <t>ホジョ</t>
    </rPh>
    <phoneticPr fontId="4"/>
  </si>
  <si>
    <t>　　年　　　９月</t>
    <rPh sb="2" eb="3">
      <t>ネン</t>
    </rPh>
    <rPh sb="7" eb="8">
      <t>ガツ</t>
    </rPh>
    <phoneticPr fontId="4"/>
  </si>
  <si>
    <t>第7号の別紙１</t>
    <rPh sb="0" eb="1">
      <t>ダイ</t>
    </rPh>
    <rPh sb="2" eb="3">
      <t>ゴウ</t>
    </rPh>
    <rPh sb="4" eb="6">
      <t>ベッシ</t>
    </rPh>
    <phoneticPr fontId="4"/>
  </si>
  <si>
    <t>　１　補助金既交付決定額　　金</t>
    <rPh sb="3" eb="6">
      <t>ホジョキン</t>
    </rPh>
    <rPh sb="6" eb="7">
      <t>スデ</t>
    </rPh>
    <rPh sb="7" eb="9">
      <t>コウフ</t>
    </rPh>
    <rPh sb="9" eb="11">
      <t>ケッテイ</t>
    </rPh>
    <rPh sb="11" eb="12">
      <t>ガク</t>
    </rPh>
    <rPh sb="14" eb="15">
      <t>キン</t>
    </rPh>
    <phoneticPr fontId="4"/>
  </si>
  <si>
    <t>　　年　　　２月</t>
    <rPh sb="2" eb="3">
      <t>ネン</t>
    </rPh>
    <rPh sb="7" eb="8">
      <t>ガツ</t>
    </rPh>
    <phoneticPr fontId="4"/>
  </si>
  <si>
    <t>利用年月</t>
    <rPh sb="0" eb="2">
      <t>リヨウ</t>
    </rPh>
    <rPh sb="2" eb="3">
      <t>ネン</t>
    </rPh>
    <rPh sb="3" eb="4">
      <t>ツキ</t>
    </rPh>
    <phoneticPr fontId="4"/>
  </si>
  <si>
    <t>（注３）対象経費の詳細については具体的に記載するとともに、必要に応じて根拠資料を添付すること。</t>
    <rPh sb="1" eb="2">
      <t>チュウ</t>
    </rPh>
    <rPh sb="4" eb="6">
      <t>タイショウ</t>
    </rPh>
    <rPh sb="6" eb="8">
      <t>ケイヒ</t>
    </rPh>
    <rPh sb="9" eb="11">
      <t>ショウサイ</t>
    </rPh>
    <rPh sb="16" eb="19">
      <t>グタイテキ</t>
    </rPh>
    <rPh sb="20" eb="22">
      <t>キサイ</t>
    </rPh>
    <rPh sb="29" eb="31">
      <t>ヒツヨウ</t>
    </rPh>
    <rPh sb="32" eb="33">
      <t>オウ</t>
    </rPh>
    <rPh sb="35" eb="37">
      <t>コンキョ</t>
    </rPh>
    <rPh sb="37" eb="39">
      <t>シリョウ</t>
    </rPh>
    <rPh sb="40" eb="42">
      <t>テンプ</t>
    </rPh>
    <phoneticPr fontId="4"/>
  </si>
  <si>
    <t>　　年　　　１月</t>
    <rPh sb="2" eb="3">
      <t>ネン</t>
    </rPh>
    <rPh sb="7" eb="8">
      <t>ガツ</t>
    </rPh>
    <phoneticPr fontId="4"/>
  </si>
  <si>
    <t>対象人数（実人数）</t>
    <rPh sb="0" eb="2">
      <t>タイショウ</t>
    </rPh>
    <rPh sb="2" eb="4">
      <t>ニンズウ</t>
    </rPh>
    <rPh sb="5" eb="6">
      <t>ジツ</t>
    </rPh>
    <rPh sb="6" eb="8">
      <t>ニンズウ</t>
    </rPh>
    <phoneticPr fontId="4"/>
  </si>
  <si>
    <t>障害者</t>
    <rPh sb="0" eb="3">
      <t>ショウガイシャ</t>
    </rPh>
    <phoneticPr fontId="4"/>
  </si>
  <si>
    <t>備考</t>
    <rPh sb="0" eb="2">
      <t>ビコウ</t>
    </rPh>
    <phoneticPr fontId="4"/>
  </si>
  <si>
    <t>　　年　　　３月</t>
    <rPh sb="2" eb="3">
      <t>ネン</t>
    </rPh>
    <rPh sb="7" eb="8">
      <t>ガツ</t>
    </rPh>
    <phoneticPr fontId="4"/>
  </si>
  <si>
    <t>　４　変更事項及び理由</t>
    <rPh sb="3" eb="5">
      <t>ヘンコウ</t>
    </rPh>
    <rPh sb="5" eb="7">
      <t>ジコウ</t>
    </rPh>
    <rPh sb="7" eb="8">
      <t>オヨ</t>
    </rPh>
    <rPh sb="9" eb="11">
      <t>リユウ</t>
    </rPh>
    <phoneticPr fontId="4"/>
  </si>
  <si>
    <t>事業内容</t>
    <rPh sb="0" eb="2">
      <t>ジギョウ</t>
    </rPh>
    <rPh sb="2" eb="4">
      <t>ナイヨウ</t>
    </rPh>
    <phoneticPr fontId="4"/>
  </si>
  <si>
    <t>　　　※２：補助事業者が個人場合は、マイナンバーカード、運転免許証、健康保険証の写し等。</t>
    <rPh sb="6" eb="8">
      <t>ホジョ</t>
    </rPh>
    <rPh sb="8" eb="11">
      <t>ジギョウシャ</t>
    </rPh>
    <rPh sb="12" eb="14">
      <t>コジン</t>
    </rPh>
    <rPh sb="14" eb="16">
      <t>バアイ</t>
    </rPh>
    <rPh sb="28" eb="30">
      <t>ウンテン</t>
    </rPh>
    <rPh sb="30" eb="33">
      <t>メンキョショ</t>
    </rPh>
    <rPh sb="34" eb="36">
      <t>ケンコウ</t>
    </rPh>
    <rPh sb="36" eb="39">
      <t>ホケンショウ</t>
    </rPh>
    <rPh sb="40" eb="41">
      <t>ウツ</t>
    </rPh>
    <rPh sb="42" eb="43">
      <t>トウ</t>
    </rPh>
    <phoneticPr fontId="4"/>
  </si>
  <si>
    <t>補助金交付変更申請書</t>
    <rPh sb="0" eb="3">
      <t>ホジョキン</t>
    </rPh>
    <rPh sb="3" eb="5">
      <t>コウフ</t>
    </rPh>
    <rPh sb="5" eb="7">
      <t>ヘンコウ</t>
    </rPh>
    <rPh sb="7" eb="9">
      <t>シンセイ</t>
    </rPh>
    <rPh sb="9" eb="10">
      <t>ショ</t>
    </rPh>
    <phoneticPr fontId="4"/>
  </si>
  <si>
    <t>（６）障害児長期休暇支援事業調書</t>
    <rPh sb="3" eb="6">
      <t>ショウガイジ</t>
    </rPh>
    <rPh sb="6" eb="8">
      <t>チョウキ</t>
    </rPh>
    <rPh sb="8" eb="10">
      <t>キュウカ</t>
    </rPh>
    <rPh sb="10" eb="12">
      <t>シエン</t>
    </rPh>
    <rPh sb="12" eb="14">
      <t>ジギョウ</t>
    </rPh>
    <rPh sb="14" eb="16">
      <t>チョウショ</t>
    </rPh>
    <phoneticPr fontId="4"/>
  </si>
  <si>
    <t>補助金交付申請書</t>
    <rPh sb="0" eb="3">
      <t>ホジョキン</t>
    </rPh>
    <rPh sb="3" eb="5">
      <t>コウフ</t>
    </rPh>
    <rPh sb="5" eb="8">
      <t>シンセイショ</t>
    </rPh>
    <phoneticPr fontId="4"/>
  </si>
  <si>
    <t>　ます。</t>
  </si>
  <si>
    <t>訪問又は送迎に1時間以上の時間を要するサービスへの助成</t>
    <rPh sb="0" eb="2">
      <t>ホウモン</t>
    </rPh>
    <rPh sb="2" eb="3">
      <t>マタ</t>
    </rPh>
    <rPh sb="4" eb="6">
      <t>ソウゲイ</t>
    </rPh>
    <phoneticPr fontId="4"/>
  </si>
  <si>
    <t>補助金中止（廃止）承認申請書</t>
    <rPh sb="0" eb="3">
      <t>ホジョキン</t>
    </rPh>
    <rPh sb="3" eb="5">
      <t>チュウシ</t>
    </rPh>
    <rPh sb="6" eb="8">
      <t>ハイシ</t>
    </rPh>
    <rPh sb="9" eb="11">
      <t>ショウニン</t>
    </rPh>
    <rPh sb="11" eb="13">
      <t>シンセイ</t>
    </rPh>
    <rPh sb="13" eb="14">
      <t>ショ</t>
    </rPh>
    <phoneticPr fontId="4"/>
  </si>
  <si>
    <t>　１　中止（廃止）の理由</t>
    <rPh sb="3" eb="5">
      <t>チュウシ</t>
    </rPh>
    <rPh sb="6" eb="8">
      <t>ハイシ</t>
    </rPh>
    <rPh sb="10" eb="12">
      <t>リユウ</t>
    </rPh>
    <phoneticPr fontId="4"/>
  </si>
  <si>
    <t>　２　中止の期間（廃止の時期）</t>
    <rPh sb="3" eb="5">
      <t>チュウシ</t>
    </rPh>
    <rPh sb="6" eb="8">
      <t>キカン</t>
    </rPh>
    <rPh sb="9" eb="11">
      <t>ハイシ</t>
    </rPh>
    <rPh sb="12" eb="14">
      <t>ジキ</t>
    </rPh>
    <phoneticPr fontId="4"/>
  </si>
  <si>
    <t>（２）中山間地域障害福祉サービス確保対策事業　事業計画書（変更）</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rPh sb="29" eb="31">
      <t>ヘンコウ</t>
    </rPh>
    <phoneticPr fontId="4"/>
  </si>
  <si>
    <t>実　績　報　告　書</t>
    <rPh sb="0" eb="1">
      <t>ミ</t>
    </rPh>
    <rPh sb="2" eb="3">
      <t>イサオ</t>
    </rPh>
    <rPh sb="4" eb="5">
      <t>ホウ</t>
    </rPh>
    <rPh sb="6" eb="7">
      <t>コク</t>
    </rPh>
    <rPh sb="8" eb="9">
      <t>ショ</t>
    </rPh>
    <phoneticPr fontId="4"/>
  </si>
  <si>
    <t>雇用形態</t>
    <rPh sb="0" eb="2">
      <t>コヨウ</t>
    </rPh>
    <rPh sb="2" eb="4">
      <t>ケイタイ</t>
    </rPh>
    <phoneticPr fontId="4"/>
  </si>
  <si>
    <t>　２　補助金精算額　　　　　金</t>
    <rPh sb="3" eb="6">
      <t>ホジョキン</t>
    </rPh>
    <rPh sb="6" eb="9">
      <t>セイサンガク</t>
    </rPh>
    <rPh sb="14" eb="15">
      <t>キン</t>
    </rPh>
    <phoneticPr fontId="4"/>
  </si>
  <si>
    <t>　３　差引き過不足額　　　　金</t>
    <rPh sb="3" eb="5">
      <t>サシヒキ</t>
    </rPh>
    <rPh sb="6" eb="9">
      <t>カブソク</t>
    </rPh>
    <rPh sb="9" eb="10">
      <t>ガク</t>
    </rPh>
    <rPh sb="14" eb="15">
      <t>キン</t>
    </rPh>
    <phoneticPr fontId="4"/>
  </si>
  <si>
    <t>第2号様式（第5条関係）</t>
    <rPh sb="0" eb="1">
      <t>ダイ</t>
    </rPh>
    <rPh sb="2" eb="3">
      <t>ゴウ</t>
    </rPh>
    <rPh sb="3" eb="5">
      <t>ヨウシキ</t>
    </rPh>
    <rPh sb="6" eb="7">
      <t>ダイ</t>
    </rPh>
    <rPh sb="8" eb="9">
      <t>ジョウ</t>
    </rPh>
    <rPh sb="9" eb="11">
      <t>カンケイ</t>
    </rPh>
    <phoneticPr fontId="4"/>
  </si>
  <si>
    <t>第4号様式（第8条関係）</t>
    <rPh sb="0" eb="1">
      <t>ダイ</t>
    </rPh>
    <rPh sb="2" eb="3">
      <t>ゴウ</t>
    </rPh>
    <rPh sb="3" eb="5">
      <t>ヨウシキ</t>
    </rPh>
    <rPh sb="6" eb="7">
      <t>ダイ</t>
    </rPh>
    <rPh sb="8" eb="9">
      <t>ジョウ</t>
    </rPh>
    <rPh sb="9" eb="11">
      <t>カンケイ</t>
    </rPh>
    <phoneticPr fontId="4"/>
  </si>
  <si>
    <t>　９　（８）医療的ケア児等支援事業調書（別紙９）</t>
    <rPh sb="6" eb="9">
      <t>イリョウテキ</t>
    </rPh>
    <rPh sb="11" eb="12">
      <t>ジ</t>
    </rPh>
    <rPh sb="12" eb="13">
      <t>トウ</t>
    </rPh>
    <rPh sb="13" eb="15">
      <t>シエン</t>
    </rPh>
    <rPh sb="15" eb="17">
      <t>ジギョウ</t>
    </rPh>
    <rPh sb="17" eb="19">
      <t>チョウショ</t>
    </rPh>
    <rPh sb="20" eb="22">
      <t>ベッシ</t>
    </rPh>
    <phoneticPr fontId="4"/>
  </si>
  <si>
    <t>第3号様式（第5条関係）</t>
    <rPh sb="0" eb="1">
      <t>ダイ</t>
    </rPh>
    <rPh sb="2" eb="3">
      <t>ゴウ</t>
    </rPh>
    <rPh sb="3" eb="5">
      <t>ヨウシキ</t>
    </rPh>
    <rPh sb="6" eb="7">
      <t>ダイ</t>
    </rPh>
    <rPh sb="8" eb="9">
      <t>ジョウ</t>
    </rPh>
    <rPh sb="9" eb="11">
      <t>カンケイ</t>
    </rPh>
    <phoneticPr fontId="4"/>
  </si>
  <si>
    <t>補助所要見込額
（E×補助率）
F</t>
    <rPh sb="0" eb="2">
      <t>ホジョ</t>
    </rPh>
    <rPh sb="2" eb="4">
      <t>ショヨウ</t>
    </rPh>
    <rPh sb="4" eb="6">
      <t>ミコミ</t>
    </rPh>
    <rPh sb="6" eb="7">
      <t>ガク</t>
    </rPh>
    <rPh sb="11" eb="14">
      <t>ホジョリツ</t>
    </rPh>
    <phoneticPr fontId="4"/>
  </si>
  <si>
    <t>第２号様式の別紙11</t>
    <rPh sb="0" eb="1">
      <t>ダイ</t>
    </rPh>
    <rPh sb="2" eb="3">
      <t>ゴウ</t>
    </rPh>
    <rPh sb="3" eb="5">
      <t>ヨウシキ</t>
    </rPh>
    <rPh sb="6" eb="8">
      <t>ベッシ</t>
    </rPh>
    <phoneticPr fontId="4"/>
  </si>
  <si>
    <t>延べ利用者数</t>
    <rPh sb="0" eb="1">
      <t>ノ</t>
    </rPh>
    <rPh sb="2" eb="5">
      <t>リヨウシャ</t>
    </rPh>
    <rPh sb="5" eb="6">
      <t>スウ</t>
    </rPh>
    <phoneticPr fontId="4"/>
  </si>
  <si>
    <t>　　　　（注）13については、補助事業者が事業者の場合のみ添付してください。</t>
    <rPh sb="5" eb="6">
      <t>チュウ</t>
    </rPh>
    <rPh sb="15" eb="17">
      <t>ホジョ</t>
    </rPh>
    <rPh sb="17" eb="20">
      <t>ジギョウシャ</t>
    </rPh>
    <rPh sb="21" eb="24">
      <t>ジギョウシャ</t>
    </rPh>
    <rPh sb="25" eb="27">
      <t>バアイ</t>
    </rPh>
    <rPh sb="29" eb="31">
      <t>テンプ</t>
    </rPh>
    <phoneticPr fontId="4"/>
  </si>
  <si>
    <t xml:space="preserve">イ　ICTを活用した子どもの見守り支援事業 </t>
  </si>
  <si>
    <t>事業所名：</t>
    <rPh sb="0" eb="1">
      <t>コト</t>
    </rPh>
    <rPh sb="1" eb="2">
      <t>ゴウ</t>
    </rPh>
    <rPh sb="2" eb="3">
      <t>トコロ</t>
    </rPh>
    <rPh sb="3" eb="4">
      <t>メイ</t>
    </rPh>
    <phoneticPr fontId="4"/>
  </si>
  <si>
    <t>第5号様式（第8条関係）</t>
    <rPh sb="0" eb="1">
      <t>ダイ</t>
    </rPh>
    <rPh sb="2" eb="3">
      <t>ゴウ</t>
    </rPh>
    <rPh sb="3" eb="5">
      <t>ヨウシキ</t>
    </rPh>
    <rPh sb="6" eb="7">
      <t>ダイ</t>
    </rPh>
    <rPh sb="8" eb="9">
      <t>ジョウ</t>
    </rPh>
    <rPh sb="9" eb="11">
      <t>カンケイ</t>
    </rPh>
    <phoneticPr fontId="4"/>
  </si>
  <si>
    <t>法人名：</t>
    <rPh sb="0" eb="1">
      <t>ホウ</t>
    </rPh>
    <rPh sb="1" eb="2">
      <t>ヒト</t>
    </rPh>
    <rPh sb="2" eb="3">
      <t>メイ</t>
    </rPh>
    <phoneticPr fontId="4"/>
  </si>
  <si>
    <t>補助金に係る消費税仕入控除税額等報告書</t>
    <rPh sb="6" eb="9">
      <t>ショウヒゼイ</t>
    </rPh>
    <rPh sb="9" eb="11">
      <t>シイレ</t>
    </rPh>
    <rPh sb="11" eb="13">
      <t>コウジョ</t>
    </rPh>
    <rPh sb="13" eb="15">
      <t>ゼイガク</t>
    </rPh>
    <rPh sb="15" eb="16">
      <t>トウ</t>
    </rPh>
    <rPh sb="16" eb="19">
      <t>ホウコクショ</t>
    </rPh>
    <phoneticPr fontId="4"/>
  </si>
  <si>
    <t>補助基準額×
補助率（1/2）
（1,000円未満
切り捨て）</t>
    <rPh sb="0" eb="2">
      <t>ホジョ</t>
    </rPh>
    <rPh sb="2" eb="4">
      <t>キジュン</t>
    </rPh>
    <rPh sb="4" eb="5">
      <t>ガク</t>
    </rPh>
    <rPh sb="7" eb="10">
      <t>ホジョリツ</t>
    </rPh>
    <rPh sb="22" eb="23">
      <t>エン</t>
    </rPh>
    <rPh sb="23" eb="25">
      <t>ミマン</t>
    </rPh>
    <rPh sb="26" eb="27">
      <t>キ</t>
    </rPh>
    <rPh sb="28" eb="29">
      <t>ス</t>
    </rPh>
    <phoneticPr fontId="4"/>
  </si>
  <si>
    <t>　１　該当事業</t>
    <rPh sb="3" eb="5">
      <t>ガイトウ</t>
    </rPh>
    <rPh sb="5" eb="7">
      <t>ジギョウ</t>
    </rPh>
    <phoneticPr fontId="4"/>
  </si>
  <si>
    <t>　２　内　　容</t>
    <rPh sb="3" eb="4">
      <t>ナイ</t>
    </rPh>
    <rPh sb="6" eb="7">
      <t>カタチ</t>
    </rPh>
    <phoneticPr fontId="4"/>
  </si>
  <si>
    <t>行動援護</t>
    <rPh sb="0" eb="2">
      <t>コウドウ</t>
    </rPh>
    <rPh sb="2" eb="4">
      <t>エンゴ</t>
    </rPh>
    <phoneticPr fontId="4"/>
  </si>
  <si>
    <t>　４　（３）重度障害児者短期入所利用促進事業調書（別紙４）</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phoneticPr fontId="4"/>
  </si>
  <si>
    <t>計</t>
    <rPh sb="0" eb="1">
      <t>ケイ</t>
    </rPh>
    <phoneticPr fontId="4"/>
  </si>
  <si>
    <t>　　補助金の確定額（補助金交付決定額）</t>
    <rPh sb="2" eb="5">
      <t>ホジョキン</t>
    </rPh>
    <rPh sb="6" eb="8">
      <t>カクテイ</t>
    </rPh>
    <rPh sb="8" eb="9">
      <t>ガク</t>
    </rPh>
    <rPh sb="10" eb="13">
      <t>ホジョキン</t>
    </rPh>
    <rPh sb="13" eb="15">
      <t>コウフ</t>
    </rPh>
    <rPh sb="15" eb="17">
      <t>ケッテイ</t>
    </rPh>
    <rPh sb="17" eb="18">
      <t>ガク</t>
    </rPh>
    <phoneticPr fontId="4"/>
  </si>
  <si>
    <t>　　実績報告時により減額した消費税仕入控除税額等（a）</t>
    <rPh sb="2" eb="4">
      <t>ジッセキ</t>
    </rPh>
    <rPh sb="4" eb="6">
      <t>ホウコク</t>
    </rPh>
    <rPh sb="6" eb="7">
      <t>ジ</t>
    </rPh>
    <rPh sb="10" eb="12">
      <t>ゲンガク</t>
    </rPh>
    <rPh sb="14" eb="17">
      <t>ショウヒゼイ</t>
    </rPh>
    <rPh sb="17" eb="19">
      <t>シイレ</t>
    </rPh>
    <rPh sb="19" eb="21">
      <t>コウジョ</t>
    </rPh>
    <rPh sb="21" eb="23">
      <t>ゼイガク</t>
    </rPh>
    <rPh sb="23" eb="24">
      <t>トウ</t>
    </rPh>
    <phoneticPr fontId="4"/>
  </si>
  <si>
    <t>　　補助金返還相当額（b）－（a）</t>
    <rPh sb="2" eb="5">
      <t>ホジョキン</t>
    </rPh>
    <rPh sb="5" eb="7">
      <t>ヘンカン</t>
    </rPh>
    <rPh sb="7" eb="9">
      <t>ソウトウ</t>
    </rPh>
    <rPh sb="9" eb="10">
      <t>ガク</t>
    </rPh>
    <phoneticPr fontId="4"/>
  </si>
  <si>
    <t>　12　歳入歳出決算書（又は見込書）抄本</t>
    <rPh sb="4" eb="6">
      <t>サイニュウ</t>
    </rPh>
    <rPh sb="6" eb="8">
      <t>サイシュツ</t>
    </rPh>
    <rPh sb="8" eb="11">
      <t>ケッサンショ</t>
    </rPh>
    <rPh sb="12" eb="13">
      <t>マタ</t>
    </rPh>
    <rPh sb="14" eb="16">
      <t>ミコミ</t>
    </rPh>
    <rPh sb="16" eb="17">
      <t>ショ</t>
    </rPh>
    <rPh sb="18" eb="20">
      <t>ショウホン</t>
    </rPh>
    <phoneticPr fontId="4"/>
  </si>
  <si>
    <t>　（注）事業主体別の内訳資料、国税還付金振込通知書（写し）その他参考となる資料を</t>
    <rPh sb="2" eb="3">
      <t>チュウ</t>
    </rPh>
    <rPh sb="4" eb="6">
      <t>ジギョウ</t>
    </rPh>
    <rPh sb="6" eb="8">
      <t>シュタイ</t>
    </rPh>
    <rPh sb="8" eb="9">
      <t>ベツ</t>
    </rPh>
    <rPh sb="10" eb="12">
      <t>ウチワケ</t>
    </rPh>
    <rPh sb="12" eb="14">
      <t>シリョウ</t>
    </rPh>
    <rPh sb="15" eb="17">
      <t>コクゼイ</t>
    </rPh>
    <rPh sb="17" eb="19">
      <t>カンプ</t>
    </rPh>
    <rPh sb="19" eb="20">
      <t>キン</t>
    </rPh>
    <rPh sb="20" eb="22">
      <t>フリコミ</t>
    </rPh>
    <rPh sb="22" eb="25">
      <t>ツウチショ</t>
    </rPh>
    <rPh sb="26" eb="27">
      <t>ウツ</t>
    </rPh>
    <rPh sb="31" eb="32">
      <t>タ</t>
    </rPh>
    <rPh sb="32" eb="34">
      <t>サンコウ</t>
    </rPh>
    <rPh sb="37" eb="39">
      <t>シリョウ</t>
    </rPh>
    <phoneticPr fontId="4"/>
  </si>
  <si>
    <t>　　　　添付してください。</t>
    <rPh sb="4" eb="6">
      <t>テンプ</t>
    </rPh>
    <phoneticPr fontId="4"/>
  </si>
  <si>
    <t>訪問介護</t>
    <rPh sb="0" eb="2">
      <t>ホウモン</t>
    </rPh>
    <rPh sb="2" eb="4">
      <t>カイゴ</t>
    </rPh>
    <phoneticPr fontId="4"/>
  </si>
  <si>
    <t>（１）中山間地域小規模拠点事業所支援事業調書（実績）</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rPh sb="23" eb="25">
      <t>ジッセキ</t>
    </rPh>
    <phoneticPr fontId="4"/>
  </si>
  <si>
    <t>　　年度高知県障害福祉サービス等確保支援事業費補助金に係る下記の事業を実施しましたので、</t>
    <rPh sb="2" eb="4">
      <t>ネンド</t>
    </rPh>
    <rPh sb="4" eb="7">
      <t>コウチケン</t>
    </rPh>
    <rPh sb="7" eb="9">
      <t>ショウガイ</t>
    </rPh>
    <rPh sb="9" eb="11">
      <t>フクシ</t>
    </rPh>
    <rPh sb="15" eb="16">
      <t>ナド</t>
    </rPh>
    <rPh sb="16" eb="18">
      <t>カクホ</t>
    </rPh>
    <rPh sb="18" eb="20">
      <t>シエン</t>
    </rPh>
    <rPh sb="20" eb="23">
      <t>ジギョウヒ</t>
    </rPh>
    <rPh sb="23" eb="26">
      <t>ホジョキン</t>
    </rPh>
    <rPh sb="27" eb="28">
      <t>カカ</t>
    </rPh>
    <rPh sb="29" eb="31">
      <t>カキ</t>
    </rPh>
    <rPh sb="32" eb="34">
      <t>ジギョウ</t>
    </rPh>
    <rPh sb="35" eb="37">
      <t>ジッシ</t>
    </rPh>
    <phoneticPr fontId="4"/>
  </si>
  <si>
    <t>法人名</t>
    <rPh sb="0" eb="2">
      <t>ホウジン</t>
    </rPh>
    <rPh sb="2" eb="3">
      <t>メイ</t>
    </rPh>
    <phoneticPr fontId="4"/>
  </si>
  <si>
    <t>（ケ）</t>
  </si>
  <si>
    <t xml:space="preserve">補助基準額
</t>
    <rPh sb="0" eb="2">
      <t>ホジョ</t>
    </rPh>
    <rPh sb="2" eb="4">
      <t>キジュン</t>
    </rPh>
    <rPh sb="4" eb="5">
      <t>ガク</t>
    </rPh>
    <phoneticPr fontId="4"/>
  </si>
  <si>
    <t>・行が不足する場合は適宜追加してください。</t>
    <rPh sb="1" eb="2">
      <t>ギョウ</t>
    </rPh>
    <rPh sb="3" eb="5">
      <t>フソク</t>
    </rPh>
    <rPh sb="7" eb="9">
      <t>バアイ</t>
    </rPh>
    <rPh sb="10" eb="12">
      <t>テキギ</t>
    </rPh>
    <rPh sb="12" eb="14">
      <t>ツイカ</t>
    </rPh>
    <phoneticPr fontId="4"/>
  </si>
  <si>
    <t>利用月
（サービス提供月）</t>
    <rPh sb="0" eb="2">
      <t>リヨウ</t>
    </rPh>
    <rPh sb="2" eb="3">
      <t>ツキ</t>
    </rPh>
    <rPh sb="9" eb="11">
      <t>テイキョウ</t>
    </rPh>
    <rPh sb="11" eb="12">
      <t>ヅキ</t>
    </rPh>
    <phoneticPr fontId="4"/>
  </si>
  <si>
    <t>補助対象期間</t>
    <rPh sb="0" eb="2">
      <t>ホジョ</t>
    </rPh>
    <rPh sb="2" eb="4">
      <t>タイショウ</t>
    </rPh>
    <rPh sb="4" eb="6">
      <t>キカン</t>
    </rPh>
    <phoneticPr fontId="4"/>
  </si>
  <si>
    <t>・事業所ごと及び利用月（サービス提供月）ごとに分けて記入してください。不足する場合は、複数枚作成してください。</t>
    <rPh sb="1" eb="4">
      <t>ジギョウショ</t>
    </rPh>
    <rPh sb="6" eb="7">
      <t>オヨ</t>
    </rPh>
    <rPh sb="8" eb="10">
      <t>リヨウ</t>
    </rPh>
    <rPh sb="10" eb="11">
      <t>ツキ</t>
    </rPh>
    <rPh sb="16" eb="18">
      <t>テイキョウ</t>
    </rPh>
    <rPh sb="18" eb="19">
      <t>ツキ</t>
    </rPh>
    <rPh sb="23" eb="24">
      <t>ワ</t>
    </rPh>
    <rPh sb="26" eb="28">
      <t>キニュウ</t>
    </rPh>
    <rPh sb="35" eb="37">
      <t>フソク</t>
    </rPh>
    <rPh sb="39" eb="41">
      <t>バアイ</t>
    </rPh>
    <rPh sb="43" eb="45">
      <t>フクスウ</t>
    </rPh>
    <rPh sb="45" eb="46">
      <t>マイ</t>
    </rPh>
    <rPh sb="46" eb="48">
      <t>サクセイ</t>
    </rPh>
    <phoneticPr fontId="4"/>
  </si>
  <si>
    <t xml:space="preserve">補助対象経費
</t>
    <rPh sb="0" eb="2">
      <t>ホジョ</t>
    </rPh>
    <rPh sb="2" eb="4">
      <t>タイショウ</t>
    </rPh>
    <rPh sb="4" eb="6">
      <t>ケイヒ</t>
    </rPh>
    <phoneticPr fontId="4"/>
  </si>
  <si>
    <t>　　①保育所等において、主治医の指示に基づき、医療的ケア児に対し訪問看護師等が医療的ケアを行う事業</t>
    <rPh sb="3" eb="5">
      <t>ホイク</t>
    </rPh>
    <rPh sb="5" eb="7">
      <t>ショトウ</t>
    </rPh>
    <rPh sb="12" eb="15">
      <t>シュジイ</t>
    </rPh>
    <rPh sb="16" eb="18">
      <t>シジ</t>
    </rPh>
    <rPh sb="19" eb="20">
      <t>モト</t>
    </rPh>
    <rPh sb="23" eb="26">
      <t>イリョウテキ</t>
    </rPh>
    <rPh sb="28" eb="29">
      <t>ジ</t>
    </rPh>
    <rPh sb="30" eb="31">
      <t>タイ</t>
    </rPh>
    <rPh sb="32" eb="34">
      <t>ホウモン</t>
    </rPh>
    <rPh sb="34" eb="37">
      <t>カンゴシ</t>
    </rPh>
    <rPh sb="37" eb="38">
      <t>トウ</t>
    </rPh>
    <rPh sb="39" eb="42">
      <t>イリョウテキ</t>
    </rPh>
    <rPh sb="45" eb="46">
      <t>オコナ</t>
    </rPh>
    <rPh sb="47" eb="49">
      <t>ジギョウ</t>
    </rPh>
    <phoneticPr fontId="4"/>
  </si>
  <si>
    <t>備考
（利用事業所名／見守りに要した時間）</t>
    <rPh sb="0" eb="2">
      <t>ビコウ</t>
    </rPh>
    <rPh sb="4" eb="6">
      <t>リヨウ</t>
    </rPh>
    <rPh sb="6" eb="9">
      <t>ジギョウショ</t>
    </rPh>
    <rPh sb="9" eb="10">
      <t>メイ</t>
    </rPh>
    <rPh sb="11" eb="13">
      <t>ミマモ</t>
    </rPh>
    <rPh sb="15" eb="16">
      <t>ヨウ</t>
    </rPh>
    <rPh sb="18" eb="20">
      <t>ジカン</t>
    </rPh>
    <phoneticPr fontId="4"/>
  </si>
  <si>
    <t>・（ウ）欄「補助対象額（見守りに要した費用）」は、入院時等に家族に代わって見守り等（介護給付費及び診療報酬等によって評価される</t>
    <rPh sb="4" eb="5">
      <t>ラン</t>
    </rPh>
    <rPh sb="6" eb="8">
      <t>ホジョ</t>
    </rPh>
    <rPh sb="8" eb="10">
      <t>タイショウ</t>
    </rPh>
    <rPh sb="10" eb="11">
      <t>ガク</t>
    </rPh>
    <rPh sb="12" eb="14">
      <t>ミマモ</t>
    </rPh>
    <rPh sb="16" eb="17">
      <t>ヨウ</t>
    </rPh>
    <rPh sb="19" eb="21">
      <t>ヒヨウ</t>
    </rPh>
    <rPh sb="25" eb="27">
      <t>ニュウイン</t>
    </rPh>
    <rPh sb="27" eb="28">
      <t>ジ</t>
    </rPh>
    <rPh sb="28" eb="29">
      <t>トウ</t>
    </rPh>
    <rPh sb="30" eb="32">
      <t>カゾク</t>
    </rPh>
    <rPh sb="33" eb="34">
      <t>カ</t>
    </rPh>
    <rPh sb="37" eb="39">
      <t>ミマモ</t>
    </rPh>
    <rPh sb="40" eb="41">
      <t>トウ</t>
    </rPh>
    <rPh sb="42" eb="44">
      <t>カイゴ</t>
    </rPh>
    <rPh sb="44" eb="46">
      <t>キュウフ</t>
    </rPh>
    <rPh sb="46" eb="47">
      <t>ヒ</t>
    </rPh>
    <rPh sb="47" eb="48">
      <t>オヨ</t>
    </rPh>
    <rPh sb="49" eb="51">
      <t>シンリョウ</t>
    </rPh>
    <rPh sb="51" eb="53">
      <t>ホウシュウ</t>
    </rPh>
    <rPh sb="53" eb="54">
      <t>トウ</t>
    </rPh>
    <rPh sb="58" eb="60">
      <t>ヒョウカ</t>
    </rPh>
    <phoneticPr fontId="4"/>
  </si>
  <si>
    <t>　２号の規定により、関係書類を添えて下記のとおり申請します。</t>
    <rPh sb="2" eb="3">
      <t>ゴウ</t>
    </rPh>
    <rPh sb="10" eb="12">
      <t>カンケイ</t>
    </rPh>
    <rPh sb="12" eb="14">
      <t>ショルイ</t>
    </rPh>
    <rPh sb="15" eb="16">
      <t>ソ</t>
    </rPh>
    <rPh sb="18" eb="20">
      <t>カキ</t>
    </rPh>
    <rPh sb="24" eb="26">
      <t>シンセイ</t>
    </rPh>
    <phoneticPr fontId="4"/>
  </si>
  <si>
    <t>・（エ）欄「補助基準額（重度訪問介護サービス費の区分により算定した額）」は、見守り等に要した時間について１日ごとに算定し、その</t>
    <rPh sb="4" eb="5">
      <t>ラン</t>
    </rPh>
    <rPh sb="6" eb="8">
      <t>ホジョ</t>
    </rPh>
    <rPh sb="8" eb="10">
      <t>キジュン</t>
    </rPh>
    <rPh sb="10" eb="11">
      <t>ガク</t>
    </rPh>
    <rPh sb="12" eb="14">
      <t>ジュウド</t>
    </rPh>
    <rPh sb="14" eb="16">
      <t>ホウモン</t>
    </rPh>
    <rPh sb="16" eb="18">
      <t>カイゴ</t>
    </rPh>
    <rPh sb="22" eb="23">
      <t>ヒ</t>
    </rPh>
    <rPh sb="24" eb="26">
      <t>クブン</t>
    </rPh>
    <rPh sb="29" eb="31">
      <t>サンテイ</t>
    </rPh>
    <rPh sb="33" eb="34">
      <t>ガク</t>
    </rPh>
    <rPh sb="38" eb="40">
      <t>ミマモ</t>
    </rPh>
    <rPh sb="41" eb="42">
      <t>トウ</t>
    </rPh>
    <rPh sb="43" eb="44">
      <t>ヨウ</t>
    </rPh>
    <rPh sb="46" eb="48">
      <t>ジカン</t>
    </rPh>
    <rPh sb="53" eb="54">
      <t>ニチ</t>
    </rPh>
    <rPh sb="57" eb="59">
      <t>サンテイ</t>
    </rPh>
    <phoneticPr fontId="4"/>
  </si>
  <si>
    <t>　合計額を記載してください。</t>
  </si>
  <si>
    <t>差引補助基本額</t>
    <rPh sb="0" eb="2">
      <t>サシヒキ</t>
    </rPh>
    <rPh sb="2" eb="4">
      <t>ホジョ</t>
    </rPh>
    <rPh sb="4" eb="6">
      <t>キホン</t>
    </rPh>
    <rPh sb="6" eb="7">
      <t>ガク</t>
    </rPh>
    <phoneticPr fontId="4"/>
  </si>
  <si>
    <t>　してください。</t>
  </si>
  <si>
    <t>　３　（２）中山間地域障害福祉サービス確保対策事業調書（変更）（別紙3）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phoneticPr fontId="4"/>
  </si>
  <si>
    <t>Ｇ</t>
  </si>
  <si>
    <t>（１）中山間地域小規模拠点事業所支援事業調書（変更）</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rPh sb="23" eb="25">
      <t>ヘンコウ</t>
    </rPh>
    <phoneticPr fontId="4"/>
  </si>
  <si>
    <t>第2号の別紙3の付表(3)</t>
    <rPh sb="0" eb="1">
      <t>ダイ</t>
    </rPh>
    <rPh sb="2" eb="3">
      <t>ゴウ</t>
    </rPh>
    <rPh sb="4" eb="6">
      <t>ベッシ</t>
    </rPh>
    <rPh sb="8" eb="10">
      <t>フヒョウ</t>
    </rPh>
    <phoneticPr fontId="4"/>
  </si>
  <si>
    <t>（１）中山間地域小規模拠点事業費支援事業</t>
    <rPh sb="3" eb="4">
      <t>チュウ</t>
    </rPh>
    <rPh sb="4" eb="6">
      <t>サンカン</t>
    </rPh>
    <rPh sb="6" eb="8">
      <t>チイキ</t>
    </rPh>
    <rPh sb="8" eb="11">
      <t>ショウキボ</t>
    </rPh>
    <rPh sb="11" eb="13">
      <t>キョテン</t>
    </rPh>
    <rPh sb="13" eb="16">
      <t>ジギョウヒ</t>
    </rPh>
    <rPh sb="16" eb="18">
      <t>シエン</t>
    </rPh>
    <rPh sb="18" eb="20">
      <t>ジギョウ</t>
    </rPh>
    <phoneticPr fontId="4"/>
  </si>
  <si>
    <t>補助所要額
（カ）×１／２</t>
    <rPh sb="0" eb="2">
      <t>ホジョ</t>
    </rPh>
    <rPh sb="2" eb="5">
      <t>ショヨウガク</t>
    </rPh>
    <phoneticPr fontId="4"/>
  </si>
  <si>
    <t>（２）中山間地域障害福祉サービス確保対策事業</t>
    <rPh sb="3" eb="4">
      <t>チュウ</t>
    </rPh>
    <rPh sb="4" eb="6">
      <t>サンカン</t>
    </rPh>
    <rPh sb="6" eb="8">
      <t>チイキ</t>
    </rPh>
    <rPh sb="8" eb="10">
      <t>ショウガイ</t>
    </rPh>
    <rPh sb="10" eb="12">
      <t>フクシ</t>
    </rPh>
    <rPh sb="16" eb="18">
      <t>カクホ</t>
    </rPh>
    <rPh sb="18" eb="20">
      <t>タイサク</t>
    </rPh>
    <rPh sb="20" eb="22">
      <t>ジギョウ</t>
    </rPh>
    <phoneticPr fontId="4"/>
  </si>
  <si>
    <t>寄附金その他
の収入額</t>
    <rPh sb="0" eb="3">
      <t>キフキン</t>
    </rPh>
    <rPh sb="5" eb="6">
      <t>タ</t>
    </rPh>
    <rPh sb="8" eb="10">
      <t>シュウニュウ</t>
    </rPh>
    <rPh sb="10" eb="11">
      <t>ガク</t>
    </rPh>
    <phoneticPr fontId="4"/>
  </si>
  <si>
    <t>寄付金
その他の
収入予定額
B</t>
    <rPh sb="0" eb="3">
      <t>キフキン</t>
    </rPh>
    <rPh sb="6" eb="7">
      <t>タ</t>
    </rPh>
    <rPh sb="9" eb="11">
      <t>シュウニュウ</t>
    </rPh>
    <rPh sb="11" eb="13">
      <t>ヨテイ</t>
    </rPh>
    <rPh sb="13" eb="14">
      <t>ガク</t>
    </rPh>
    <phoneticPr fontId="4"/>
  </si>
  <si>
    <t>（３）重度障害児者短期入所利用促進事業</t>
    <rPh sb="3" eb="5">
      <t>ジュウド</t>
    </rPh>
    <rPh sb="5" eb="8">
      <t>ショウガイジ</t>
    </rPh>
    <rPh sb="8" eb="9">
      <t>シャ</t>
    </rPh>
    <rPh sb="9" eb="11">
      <t>タンキ</t>
    </rPh>
    <rPh sb="11" eb="13">
      <t>ニュウショ</t>
    </rPh>
    <rPh sb="13" eb="15">
      <t>リヨウ</t>
    </rPh>
    <rPh sb="15" eb="17">
      <t>ソクシン</t>
    </rPh>
    <rPh sb="17" eb="19">
      <t>ジギョウ</t>
    </rPh>
    <phoneticPr fontId="4"/>
  </si>
  <si>
    <t>（７）障害児・者地域支え合い支援事業調書（変更）</t>
    <rPh sb="3" eb="6">
      <t>ショウガイジ</t>
    </rPh>
    <rPh sb="7" eb="8">
      <t>シャ</t>
    </rPh>
    <rPh sb="8" eb="10">
      <t>チイキ</t>
    </rPh>
    <rPh sb="10" eb="11">
      <t>ササ</t>
    </rPh>
    <rPh sb="12" eb="13">
      <t>ア</t>
    </rPh>
    <rPh sb="14" eb="16">
      <t>シエン</t>
    </rPh>
    <rPh sb="16" eb="18">
      <t>ジギョウ</t>
    </rPh>
    <rPh sb="18" eb="20">
      <t>チョウショ</t>
    </rPh>
    <rPh sb="21" eb="23">
      <t>ヘンコウ</t>
    </rPh>
    <phoneticPr fontId="4"/>
  </si>
  <si>
    <t>（４）重度障害児者ヘルパー利用支援事業</t>
    <rPh sb="3" eb="5">
      <t>ジュウド</t>
    </rPh>
    <rPh sb="5" eb="8">
      <t>ショウガイジ</t>
    </rPh>
    <rPh sb="8" eb="9">
      <t>シャ</t>
    </rPh>
    <rPh sb="13" eb="15">
      <t>リヨウ</t>
    </rPh>
    <rPh sb="15" eb="17">
      <t>シエン</t>
    </rPh>
    <rPh sb="17" eb="19">
      <t>ジギョウ</t>
    </rPh>
    <phoneticPr fontId="4"/>
  </si>
  <si>
    <t>第1号の別紙8</t>
    <rPh sb="0" eb="1">
      <t>ダイ</t>
    </rPh>
    <rPh sb="2" eb="3">
      <t>ゴウ</t>
    </rPh>
    <rPh sb="4" eb="6">
      <t>ベッシ</t>
    </rPh>
    <phoneticPr fontId="4"/>
  </si>
  <si>
    <t>（５）強度行動障害者短期入所支援事業</t>
    <rPh sb="3" eb="5">
      <t>キョウド</t>
    </rPh>
    <rPh sb="5" eb="7">
      <t>コウドウ</t>
    </rPh>
    <rPh sb="7" eb="10">
      <t>ショウガイシャ</t>
    </rPh>
    <rPh sb="10" eb="12">
      <t>タンキ</t>
    </rPh>
    <rPh sb="12" eb="14">
      <t>ニュウショ</t>
    </rPh>
    <rPh sb="14" eb="16">
      <t>シエン</t>
    </rPh>
    <rPh sb="16" eb="18">
      <t>ジギョウ</t>
    </rPh>
    <phoneticPr fontId="4"/>
  </si>
  <si>
    <t>（６）障害児長期休暇支援事業</t>
    <rPh sb="3" eb="6">
      <t>ショウガイジ</t>
    </rPh>
    <rPh sb="6" eb="8">
      <t>チョウキ</t>
    </rPh>
    <rPh sb="8" eb="10">
      <t>キュウカ</t>
    </rPh>
    <rPh sb="10" eb="12">
      <t>シエン</t>
    </rPh>
    <rPh sb="12" eb="14">
      <t>ジギョウ</t>
    </rPh>
    <phoneticPr fontId="4"/>
  </si>
  <si>
    <t>（７）障害児・者地域支え合い支援事業</t>
    <rPh sb="3" eb="6">
      <t>ショウガイジ</t>
    </rPh>
    <rPh sb="7" eb="8">
      <t>シャ</t>
    </rPh>
    <rPh sb="8" eb="10">
      <t>チイキ</t>
    </rPh>
    <rPh sb="10" eb="11">
      <t>ササ</t>
    </rPh>
    <rPh sb="12" eb="13">
      <t>ア</t>
    </rPh>
    <rPh sb="14" eb="16">
      <t>シエン</t>
    </rPh>
    <rPh sb="16" eb="18">
      <t>ジギョウ</t>
    </rPh>
    <phoneticPr fontId="4"/>
  </si>
  <si>
    <t>　　　２　区域について、平成１６年以降に合併した市町村にあっては、現在の市町村の区域又は合併前の市町村の区域のいずれかを記入してください。</t>
    <rPh sb="5" eb="7">
      <t>クイキ</t>
    </rPh>
    <rPh sb="12" eb="14">
      <t>ヘイセイ</t>
    </rPh>
    <rPh sb="16" eb="19">
      <t>ネンイコウ</t>
    </rPh>
    <rPh sb="20" eb="22">
      <t>ガッペイ</t>
    </rPh>
    <rPh sb="24" eb="27">
      <t>シチョウソン</t>
    </rPh>
    <rPh sb="33" eb="35">
      <t>ゲンザイ</t>
    </rPh>
    <rPh sb="36" eb="39">
      <t>シチョウソン</t>
    </rPh>
    <rPh sb="40" eb="42">
      <t>クイキ</t>
    </rPh>
    <rPh sb="42" eb="43">
      <t>マタ</t>
    </rPh>
    <rPh sb="44" eb="46">
      <t>ガッペイ</t>
    </rPh>
    <rPh sb="46" eb="47">
      <t>マエ</t>
    </rPh>
    <rPh sb="48" eb="51">
      <t>シチョウソン</t>
    </rPh>
    <rPh sb="52" eb="54">
      <t>クイキ</t>
    </rPh>
    <phoneticPr fontId="4"/>
  </si>
  <si>
    <t>Ｄ</t>
  </si>
  <si>
    <t>　事業費補助金交付要綱第５条第３号の規定により、申請します。</t>
    <rPh sb="4" eb="7">
      <t>ホジョキン</t>
    </rPh>
    <rPh sb="7" eb="9">
      <t>コウフ</t>
    </rPh>
    <rPh sb="9" eb="11">
      <t>ヨウコウ</t>
    </rPh>
    <rPh sb="11" eb="12">
      <t>ダイ</t>
    </rPh>
    <rPh sb="13" eb="14">
      <t>ジョウ</t>
    </rPh>
    <rPh sb="14" eb="15">
      <t>ダイ</t>
    </rPh>
    <rPh sb="16" eb="17">
      <t>ゴウ</t>
    </rPh>
    <rPh sb="18" eb="20">
      <t>キテイ</t>
    </rPh>
    <phoneticPr fontId="4"/>
  </si>
  <si>
    <t>　12　歳入歳出予算書抄本</t>
    <rPh sb="4" eb="6">
      <t>サイニュウ</t>
    </rPh>
    <rPh sb="6" eb="8">
      <t>サイシュツ</t>
    </rPh>
    <rPh sb="8" eb="11">
      <t>ヨサンショ</t>
    </rPh>
    <rPh sb="11" eb="13">
      <t>ショウホン</t>
    </rPh>
    <phoneticPr fontId="4"/>
  </si>
  <si>
    <t>合　　　　　計</t>
    <rPh sb="0" eb="1">
      <t>ゴウ</t>
    </rPh>
    <rPh sb="6" eb="7">
      <t>ケイ</t>
    </rPh>
    <phoneticPr fontId="4"/>
  </si>
  <si>
    <t>寄附金その他
の収入予定額</t>
    <rPh sb="0" eb="3">
      <t>キフキン</t>
    </rPh>
    <rPh sb="5" eb="6">
      <t>タ</t>
    </rPh>
    <rPh sb="8" eb="10">
      <t>シュウニュウ</t>
    </rPh>
    <rPh sb="10" eb="13">
      <t>ヨテイガク</t>
    </rPh>
    <phoneticPr fontId="4"/>
  </si>
  <si>
    <t>（４）重度障害児者ヘルパー利用支援事業調書（実績）</t>
    <rPh sb="19" eb="21">
      <t>チョウショ</t>
    </rPh>
    <rPh sb="22" eb="24">
      <t>ジッセキ</t>
    </rPh>
    <phoneticPr fontId="4"/>
  </si>
  <si>
    <t>　６　（５）強度行動障害者短期入所支援事業調書（実績）（別紙6）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4" eb="26">
      <t>ジッセキ</t>
    </rPh>
    <rPh sb="28" eb="30">
      <t>ベッシ</t>
    </rPh>
    <phoneticPr fontId="4"/>
  </si>
  <si>
    <t>　９　（８）医療的ケア児等支援事業調書（変更）（別紙9）</t>
    <rPh sb="6" eb="9">
      <t>イリョウテキ</t>
    </rPh>
    <rPh sb="11" eb="12">
      <t>ジ</t>
    </rPh>
    <rPh sb="12" eb="13">
      <t>トウ</t>
    </rPh>
    <rPh sb="13" eb="15">
      <t>シエン</t>
    </rPh>
    <rPh sb="15" eb="17">
      <t>ジギョウ</t>
    </rPh>
    <rPh sb="17" eb="19">
      <t>チョウショ</t>
    </rPh>
    <rPh sb="24" eb="26">
      <t>ベッシ</t>
    </rPh>
    <phoneticPr fontId="4"/>
  </si>
  <si>
    <t>補助対象期間に係る施設の運営に要する経費</t>
    <rPh sb="0" eb="2">
      <t>ホジョ</t>
    </rPh>
    <rPh sb="2" eb="4">
      <t>タイショウ</t>
    </rPh>
    <rPh sb="4" eb="6">
      <t>キカン</t>
    </rPh>
    <rPh sb="7" eb="8">
      <t>カカ</t>
    </rPh>
    <rPh sb="9" eb="11">
      <t>シセツ</t>
    </rPh>
    <rPh sb="12" eb="14">
      <t>ウンエイ</t>
    </rPh>
    <rPh sb="15" eb="16">
      <t>ヨウ</t>
    </rPh>
    <rPh sb="18" eb="20">
      <t>ケイヒ</t>
    </rPh>
    <phoneticPr fontId="4"/>
  </si>
  <si>
    <t>施設運営費等
（ア）－（イ）</t>
    <rPh sb="0" eb="2">
      <t>シセツ</t>
    </rPh>
    <rPh sb="2" eb="5">
      <t>ウンエイヒ</t>
    </rPh>
    <rPh sb="5" eb="6">
      <t>トウ</t>
    </rPh>
    <phoneticPr fontId="4"/>
  </si>
  <si>
    <t>（注）１　対象者数は実人数を記入してください。</t>
    <rPh sb="1" eb="2">
      <t>チュウ</t>
    </rPh>
    <rPh sb="5" eb="8">
      <t>タイショウシャ</t>
    </rPh>
    <rPh sb="8" eb="9">
      <t>スウ</t>
    </rPh>
    <rPh sb="10" eb="11">
      <t>ジツ</t>
    </rPh>
    <rPh sb="11" eb="13">
      <t>ニンズウ</t>
    </rPh>
    <rPh sb="14" eb="16">
      <t>キニュウ</t>
    </rPh>
    <phoneticPr fontId="4"/>
  </si>
  <si>
    <t>介護給付費等</t>
    <rPh sb="0" eb="2">
      <t>カイゴ</t>
    </rPh>
    <rPh sb="2" eb="4">
      <t>キュウフ</t>
    </rPh>
    <rPh sb="4" eb="6">
      <t>ヒトウ</t>
    </rPh>
    <phoneticPr fontId="4"/>
  </si>
  <si>
    <t>月</t>
    <rPh sb="0" eb="1">
      <t>ツキ</t>
    </rPh>
    <phoneticPr fontId="4"/>
  </si>
  <si>
    <t>（２）中山間地域障害福祉サービス確保対策事業調書</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phoneticPr fontId="4"/>
  </si>
  <si>
    <t>第2号の別紙9</t>
    <rPh sb="0" eb="1">
      <t>ダイ</t>
    </rPh>
    <rPh sb="2" eb="3">
      <t>ゴウ</t>
    </rPh>
    <rPh sb="4" eb="6">
      <t>ベッシ</t>
    </rPh>
    <phoneticPr fontId="4"/>
  </si>
  <si>
    <t>　　　２　「補助対象期間に係る施設の運営に要する経費」（ア）及び「介護給付費等」（エ）の根拠となる資料を添付してください。</t>
    <rPh sb="6" eb="8">
      <t>ホジョ</t>
    </rPh>
    <rPh sb="8" eb="10">
      <t>タイショウ</t>
    </rPh>
    <rPh sb="10" eb="12">
      <t>キカン</t>
    </rPh>
    <rPh sb="13" eb="14">
      <t>カカワ</t>
    </rPh>
    <rPh sb="15" eb="17">
      <t>シセツ</t>
    </rPh>
    <rPh sb="18" eb="20">
      <t>ウンエイ</t>
    </rPh>
    <rPh sb="21" eb="22">
      <t>ヨウ</t>
    </rPh>
    <rPh sb="24" eb="26">
      <t>ケイヒ</t>
    </rPh>
    <rPh sb="30" eb="31">
      <t>オヨ</t>
    </rPh>
    <rPh sb="33" eb="35">
      <t>カイゴ</t>
    </rPh>
    <rPh sb="35" eb="37">
      <t>キュウフ</t>
    </rPh>
    <rPh sb="37" eb="38">
      <t>ヒ</t>
    </rPh>
    <rPh sb="38" eb="39">
      <t>トウ</t>
    </rPh>
    <rPh sb="44" eb="46">
      <t>コンキョ</t>
    </rPh>
    <rPh sb="49" eb="51">
      <t>シリョウ</t>
    </rPh>
    <rPh sb="52" eb="54">
      <t>テンプ</t>
    </rPh>
    <phoneticPr fontId="4"/>
  </si>
  <si>
    <t>職員数</t>
    <rPh sb="0" eb="3">
      <t>ショクインスウ</t>
    </rPh>
    <phoneticPr fontId="4"/>
  </si>
  <si>
    <t>補助基本額
（（オ）・（ケ）いずれか少ない方の額）</t>
  </si>
  <si>
    <t>（２）中山間地域障害福祉サービス確保対策事業　事業計画書（実績）</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7">
      <t>ケイカク</t>
    </rPh>
    <rPh sb="27" eb="28">
      <t>ショ</t>
    </rPh>
    <rPh sb="29" eb="31">
      <t>ジッセキ</t>
    </rPh>
    <phoneticPr fontId="4"/>
  </si>
  <si>
    <t>（コ）</t>
  </si>
  <si>
    <t>県補助所要額
(コ）×３／４</t>
    <rPh sb="0" eb="1">
      <t>ケン</t>
    </rPh>
    <rPh sb="1" eb="3">
      <t>ホジョ</t>
    </rPh>
    <rPh sb="3" eb="5">
      <t>ショヨウ</t>
    </rPh>
    <rPh sb="5" eb="6">
      <t>ガク</t>
    </rPh>
    <phoneticPr fontId="4"/>
  </si>
  <si>
    <t>訪問又は送迎に20分以上1時間未満の時間を要するサービスへの助成</t>
    <rPh sb="0" eb="2">
      <t>ホウモン</t>
    </rPh>
    <rPh sb="2" eb="3">
      <t>マタ</t>
    </rPh>
    <rPh sb="4" eb="6">
      <t>ソウゲイ</t>
    </rPh>
    <rPh sb="9" eb="12">
      <t>プンイジョウ</t>
    </rPh>
    <rPh sb="13" eb="15">
      <t>ジカン</t>
    </rPh>
    <rPh sb="15" eb="17">
      <t>ミマン</t>
    </rPh>
    <rPh sb="18" eb="20">
      <t>ジカン</t>
    </rPh>
    <rPh sb="21" eb="22">
      <t>ヨウ</t>
    </rPh>
    <rPh sb="30" eb="32">
      <t>ジョセイ</t>
    </rPh>
    <phoneticPr fontId="4"/>
  </si>
  <si>
    <t>　業の内容等を変更したいので、高知県障害福祉サービス等確保支援事業費補助金交付要綱第５条第</t>
    <rPh sb="1" eb="2">
      <t>ギョウ</t>
    </rPh>
    <rPh sb="3" eb="5">
      <t>ナイヨウ</t>
    </rPh>
    <rPh sb="5" eb="6">
      <t>トウ</t>
    </rPh>
    <rPh sb="7" eb="9">
      <t>ヘンコウ</t>
    </rPh>
    <rPh sb="15" eb="18">
      <t>コウチケン</t>
    </rPh>
    <rPh sb="18" eb="20">
      <t>ショウガイ</t>
    </rPh>
    <rPh sb="20" eb="22">
      <t>フクシ</t>
    </rPh>
    <rPh sb="26" eb="27">
      <t>ナド</t>
    </rPh>
    <rPh sb="27" eb="29">
      <t>カクホ</t>
    </rPh>
    <rPh sb="29" eb="31">
      <t>シエン</t>
    </rPh>
    <rPh sb="31" eb="33">
      <t>ジギョウ</t>
    </rPh>
    <rPh sb="33" eb="34">
      <t>ヒ</t>
    </rPh>
    <rPh sb="34" eb="37">
      <t>ホジョキン</t>
    </rPh>
    <rPh sb="37" eb="39">
      <t>コウフ</t>
    </rPh>
    <rPh sb="39" eb="41">
      <t>ヨウコウ</t>
    </rPh>
    <rPh sb="41" eb="42">
      <t>ダイ</t>
    </rPh>
    <rPh sb="43" eb="44">
      <t>ジョウ</t>
    </rPh>
    <rPh sb="44" eb="45">
      <t>ダイ</t>
    </rPh>
    <phoneticPr fontId="4"/>
  </si>
  <si>
    <t>（サ）</t>
  </si>
  <si>
    <t>雇用期間</t>
    <rPh sb="0" eb="2">
      <t>コヨウ</t>
    </rPh>
    <rPh sb="3" eb="4">
      <t>ヨキ</t>
    </rPh>
    <phoneticPr fontId="4"/>
  </si>
  <si>
    <t>別紙のとおり</t>
    <rPh sb="0" eb="2">
      <t>ベッシ</t>
    </rPh>
    <phoneticPr fontId="4"/>
  </si>
  <si>
    <t>市町村名</t>
    <rPh sb="0" eb="3">
      <t>シチョウソン</t>
    </rPh>
    <rPh sb="3" eb="4">
      <t>メイ</t>
    </rPh>
    <phoneticPr fontId="4"/>
  </si>
  <si>
    <t>　を受けました補助金について、高知県障害福祉サービス等確保支援事業費補助金交付要綱第８条</t>
    <rPh sb="7" eb="10">
      <t>ホジョキン</t>
    </rPh>
    <rPh sb="15" eb="18">
      <t>コウチケン</t>
    </rPh>
    <rPh sb="18" eb="20">
      <t>ショウガイ</t>
    </rPh>
    <rPh sb="20" eb="22">
      <t>フクシ</t>
    </rPh>
    <rPh sb="26" eb="27">
      <t>ナド</t>
    </rPh>
    <rPh sb="27" eb="29">
      <t>カクホ</t>
    </rPh>
    <rPh sb="29" eb="31">
      <t>シエン</t>
    </rPh>
    <rPh sb="31" eb="33">
      <t>ジギョウ</t>
    </rPh>
    <rPh sb="33" eb="34">
      <t>ヒ</t>
    </rPh>
    <rPh sb="34" eb="37">
      <t>ホジョキン</t>
    </rPh>
    <rPh sb="37" eb="39">
      <t>コウフ</t>
    </rPh>
    <rPh sb="39" eb="41">
      <t>ヨウコウ</t>
    </rPh>
    <rPh sb="41" eb="42">
      <t>ダイ</t>
    </rPh>
    <rPh sb="43" eb="44">
      <t>ジョウ</t>
    </rPh>
    <phoneticPr fontId="4"/>
  </si>
  <si>
    <t>（９）強度行動障害者サービス利用促進事業</t>
    <rPh sb="3" eb="5">
      <t>キョウド</t>
    </rPh>
    <rPh sb="5" eb="7">
      <t>コウドウ</t>
    </rPh>
    <rPh sb="7" eb="9">
      <t>ショウガイ</t>
    </rPh>
    <rPh sb="9" eb="10">
      <t>シャ</t>
    </rPh>
    <rPh sb="14" eb="16">
      <t>リヨウ</t>
    </rPh>
    <rPh sb="16" eb="18">
      <t>ソクシン</t>
    </rPh>
    <rPh sb="18" eb="20">
      <t>ジギョウ</t>
    </rPh>
    <phoneticPr fontId="4"/>
  </si>
  <si>
    <t>　　　※１：税務課が別に定める「県税完納情報提供事務処理要領」における第４号様式。</t>
    <rPh sb="6" eb="9">
      <t>ゼイムカ</t>
    </rPh>
    <rPh sb="10" eb="11">
      <t>ベツ</t>
    </rPh>
    <rPh sb="12" eb="13">
      <t>サダ</t>
    </rPh>
    <rPh sb="16" eb="18">
      <t>ケンゼイ</t>
    </rPh>
    <rPh sb="18" eb="20">
      <t>カンノウ</t>
    </rPh>
    <rPh sb="20" eb="22">
      <t>ジョウホウ</t>
    </rPh>
    <rPh sb="22" eb="24">
      <t>テイキョウ</t>
    </rPh>
    <rPh sb="24" eb="26">
      <t>ジム</t>
    </rPh>
    <rPh sb="26" eb="28">
      <t>ショリ</t>
    </rPh>
    <rPh sb="28" eb="30">
      <t>ヨウリョウ</t>
    </rPh>
    <rPh sb="35" eb="36">
      <t>ダイ</t>
    </rPh>
    <rPh sb="37" eb="38">
      <t>ゴウ</t>
    </rPh>
    <rPh sb="38" eb="40">
      <t>ヨウシキ</t>
    </rPh>
    <phoneticPr fontId="4"/>
  </si>
  <si>
    <t>区分</t>
    <rPh sb="0" eb="2">
      <t>クブン</t>
    </rPh>
    <phoneticPr fontId="4"/>
  </si>
  <si>
    <t>居宅介護</t>
    <rPh sb="0" eb="2">
      <t>キョタク</t>
    </rPh>
    <rPh sb="2" eb="4">
      <t>カイゴ</t>
    </rPh>
    <phoneticPr fontId="4"/>
  </si>
  <si>
    <t>保育所等訪問支援</t>
    <rPh sb="0" eb="3">
      <t>ホイクショ</t>
    </rPh>
    <rPh sb="3" eb="4">
      <t>トウ</t>
    </rPh>
    <rPh sb="4" eb="6">
      <t>ホウモン</t>
    </rPh>
    <rPh sb="6" eb="8">
      <t>シエン</t>
    </rPh>
    <phoneticPr fontId="4"/>
  </si>
  <si>
    <t>　11　（10）こどもの安心・安全対策支援事業調書（実績）（別紙12）</t>
    <rPh sb="26" eb="28">
      <t>ジッセキ</t>
    </rPh>
    <phoneticPr fontId="4"/>
  </si>
  <si>
    <t>重度訪問介護</t>
    <rPh sb="0" eb="2">
      <t>ジュウド</t>
    </rPh>
    <rPh sb="2" eb="4">
      <t>ホウモン</t>
    </rPh>
    <rPh sb="4" eb="6">
      <t>カイゴ</t>
    </rPh>
    <phoneticPr fontId="4"/>
  </si>
  <si>
    <t>　　　５　区分３の事業を実施する場合は、雇用計画書を添付してください。</t>
    <rPh sb="5" eb="7">
      <t>クブン</t>
    </rPh>
    <rPh sb="9" eb="11">
      <t>ジギョウ</t>
    </rPh>
    <rPh sb="12" eb="14">
      <t>ジッシ</t>
    </rPh>
    <rPh sb="16" eb="18">
      <t>バアイ</t>
    </rPh>
    <rPh sb="20" eb="22">
      <t>コヨウ</t>
    </rPh>
    <rPh sb="22" eb="24">
      <t>ケイカク</t>
    </rPh>
    <rPh sb="24" eb="25">
      <t>ショ</t>
    </rPh>
    <rPh sb="26" eb="28">
      <t>テンプ</t>
    </rPh>
    <phoneticPr fontId="4"/>
  </si>
  <si>
    <t>合　　計</t>
    <rPh sb="0" eb="1">
      <t>ゴウ</t>
    </rPh>
    <rPh sb="3" eb="4">
      <t>ケイ</t>
    </rPh>
    <phoneticPr fontId="4"/>
  </si>
  <si>
    <t>高知県知事　様</t>
    <rPh sb="0" eb="2">
      <t>コウチ</t>
    </rPh>
    <rPh sb="2" eb="5">
      <t>ケンチジ</t>
    </rPh>
    <rPh sb="6" eb="7">
      <t>サマ</t>
    </rPh>
    <phoneticPr fontId="4"/>
  </si>
  <si>
    <t>支出予定額</t>
    <rPh sb="0" eb="2">
      <t>シシュツ</t>
    </rPh>
    <rPh sb="2" eb="4">
      <t>ヨテイ</t>
    </rPh>
    <rPh sb="4" eb="5">
      <t>ガク</t>
    </rPh>
    <phoneticPr fontId="4"/>
  </si>
  <si>
    <t>訪問リハビリテーション</t>
    <rPh sb="0" eb="2">
      <t>ホウモン</t>
    </rPh>
    <phoneticPr fontId="4"/>
  </si>
  <si>
    <t>通所介護</t>
    <rPh sb="0" eb="2">
      <t>ツウショ</t>
    </rPh>
    <rPh sb="2" eb="4">
      <t>カイゴ</t>
    </rPh>
    <phoneticPr fontId="4"/>
  </si>
  <si>
    <t>区域のサービス利用回数（延べ回数）</t>
    <rPh sb="0" eb="2">
      <t>クイキ</t>
    </rPh>
    <rPh sb="7" eb="9">
      <t>リヨウ</t>
    </rPh>
    <rPh sb="9" eb="11">
      <t>カイスウ</t>
    </rPh>
    <rPh sb="12" eb="13">
      <t>ノ</t>
    </rPh>
    <rPh sb="14" eb="16">
      <t>カイスウ</t>
    </rPh>
    <phoneticPr fontId="4"/>
  </si>
  <si>
    <t>障害者総合支援法</t>
    <rPh sb="0" eb="3">
      <t>ショウガイシャ</t>
    </rPh>
    <rPh sb="3" eb="5">
      <t>ソウゴウ</t>
    </rPh>
    <rPh sb="5" eb="7">
      <t>シエン</t>
    </rPh>
    <rPh sb="7" eb="8">
      <t>ホウ</t>
    </rPh>
    <phoneticPr fontId="4"/>
  </si>
  <si>
    <t>介護保険法</t>
    <rPh sb="0" eb="2">
      <t>カイゴ</t>
    </rPh>
    <rPh sb="2" eb="4">
      <t>ホケン</t>
    </rPh>
    <rPh sb="4" eb="5">
      <t>ホウ</t>
    </rPh>
    <phoneticPr fontId="4"/>
  </si>
  <si>
    <t>第1号の別紙5</t>
    <rPh sb="0" eb="1">
      <t>ダイ</t>
    </rPh>
    <rPh sb="2" eb="3">
      <t>ゴウ</t>
    </rPh>
    <rPh sb="4" eb="6">
      <t>ベッシ</t>
    </rPh>
    <phoneticPr fontId="4"/>
  </si>
  <si>
    <t>　　　　利用回数の合計数を記入してください。</t>
  </si>
  <si>
    <t>雇用計画書</t>
    <rPh sb="0" eb="2">
      <t>コヨウ</t>
    </rPh>
    <rPh sb="2" eb="5">
      <t>ケイカクショ</t>
    </rPh>
    <phoneticPr fontId="4"/>
  </si>
  <si>
    <t>補助基準額
（オ）×２０，０００円</t>
    <rPh sb="0" eb="2">
      <t>ホジョ</t>
    </rPh>
    <rPh sb="2" eb="4">
      <t>キジュン</t>
    </rPh>
    <rPh sb="4" eb="5">
      <t>ガク</t>
    </rPh>
    <rPh sb="16" eb="17">
      <t>エン</t>
    </rPh>
    <phoneticPr fontId="4"/>
  </si>
  <si>
    <t>サービス種別</t>
    <rPh sb="4" eb="6">
      <t>シュベツ</t>
    </rPh>
    <phoneticPr fontId="4"/>
  </si>
  <si>
    <t>常勤職員</t>
    <rPh sb="0" eb="2">
      <t>ジョウキン</t>
    </rPh>
    <rPh sb="2" eb="4">
      <t>ショクイン</t>
    </rPh>
    <phoneticPr fontId="4"/>
  </si>
  <si>
    <t>　11　（10）こどもの安心・安全対策支援事業調書（変更）（別紙11）</t>
    <rPh sb="21" eb="23">
      <t>ジギョウ</t>
    </rPh>
    <rPh sb="23" eb="25">
      <t>チョウショ</t>
    </rPh>
    <rPh sb="30" eb="32">
      <t>ベッシ</t>
    </rPh>
    <phoneticPr fontId="4"/>
  </si>
  <si>
    <t>職種</t>
    <rPh sb="0" eb="2">
      <t>ショクシュ</t>
    </rPh>
    <phoneticPr fontId="4"/>
  </si>
  <si>
    <t>新　　規　　雇　　用　　計　　画</t>
    <rPh sb="0" eb="1">
      <t>シン</t>
    </rPh>
    <rPh sb="3" eb="4">
      <t>キ</t>
    </rPh>
    <rPh sb="6" eb="7">
      <t>ヤトイ</t>
    </rPh>
    <rPh sb="9" eb="10">
      <t>ヨウ</t>
    </rPh>
    <rPh sb="12" eb="13">
      <t>ケイ</t>
    </rPh>
    <rPh sb="15" eb="16">
      <t>カ</t>
    </rPh>
    <phoneticPr fontId="4"/>
  </si>
  <si>
    <t>　１　高知県障害福祉サービス等確保支援事業費補助金精算額内訳（　　年度）（別紙1）</t>
    <rPh sb="3" eb="6">
      <t>コウチケン</t>
    </rPh>
    <rPh sb="6" eb="8">
      <t>ショウガイ</t>
    </rPh>
    <rPh sb="8" eb="10">
      <t>フクシ</t>
    </rPh>
    <rPh sb="14" eb="15">
      <t>ナド</t>
    </rPh>
    <rPh sb="15" eb="17">
      <t>カクホ</t>
    </rPh>
    <rPh sb="17" eb="19">
      <t>シエン</t>
    </rPh>
    <rPh sb="19" eb="22">
      <t>ジギョウヒ</t>
    </rPh>
    <rPh sb="22" eb="25">
      <t>ホジョキン</t>
    </rPh>
    <rPh sb="25" eb="28">
      <t>セイサンガク</t>
    </rPh>
    <rPh sb="28" eb="30">
      <t>ウチワケ</t>
    </rPh>
    <rPh sb="33" eb="35">
      <t>ネンド</t>
    </rPh>
    <phoneticPr fontId="4"/>
  </si>
  <si>
    <t>雇用予定数</t>
    <rPh sb="0" eb="2">
      <t>コヨウ</t>
    </rPh>
    <rPh sb="2" eb="5">
      <t>ヨテイスウ</t>
    </rPh>
    <phoneticPr fontId="4"/>
  </si>
  <si>
    <t>　を下記のとおり申請します。</t>
    <rPh sb="2" eb="4">
      <t>カキ</t>
    </rPh>
    <rPh sb="8" eb="10">
      <t>シンセイ</t>
    </rPh>
    <phoneticPr fontId="4"/>
  </si>
  <si>
    <t>雇用予定期間</t>
    <rPh sb="0" eb="2">
      <t>コヨウ</t>
    </rPh>
    <rPh sb="2" eb="4">
      <t>ヨテイ</t>
    </rPh>
    <rPh sb="4" eb="6">
      <t>キカン</t>
    </rPh>
    <phoneticPr fontId="4"/>
  </si>
  <si>
    <t>寄附金その他の収入予定額</t>
    <rPh sb="0" eb="2">
      <t>キフ</t>
    </rPh>
    <rPh sb="2" eb="3">
      <t>キン</t>
    </rPh>
    <rPh sb="5" eb="6">
      <t>タ</t>
    </rPh>
    <rPh sb="7" eb="9">
      <t>シュウニュウ</t>
    </rPh>
    <rPh sb="9" eb="11">
      <t>ヨテイ</t>
    </rPh>
    <rPh sb="11" eb="12">
      <t>ガク</t>
    </rPh>
    <phoneticPr fontId="4"/>
  </si>
  <si>
    <t>補助対象経費
（ア）－（イ）</t>
    <rPh sb="0" eb="2">
      <t>ホジョ</t>
    </rPh>
    <rPh sb="2" eb="4">
      <t>タイショウ</t>
    </rPh>
    <rPh sb="4" eb="6">
      <t>ケイヒ</t>
    </rPh>
    <phoneticPr fontId="4"/>
  </si>
  <si>
    <t>第1号の別紙2</t>
    <rPh sb="0" eb="1">
      <t>ダイ</t>
    </rPh>
    <rPh sb="2" eb="3">
      <t>ゴウ</t>
    </rPh>
    <rPh sb="4" eb="6">
      <t>ベッシ</t>
    </rPh>
    <phoneticPr fontId="4"/>
  </si>
  <si>
    <t>第1号の別紙1</t>
    <rPh sb="0" eb="1">
      <t>ダイ</t>
    </rPh>
    <rPh sb="2" eb="3">
      <t>ゴウ</t>
    </rPh>
    <rPh sb="4" eb="6">
      <t>ベッシ</t>
    </rPh>
    <phoneticPr fontId="4"/>
  </si>
  <si>
    <t>補助基準額
D</t>
    <rPh sb="0" eb="2">
      <t>ホジョ</t>
    </rPh>
    <rPh sb="2" eb="5">
      <t>キジュンガク</t>
    </rPh>
    <phoneticPr fontId="4"/>
  </si>
  <si>
    <t>（１）中山間地域小規模拠点事業所支援事業調書</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phoneticPr fontId="4"/>
  </si>
  <si>
    <t>　９　（８）医療的ケア児等支援事業調書（実績）（別紙9）</t>
    <rPh sb="6" eb="9">
      <t>イリョウテキ</t>
    </rPh>
    <rPh sb="11" eb="12">
      <t>ジ</t>
    </rPh>
    <rPh sb="12" eb="13">
      <t>トウ</t>
    </rPh>
    <rPh sb="13" eb="15">
      <t>シエン</t>
    </rPh>
    <rPh sb="15" eb="17">
      <t>ジギョウ</t>
    </rPh>
    <rPh sb="17" eb="19">
      <t>チョウショ</t>
    </rPh>
    <rPh sb="20" eb="22">
      <t>ジッセキ</t>
    </rPh>
    <rPh sb="24" eb="26">
      <t>ベッシ</t>
    </rPh>
    <phoneticPr fontId="4"/>
  </si>
  <si>
    <t>第7号様式（第12条関係）</t>
    <rPh sb="0" eb="1">
      <t>ダイ</t>
    </rPh>
    <rPh sb="2" eb="3">
      <t>ゴウ</t>
    </rPh>
    <rPh sb="3" eb="5">
      <t>ヨウシキ</t>
    </rPh>
    <rPh sb="6" eb="7">
      <t>ダイ</t>
    </rPh>
    <rPh sb="9" eb="10">
      <t>ジョウ</t>
    </rPh>
    <rPh sb="10" eb="12">
      <t>カンケイ</t>
    </rPh>
    <phoneticPr fontId="4"/>
  </si>
  <si>
    <t>第1号の別紙3の付表(1)</t>
    <rPh sb="0" eb="1">
      <t>ダイ</t>
    </rPh>
    <rPh sb="2" eb="3">
      <t>ゴウ</t>
    </rPh>
    <rPh sb="4" eb="6">
      <t>ベッシ</t>
    </rPh>
    <rPh sb="8" eb="10">
      <t>フヒョウ</t>
    </rPh>
    <phoneticPr fontId="4"/>
  </si>
  <si>
    <t>第4号の別紙10</t>
    <rPh sb="0" eb="1">
      <t>ダイ</t>
    </rPh>
    <rPh sb="2" eb="3">
      <t>ゴウ</t>
    </rPh>
    <rPh sb="4" eb="6">
      <t>ベッシ</t>
    </rPh>
    <phoneticPr fontId="4"/>
  </si>
  <si>
    <t>第1号の別紙3の付表(2)</t>
    <rPh sb="0" eb="1">
      <t>ダイ</t>
    </rPh>
    <rPh sb="2" eb="3">
      <t>ゴウ</t>
    </rPh>
    <rPh sb="4" eb="6">
      <t>ベッシ</t>
    </rPh>
    <rPh sb="8" eb="10">
      <t>フヒョウ</t>
    </rPh>
    <phoneticPr fontId="4"/>
  </si>
  <si>
    <t>第1号の別紙3の付表(3)</t>
    <rPh sb="0" eb="1">
      <t>ダイ</t>
    </rPh>
    <rPh sb="2" eb="3">
      <t>ゴウ</t>
    </rPh>
    <rPh sb="4" eb="6">
      <t>ベッシ</t>
    </rPh>
    <rPh sb="8" eb="10">
      <t>フヒョウ</t>
    </rPh>
    <phoneticPr fontId="4"/>
  </si>
  <si>
    <t>第1号の別紙4</t>
    <rPh sb="0" eb="1">
      <t>ダイ</t>
    </rPh>
    <rPh sb="2" eb="3">
      <t>ゴウ</t>
    </rPh>
    <rPh sb="4" eb="6">
      <t>ベッシ</t>
    </rPh>
    <phoneticPr fontId="4"/>
  </si>
  <si>
    <t>（３）重度障害児者短期入所利用促進事業調書</t>
    <rPh sb="3" eb="5">
      <t>ジュウド</t>
    </rPh>
    <rPh sb="5" eb="7">
      <t>ショウガイ</t>
    </rPh>
    <rPh sb="7" eb="8">
      <t>ジ</t>
    </rPh>
    <rPh sb="8" eb="9">
      <t>シャ</t>
    </rPh>
    <rPh sb="19" eb="21">
      <t>チョウショ</t>
    </rPh>
    <phoneticPr fontId="4"/>
  </si>
  <si>
    <t>差額
（イ）-（ウ）</t>
    <rPh sb="0" eb="2">
      <t>サガク</t>
    </rPh>
    <phoneticPr fontId="4"/>
  </si>
  <si>
    <t>補助対象経費
（エ）×（オ）</t>
    <rPh sb="0" eb="2">
      <t>ホジョ</t>
    </rPh>
    <rPh sb="2" eb="4">
      <t>タイショウ</t>
    </rPh>
    <rPh sb="4" eb="6">
      <t>ケイヒ</t>
    </rPh>
    <phoneticPr fontId="4"/>
  </si>
  <si>
    <t>　　第7号の別紙1のとおり</t>
    <rPh sb="2" eb="3">
      <t>ダイ</t>
    </rPh>
    <rPh sb="4" eb="5">
      <t>ゴウ</t>
    </rPh>
    <rPh sb="6" eb="8">
      <t>ベッシ</t>
    </rPh>
    <phoneticPr fontId="4"/>
  </si>
  <si>
    <t>・（イ）欄「入院した場合の診療報酬相当額」は、対象者が入院をした場合に算定される診療報酬を記載してください。</t>
    <rPh sb="4" eb="5">
      <t>ラン</t>
    </rPh>
    <rPh sb="6" eb="8">
      <t>ニュウイン</t>
    </rPh>
    <rPh sb="10" eb="12">
      <t>バアイ</t>
    </rPh>
    <rPh sb="13" eb="15">
      <t>シンリョウ</t>
    </rPh>
    <rPh sb="15" eb="17">
      <t>ホウシュウ</t>
    </rPh>
    <rPh sb="17" eb="19">
      <t>ソウトウ</t>
    </rPh>
    <rPh sb="19" eb="20">
      <t>ガク</t>
    </rPh>
    <rPh sb="23" eb="26">
      <t>タイショウシャ</t>
    </rPh>
    <rPh sb="27" eb="29">
      <t>ニュウイン</t>
    </rPh>
    <rPh sb="32" eb="34">
      <t>バアイ</t>
    </rPh>
    <rPh sb="35" eb="37">
      <t>サンテイ</t>
    </rPh>
    <rPh sb="40" eb="42">
      <t>シンリョウ</t>
    </rPh>
    <rPh sb="42" eb="44">
      <t>ホウシュウ</t>
    </rPh>
    <rPh sb="45" eb="47">
      <t>キサイ</t>
    </rPh>
    <phoneticPr fontId="4"/>
  </si>
  <si>
    <t>・（ウ）欄「医療型短期入所サービス費」は、対象者が短期入所サービスを利用した場合の医療型短期入所サービス費を記載してください。</t>
    <rPh sb="4" eb="5">
      <t>ラン</t>
    </rPh>
    <rPh sb="6" eb="8">
      <t>イリョウ</t>
    </rPh>
    <rPh sb="8" eb="9">
      <t>ガタ</t>
    </rPh>
    <rPh sb="9" eb="11">
      <t>タンキ</t>
    </rPh>
    <rPh sb="11" eb="13">
      <t>ニュウショ</t>
    </rPh>
    <rPh sb="17" eb="18">
      <t>ヒ</t>
    </rPh>
    <rPh sb="21" eb="23">
      <t>タイショウ</t>
    </rPh>
    <rPh sb="23" eb="24">
      <t>シャ</t>
    </rPh>
    <rPh sb="25" eb="27">
      <t>タンキ</t>
    </rPh>
    <rPh sb="27" eb="29">
      <t>ニュウショ</t>
    </rPh>
    <rPh sb="34" eb="36">
      <t>リヨウ</t>
    </rPh>
    <rPh sb="38" eb="40">
      <t>バアイ</t>
    </rPh>
    <rPh sb="41" eb="43">
      <t>イリョウ</t>
    </rPh>
    <rPh sb="43" eb="44">
      <t>ガタ</t>
    </rPh>
    <rPh sb="44" eb="46">
      <t>タンキ</t>
    </rPh>
    <rPh sb="46" eb="48">
      <t>ニュウショ</t>
    </rPh>
    <rPh sb="52" eb="53">
      <t>ヒ</t>
    </rPh>
    <rPh sb="54" eb="56">
      <t>キサイ</t>
    </rPh>
    <phoneticPr fontId="4"/>
  </si>
  <si>
    <t>（４）重度障害児者ヘルパー利用支援事業調書</t>
    <rPh sb="19" eb="21">
      <t>チョウショ</t>
    </rPh>
    <phoneticPr fontId="4"/>
  </si>
  <si>
    <t>　ものを除く）に要した費用及び重度障害児者の保護者が重度障害児者を通所事業所へ送迎する際に付き添い等に要した費用を記載</t>
    <rPh sb="13" eb="14">
      <t>オヨ</t>
    </rPh>
    <phoneticPr fontId="4"/>
  </si>
  <si>
    <t>補助所要額
（D×補助率）</t>
    <rPh sb="0" eb="2">
      <t>ホジョ</t>
    </rPh>
    <rPh sb="2" eb="4">
      <t>ショヨウ</t>
    </rPh>
    <rPh sb="4" eb="5">
      <t>ガク</t>
    </rPh>
    <rPh sb="9" eb="12">
      <t>ホジョリツ</t>
    </rPh>
    <phoneticPr fontId="4"/>
  </si>
  <si>
    <t>補助基準額
（オ）×５，１００円</t>
    <rPh sb="0" eb="2">
      <t>ホジョ</t>
    </rPh>
    <rPh sb="2" eb="4">
      <t>キジュン</t>
    </rPh>
    <rPh sb="4" eb="5">
      <t>ガク</t>
    </rPh>
    <rPh sb="15" eb="16">
      <t>エン</t>
    </rPh>
    <phoneticPr fontId="4"/>
  </si>
  <si>
    <t>第1号の別紙6</t>
    <rPh sb="0" eb="1">
      <t>ダイ</t>
    </rPh>
    <rPh sb="2" eb="3">
      <t>ゴウ</t>
    </rPh>
    <rPh sb="4" eb="6">
      <t>ベッシ</t>
    </rPh>
    <phoneticPr fontId="4"/>
  </si>
  <si>
    <t>（５）強度行動障害者短期入所支援事業調書</t>
    <rPh sb="18" eb="20">
      <t>チョウショ</t>
    </rPh>
    <phoneticPr fontId="4"/>
  </si>
  <si>
    <t>（５）強度行動障害者短期入所支援事業調書（変更）</t>
    <rPh sb="18" eb="20">
      <t>チョウショ</t>
    </rPh>
    <rPh sb="21" eb="23">
      <t>ヘンコウ</t>
    </rPh>
    <phoneticPr fontId="4"/>
  </si>
  <si>
    <t>　援事業費補助金交付要綱第８条第１項の規定により、下記のとおり関係書類を添えて報告し</t>
    <rPh sb="1" eb="2">
      <t>エン</t>
    </rPh>
    <rPh sb="2" eb="5">
      <t>ジギョウヒ</t>
    </rPh>
    <rPh sb="5" eb="8">
      <t>ホジョキン</t>
    </rPh>
    <rPh sb="8" eb="10">
      <t>コウフ</t>
    </rPh>
    <rPh sb="10" eb="12">
      <t>ヨウコウ</t>
    </rPh>
    <rPh sb="12" eb="13">
      <t>ダイ</t>
    </rPh>
    <rPh sb="14" eb="15">
      <t>ジョウ</t>
    </rPh>
    <rPh sb="15" eb="16">
      <t>ダイ</t>
    </rPh>
    <rPh sb="17" eb="18">
      <t>コウ</t>
    </rPh>
    <rPh sb="19" eb="21">
      <t>キテイ</t>
    </rPh>
    <rPh sb="25" eb="27">
      <t>カキ</t>
    </rPh>
    <rPh sb="31" eb="33">
      <t>カンケイ</t>
    </rPh>
    <rPh sb="33" eb="35">
      <t>ショルイ</t>
    </rPh>
    <rPh sb="36" eb="37">
      <t>ソ</t>
    </rPh>
    <phoneticPr fontId="4"/>
  </si>
  <si>
    <t>実施場所名称</t>
    <rPh sb="0" eb="2">
      <t>ジッシ</t>
    </rPh>
    <rPh sb="2" eb="4">
      <t>バショ</t>
    </rPh>
    <rPh sb="4" eb="6">
      <t>メイショウ</t>
    </rPh>
    <phoneticPr fontId="4"/>
  </si>
  <si>
    <t>補助基準額
（エ）×4,500</t>
    <rPh sb="0" eb="2">
      <t>ホジョ</t>
    </rPh>
    <rPh sb="2" eb="4">
      <t>キジュン</t>
    </rPh>
    <rPh sb="4" eb="5">
      <t>ガク</t>
    </rPh>
    <phoneticPr fontId="4"/>
  </si>
  <si>
    <t>県補助所要額
（カ）×1/3</t>
    <rPh sb="0" eb="1">
      <t>ケン</t>
    </rPh>
    <rPh sb="1" eb="3">
      <t>ホジョ</t>
    </rPh>
    <rPh sb="3" eb="5">
      <t>ショヨウ</t>
    </rPh>
    <rPh sb="5" eb="6">
      <t>ガク</t>
    </rPh>
    <phoneticPr fontId="4"/>
  </si>
  <si>
    <t>補助基本額
（（ウ）・（オ）いずれか少ない方の額）</t>
    <rPh sb="0" eb="2">
      <t>ホジョ</t>
    </rPh>
    <rPh sb="2" eb="4">
      <t>キホン</t>
    </rPh>
    <rPh sb="4" eb="5">
      <t>ガク</t>
    </rPh>
    <phoneticPr fontId="4"/>
  </si>
  <si>
    <t>　注２　このほかに、「高知県障害児長期休暇支援事業実施要領」で定められる書類を添付してください。</t>
    <rPh sb="1" eb="2">
      <t>チュウ</t>
    </rPh>
    <rPh sb="11" eb="14">
      <t>コウチケン</t>
    </rPh>
    <rPh sb="14" eb="17">
      <t>ショウガイジ</t>
    </rPh>
    <rPh sb="17" eb="19">
      <t>チョウキ</t>
    </rPh>
    <rPh sb="19" eb="21">
      <t>キュウカ</t>
    </rPh>
    <rPh sb="21" eb="23">
      <t>シエン</t>
    </rPh>
    <rPh sb="23" eb="25">
      <t>ジギョウ</t>
    </rPh>
    <rPh sb="25" eb="27">
      <t>ジッシ</t>
    </rPh>
    <rPh sb="27" eb="29">
      <t>ヨウリョウ</t>
    </rPh>
    <rPh sb="31" eb="32">
      <t>サダ</t>
    </rPh>
    <rPh sb="36" eb="38">
      <t>ショルイ</t>
    </rPh>
    <rPh sb="39" eb="41">
      <t>テンプ</t>
    </rPh>
    <phoneticPr fontId="4"/>
  </si>
  <si>
    <t>※注１　実施場所ごとに記入をしてください（行が足りない場合は、適宜追加してください）</t>
    <rPh sb="1" eb="2">
      <t>チュウ</t>
    </rPh>
    <rPh sb="4" eb="6">
      <t>ジッシ</t>
    </rPh>
    <rPh sb="6" eb="8">
      <t>バショ</t>
    </rPh>
    <rPh sb="11" eb="13">
      <t>キニュウ</t>
    </rPh>
    <rPh sb="21" eb="22">
      <t>ギョウ</t>
    </rPh>
    <rPh sb="23" eb="24">
      <t>タ</t>
    </rPh>
    <rPh sb="27" eb="29">
      <t>バアイ</t>
    </rPh>
    <rPh sb="31" eb="33">
      <t>テキギ</t>
    </rPh>
    <rPh sb="33" eb="35">
      <t>ツイカ</t>
    </rPh>
    <phoneticPr fontId="4"/>
  </si>
  <si>
    <t>差引き額
（A－B)
C</t>
    <rPh sb="0" eb="2">
      <t>サシヒキ</t>
    </rPh>
    <rPh sb="3" eb="4">
      <t>ガク</t>
    </rPh>
    <phoneticPr fontId="4"/>
  </si>
  <si>
    <t>（７）障害児・者地域支え合い支援事業調書</t>
    <rPh sb="3" eb="6">
      <t>ショウガイジ</t>
    </rPh>
    <rPh sb="7" eb="8">
      <t>シャ</t>
    </rPh>
    <rPh sb="8" eb="10">
      <t>チイキ</t>
    </rPh>
    <rPh sb="10" eb="11">
      <t>ササ</t>
    </rPh>
    <rPh sb="12" eb="13">
      <t>ア</t>
    </rPh>
    <rPh sb="14" eb="16">
      <t>シエン</t>
    </rPh>
    <rPh sb="16" eb="18">
      <t>ジギョウ</t>
    </rPh>
    <rPh sb="18" eb="20">
      <t>チョウショ</t>
    </rPh>
    <phoneticPr fontId="4"/>
  </si>
  <si>
    <t>利用者氏名</t>
    <rPh sb="0" eb="3">
      <t>リヨウシャ</t>
    </rPh>
    <rPh sb="3" eb="5">
      <t>シメイ</t>
    </rPh>
    <phoneticPr fontId="4"/>
  </si>
  <si>
    <t>　７　（６）障害児長期休暇支援事業調書（変更）（別紙7）</t>
    <rPh sb="6" eb="9">
      <t>ショウガイジ</t>
    </rPh>
    <rPh sb="9" eb="11">
      <t>チョウキ</t>
    </rPh>
    <rPh sb="11" eb="13">
      <t>キュウカ</t>
    </rPh>
    <rPh sb="13" eb="15">
      <t>シエン</t>
    </rPh>
    <rPh sb="15" eb="17">
      <t>ジギョウ</t>
    </rPh>
    <rPh sb="17" eb="19">
      <t>チョウショ</t>
    </rPh>
    <rPh sb="24" eb="26">
      <t>ベッシ</t>
    </rPh>
    <phoneticPr fontId="4"/>
  </si>
  <si>
    <t>　２　（１）中山間地域小規模拠点事業費支援事業調書（実績）（別紙2）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rPh sb="26" eb="28">
      <t>ジッセキ</t>
    </rPh>
    <phoneticPr fontId="4"/>
  </si>
  <si>
    <t>延べ利用時間数</t>
    <rPh sb="0" eb="1">
      <t>ノ</t>
    </rPh>
    <rPh sb="2" eb="4">
      <t>リヨウ</t>
    </rPh>
    <rPh sb="4" eb="6">
      <t>ジカン</t>
    </rPh>
    <rPh sb="6" eb="7">
      <t>スウ</t>
    </rPh>
    <phoneticPr fontId="4"/>
  </si>
  <si>
    <t>補助基準額
（エ）×600</t>
    <rPh sb="0" eb="2">
      <t>ホジョ</t>
    </rPh>
    <rPh sb="2" eb="4">
      <t>キジュン</t>
    </rPh>
    <rPh sb="4" eb="5">
      <t>ガク</t>
    </rPh>
    <phoneticPr fontId="4"/>
  </si>
  <si>
    <t>事業進捗率</t>
    <rPh sb="0" eb="2">
      <t>ジギョウ</t>
    </rPh>
    <rPh sb="2" eb="4">
      <t>シンチョク</t>
    </rPh>
    <rPh sb="4" eb="5">
      <t>リツ</t>
    </rPh>
    <phoneticPr fontId="4"/>
  </si>
  <si>
    <t>県補助所要額
（カ）×1/2</t>
    <rPh sb="0" eb="1">
      <t>ケン</t>
    </rPh>
    <rPh sb="1" eb="3">
      <t>ホジョ</t>
    </rPh>
    <rPh sb="3" eb="5">
      <t>ショヨウ</t>
    </rPh>
    <rPh sb="5" eb="6">
      <t>ガク</t>
    </rPh>
    <phoneticPr fontId="4"/>
  </si>
  <si>
    <t>　注２　このほかに、「高知県障害児・者地域支え合い支援事業実施要領」で定められる書類を添付してください。</t>
    <rPh sb="1" eb="2">
      <t>チュウ</t>
    </rPh>
    <rPh sb="11" eb="14">
      <t>コウチケン</t>
    </rPh>
    <rPh sb="14" eb="17">
      <t>ショウガイジ</t>
    </rPh>
    <rPh sb="18" eb="19">
      <t>シャ</t>
    </rPh>
    <rPh sb="19" eb="21">
      <t>チイキ</t>
    </rPh>
    <rPh sb="21" eb="22">
      <t>ササ</t>
    </rPh>
    <rPh sb="23" eb="24">
      <t>ア</t>
    </rPh>
    <rPh sb="25" eb="27">
      <t>シエン</t>
    </rPh>
    <rPh sb="27" eb="29">
      <t>ジギョウ</t>
    </rPh>
    <rPh sb="29" eb="31">
      <t>ジッシ</t>
    </rPh>
    <rPh sb="31" eb="33">
      <t>ヨウリョウ</t>
    </rPh>
    <rPh sb="35" eb="36">
      <t>サダ</t>
    </rPh>
    <rPh sb="40" eb="42">
      <t>ショルイ</t>
    </rPh>
    <rPh sb="43" eb="45">
      <t>テンプ</t>
    </rPh>
    <phoneticPr fontId="4"/>
  </si>
  <si>
    <t>　２　（１）中山間地域小規模拠点事業費支援事業調書（変更）（別紙2）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phoneticPr fontId="4"/>
  </si>
  <si>
    <t>第2号の別紙6</t>
    <rPh sb="0" eb="1">
      <t>ダイ</t>
    </rPh>
    <rPh sb="2" eb="3">
      <t>ゴウ</t>
    </rPh>
    <rPh sb="4" eb="6">
      <t>ベッシ</t>
    </rPh>
    <phoneticPr fontId="4"/>
  </si>
  <si>
    <t>　４　（３）重度障害児者短期入所利用促進事業調書（変更）（別紙4）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phoneticPr fontId="4"/>
  </si>
  <si>
    <t>既交付決定額</t>
    <rPh sb="0" eb="1">
      <t>スデ</t>
    </rPh>
    <rPh sb="1" eb="3">
      <t>コウフ</t>
    </rPh>
    <rPh sb="3" eb="5">
      <t>ケッテイ</t>
    </rPh>
    <rPh sb="5" eb="6">
      <t>ガク</t>
    </rPh>
    <phoneticPr fontId="4"/>
  </si>
  <si>
    <t>　１　事業完了予定年月日</t>
    <rPh sb="3" eb="5">
      <t>ジギョウ</t>
    </rPh>
    <rPh sb="5" eb="7">
      <t>カンリョウ</t>
    </rPh>
    <rPh sb="7" eb="9">
      <t>ヨテイ</t>
    </rPh>
    <rPh sb="9" eb="12">
      <t>ネンガッピ</t>
    </rPh>
    <phoneticPr fontId="4"/>
  </si>
  <si>
    <t>　５　（４）重度障害児者ヘルパー利用支援事業調書（変更）（別紙5）</t>
    <rPh sb="6" eb="8">
      <t>ジュウド</t>
    </rPh>
    <rPh sb="8" eb="11">
      <t>ショウガイジ</t>
    </rPh>
    <rPh sb="11" eb="12">
      <t>シャ</t>
    </rPh>
    <rPh sb="16" eb="18">
      <t>リヨウ</t>
    </rPh>
    <rPh sb="18" eb="20">
      <t>シエン</t>
    </rPh>
    <rPh sb="20" eb="22">
      <t>ジギョウ</t>
    </rPh>
    <rPh sb="22" eb="24">
      <t>チョウショ</t>
    </rPh>
    <rPh sb="29" eb="31">
      <t>ベッシ</t>
    </rPh>
    <phoneticPr fontId="4"/>
  </si>
  <si>
    <t>（注）１　E欄は、C欄の計と及びD欄の計とを比較していずれか低い額を記入してください。　</t>
    <rPh sb="1" eb="2">
      <t>チュウ</t>
    </rPh>
    <rPh sb="10" eb="11">
      <t>ラン</t>
    </rPh>
    <rPh sb="12" eb="13">
      <t>ケイ</t>
    </rPh>
    <rPh sb="22" eb="24">
      <t>ヒカク</t>
    </rPh>
    <phoneticPr fontId="4"/>
  </si>
  <si>
    <t>　６　（５）強度行動障害者短期入所支援事業調書（変更）（別紙6）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8" eb="30">
      <t>ベッシ</t>
    </rPh>
    <phoneticPr fontId="4"/>
  </si>
  <si>
    <t>（２）中山間地域障害福祉サービス確保対策事業調書（変更）</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rPh sb="25" eb="27">
      <t>ヘンコウ</t>
    </rPh>
    <phoneticPr fontId="4"/>
  </si>
  <si>
    <t>　　　４　区分２の事業を実施する場合は、令和４年４月分のサービス利用回数一覧表（実績）を添付してください。</t>
    <rPh sb="5" eb="7">
      <t>クブン</t>
    </rPh>
    <rPh sb="9" eb="11">
      <t>ジギョウ</t>
    </rPh>
    <rPh sb="12" eb="14">
      <t>ジッシ</t>
    </rPh>
    <rPh sb="16" eb="18">
      <t>バアイ</t>
    </rPh>
    <rPh sb="20" eb="22">
      <t>レイワ</t>
    </rPh>
    <rPh sb="23" eb="24">
      <t>ネン</t>
    </rPh>
    <rPh sb="25" eb="27">
      <t>ガツブン</t>
    </rPh>
    <rPh sb="32" eb="34">
      <t>リヨウ</t>
    </rPh>
    <rPh sb="34" eb="36">
      <t>カイスウ</t>
    </rPh>
    <rPh sb="36" eb="38">
      <t>イチラン</t>
    </rPh>
    <rPh sb="38" eb="39">
      <t>ヒョウ</t>
    </rPh>
    <rPh sb="40" eb="42">
      <t>ジッセキ</t>
    </rPh>
    <rPh sb="44" eb="46">
      <t>テンプ</t>
    </rPh>
    <phoneticPr fontId="4"/>
  </si>
  <si>
    <t>雇用計画書（変更）</t>
    <rPh sb="0" eb="2">
      <t>コヨウ</t>
    </rPh>
    <rPh sb="2" eb="5">
      <t>ケイカクショ</t>
    </rPh>
    <rPh sb="6" eb="8">
      <t>ヘンコウ</t>
    </rPh>
    <phoneticPr fontId="4"/>
  </si>
  <si>
    <t>寄附金その他の収入額</t>
    <rPh sb="0" eb="2">
      <t>キフ</t>
    </rPh>
    <rPh sb="2" eb="3">
      <t>キン</t>
    </rPh>
    <rPh sb="5" eb="6">
      <t>タ</t>
    </rPh>
    <rPh sb="7" eb="9">
      <t>シュウニュウ</t>
    </rPh>
    <rPh sb="9" eb="10">
      <t>ガク</t>
    </rPh>
    <phoneticPr fontId="4"/>
  </si>
  <si>
    <t>第2号の別紙4</t>
    <rPh sb="0" eb="1">
      <t>ダイ</t>
    </rPh>
    <rPh sb="2" eb="3">
      <t>ゴウ</t>
    </rPh>
    <rPh sb="4" eb="6">
      <t>ベッシ</t>
    </rPh>
    <phoneticPr fontId="4"/>
  </si>
  <si>
    <t>（３）重度障害児者短期入所利用促進事業調書（変更）</t>
    <rPh sb="3" eb="5">
      <t>ジュウド</t>
    </rPh>
    <rPh sb="5" eb="7">
      <t>ショウガイ</t>
    </rPh>
    <rPh sb="7" eb="8">
      <t>ジ</t>
    </rPh>
    <rPh sb="8" eb="9">
      <t>シャ</t>
    </rPh>
    <rPh sb="19" eb="21">
      <t>チョウショ</t>
    </rPh>
    <rPh sb="22" eb="24">
      <t>ヘンコウ</t>
    </rPh>
    <phoneticPr fontId="4"/>
  </si>
  <si>
    <t>第2号の別紙5</t>
    <rPh sb="0" eb="1">
      <t>ダイ</t>
    </rPh>
    <rPh sb="2" eb="3">
      <t>ゴウ</t>
    </rPh>
    <rPh sb="4" eb="6">
      <t>ベッシ</t>
    </rPh>
    <phoneticPr fontId="4"/>
  </si>
  <si>
    <t>訪問又は送迎において有料道路の利用料金</t>
    <rPh sb="10" eb="12">
      <t>ユウリョウ</t>
    </rPh>
    <phoneticPr fontId="4"/>
  </si>
  <si>
    <t>（４）重度障害児者ヘルパー利用支援事業調書（変更）</t>
    <rPh sb="19" eb="21">
      <t>チョウショ</t>
    </rPh>
    <rPh sb="22" eb="24">
      <t>ヘンコウ</t>
    </rPh>
    <phoneticPr fontId="4"/>
  </si>
  <si>
    <t>移動に20分以上1時間未満の時間を要するサービスへの助成</t>
    <rPh sb="0" eb="2">
      <t>イドウ</t>
    </rPh>
    <rPh sb="5" eb="8">
      <t>プンイジョウ</t>
    </rPh>
    <rPh sb="9" eb="11">
      <t>ジカン</t>
    </rPh>
    <rPh sb="11" eb="13">
      <t>ミマン</t>
    </rPh>
    <rPh sb="14" eb="16">
      <t>ジカン</t>
    </rPh>
    <rPh sb="17" eb="18">
      <t>ヨウ</t>
    </rPh>
    <rPh sb="26" eb="28">
      <t>ジョセイ</t>
    </rPh>
    <phoneticPr fontId="4"/>
  </si>
  <si>
    <t>第2号の別紙7</t>
    <rPh sb="0" eb="1">
      <t>ダイ</t>
    </rPh>
    <rPh sb="2" eb="3">
      <t>ゴウ</t>
    </rPh>
    <rPh sb="4" eb="6">
      <t>ベッシ</t>
    </rPh>
    <phoneticPr fontId="4"/>
  </si>
  <si>
    <t>第2号の別紙8</t>
    <rPh sb="0" eb="1">
      <t>ダイ</t>
    </rPh>
    <rPh sb="2" eb="3">
      <t>ゴウ</t>
    </rPh>
    <rPh sb="4" eb="6">
      <t>ベッシ</t>
    </rPh>
    <phoneticPr fontId="4"/>
  </si>
  <si>
    <t>　３　（２）中山間地域障害福祉サービス確保対策事業調書（実績）（別紙3）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rPh sb="28" eb="30">
      <t>ジッセキ</t>
    </rPh>
    <phoneticPr fontId="4"/>
  </si>
  <si>
    <t>　　　　　　　等してください。</t>
  </si>
  <si>
    <t>　５　（４）重度障害児者ヘルパー利用支援事業調書（実績）（別紙5）</t>
    <rPh sb="6" eb="8">
      <t>ジュウド</t>
    </rPh>
    <rPh sb="8" eb="11">
      <t>ショウガイジ</t>
    </rPh>
    <rPh sb="11" eb="12">
      <t>シャ</t>
    </rPh>
    <rPh sb="16" eb="18">
      <t>リヨウ</t>
    </rPh>
    <rPh sb="18" eb="20">
      <t>シエン</t>
    </rPh>
    <rPh sb="20" eb="22">
      <t>ジギョウ</t>
    </rPh>
    <rPh sb="22" eb="24">
      <t>チョウショ</t>
    </rPh>
    <rPh sb="25" eb="27">
      <t>ジッセキ</t>
    </rPh>
    <rPh sb="29" eb="31">
      <t>ベッシ</t>
    </rPh>
    <phoneticPr fontId="4"/>
  </si>
  <si>
    <t>　４　（３）重度障害児者短期入所利用促進事業調書（実績）（別紙4）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rPh sb="25" eb="27">
      <t>ジッセキ</t>
    </rPh>
    <phoneticPr fontId="4"/>
  </si>
  <si>
    <t>　７　（６）障害児長期休暇支援事業調書（実績）（別紙7）</t>
    <rPh sb="6" eb="9">
      <t>ショウガイジ</t>
    </rPh>
    <rPh sb="9" eb="11">
      <t>チョウキ</t>
    </rPh>
    <rPh sb="11" eb="13">
      <t>キュウカ</t>
    </rPh>
    <rPh sb="13" eb="15">
      <t>シエン</t>
    </rPh>
    <rPh sb="15" eb="17">
      <t>ジギョウ</t>
    </rPh>
    <rPh sb="17" eb="19">
      <t>チョウショ</t>
    </rPh>
    <rPh sb="20" eb="22">
      <t>ジッセキ</t>
    </rPh>
    <rPh sb="24" eb="26">
      <t>ベッシ</t>
    </rPh>
    <phoneticPr fontId="4"/>
  </si>
  <si>
    <t>雇用実績書</t>
    <rPh sb="0" eb="2">
      <t>コヨウ</t>
    </rPh>
    <rPh sb="2" eb="4">
      <t>ジッセキ</t>
    </rPh>
    <rPh sb="4" eb="5">
      <t>ショ</t>
    </rPh>
    <phoneticPr fontId="4"/>
  </si>
  <si>
    <t>　８　（７）障害児・者地域支え合い支援事業調書（実績）（別紙8）</t>
    <rPh sb="6" eb="9">
      <t>ショウガイジ</t>
    </rPh>
    <rPh sb="10" eb="11">
      <t>シャ</t>
    </rPh>
    <rPh sb="11" eb="13">
      <t>チイキ</t>
    </rPh>
    <rPh sb="13" eb="14">
      <t>ササ</t>
    </rPh>
    <rPh sb="15" eb="16">
      <t>ア</t>
    </rPh>
    <rPh sb="17" eb="19">
      <t>シエン</t>
    </rPh>
    <rPh sb="19" eb="21">
      <t>ジギョウ</t>
    </rPh>
    <rPh sb="21" eb="23">
      <t>チョウショ</t>
    </rPh>
    <rPh sb="24" eb="26">
      <t>ジッセキ</t>
    </rPh>
    <rPh sb="28" eb="30">
      <t>ベッシ</t>
    </rPh>
    <phoneticPr fontId="4"/>
  </si>
  <si>
    <t>（７）障害児・者地域支え合い支援事業調書（実績）</t>
    <rPh sb="3" eb="6">
      <t>ショウガイジ</t>
    </rPh>
    <rPh sb="7" eb="8">
      <t>シャ</t>
    </rPh>
    <rPh sb="8" eb="10">
      <t>チイキ</t>
    </rPh>
    <rPh sb="10" eb="11">
      <t>ササ</t>
    </rPh>
    <rPh sb="12" eb="13">
      <t>ア</t>
    </rPh>
    <rPh sb="14" eb="16">
      <t>シエン</t>
    </rPh>
    <rPh sb="16" eb="18">
      <t>ジギョウ</t>
    </rPh>
    <rPh sb="18" eb="20">
      <t>チョウショ</t>
    </rPh>
    <rPh sb="21" eb="23">
      <t>ジッセキ</t>
    </rPh>
    <phoneticPr fontId="4"/>
  </si>
  <si>
    <t>差額
（Ｅ－Ｆ）</t>
    <rPh sb="0" eb="2">
      <t>サガク</t>
    </rPh>
    <phoneticPr fontId="4"/>
  </si>
  <si>
    <t>　第２項の規定により、下記のとおり報告します。</t>
    <rPh sb="1" eb="2">
      <t>ダイ</t>
    </rPh>
    <rPh sb="3" eb="4">
      <t>コウ</t>
    </rPh>
    <rPh sb="5" eb="7">
      <t>キテイ</t>
    </rPh>
    <rPh sb="11" eb="13">
      <t>カキ</t>
    </rPh>
    <rPh sb="17" eb="19">
      <t>ホウコク</t>
    </rPh>
    <phoneticPr fontId="4"/>
  </si>
  <si>
    <t>第4号の別紙2</t>
    <rPh sb="0" eb="1">
      <t>ダイ</t>
    </rPh>
    <rPh sb="2" eb="3">
      <t>ゴウ</t>
    </rPh>
    <rPh sb="4" eb="6">
      <t>ベッシ</t>
    </rPh>
    <phoneticPr fontId="4"/>
  </si>
  <si>
    <t>　　　　（注）マイナンバーカードは表面のみコピー（裏面マイナンバーの表示があるため、提出不可とする。）、</t>
    <rPh sb="5" eb="6">
      <t>チュウ</t>
    </rPh>
    <rPh sb="17" eb="18">
      <t>オモテ</t>
    </rPh>
    <rPh sb="18" eb="19">
      <t>メン</t>
    </rPh>
    <rPh sb="25" eb="26">
      <t>ウラ</t>
    </rPh>
    <rPh sb="26" eb="27">
      <t>メン</t>
    </rPh>
    <rPh sb="34" eb="36">
      <t>ヒョウジ</t>
    </rPh>
    <rPh sb="42" eb="44">
      <t>テイシュツ</t>
    </rPh>
    <rPh sb="44" eb="46">
      <t>フカ</t>
    </rPh>
    <phoneticPr fontId="4"/>
  </si>
  <si>
    <t>（２）中山間地域障害福祉サービス確保対策事業調書（実績）</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rPh sb="25" eb="27">
      <t>ジッセキ</t>
    </rPh>
    <phoneticPr fontId="4"/>
  </si>
  <si>
    <t>　　高知県障害福祉サービス等確保支援事業費補助金交付要綱第４条の規定により、補助金の交付</t>
    <rPh sb="2" eb="5">
      <t>コウチケン</t>
    </rPh>
    <rPh sb="5" eb="7">
      <t>ショウガイ</t>
    </rPh>
    <rPh sb="7" eb="9">
      <t>フクシ</t>
    </rPh>
    <rPh sb="13" eb="14">
      <t>トウ</t>
    </rPh>
    <rPh sb="14" eb="16">
      <t>カクホ</t>
    </rPh>
    <rPh sb="16" eb="18">
      <t>シエン</t>
    </rPh>
    <rPh sb="18" eb="21">
      <t>ジギョウヒ</t>
    </rPh>
    <rPh sb="21" eb="24">
      <t>ホジョキン</t>
    </rPh>
    <rPh sb="24" eb="26">
      <t>コウフ</t>
    </rPh>
    <rPh sb="26" eb="28">
      <t>ヨウコウ</t>
    </rPh>
    <rPh sb="28" eb="29">
      <t>ダイ</t>
    </rPh>
    <rPh sb="30" eb="31">
      <t>ジョウ</t>
    </rPh>
    <rPh sb="32" eb="34">
      <t>キテイ</t>
    </rPh>
    <rPh sb="38" eb="41">
      <t>ホジョキン</t>
    </rPh>
    <rPh sb="42" eb="44">
      <t>コウフ</t>
    </rPh>
    <phoneticPr fontId="4"/>
  </si>
  <si>
    <t>合計　</t>
    <rPh sb="0" eb="2">
      <t>ゴウケイ</t>
    </rPh>
    <phoneticPr fontId="4"/>
  </si>
  <si>
    <t>第4号の別紙3の付表(3)</t>
    <rPh sb="0" eb="1">
      <t>ダイ</t>
    </rPh>
    <rPh sb="2" eb="3">
      <t>ゴウ</t>
    </rPh>
    <rPh sb="4" eb="6">
      <t>ベッシ</t>
    </rPh>
    <rPh sb="8" eb="10">
      <t>フヒョウ</t>
    </rPh>
    <phoneticPr fontId="4"/>
  </si>
  <si>
    <t>第4号の別紙4</t>
    <rPh sb="0" eb="1">
      <t>ダイ</t>
    </rPh>
    <rPh sb="2" eb="3">
      <t>ゴウ</t>
    </rPh>
    <rPh sb="4" eb="6">
      <t>ベッシ</t>
    </rPh>
    <phoneticPr fontId="4"/>
  </si>
  <si>
    <t>（３）重度障害児者短期入所利用促進事業調書（実績）</t>
    <rPh sb="3" eb="5">
      <t>ジュウド</t>
    </rPh>
    <rPh sb="5" eb="7">
      <t>ショウガイ</t>
    </rPh>
    <rPh sb="7" eb="8">
      <t>ジ</t>
    </rPh>
    <rPh sb="8" eb="9">
      <t>シャ</t>
    </rPh>
    <rPh sb="19" eb="21">
      <t>チョウショ</t>
    </rPh>
    <rPh sb="22" eb="24">
      <t>ジッセキ</t>
    </rPh>
    <phoneticPr fontId="4"/>
  </si>
  <si>
    <t>第4号の別紙5</t>
    <rPh sb="0" eb="1">
      <t>ダイ</t>
    </rPh>
    <rPh sb="2" eb="3">
      <t>ゴウ</t>
    </rPh>
    <rPh sb="4" eb="6">
      <t>ベッシ</t>
    </rPh>
    <phoneticPr fontId="4"/>
  </si>
  <si>
    <t>第4号の別紙6</t>
    <rPh sb="0" eb="1">
      <t>ダイ</t>
    </rPh>
    <rPh sb="2" eb="3">
      <t>ゴウ</t>
    </rPh>
    <rPh sb="4" eb="6">
      <t>ベッシ</t>
    </rPh>
    <phoneticPr fontId="4"/>
  </si>
  <si>
    <t>（５）強度行動障害者短期入所支援事業調書（実績）</t>
    <rPh sb="18" eb="20">
      <t>チョウショ</t>
    </rPh>
    <rPh sb="21" eb="23">
      <t>ジッセキ</t>
    </rPh>
    <phoneticPr fontId="4"/>
  </si>
  <si>
    <t>（８）医療的ケア児等支援事業調書（実績）</t>
    <rPh sb="3" eb="6">
      <t>イリョウテキ</t>
    </rPh>
    <rPh sb="8" eb="9">
      <t>ジ</t>
    </rPh>
    <rPh sb="9" eb="10">
      <t>トウ</t>
    </rPh>
    <rPh sb="10" eb="12">
      <t>シエン</t>
    </rPh>
    <rPh sb="14" eb="16">
      <t>チョウショ</t>
    </rPh>
    <rPh sb="17" eb="19">
      <t>ジッセキ</t>
    </rPh>
    <phoneticPr fontId="4"/>
  </si>
  <si>
    <t>（６）障害児長期休暇支援事業調書（実績）</t>
    <rPh sb="3" eb="6">
      <t>ショウガイジ</t>
    </rPh>
    <rPh sb="6" eb="8">
      <t>チョウキ</t>
    </rPh>
    <rPh sb="8" eb="10">
      <t>キュウカ</t>
    </rPh>
    <rPh sb="10" eb="12">
      <t>シエン</t>
    </rPh>
    <rPh sb="12" eb="14">
      <t>ジギョウ</t>
    </rPh>
    <rPh sb="14" eb="16">
      <t>チョウショ</t>
    </rPh>
    <rPh sb="17" eb="19">
      <t>ジッセキ</t>
    </rPh>
    <phoneticPr fontId="4"/>
  </si>
  <si>
    <t>高知県障害福祉サービス等確保支援事業費</t>
    <rPh sb="0" eb="3">
      <t>コウチケン</t>
    </rPh>
    <rPh sb="3" eb="5">
      <t>ショウガイ</t>
    </rPh>
    <rPh sb="5" eb="7">
      <t>フクシ</t>
    </rPh>
    <rPh sb="11" eb="12">
      <t>ナド</t>
    </rPh>
    <rPh sb="12" eb="14">
      <t>カクホ</t>
    </rPh>
    <rPh sb="14" eb="16">
      <t>シエン</t>
    </rPh>
    <rPh sb="16" eb="18">
      <t>ジギョウ</t>
    </rPh>
    <rPh sb="18" eb="19">
      <t>ヒ</t>
    </rPh>
    <phoneticPr fontId="4"/>
  </si>
  <si>
    <t>施設運営基準額
（カ）÷12×4,200,000円×（キ）</t>
    <rPh sb="0" eb="2">
      <t>シセツ</t>
    </rPh>
    <rPh sb="2" eb="4">
      <t>ウンエイ</t>
    </rPh>
    <rPh sb="4" eb="6">
      <t>キジュン</t>
    </rPh>
    <rPh sb="6" eb="7">
      <t>ガク</t>
    </rPh>
    <rPh sb="24" eb="25">
      <t>エン</t>
    </rPh>
    <phoneticPr fontId="4"/>
  </si>
  <si>
    <t>第6号様式（第11条関係）</t>
    <rPh sb="0" eb="1">
      <t>ダイ</t>
    </rPh>
    <rPh sb="2" eb="3">
      <t>ゴウ</t>
    </rPh>
    <rPh sb="3" eb="5">
      <t>ヨウシキ</t>
    </rPh>
    <rPh sb="6" eb="7">
      <t>ダイ</t>
    </rPh>
    <rPh sb="9" eb="10">
      <t>ジョウ</t>
    </rPh>
    <rPh sb="10" eb="12">
      <t>カンケイ</t>
    </rPh>
    <phoneticPr fontId="4"/>
  </si>
  <si>
    <t>高知県障害福祉サービス等確保支援事業費補助金繰越承認申請書</t>
    <rPh sb="19" eb="22">
      <t>ホジョキン</t>
    </rPh>
    <phoneticPr fontId="4"/>
  </si>
  <si>
    <t>　事業について、下記のとおり中止（廃止）したいので、高知県障害福祉サービス等確保支援</t>
    <rPh sb="1" eb="3">
      <t>ジギョウ</t>
    </rPh>
    <rPh sb="8" eb="10">
      <t>カキ</t>
    </rPh>
    <rPh sb="14" eb="16">
      <t>チュウシ</t>
    </rPh>
    <rPh sb="17" eb="19">
      <t>ハイシ</t>
    </rPh>
    <phoneticPr fontId="4"/>
  </si>
  <si>
    <t>　県障害福祉サービス等確保支援事業を完了しましたので、高知県障害福祉サービス等確保支</t>
    <rPh sb="1" eb="2">
      <t>ケン</t>
    </rPh>
    <rPh sb="2" eb="4">
      <t>ショウガイ</t>
    </rPh>
    <rPh sb="4" eb="6">
      <t>フクシ</t>
    </rPh>
    <rPh sb="10" eb="11">
      <t>ナド</t>
    </rPh>
    <rPh sb="11" eb="13">
      <t>カクホ</t>
    </rPh>
    <rPh sb="13" eb="15">
      <t>シエン</t>
    </rPh>
    <rPh sb="15" eb="17">
      <t>ジギョウ</t>
    </rPh>
    <rPh sb="18" eb="20">
      <t>カンリョウ</t>
    </rPh>
    <rPh sb="27" eb="30">
      <t>コウチケン</t>
    </rPh>
    <rPh sb="30" eb="32">
      <t>ショウガイ</t>
    </rPh>
    <rPh sb="32" eb="34">
      <t>フクシ</t>
    </rPh>
    <phoneticPr fontId="4"/>
  </si>
  <si>
    <t>（８）医療的ケア児等支援事業</t>
    <rPh sb="3" eb="6">
      <t>イリョウテキ</t>
    </rPh>
    <rPh sb="8" eb="9">
      <t>ジ</t>
    </rPh>
    <rPh sb="9" eb="10">
      <t>トウ</t>
    </rPh>
    <rPh sb="10" eb="12">
      <t>シエン</t>
    </rPh>
    <rPh sb="12" eb="14">
      <t>ジギョウ</t>
    </rPh>
    <phoneticPr fontId="4"/>
  </si>
  <si>
    <t>　　　３　「対象経費支出予定額」の算定根拠となる資料を添付してください。</t>
    <rPh sb="6" eb="8">
      <t>タイショウ</t>
    </rPh>
    <rPh sb="8" eb="10">
      <t>ケイヒ</t>
    </rPh>
    <rPh sb="10" eb="12">
      <t>シシュツ</t>
    </rPh>
    <rPh sb="12" eb="14">
      <t>ヨテイ</t>
    </rPh>
    <rPh sb="14" eb="15">
      <t>ガク</t>
    </rPh>
    <rPh sb="17" eb="19">
      <t>サンテイ</t>
    </rPh>
    <rPh sb="19" eb="21">
      <t>コンキョ</t>
    </rPh>
    <rPh sb="24" eb="26">
      <t>シリョウ</t>
    </rPh>
    <rPh sb="27" eb="29">
      <t>テンプ</t>
    </rPh>
    <phoneticPr fontId="4"/>
  </si>
  <si>
    <t>県補助受入額</t>
    <rPh sb="0" eb="1">
      <t>ケン</t>
    </rPh>
    <rPh sb="1" eb="3">
      <t>ホジョ</t>
    </rPh>
    <rPh sb="3" eb="4">
      <t>ウ</t>
    </rPh>
    <rPh sb="4" eb="5">
      <t>イ</t>
    </rPh>
    <rPh sb="5" eb="6">
      <t>ガク</t>
    </rPh>
    <phoneticPr fontId="4"/>
  </si>
  <si>
    <t>常勤職員の新規雇用への助成</t>
    <rPh sb="0" eb="2">
      <t>ジョウキン</t>
    </rPh>
    <rPh sb="2" eb="4">
      <t>ショクイン</t>
    </rPh>
    <rPh sb="5" eb="7">
      <t>シンキ</t>
    </rPh>
    <rPh sb="7" eb="9">
      <t>コヨウ</t>
    </rPh>
    <rPh sb="11" eb="13">
      <t>ジョセイ</t>
    </rPh>
    <phoneticPr fontId="4"/>
  </si>
  <si>
    <t>移動に1時間以上の時間を要するサービスへの助成</t>
    <rPh sb="0" eb="2">
      <t>イドウ</t>
    </rPh>
    <rPh sb="4" eb="6">
      <t>ジカン</t>
    </rPh>
    <rPh sb="6" eb="8">
      <t>イジョウ</t>
    </rPh>
    <rPh sb="9" eb="11">
      <t>ジカン</t>
    </rPh>
    <rPh sb="12" eb="13">
      <t>ヨウ</t>
    </rPh>
    <rPh sb="21" eb="23">
      <t>ジョセイ</t>
    </rPh>
    <phoneticPr fontId="4"/>
  </si>
  <si>
    <t>市町村名</t>
    <rPh sb="0" eb="4">
      <t>シチョウソンメイ</t>
    </rPh>
    <phoneticPr fontId="4"/>
  </si>
  <si>
    <t>備　　　考</t>
    <rPh sb="0" eb="1">
      <t>ソナエ</t>
    </rPh>
    <rPh sb="4" eb="5">
      <t>コウ</t>
    </rPh>
    <phoneticPr fontId="4"/>
  </si>
  <si>
    <t>法人名及び代表者名</t>
    <rPh sb="0" eb="2">
      <t>ホウジン</t>
    </rPh>
    <rPh sb="2" eb="3">
      <t>メイ</t>
    </rPh>
    <rPh sb="3" eb="4">
      <t>オヨ</t>
    </rPh>
    <rPh sb="5" eb="8">
      <t>ダイヒョウシャ</t>
    </rPh>
    <rPh sb="8" eb="9">
      <t>メイ</t>
    </rPh>
    <phoneticPr fontId="4"/>
  </si>
  <si>
    <t>県補助所要額
F</t>
    <rPh sb="0" eb="1">
      <t>ケン</t>
    </rPh>
    <rPh sb="1" eb="3">
      <t>ホジョ</t>
    </rPh>
    <rPh sb="3" eb="5">
      <t>ショヨウ</t>
    </rPh>
    <rPh sb="5" eb="6">
      <t>ガク</t>
    </rPh>
    <phoneticPr fontId="4"/>
  </si>
  <si>
    <t>寄附金その他の収入予定額
B</t>
    <rPh sb="0" eb="2">
      <t>キフ</t>
    </rPh>
    <rPh sb="2" eb="3">
      <t>キン</t>
    </rPh>
    <rPh sb="5" eb="6">
      <t>タ</t>
    </rPh>
    <rPh sb="7" eb="9">
      <t>シュウニュウ</t>
    </rPh>
    <rPh sb="9" eb="11">
      <t>ヨテイ</t>
    </rPh>
    <rPh sb="11" eb="12">
      <t>ガク</t>
    </rPh>
    <phoneticPr fontId="4"/>
  </si>
  <si>
    <t>第1号の別紙9</t>
    <rPh sb="0" eb="1">
      <t>ダイ</t>
    </rPh>
    <rPh sb="2" eb="3">
      <t>ゴウ</t>
    </rPh>
    <rPh sb="4" eb="6">
      <t>ベッシ</t>
    </rPh>
    <phoneticPr fontId="4"/>
  </si>
  <si>
    <t>第１号の別紙３</t>
    <rPh sb="0" eb="1">
      <t>ダイ</t>
    </rPh>
    <rPh sb="2" eb="3">
      <t>ゴウ</t>
    </rPh>
    <rPh sb="4" eb="6">
      <t>ベッシ</t>
    </rPh>
    <phoneticPr fontId="4"/>
  </si>
  <si>
    <t>　　　　　　年　　月　　日付け　　　　　第　　　　　　号で交付の決定を受けました高知</t>
    <rPh sb="6" eb="7">
      <t>ネン</t>
    </rPh>
    <rPh sb="9" eb="10">
      <t>ガツ</t>
    </rPh>
    <rPh sb="12" eb="13">
      <t>ニチ</t>
    </rPh>
    <rPh sb="13" eb="14">
      <t>ヅ</t>
    </rPh>
    <rPh sb="20" eb="21">
      <t>ダイ</t>
    </rPh>
    <rPh sb="27" eb="28">
      <t>ゴウ</t>
    </rPh>
    <rPh sb="29" eb="31">
      <t>コウフ</t>
    </rPh>
    <rPh sb="32" eb="34">
      <t>ケッテイ</t>
    </rPh>
    <rPh sb="35" eb="36">
      <t>ウ</t>
    </rPh>
    <rPh sb="40" eb="42">
      <t>コウチ</t>
    </rPh>
    <phoneticPr fontId="4"/>
  </si>
  <si>
    <t>利用者が少ない地域で訪問又は送迎に20分未満の時間を要するサービスへの助成</t>
    <rPh sb="0" eb="3">
      <t>リヨウシャ</t>
    </rPh>
    <rPh sb="4" eb="5">
      <t>スク</t>
    </rPh>
    <rPh sb="7" eb="9">
      <t>チイキ</t>
    </rPh>
    <rPh sb="10" eb="12">
      <t>ホウモン</t>
    </rPh>
    <rPh sb="12" eb="13">
      <t>マタ</t>
    </rPh>
    <rPh sb="14" eb="16">
      <t>ソウゲイ</t>
    </rPh>
    <rPh sb="19" eb="20">
      <t>フン</t>
    </rPh>
    <rPh sb="20" eb="22">
      <t>ミマン</t>
    </rPh>
    <rPh sb="23" eb="25">
      <t>ジカン</t>
    </rPh>
    <rPh sb="26" eb="27">
      <t>ヨウ</t>
    </rPh>
    <rPh sb="35" eb="37">
      <t>ジョセイ</t>
    </rPh>
    <phoneticPr fontId="4"/>
  </si>
  <si>
    <t>　　　２　補助金所要額調明細書を添付してください。</t>
    <rPh sb="5" eb="8">
      <t>ホジョキン</t>
    </rPh>
    <rPh sb="8" eb="10">
      <t>ショヨウ</t>
    </rPh>
    <rPh sb="10" eb="11">
      <t>ガク</t>
    </rPh>
    <rPh sb="11" eb="12">
      <t>シラベ</t>
    </rPh>
    <rPh sb="12" eb="15">
      <t>メイサイショ</t>
    </rPh>
    <rPh sb="16" eb="18">
      <t>テンプ</t>
    </rPh>
    <phoneticPr fontId="4"/>
  </si>
  <si>
    <t>雇用数</t>
    <rPh sb="0" eb="2">
      <t>コヨウ</t>
    </rPh>
    <rPh sb="2" eb="3">
      <t>カズ</t>
    </rPh>
    <phoneticPr fontId="4"/>
  </si>
  <si>
    <t>着手年月日</t>
    <rPh sb="0" eb="2">
      <t>チャクシュ</t>
    </rPh>
    <rPh sb="2" eb="5">
      <t>ネンガッピ</t>
    </rPh>
    <phoneticPr fontId="4"/>
  </si>
  <si>
    <t>対象者数</t>
    <rPh sb="0" eb="3">
      <t>タイショウシャ</t>
    </rPh>
    <rPh sb="3" eb="4">
      <t>スウ</t>
    </rPh>
    <phoneticPr fontId="4"/>
  </si>
  <si>
    <t>事業所数</t>
    <rPh sb="0" eb="3">
      <t>ジギョウショ</t>
    </rPh>
    <rPh sb="3" eb="4">
      <t>スウ</t>
    </rPh>
    <phoneticPr fontId="4"/>
  </si>
  <si>
    <t>同行援護</t>
    <rPh sb="0" eb="2">
      <t>ドウコウ</t>
    </rPh>
    <rPh sb="2" eb="4">
      <t>エンゴ</t>
    </rPh>
    <phoneticPr fontId="4"/>
  </si>
  <si>
    <t>第２号の別紙3の付表(1)</t>
    <rPh sb="0" eb="1">
      <t>ダイ</t>
    </rPh>
    <rPh sb="2" eb="3">
      <t>ゴウ</t>
    </rPh>
    <rPh sb="4" eb="6">
      <t>ベッシ</t>
    </rPh>
    <rPh sb="8" eb="10">
      <t>フヒョウ</t>
    </rPh>
    <phoneticPr fontId="4"/>
  </si>
  <si>
    <t>第４号の別紙3の付表(1)</t>
    <rPh sb="0" eb="1">
      <t>ダイ</t>
    </rPh>
    <rPh sb="2" eb="3">
      <t>ゴウ</t>
    </rPh>
    <rPh sb="4" eb="6">
      <t>ベッシ</t>
    </rPh>
    <rPh sb="8" eb="10">
      <t>フヒョウ</t>
    </rPh>
    <phoneticPr fontId="4"/>
  </si>
  <si>
    <t>　１　高知県障害福祉サービス等確保支援事業費補助金交付申請額内訳（　　　　年度）（別紙１）</t>
    <rPh sb="3" eb="6">
      <t>コウチケン</t>
    </rPh>
    <rPh sb="6" eb="8">
      <t>ショウガイ</t>
    </rPh>
    <rPh sb="8" eb="10">
      <t>フクシ</t>
    </rPh>
    <rPh sb="14" eb="15">
      <t>ナド</t>
    </rPh>
    <rPh sb="15" eb="17">
      <t>カクホ</t>
    </rPh>
    <rPh sb="17" eb="19">
      <t>シエン</t>
    </rPh>
    <rPh sb="19" eb="22">
      <t>ジギョウヒ</t>
    </rPh>
    <rPh sb="22" eb="25">
      <t>ホジョキン</t>
    </rPh>
    <rPh sb="25" eb="27">
      <t>コウフ</t>
    </rPh>
    <rPh sb="27" eb="29">
      <t>シンセイ</t>
    </rPh>
    <rPh sb="29" eb="30">
      <t>ガク</t>
    </rPh>
    <rPh sb="30" eb="32">
      <t>ウチワケ</t>
    </rPh>
    <rPh sb="37" eb="39">
      <t>ネンド</t>
    </rPh>
    <phoneticPr fontId="4"/>
  </si>
  <si>
    <t>年度実績内訳</t>
    <rPh sb="0" eb="2">
      <t>ネンド</t>
    </rPh>
    <rPh sb="2" eb="4">
      <t>ジッセキ</t>
    </rPh>
    <rPh sb="4" eb="6">
      <t>ウチワケ</t>
    </rPh>
    <phoneticPr fontId="4"/>
  </si>
  <si>
    <t>　　　２　F欄は、E欄の額に2分の1を乗じて得た額の1,000円未満を切り捨てた額を記入してください。</t>
    <rPh sb="6" eb="7">
      <t>ラン</t>
    </rPh>
    <rPh sb="10" eb="11">
      <t>ラン</t>
    </rPh>
    <rPh sb="12" eb="13">
      <t>ガク</t>
    </rPh>
    <rPh sb="15" eb="16">
      <t>ブン</t>
    </rPh>
    <rPh sb="19" eb="20">
      <t>ジョウ</t>
    </rPh>
    <rPh sb="22" eb="23">
      <t>エ</t>
    </rPh>
    <rPh sb="24" eb="25">
      <t>ガク</t>
    </rPh>
    <rPh sb="31" eb="32">
      <t>エン</t>
    </rPh>
    <rPh sb="32" eb="34">
      <t>ミマン</t>
    </rPh>
    <rPh sb="35" eb="36">
      <t>キ</t>
    </rPh>
    <rPh sb="37" eb="38">
      <t>ス</t>
    </rPh>
    <rPh sb="40" eb="41">
      <t>ガク</t>
    </rPh>
    <rPh sb="42" eb="44">
      <t>キニュウ</t>
    </rPh>
    <phoneticPr fontId="4"/>
  </si>
  <si>
    <t>（10）こどもの安心・安全対策支援事業調書（変更）</t>
    <rPh sb="19" eb="21">
      <t>チョウショ</t>
    </rPh>
    <phoneticPr fontId="4"/>
  </si>
  <si>
    <t>（２）中山間地域障害福祉サービス確保対策事業　事業計画書</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phoneticPr fontId="4"/>
  </si>
  <si>
    <r>
      <t xml:space="preserve">補助基準額
</t>
    </r>
    <r>
      <rPr>
        <sz val="11"/>
        <color auto="1"/>
        <rFont val="ＭＳ 明朝"/>
      </rPr>
      <t xml:space="preserve">
E</t>
    </r>
    <rPh sb="0" eb="2">
      <t>ホジョ</t>
    </rPh>
    <rPh sb="2" eb="4">
      <t>キジュン</t>
    </rPh>
    <rPh sb="4" eb="5">
      <t>ガク</t>
    </rPh>
    <phoneticPr fontId="4"/>
  </si>
  <si>
    <t>対象経費支出
予定額
D</t>
    <rPh sb="0" eb="2">
      <t>タイショウ</t>
    </rPh>
    <rPh sb="2" eb="4">
      <t>ケイヒ</t>
    </rPh>
    <rPh sb="4" eb="6">
      <t>シシュツ</t>
    </rPh>
    <rPh sb="7" eb="9">
      <t>ヨテイ</t>
    </rPh>
    <rPh sb="9" eb="10">
      <t>ガク</t>
    </rPh>
    <phoneticPr fontId="4"/>
  </si>
  <si>
    <t>総事業費
A</t>
    <rPh sb="0" eb="4">
      <t>ソウジギョウヒ</t>
    </rPh>
    <phoneticPr fontId="4"/>
  </si>
  <si>
    <t>高知県障害福祉サービス等確保支援事業費補助金交付申請額内訳（　　　　年度）（変更）</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rPh sb="38" eb="40">
      <t>ヘンコウ</t>
    </rPh>
    <phoneticPr fontId="4"/>
  </si>
  <si>
    <t>　　③医療的ケア児・者が、医療機関へ定期受診をする際に、医療的ケアを行うために訪問看護師等が付き添う事業</t>
    <rPh sb="3" eb="6">
      <t>イリョウテキ</t>
    </rPh>
    <rPh sb="8" eb="9">
      <t>ジ</t>
    </rPh>
    <rPh sb="10" eb="11">
      <t>シャ</t>
    </rPh>
    <rPh sb="13" eb="15">
      <t>イリョウ</t>
    </rPh>
    <rPh sb="15" eb="17">
      <t>キカン</t>
    </rPh>
    <rPh sb="18" eb="20">
      <t>テイキ</t>
    </rPh>
    <rPh sb="20" eb="22">
      <t>ジュシン</t>
    </rPh>
    <rPh sb="25" eb="26">
      <t>サイ</t>
    </rPh>
    <rPh sb="28" eb="31">
      <t>イリョウテキ</t>
    </rPh>
    <rPh sb="34" eb="35">
      <t>オコナ</t>
    </rPh>
    <rPh sb="39" eb="41">
      <t>ホウモン</t>
    </rPh>
    <rPh sb="41" eb="44">
      <t>カンゴシ</t>
    </rPh>
    <rPh sb="44" eb="45">
      <t>トウ</t>
    </rPh>
    <rPh sb="46" eb="47">
      <t>ツ</t>
    </rPh>
    <rPh sb="48" eb="49">
      <t>ソ</t>
    </rPh>
    <rPh sb="50" eb="52">
      <t>ジギョウ</t>
    </rPh>
    <phoneticPr fontId="4"/>
  </si>
  <si>
    <t>　３　（２）中山間地域障害福祉サービス確保対策事業調書（別紙３）</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phoneticPr fontId="4"/>
  </si>
  <si>
    <t>第４号の別紙３</t>
    <rPh sb="0" eb="1">
      <t>ダイ</t>
    </rPh>
    <rPh sb="2" eb="3">
      <t>ゴウ</t>
    </rPh>
    <rPh sb="4" eb="6">
      <t>ベッシ</t>
    </rPh>
    <phoneticPr fontId="4"/>
  </si>
  <si>
    <t>第１号様式の別紙11</t>
    <rPh sb="0" eb="1">
      <t>ダイ</t>
    </rPh>
    <rPh sb="2" eb="3">
      <t>ゴウ</t>
    </rPh>
    <rPh sb="3" eb="5">
      <t>ヨウシキ</t>
    </rPh>
    <rPh sb="6" eb="8">
      <t>ベッシ</t>
    </rPh>
    <phoneticPr fontId="4"/>
  </si>
  <si>
    <t>　　年　　　４月</t>
  </si>
  <si>
    <t xml:space="preserve">  10　（９）強度行動障害者サービス利用促進事業（変更）（別紙10）</t>
    <rPh sb="8" eb="10">
      <t>キョウド</t>
    </rPh>
    <rPh sb="10" eb="12">
      <t>コウドウ</t>
    </rPh>
    <rPh sb="12" eb="14">
      <t>ショウガイ</t>
    </rPh>
    <rPh sb="14" eb="15">
      <t>シャ</t>
    </rPh>
    <rPh sb="19" eb="21">
      <t>リヨウ</t>
    </rPh>
    <rPh sb="21" eb="23">
      <t>ソクシン</t>
    </rPh>
    <rPh sb="23" eb="25">
      <t>ジギョウ</t>
    </rPh>
    <rPh sb="26" eb="28">
      <t>ヘンコウ</t>
    </rPh>
    <rPh sb="30" eb="32">
      <t>ベッシ</t>
    </rPh>
    <phoneticPr fontId="4"/>
  </si>
  <si>
    <t>高知県知事　　様</t>
    <rPh sb="0" eb="2">
      <t>コウチ</t>
    </rPh>
    <rPh sb="2" eb="5">
      <t>ケンチジ</t>
    </rPh>
    <rPh sb="7" eb="8">
      <t>サマ</t>
    </rPh>
    <phoneticPr fontId="4"/>
  </si>
  <si>
    <t>　　　　　　年　　月　　日付け　　　　　第　　　　　　号で補助金の交付の決定がありました事</t>
    <rPh sb="6" eb="7">
      <t>ネン</t>
    </rPh>
    <rPh sb="9" eb="10">
      <t>ガツ</t>
    </rPh>
    <rPh sb="12" eb="13">
      <t>ニチ</t>
    </rPh>
    <rPh sb="13" eb="14">
      <t>ヅ</t>
    </rPh>
    <rPh sb="20" eb="21">
      <t>ダイ</t>
    </rPh>
    <rPh sb="27" eb="28">
      <t>ゴウ</t>
    </rPh>
    <rPh sb="29" eb="32">
      <t>ホジョキン</t>
    </rPh>
    <rPh sb="33" eb="35">
      <t>コウフ</t>
    </rPh>
    <rPh sb="36" eb="38">
      <t>ケッテイ</t>
    </rPh>
    <rPh sb="44" eb="45">
      <t>コト</t>
    </rPh>
    <phoneticPr fontId="4"/>
  </si>
  <si>
    <t>　13　県税の滞納がないことを証する証明書</t>
    <rPh sb="4" eb="6">
      <t>ケンゼイ</t>
    </rPh>
    <rPh sb="7" eb="9">
      <t>タイノウ</t>
    </rPh>
    <rPh sb="15" eb="16">
      <t>ショウ</t>
    </rPh>
    <rPh sb="18" eb="21">
      <t>ショウメイショ</t>
    </rPh>
    <phoneticPr fontId="4"/>
  </si>
  <si>
    <t xml:space="preserve">  10　（９）強度行動障害者サービス利用促進事業（実績）（別紙10）</t>
    <rPh sb="8" eb="10">
      <t>キョウド</t>
    </rPh>
    <rPh sb="10" eb="12">
      <t>コウドウ</t>
    </rPh>
    <rPh sb="12" eb="14">
      <t>ショウガイ</t>
    </rPh>
    <rPh sb="14" eb="15">
      <t>シャ</t>
    </rPh>
    <rPh sb="19" eb="21">
      <t>リヨウ</t>
    </rPh>
    <rPh sb="21" eb="23">
      <t>ソクシン</t>
    </rPh>
    <rPh sb="23" eb="25">
      <t>ジギョウ</t>
    </rPh>
    <rPh sb="26" eb="28">
      <t>ジッセキ</t>
    </rPh>
    <rPh sb="30" eb="32">
      <t>ベッシ</t>
    </rPh>
    <phoneticPr fontId="4"/>
  </si>
  <si>
    <t>（９）強度行動障害者サービス利用促進事業調書</t>
    <rPh sb="14" eb="16">
      <t>リヨウ</t>
    </rPh>
    <rPh sb="16" eb="18">
      <t>ソクシン</t>
    </rPh>
    <rPh sb="20" eb="22">
      <t>チョウショ</t>
    </rPh>
    <phoneticPr fontId="4"/>
  </si>
  <si>
    <t>・（ア）欄「事業内容」については、次の①～④のいずれかを記入してください。</t>
    <rPh sb="4" eb="5">
      <t>ラン</t>
    </rPh>
    <rPh sb="6" eb="8">
      <t>ジギョウ</t>
    </rPh>
    <rPh sb="8" eb="10">
      <t>ナイヨウ</t>
    </rPh>
    <rPh sb="17" eb="18">
      <t>ツギ</t>
    </rPh>
    <rPh sb="28" eb="30">
      <t>キニュウ</t>
    </rPh>
    <phoneticPr fontId="4"/>
  </si>
  <si>
    <t>第1号の別紙10</t>
    <rPh sb="0" eb="1">
      <t>ダイ</t>
    </rPh>
    <rPh sb="2" eb="3">
      <t>ゴウ</t>
    </rPh>
    <rPh sb="4" eb="6">
      <t>ベッシ</t>
    </rPh>
    <phoneticPr fontId="4"/>
  </si>
  <si>
    <t>補助基準単価</t>
    <rPh sb="0" eb="2">
      <t>ホジョ</t>
    </rPh>
    <rPh sb="2" eb="4">
      <t>キジュン</t>
    </rPh>
    <rPh sb="4" eb="6">
      <t>タンカ</t>
    </rPh>
    <phoneticPr fontId="4"/>
  </si>
  <si>
    <t>年度繰越額</t>
    <rPh sb="0" eb="2">
      <t>ネンド</t>
    </rPh>
    <rPh sb="2" eb="4">
      <t>クリコシ</t>
    </rPh>
    <rPh sb="4" eb="5">
      <t>ガク</t>
    </rPh>
    <phoneticPr fontId="4"/>
  </si>
  <si>
    <t>（注）　１　事業所ごと及び利用月（サービス提供月）ごとに分けて記入してください。不足する場合は、複数枚作成してください。</t>
    <rPh sb="1" eb="2">
      <t>チュウ</t>
    </rPh>
    <rPh sb="6" eb="9">
      <t>ジギョウショ</t>
    </rPh>
    <rPh sb="11" eb="12">
      <t>オヨ</t>
    </rPh>
    <rPh sb="13" eb="15">
      <t>リヨウ</t>
    </rPh>
    <rPh sb="15" eb="16">
      <t>ツキ</t>
    </rPh>
    <rPh sb="21" eb="23">
      <t>テイキョウ</t>
    </rPh>
    <rPh sb="23" eb="24">
      <t>ツキ</t>
    </rPh>
    <rPh sb="28" eb="29">
      <t>ワ</t>
    </rPh>
    <rPh sb="31" eb="33">
      <t>キニュウ</t>
    </rPh>
    <rPh sb="40" eb="42">
      <t>フソク</t>
    </rPh>
    <rPh sb="44" eb="46">
      <t>バアイ</t>
    </rPh>
    <rPh sb="48" eb="50">
      <t>フクスウ</t>
    </rPh>
    <rPh sb="50" eb="51">
      <t>マイ</t>
    </rPh>
    <rPh sb="51" eb="53">
      <t>サクセイ</t>
    </rPh>
    <phoneticPr fontId="4"/>
  </si>
  <si>
    <t>第2号の別紙10</t>
    <rPh sb="0" eb="1">
      <t>ダイ</t>
    </rPh>
    <rPh sb="2" eb="3">
      <t>ゴウ</t>
    </rPh>
    <rPh sb="4" eb="6">
      <t>ベッシ</t>
    </rPh>
    <phoneticPr fontId="4"/>
  </si>
  <si>
    <t>（９）強度行動障害者サービス利用促進事業調書（変更）</t>
    <rPh sb="14" eb="16">
      <t>リヨウ</t>
    </rPh>
    <rPh sb="16" eb="18">
      <t>ソクシン</t>
    </rPh>
    <rPh sb="20" eb="22">
      <t>チョウショ</t>
    </rPh>
    <rPh sb="23" eb="25">
      <t>ヘンコウ</t>
    </rPh>
    <phoneticPr fontId="4"/>
  </si>
  <si>
    <t>（９）強度行動障害者サービス利用促進事業調書（実績）</t>
    <rPh sb="14" eb="16">
      <t>リヨウ</t>
    </rPh>
    <rPh sb="16" eb="18">
      <t>ソクシン</t>
    </rPh>
    <rPh sb="20" eb="22">
      <t>チョウショ</t>
    </rPh>
    <rPh sb="23" eb="25">
      <t>ジッセキ</t>
    </rPh>
    <phoneticPr fontId="4"/>
  </si>
  <si>
    <t>補助基準額
（エ）×（オ）</t>
    <rPh sb="0" eb="2">
      <t>ホジョ</t>
    </rPh>
    <rPh sb="2" eb="4">
      <t>キジュン</t>
    </rPh>
    <rPh sb="4" eb="5">
      <t>ガク</t>
    </rPh>
    <phoneticPr fontId="4"/>
  </si>
  <si>
    <t>　　　県税完納情報の提供に係る同意書（※１）及び本人確認書類の写し（※２）</t>
  </si>
  <si>
    <t>　　　　２　補助所要額（キ）は、（カ）×１／２とし、１，０００円未満の端数を切り捨ててください。</t>
    <rPh sb="6" eb="8">
      <t>ホジョ</t>
    </rPh>
    <rPh sb="8" eb="11">
      <t>ショヨウガク</t>
    </rPh>
    <rPh sb="31" eb="32">
      <t>エン</t>
    </rPh>
    <rPh sb="32" eb="34">
      <t>ミマン</t>
    </rPh>
    <rPh sb="35" eb="37">
      <t>ハスウ</t>
    </rPh>
    <rPh sb="38" eb="39">
      <t>キ</t>
    </rPh>
    <rPh sb="40" eb="41">
      <t>ス</t>
    </rPh>
    <phoneticPr fontId="4"/>
  </si>
  <si>
    <t>寄附金その他の収入額
B</t>
    <rPh sb="0" eb="2">
      <t>キフ</t>
    </rPh>
    <rPh sb="2" eb="3">
      <t>キン</t>
    </rPh>
    <rPh sb="5" eb="6">
      <t>タ</t>
    </rPh>
    <rPh sb="7" eb="9">
      <t>シュウニュウ</t>
    </rPh>
    <rPh sb="9" eb="10">
      <t>ガク</t>
    </rPh>
    <phoneticPr fontId="4"/>
  </si>
  <si>
    <t>対象経費支出額
D</t>
    <rPh sb="0" eb="2">
      <t>タイショウ</t>
    </rPh>
    <rPh sb="2" eb="4">
      <t>ケイヒ</t>
    </rPh>
    <rPh sb="4" eb="6">
      <t>シシュツ</t>
    </rPh>
    <rPh sb="6" eb="7">
      <t>ガク</t>
    </rPh>
    <phoneticPr fontId="4"/>
  </si>
  <si>
    <t>　金交付要綱第11条の規定により繰越の承認を申請します。</t>
    <rPh sb="2" eb="4">
      <t>コウフ</t>
    </rPh>
    <rPh sb="4" eb="6">
      <t>ヨウコウ</t>
    </rPh>
    <rPh sb="6" eb="7">
      <t>ダイ</t>
    </rPh>
    <rPh sb="9" eb="10">
      <t>ジョウ</t>
    </rPh>
    <rPh sb="11" eb="13">
      <t>キテイ</t>
    </rPh>
    <rPh sb="16" eb="18">
      <t>クリコシ</t>
    </rPh>
    <rPh sb="19" eb="21">
      <t>ショウニン</t>
    </rPh>
    <rPh sb="22" eb="24">
      <t>シンセイ</t>
    </rPh>
    <phoneticPr fontId="4"/>
  </si>
  <si>
    <t>支出額</t>
    <rPh sb="0" eb="2">
      <t>シシュツ</t>
    </rPh>
    <rPh sb="2" eb="3">
      <t>ガク</t>
    </rPh>
    <phoneticPr fontId="4"/>
  </si>
  <si>
    <t>居宅訪問型児童発達支援</t>
    <rPh sb="0" eb="2">
      <t>キョタク</t>
    </rPh>
    <rPh sb="2" eb="5">
      <t>ホウモンガタ</t>
    </rPh>
    <rPh sb="5" eb="7">
      <t>ジドウ</t>
    </rPh>
    <rPh sb="7" eb="9">
      <t>ハッタツ</t>
    </rPh>
    <rPh sb="9" eb="11">
      <t>シエン</t>
    </rPh>
    <phoneticPr fontId="4"/>
  </si>
  <si>
    <t>児童福祉法</t>
    <rPh sb="0" eb="2">
      <t>ジドウ</t>
    </rPh>
    <rPh sb="2" eb="5">
      <t>フクシホウ</t>
    </rPh>
    <phoneticPr fontId="4"/>
  </si>
  <si>
    <t>（注）１　障害者の日常生活及び社会生活を総合的に支援するための法律に基づく介護給付及び児童福祉法に基づく給付並びに介護保険法に基づく介護給付及び予防給付サービスの</t>
    <rPh sb="1" eb="2">
      <t>チュウ</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カイゴ</t>
    </rPh>
    <rPh sb="39" eb="41">
      <t>キュウフ</t>
    </rPh>
    <rPh sb="41" eb="42">
      <t>オヨ</t>
    </rPh>
    <rPh sb="43" eb="45">
      <t>ジドウ</t>
    </rPh>
    <rPh sb="45" eb="48">
      <t>フクシホウ</t>
    </rPh>
    <rPh sb="49" eb="50">
      <t>モト</t>
    </rPh>
    <rPh sb="52" eb="54">
      <t>キュウフ</t>
    </rPh>
    <rPh sb="54" eb="55">
      <t>ナラ</t>
    </rPh>
    <rPh sb="57" eb="59">
      <t>カイゴ</t>
    </rPh>
    <rPh sb="59" eb="61">
      <t>ホケン</t>
    </rPh>
    <rPh sb="61" eb="62">
      <t>ホウ</t>
    </rPh>
    <rPh sb="63" eb="64">
      <t>モト</t>
    </rPh>
    <rPh sb="66" eb="68">
      <t>カイゴ</t>
    </rPh>
    <rPh sb="68" eb="70">
      <t>キュウフ</t>
    </rPh>
    <rPh sb="70" eb="71">
      <t>オヨ</t>
    </rPh>
    <rPh sb="72" eb="74">
      <t>ヨボウ</t>
    </rPh>
    <rPh sb="74" eb="76">
      <t>キュウフ</t>
    </rPh>
    <phoneticPr fontId="4"/>
  </si>
  <si>
    <t>令和　　年　　月　　日現在</t>
    <rPh sb="0" eb="2">
      <t>レイワ</t>
    </rPh>
    <rPh sb="4" eb="5">
      <t>ネン</t>
    </rPh>
    <rPh sb="7" eb="8">
      <t>ガツ</t>
    </rPh>
    <rPh sb="10" eb="11">
      <t>ヒ</t>
    </rPh>
    <rPh sb="11" eb="13">
      <t>ゲンザイ</t>
    </rPh>
    <phoneticPr fontId="4"/>
  </si>
  <si>
    <t>高知県障害福祉サービス等確保支援事業費補助金交付申請額内訳（　　　　年度）</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phoneticPr fontId="4"/>
  </si>
  <si>
    <t>　　年　　月　　日現在</t>
    <rPh sb="2" eb="3">
      <t>ネン</t>
    </rPh>
    <rPh sb="5" eb="6">
      <t>ガツ</t>
    </rPh>
    <rPh sb="8" eb="9">
      <t>ヒ</t>
    </rPh>
    <rPh sb="9" eb="11">
      <t>ゲンザイ</t>
    </rPh>
    <phoneticPr fontId="4"/>
  </si>
  <si>
    <t>（８）医療的ケア児等支援事業調書</t>
    <rPh sb="3" eb="6">
      <t>イリョウテキ</t>
    </rPh>
    <rPh sb="8" eb="9">
      <t>ジ</t>
    </rPh>
    <rPh sb="9" eb="10">
      <t>トウ</t>
    </rPh>
    <rPh sb="10" eb="12">
      <t>シエン</t>
    </rPh>
    <rPh sb="14" eb="16">
      <t>チョウショ</t>
    </rPh>
    <phoneticPr fontId="4"/>
  </si>
  <si>
    <t>　８　（７）障害児・者地域支え合い支援事業調書（別紙８）</t>
    <rPh sb="6" eb="9">
      <t>ショウガイジ</t>
    </rPh>
    <rPh sb="10" eb="11">
      <t>シャ</t>
    </rPh>
    <rPh sb="11" eb="13">
      <t>チイキ</t>
    </rPh>
    <rPh sb="13" eb="14">
      <t>ササ</t>
    </rPh>
    <rPh sb="15" eb="16">
      <t>ア</t>
    </rPh>
    <rPh sb="17" eb="19">
      <t>シエン</t>
    </rPh>
    <rPh sb="19" eb="21">
      <t>ジギョウ</t>
    </rPh>
    <rPh sb="21" eb="23">
      <t>チョウショ</t>
    </rPh>
    <rPh sb="24" eb="26">
      <t>ベッシ</t>
    </rPh>
    <phoneticPr fontId="4"/>
  </si>
  <si>
    <t>補助対象経費
（訪問看護療養費により算定した額）</t>
    <rPh sb="0" eb="2">
      <t>ホジョ</t>
    </rPh>
    <rPh sb="2" eb="4">
      <t>タイショウ</t>
    </rPh>
    <rPh sb="4" eb="6">
      <t>ケイヒ</t>
    </rPh>
    <rPh sb="8" eb="10">
      <t>ホウモン</t>
    </rPh>
    <rPh sb="10" eb="12">
      <t>カンゴ</t>
    </rPh>
    <rPh sb="12" eb="15">
      <t>リョウヨウヒ</t>
    </rPh>
    <rPh sb="18" eb="20">
      <t>サンテイ</t>
    </rPh>
    <rPh sb="22" eb="23">
      <t>ガク</t>
    </rPh>
    <phoneticPr fontId="4"/>
  </si>
  <si>
    <t>ウ　登降園管理システム支援事業</t>
  </si>
  <si>
    <t>備考
（保育所等名、
医療機関名
またはサービス提供事業所名）</t>
    <rPh sb="0" eb="2">
      <t>ビコウ</t>
    </rPh>
    <rPh sb="4" eb="6">
      <t>ホイク</t>
    </rPh>
    <rPh sb="6" eb="7">
      <t>ショ</t>
    </rPh>
    <rPh sb="7" eb="8">
      <t>トウ</t>
    </rPh>
    <rPh sb="8" eb="9">
      <t>メイ</t>
    </rPh>
    <rPh sb="11" eb="13">
      <t>イリョウ</t>
    </rPh>
    <rPh sb="13" eb="15">
      <t>キカン</t>
    </rPh>
    <rPh sb="15" eb="16">
      <t>メイ</t>
    </rPh>
    <rPh sb="24" eb="26">
      <t>テイキョウ</t>
    </rPh>
    <rPh sb="26" eb="29">
      <t>ジギョウショ</t>
    </rPh>
    <rPh sb="29" eb="30">
      <t>メイ</t>
    </rPh>
    <phoneticPr fontId="4"/>
  </si>
  <si>
    <t>　　②保育所等において、医療的ケア児に医療的ケアを行うために雇用した加配看護師に対し、訪問看護師等が技術援助を行う事業</t>
    <rPh sb="3" eb="5">
      <t>ホイク</t>
    </rPh>
    <rPh sb="5" eb="7">
      <t>ショトウ</t>
    </rPh>
    <rPh sb="12" eb="15">
      <t>イリョウテキ</t>
    </rPh>
    <rPh sb="17" eb="18">
      <t>ジ</t>
    </rPh>
    <rPh sb="19" eb="22">
      <t>イリョウテキ</t>
    </rPh>
    <rPh sb="25" eb="26">
      <t>オコナ</t>
    </rPh>
    <rPh sb="30" eb="32">
      <t>コヨウ</t>
    </rPh>
    <rPh sb="34" eb="36">
      <t>カハイ</t>
    </rPh>
    <rPh sb="36" eb="39">
      <t>カンゴシ</t>
    </rPh>
    <rPh sb="40" eb="41">
      <t>タイ</t>
    </rPh>
    <rPh sb="43" eb="45">
      <t>ホウモン</t>
    </rPh>
    <rPh sb="45" eb="48">
      <t>カンゴシ</t>
    </rPh>
    <rPh sb="48" eb="49">
      <t>トウ</t>
    </rPh>
    <rPh sb="50" eb="52">
      <t>ギジュツ</t>
    </rPh>
    <rPh sb="52" eb="54">
      <t>エンジョ</t>
    </rPh>
    <rPh sb="55" eb="56">
      <t>オコナ</t>
    </rPh>
    <rPh sb="57" eb="59">
      <t>ジギョウ</t>
    </rPh>
    <phoneticPr fontId="4"/>
  </si>
  <si>
    <t>・（イ）欄「利用年月」については、事業内容が①の場合は月ごと、②～④の場合は年度ごとに記入してください。</t>
    <rPh sb="4" eb="5">
      <t>ラン</t>
    </rPh>
    <rPh sb="6" eb="8">
      <t>リヨウ</t>
    </rPh>
    <rPh sb="8" eb="10">
      <t>ネンゲツ</t>
    </rPh>
    <rPh sb="17" eb="19">
      <t>ジギョウ</t>
    </rPh>
    <rPh sb="19" eb="21">
      <t>ナイヨウ</t>
    </rPh>
    <rPh sb="24" eb="26">
      <t>バアイ</t>
    </rPh>
    <rPh sb="27" eb="28">
      <t>ツキ</t>
    </rPh>
    <rPh sb="35" eb="37">
      <t>バアイ</t>
    </rPh>
    <rPh sb="38" eb="39">
      <t>ネン</t>
    </rPh>
    <rPh sb="39" eb="40">
      <t>ド</t>
    </rPh>
    <rPh sb="43" eb="45">
      <t>キニュウ</t>
    </rPh>
    <phoneticPr fontId="4"/>
  </si>
  <si>
    <t>総事業費</t>
    <rPh sb="0" eb="4">
      <t>ソウジギョウヒ</t>
    </rPh>
    <phoneticPr fontId="4"/>
  </si>
  <si>
    <t>建物や設備の消毒を事業者へ依頼</t>
  </si>
  <si>
    <t>・（オ）欄「補助基準額」については、（ウ）または（エ）のうち、少ない額を記入してください。</t>
    <rPh sb="4" eb="5">
      <t>ラン</t>
    </rPh>
    <rPh sb="6" eb="8">
      <t>ホジョ</t>
    </rPh>
    <rPh sb="8" eb="10">
      <t>キジュン</t>
    </rPh>
    <rPh sb="10" eb="11">
      <t>ガク</t>
    </rPh>
    <rPh sb="31" eb="32">
      <t>スク</t>
    </rPh>
    <rPh sb="34" eb="35">
      <t>ガク</t>
    </rPh>
    <rPh sb="36" eb="38">
      <t>キニュウ</t>
    </rPh>
    <phoneticPr fontId="4"/>
  </si>
  <si>
    <t>　１　高知県障害福祉サービス等確保支援事業費補助金交付申請額内訳（　　年度）（変更）（別紙1）</t>
    <rPh sb="3" eb="6">
      <t>コウチケン</t>
    </rPh>
    <rPh sb="6" eb="8">
      <t>ショウガイ</t>
    </rPh>
    <rPh sb="8" eb="10">
      <t>フクシ</t>
    </rPh>
    <rPh sb="14" eb="15">
      <t>ナド</t>
    </rPh>
    <rPh sb="15" eb="17">
      <t>カクホ</t>
    </rPh>
    <rPh sb="17" eb="19">
      <t>シエン</t>
    </rPh>
    <rPh sb="19" eb="22">
      <t>ジギョウヒ</t>
    </rPh>
    <rPh sb="22" eb="25">
      <t>ホジョキン</t>
    </rPh>
    <rPh sb="25" eb="27">
      <t>コウフ</t>
    </rPh>
    <rPh sb="27" eb="29">
      <t>シンセイ</t>
    </rPh>
    <rPh sb="29" eb="30">
      <t>ガク</t>
    </rPh>
    <rPh sb="30" eb="32">
      <t>ウチワケ</t>
    </rPh>
    <rPh sb="35" eb="37">
      <t>ネンド</t>
    </rPh>
    <rPh sb="39" eb="41">
      <t>ヘンコウ</t>
    </rPh>
    <phoneticPr fontId="4"/>
  </si>
  <si>
    <t>（10）こどもの安心・安全対策支援事業調書</t>
    <rPh sb="19" eb="21">
      <t>チョウショ</t>
    </rPh>
    <phoneticPr fontId="4"/>
  </si>
  <si>
    <t>（８）医療的ケア児等支援事業調書（変更）</t>
    <rPh sb="3" eb="6">
      <t>イリョウテキ</t>
    </rPh>
    <rPh sb="8" eb="9">
      <t>ジ</t>
    </rPh>
    <rPh sb="9" eb="10">
      <t>トウ</t>
    </rPh>
    <rPh sb="10" eb="12">
      <t>シエン</t>
    </rPh>
    <rPh sb="14" eb="16">
      <t>チョウショ</t>
    </rPh>
    <rPh sb="17" eb="19">
      <t>ヘンコウ</t>
    </rPh>
    <phoneticPr fontId="4"/>
  </si>
  <si>
    <t>　　　　　　年　　月　　日付け　　　　　第　　　　　　号で交付の決定を受けました補助　　</t>
    <rPh sb="6" eb="7">
      <t>ネン</t>
    </rPh>
    <rPh sb="9" eb="10">
      <t>ガツ</t>
    </rPh>
    <rPh sb="12" eb="13">
      <t>ニチ</t>
    </rPh>
    <rPh sb="13" eb="14">
      <t>ヅ</t>
    </rPh>
    <rPh sb="20" eb="21">
      <t>ダイ</t>
    </rPh>
    <rPh sb="27" eb="28">
      <t>ゴウ</t>
    </rPh>
    <rPh sb="29" eb="31">
      <t>コウフ</t>
    </rPh>
    <rPh sb="32" eb="34">
      <t>ケッテイ</t>
    </rPh>
    <rPh sb="35" eb="36">
      <t>ウ</t>
    </rPh>
    <rPh sb="40" eb="42">
      <t>ホジョ</t>
    </rPh>
    <phoneticPr fontId="4"/>
  </si>
  <si>
    <t>第4号の別紙9</t>
    <rPh sb="0" eb="1">
      <t>ダイ</t>
    </rPh>
    <rPh sb="2" eb="3">
      <t>ゴウ</t>
    </rPh>
    <rPh sb="4" eb="6">
      <t>ベッシ</t>
    </rPh>
    <phoneticPr fontId="4"/>
  </si>
  <si>
    <t>　　　　　　年　　月　　日付け　　　     　　第　　　　　　号で交付の決定（又は変更決定）</t>
    <rPh sb="6" eb="7">
      <t>ネン</t>
    </rPh>
    <rPh sb="9" eb="10">
      <t>ガツ</t>
    </rPh>
    <rPh sb="12" eb="13">
      <t>ニチ</t>
    </rPh>
    <rPh sb="13" eb="14">
      <t>ヅ</t>
    </rPh>
    <rPh sb="25" eb="26">
      <t>ダイ</t>
    </rPh>
    <rPh sb="32" eb="33">
      <t>ゴウ</t>
    </rPh>
    <rPh sb="34" eb="36">
      <t>コウフ</t>
    </rPh>
    <rPh sb="37" eb="39">
      <t>ケッテイ</t>
    </rPh>
    <rPh sb="40" eb="41">
      <t>マタ</t>
    </rPh>
    <rPh sb="42" eb="44">
      <t>ヘンコウ</t>
    </rPh>
    <rPh sb="44" eb="46">
      <t>ケッテイ</t>
    </rPh>
    <phoneticPr fontId="4"/>
  </si>
  <si>
    <t>　２　年度実績内訳及び事業完了予定日</t>
    <rPh sb="3" eb="5">
      <t>ネンド</t>
    </rPh>
    <rPh sb="5" eb="7">
      <t>ジッセキ</t>
    </rPh>
    <rPh sb="7" eb="9">
      <t>ウチワケ</t>
    </rPh>
    <rPh sb="9" eb="10">
      <t>オヨ</t>
    </rPh>
    <rPh sb="11" eb="13">
      <t>ジギョウ</t>
    </rPh>
    <rPh sb="13" eb="15">
      <t>カンリョウ</t>
    </rPh>
    <rPh sb="15" eb="17">
      <t>ヨテイ</t>
    </rPh>
    <rPh sb="17" eb="18">
      <t>ビ</t>
    </rPh>
    <phoneticPr fontId="4"/>
  </si>
  <si>
    <t>県補助予定額</t>
    <rPh sb="0" eb="1">
      <t>ケン</t>
    </rPh>
    <rPh sb="1" eb="3">
      <t>ホジョ</t>
    </rPh>
    <rPh sb="3" eb="5">
      <t>ヨテイ</t>
    </rPh>
    <rPh sb="5" eb="6">
      <t>ガク</t>
    </rPh>
    <phoneticPr fontId="4"/>
  </si>
  <si>
    <t>差引追加交付
（一部取消）申請額
（Ｅ－Ｆ）</t>
    <rPh sb="0" eb="2">
      <t>サシヒキ</t>
    </rPh>
    <rPh sb="2" eb="4">
      <t>ツイカ</t>
    </rPh>
    <rPh sb="4" eb="6">
      <t>コウフ</t>
    </rPh>
    <rPh sb="8" eb="10">
      <t>イチブ</t>
    </rPh>
    <rPh sb="10" eb="12">
      <t>トリケシ</t>
    </rPh>
    <rPh sb="13" eb="16">
      <t>シンセイガク</t>
    </rPh>
    <phoneticPr fontId="4"/>
  </si>
  <si>
    <t>別記第1号様式（第4条関係）</t>
    <rPh sb="0" eb="2">
      <t>ベッキ</t>
    </rPh>
    <rPh sb="2" eb="3">
      <t>ダイ</t>
    </rPh>
    <rPh sb="4" eb="5">
      <t>ゴウ</t>
    </rPh>
    <rPh sb="5" eb="7">
      <t>ヨウシキ</t>
    </rPh>
    <rPh sb="8" eb="9">
      <t>ダイ</t>
    </rPh>
    <rPh sb="10" eb="11">
      <t>ジョウ</t>
    </rPh>
    <rPh sb="11" eb="13">
      <t>カンケイ</t>
    </rPh>
    <phoneticPr fontId="4"/>
  </si>
  <si>
    <t>サービス利用回数一覧表（　　　　年4月分）</t>
    <rPh sb="4" eb="6">
      <t>リヨウ</t>
    </rPh>
    <rPh sb="6" eb="8">
      <t>カイスウ</t>
    </rPh>
    <rPh sb="8" eb="10">
      <t>イチラン</t>
    </rPh>
    <rPh sb="10" eb="11">
      <t>ヒョウ</t>
    </rPh>
    <rPh sb="16" eb="17">
      <t>ネン</t>
    </rPh>
    <rPh sb="17" eb="18">
      <t>ヘイネン</t>
    </rPh>
    <rPh sb="18" eb="20">
      <t>ガツブン</t>
    </rPh>
    <phoneticPr fontId="4"/>
  </si>
  <si>
    <t>　　　４　区分２の事業を実施する場合は、令和４年４月分のサービス利用回数一覧表（計画）を添付してください。</t>
    <rPh sb="5" eb="7">
      <t>クブン</t>
    </rPh>
    <rPh sb="9" eb="11">
      <t>ジギョウ</t>
    </rPh>
    <rPh sb="12" eb="14">
      <t>ジッシ</t>
    </rPh>
    <rPh sb="16" eb="18">
      <t>バアイ</t>
    </rPh>
    <rPh sb="20" eb="22">
      <t>レイワ</t>
    </rPh>
    <rPh sb="23" eb="24">
      <t>ネン</t>
    </rPh>
    <rPh sb="25" eb="27">
      <t>ガツブン</t>
    </rPh>
    <rPh sb="32" eb="34">
      <t>リヨウ</t>
    </rPh>
    <rPh sb="34" eb="36">
      <t>カイスウ</t>
    </rPh>
    <rPh sb="36" eb="38">
      <t>イチラン</t>
    </rPh>
    <rPh sb="38" eb="39">
      <t>ヒョウ</t>
    </rPh>
    <rPh sb="40" eb="42">
      <t>ケイカク</t>
    </rPh>
    <rPh sb="44" eb="46">
      <t>テンプ</t>
    </rPh>
    <phoneticPr fontId="4"/>
  </si>
  <si>
    <t>高知県障害福祉サービス等確保支援事業費補助金精算額内訳（　　　　年度）（実績）</t>
    <rPh sb="0" eb="3">
      <t>コウチケン</t>
    </rPh>
    <rPh sb="3" eb="5">
      <t>ショウガイ</t>
    </rPh>
    <rPh sb="5" eb="7">
      <t>フクシ</t>
    </rPh>
    <rPh sb="11" eb="12">
      <t>トウ</t>
    </rPh>
    <rPh sb="12" eb="14">
      <t>カクホ</t>
    </rPh>
    <rPh sb="14" eb="16">
      <t>シエン</t>
    </rPh>
    <rPh sb="16" eb="19">
      <t>ジギョウヒ</t>
    </rPh>
    <rPh sb="19" eb="22">
      <t>ホジョキン</t>
    </rPh>
    <rPh sb="22" eb="24">
      <t>セイサン</t>
    </rPh>
    <rPh sb="24" eb="25">
      <t>ガク</t>
    </rPh>
    <rPh sb="25" eb="27">
      <t>ウチワケ</t>
    </rPh>
    <rPh sb="32" eb="33">
      <t>ネン</t>
    </rPh>
    <rPh sb="33" eb="34">
      <t>ド</t>
    </rPh>
    <rPh sb="36" eb="38">
      <t>ジッセキ</t>
    </rPh>
    <phoneticPr fontId="4"/>
  </si>
  <si>
    <t>訪問又は送迎に1時間以上の時間を要するサービスへの助成</t>
    <rPh sb="8" eb="10">
      <t>ジカン</t>
    </rPh>
    <rPh sb="10" eb="12">
      <t>イジョウ</t>
    </rPh>
    <rPh sb="13" eb="15">
      <t>ジカン</t>
    </rPh>
    <rPh sb="16" eb="17">
      <t>ヨウ</t>
    </rPh>
    <rPh sb="25" eb="27">
      <t>ジョセイ</t>
    </rPh>
    <phoneticPr fontId="4"/>
  </si>
  <si>
    <t>事業費</t>
    <rPh sb="0" eb="2">
      <t>ジギョウ</t>
    </rPh>
    <rPh sb="2" eb="3">
      <t>ヒ</t>
    </rPh>
    <phoneticPr fontId="4"/>
  </si>
  <si>
    <t>利用者が少ない地域で訪問又は送迎に20分未満の時間を要するサービスへの助成</t>
    <rPh sb="0" eb="3">
      <t>リヨウシャ</t>
    </rPh>
    <rPh sb="4" eb="5">
      <t>スク</t>
    </rPh>
    <rPh sb="7" eb="9">
      <t>チイキ</t>
    </rPh>
    <rPh sb="19" eb="20">
      <t>フン</t>
    </rPh>
    <rPh sb="20" eb="22">
      <t>ミマン</t>
    </rPh>
    <rPh sb="23" eb="25">
      <t>ジカン</t>
    </rPh>
    <rPh sb="26" eb="27">
      <t>ヨウ</t>
    </rPh>
    <rPh sb="35" eb="37">
      <t>ジョセイ</t>
    </rPh>
    <phoneticPr fontId="4"/>
  </si>
  <si>
    <t>　11　（10）こどもの安心・安全対策支援事業調書（別紙11）</t>
    <rPh sb="21" eb="23">
      <t>ジギョウ</t>
    </rPh>
    <rPh sb="23" eb="25">
      <t>チョウショ</t>
    </rPh>
    <rPh sb="26" eb="28">
      <t>ベッシ</t>
    </rPh>
    <phoneticPr fontId="4"/>
  </si>
  <si>
    <t>訪問又は送迎に20分以上1時間未満の時間を要するサービスへの助成</t>
    <rPh sb="9" eb="12">
      <t>プンイジョウ</t>
    </rPh>
    <rPh sb="13" eb="15">
      <t>ジカン</t>
    </rPh>
    <rPh sb="15" eb="17">
      <t>ミマン</t>
    </rPh>
    <rPh sb="18" eb="20">
      <t>ジカン</t>
    </rPh>
    <rPh sb="21" eb="22">
      <t>ヨウ</t>
    </rPh>
    <rPh sb="30" eb="32">
      <t>ジョセイ</t>
    </rPh>
    <phoneticPr fontId="4"/>
  </si>
  <si>
    <t>生活介護
（対象事業に限る）</t>
    <rPh sb="0" eb="2">
      <t>セイカツ</t>
    </rPh>
    <rPh sb="2" eb="4">
      <t>カイゴ</t>
    </rPh>
    <rPh sb="6" eb="8">
      <t>タイショウ</t>
    </rPh>
    <rPh sb="8" eb="10">
      <t>ジギョウ</t>
    </rPh>
    <rPh sb="11" eb="12">
      <t>カギ</t>
    </rPh>
    <phoneticPr fontId="4"/>
  </si>
  <si>
    <t>児童発達支援
（医療型を含む）</t>
    <rPh sb="0" eb="2">
      <t>ジドウ</t>
    </rPh>
    <rPh sb="2" eb="4">
      <t>ハッタツ</t>
    </rPh>
    <rPh sb="4" eb="6">
      <t>シエン</t>
    </rPh>
    <rPh sb="8" eb="10">
      <t>イリョウ</t>
    </rPh>
    <rPh sb="10" eb="11">
      <t>ガタ</t>
    </rPh>
    <rPh sb="12" eb="13">
      <t>フク</t>
    </rPh>
    <phoneticPr fontId="4"/>
  </si>
  <si>
    <t>　　　３　別表１（２）注１コに規定する対象サービスについては、「生活介護（対象事業に限る）」の欄に記入してください。</t>
    <rPh sb="5" eb="7">
      <t>ベッピョウ</t>
    </rPh>
    <rPh sb="11" eb="12">
      <t>チュウ</t>
    </rPh>
    <rPh sb="15" eb="17">
      <t>キテイ</t>
    </rPh>
    <rPh sb="19" eb="21">
      <t>タイショウ</t>
    </rPh>
    <rPh sb="32" eb="34">
      <t>セイカツ</t>
    </rPh>
    <rPh sb="34" eb="36">
      <t>カイゴ</t>
    </rPh>
    <rPh sb="37" eb="39">
      <t>タイショウ</t>
    </rPh>
    <rPh sb="39" eb="41">
      <t>ジギョウ</t>
    </rPh>
    <rPh sb="42" eb="43">
      <t>カギ</t>
    </rPh>
    <rPh sb="47" eb="48">
      <t>ラン</t>
    </rPh>
    <rPh sb="49" eb="51">
      <t>キニュウ</t>
    </rPh>
    <phoneticPr fontId="4"/>
  </si>
  <si>
    <t>第２号の別紙3の付表(2)</t>
    <rPh sb="0" eb="1">
      <t>ダイ</t>
    </rPh>
    <rPh sb="2" eb="3">
      <t>ゴウ</t>
    </rPh>
    <rPh sb="4" eb="6">
      <t>ベッシ</t>
    </rPh>
    <rPh sb="8" eb="10">
      <t>フヒョウ</t>
    </rPh>
    <phoneticPr fontId="4"/>
  </si>
  <si>
    <t>サービス利用回数一覧表（　　　　年4月分）（変更）</t>
    <rPh sb="4" eb="6">
      <t>リヨウ</t>
    </rPh>
    <rPh sb="6" eb="8">
      <t>カイスウ</t>
    </rPh>
    <rPh sb="8" eb="10">
      <t>イチラン</t>
    </rPh>
    <rPh sb="10" eb="11">
      <t>ヒョウ</t>
    </rPh>
    <rPh sb="16" eb="17">
      <t>ネン</t>
    </rPh>
    <rPh sb="17" eb="18">
      <t>ヘイネン</t>
    </rPh>
    <rPh sb="18" eb="20">
      <t>ガツブン</t>
    </rPh>
    <rPh sb="22" eb="24">
      <t>ヘンコウ</t>
    </rPh>
    <phoneticPr fontId="4"/>
  </si>
  <si>
    <t>　　　５　区分３の事業を実施する場合は、雇用実績書を添付してください。</t>
    <rPh sb="5" eb="7">
      <t>クブン</t>
    </rPh>
    <rPh sb="9" eb="11">
      <t>ジギョウ</t>
    </rPh>
    <rPh sb="12" eb="14">
      <t>ジッシ</t>
    </rPh>
    <rPh sb="16" eb="18">
      <t>バアイ</t>
    </rPh>
    <rPh sb="20" eb="22">
      <t>コヨウ</t>
    </rPh>
    <rPh sb="22" eb="24">
      <t>ジッセキ</t>
    </rPh>
    <rPh sb="24" eb="25">
      <t>ショ</t>
    </rPh>
    <rPh sb="26" eb="28">
      <t>テンプ</t>
    </rPh>
    <phoneticPr fontId="4"/>
  </si>
  <si>
    <t>事業実施期間</t>
    <rPh sb="0" eb="2">
      <t>ジギョウ</t>
    </rPh>
    <rPh sb="2" eb="4">
      <t>ジッシ</t>
    </rPh>
    <rPh sb="4" eb="6">
      <t>キカン</t>
    </rPh>
    <phoneticPr fontId="4"/>
  </si>
  <si>
    <t>第４号の別紙3の付表(2)</t>
    <rPh sb="0" eb="1">
      <t>ダイ</t>
    </rPh>
    <rPh sb="2" eb="3">
      <t>ゴウ</t>
    </rPh>
    <rPh sb="4" eb="6">
      <t>ベッシ</t>
    </rPh>
    <rPh sb="8" eb="10">
      <t>フヒョウ</t>
    </rPh>
    <phoneticPr fontId="4"/>
  </si>
  <si>
    <t>サービス利用回数一覧表（　　　　年4月分）（実績）</t>
    <rPh sb="4" eb="6">
      <t>リヨウ</t>
    </rPh>
    <rPh sb="6" eb="8">
      <t>カイスウ</t>
    </rPh>
    <rPh sb="8" eb="10">
      <t>イチラン</t>
    </rPh>
    <rPh sb="10" eb="11">
      <t>ヒョウ</t>
    </rPh>
    <rPh sb="16" eb="17">
      <t>ネン</t>
    </rPh>
    <rPh sb="17" eb="18">
      <t>ヘイネン</t>
    </rPh>
    <rPh sb="18" eb="20">
      <t>ガツブン</t>
    </rPh>
    <rPh sb="22" eb="24">
      <t>ジッセキ</t>
    </rPh>
    <phoneticPr fontId="4"/>
  </si>
  <si>
    <t>訪問又は送迎において有料道路の利用料金</t>
    <rPh sb="0" eb="2">
      <t>ホウモン</t>
    </rPh>
    <rPh sb="2" eb="3">
      <t>マタ</t>
    </rPh>
    <rPh sb="4" eb="6">
      <t>ソウゲイ</t>
    </rPh>
    <rPh sb="10" eb="12">
      <t>ユウリョウ</t>
    </rPh>
    <rPh sb="12" eb="14">
      <t>ドウロ</t>
    </rPh>
    <rPh sb="15" eb="17">
      <t>リヨウ</t>
    </rPh>
    <rPh sb="17" eb="19">
      <t>リョウキン</t>
    </rPh>
    <phoneticPr fontId="4"/>
  </si>
  <si>
    <t>　　　４　区分２の事業を実施する場合は、令和４年４月分のサービス利用回数一覧表を添付してください。</t>
    <rPh sb="5" eb="7">
      <t>クブン</t>
    </rPh>
    <rPh sb="9" eb="11">
      <t>ジギョウ</t>
    </rPh>
    <rPh sb="12" eb="14">
      <t>ジッシ</t>
    </rPh>
    <rPh sb="16" eb="18">
      <t>バアイ</t>
    </rPh>
    <rPh sb="20" eb="22">
      <t>レイワ</t>
    </rPh>
    <rPh sb="23" eb="24">
      <t>ネン</t>
    </rPh>
    <rPh sb="25" eb="27">
      <t>ガツブン</t>
    </rPh>
    <rPh sb="32" eb="34">
      <t>リヨウ</t>
    </rPh>
    <rPh sb="34" eb="36">
      <t>カイスウ</t>
    </rPh>
    <rPh sb="36" eb="38">
      <t>イチラン</t>
    </rPh>
    <rPh sb="38" eb="39">
      <t>ヒョウ</t>
    </rPh>
    <rPh sb="40" eb="42">
      <t>テンプ</t>
    </rPh>
    <phoneticPr fontId="4"/>
  </si>
  <si>
    <t>生年月日</t>
    <rPh sb="0" eb="2">
      <t>セイネン</t>
    </rPh>
    <rPh sb="2" eb="4">
      <t>ガッピ</t>
    </rPh>
    <phoneticPr fontId="4"/>
  </si>
  <si>
    <t>　　　　　　　健康保険証の保険者番号及び被保険者記号・番号は復元できない程度にマスキング処理を施す</t>
    <rPh sb="7" eb="9">
      <t>ケンコウ</t>
    </rPh>
    <rPh sb="9" eb="12">
      <t>ホケンショウ</t>
    </rPh>
    <rPh sb="13" eb="16">
      <t>ホケンシャ</t>
    </rPh>
    <rPh sb="16" eb="18">
      <t>バンゴウ</t>
    </rPh>
    <rPh sb="18" eb="19">
      <t>オヨ</t>
    </rPh>
    <rPh sb="20" eb="24">
      <t>ヒホケンシャ</t>
    </rPh>
    <rPh sb="24" eb="26">
      <t>キゴウ</t>
    </rPh>
    <rPh sb="27" eb="29">
      <t>バンゴウ</t>
    </rPh>
    <rPh sb="30" eb="32">
      <t>フクゲン</t>
    </rPh>
    <rPh sb="36" eb="38">
      <t>テイド</t>
    </rPh>
    <phoneticPr fontId="4"/>
  </si>
  <si>
    <t>　　　　　　補助事業者が法人の場合は、法人代表のマイナンバーカード、運転免許証、健康保険証の写し等。</t>
    <rPh sb="6" eb="8">
      <t>ホジョ</t>
    </rPh>
    <rPh sb="8" eb="11">
      <t>ジギョウシャ</t>
    </rPh>
    <rPh sb="12" eb="14">
      <t>ホウジン</t>
    </rPh>
    <rPh sb="15" eb="17">
      <t>バアイ</t>
    </rPh>
    <rPh sb="19" eb="21">
      <t>ホウジン</t>
    </rPh>
    <rPh sb="21" eb="23">
      <t>ダイヒョウ</t>
    </rPh>
    <phoneticPr fontId="4"/>
  </si>
  <si>
    <t>　　年度高知県障害福祉サービス等確保支援事業費補助金について、別紙理由書に記載した理由</t>
    <rPh sb="2" eb="4">
      <t>ネンド</t>
    </rPh>
    <rPh sb="4" eb="7">
      <t>コウチケン</t>
    </rPh>
    <rPh sb="7" eb="9">
      <t>ショウガイ</t>
    </rPh>
    <rPh sb="9" eb="11">
      <t>フクシ</t>
    </rPh>
    <rPh sb="15" eb="16">
      <t>ナド</t>
    </rPh>
    <rPh sb="16" eb="18">
      <t>カクホ</t>
    </rPh>
    <rPh sb="18" eb="20">
      <t>シエン</t>
    </rPh>
    <rPh sb="20" eb="23">
      <t>ジギョウヒ</t>
    </rPh>
    <rPh sb="23" eb="26">
      <t>ホジョキン</t>
    </rPh>
    <rPh sb="31" eb="33">
      <t>ベッシ</t>
    </rPh>
    <rPh sb="33" eb="36">
      <t>リユウショ</t>
    </rPh>
    <rPh sb="37" eb="39">
      <t>キサイ</t>
    </rPh>
    <rPh sb="41" eb="43">
      <t>リユウ</t>
    </rPh>
    <phoneticPr fontId="4"/>
  </si>
  <si>
    <t>　　　　　　　　　　又は</t>
  </si>
  <si>
    <t xml:space="preserve">  10　（９）強度行動障害者サービス利用促進事業調書（別紙10）</t>
    <rPh sb="8" eb="10">
      <t>キョウド</t>
    </rPh>
    <rPh sb="10" eb="12">
      <t>コウドウ</t>
    </rPh>
    <rPh sb="12" eb="14">
      <t>ショウガイ</t>
    </rPh>
    <rPh sb="14" eb="15">
      <t>シャ</t>
    </rPh>
    <rPh sb="19" eb="21">
      <t>リヨウ</t>
    </rPh>
    <rPh sb="21" eb="23">
      <t>ソクシン</t>
    </rPh>
    <rPh sb="23" eb="25">
      <t>ジギョウ</t>
    </rPh>
    <rPh sb="25" eb="27">
      <t>チョウショ</t>
    </rPh>
    <rPh sb="28" eb="30">
      <t>ベッシ</t>
    </rPh>
    <phoneticPr fontId="4"/>
  </si>
  <si>
    <t>　７　（６）障害児長期休暇支援事業調書（別紙７）</t>
    <rPh sb="6" eb="9">
      <t>ショウガイジ</t>
    </rPh>
    <rPh sb="9" eb="11">
      <t>チョウキ</t>
    </rPh>
    <rPh sb="11" eb="13">
      <t>キュウカ</t>
    </rPh>
    <rPh sb="13" eb="15">
      <t>シエン</t>
    </rPh>
    <rPh sb="15" eb="17">
      <t>ジギョウ</t>
    </rPh>
    <rPh sb="17" eb="19">
      <t>チョウショ</t>
    </rPh>
    <rPh sb="20" eb="22">
      <t>ベッシ</t>
    </rPh>
    <phoneticPr fontId="4"/>
  </si>
  <si>
    <t>　６　（５）強度行動障害者短期入所支援事業調書（別紙６）</t>
    <rPh sb="6" eb="8">
      <t>キョウド</t>
    </rPh>
    <rPh sb="8" eb="10">
      <t>コウドウ</t>
    </rPh>
    <rPh sb="10" eb="13">
      <t>ショウガイシャ</t>
    </rPh>
    <rPh sb="13" eb="15">
      <t>タンキ</t>
    </rPh>
    <rPh sb="15" eb="17">
      <t>ニュウショ</t>
    </rPh>
    <rPh sb="17" eb="19">
      <t>シエン</t>
    </rPh>
    <rPh sb="19" eb="21">
      <t>ジギョウ</t>
    </rPh>
    <rPh sb="21" eb="23">
      <t>チョウショ</t>
    </rPh>
    <rPh sb="24" eb="26">
      <t>ベッシ</t>
    </rPh>
    <phoneticPr fontId="4"/>
  </si>
  <si>
    <t>　５　（４）重度障害児者ヘルパー利用支援事業調書（別紙５）</t>
    <rPh sb="6" eb="8">
      <t>ジュウド</t>
    </rPh>
    <rPh sb="8" eb="11">
      <t>ショウガイジ</t>
    </rPh>
    <rPh sb="11" eb="12">
      <t>シャ</t>
    </rPh>
    <rPh sb="16" eb="18">
      <t>リヨウ</t>
    </rPh>
    <rPh sb="18" eb="20">
      <t>シエン</t>
    </rPh>
    <rPh sb="20" eb="22">
      <t>ジギョウ</t>
    </rPh>
    <rPh sb="22" eb="24">
      <t>チョウショ</t>
    </rPh>
    <rPh sb="25" eb="27">
      <t>ベッシ</t>
    </rPh>
    <phoneticPr fontId="4"/>
  </si>
  <si>
    <t>　２　（１）中山間地域小規模拠点事業所支援事業調書（別紙２）</t>
    <rPh sb="6" eb="7">
      <t>チュウ</t>
    </rPh>
    <rPh sb="7" eb="9">
      <t>サンカン</t>
    </rPh>
    <rPh sb="9" eb="11">
      <t>チイキ</t>
    </rPh>
    <rPh sb="11" eb="14">
      <t>ショウキボ</t>
    </rPh>
    <rPh sb="14" eb="16">
      <t>キョテン</t>
    </rPh>
    <rPh sb="16" eb="18">
      <t>ジギョウ</t>
    </rPh>
    <rPh sb="18" eb="19">
      <t>ショ</t>
    </rPh>
    <rPh sb="19" eb="21">
      <t>シエン</t>
    </rPh>
    <rPh sb="21" eb="23">
      <t>ジギョウ</t>
    </rPh>
    <rPh sb="23" eb="25">
      <t>チョウショ</t>
    </rPh>
    <phoneticPr fontId="4"/>
  </si>
  <si>
    <t>（10）こどもの安心・安全対策支援事業</t>
  </si>
  <si>
    <t xml:space="preserve">ア　送迎用バスの改修支援事業 </t>
  </si>
  <si>
    <t>※黄色セルを記入してください。</t>
    <rPh sb="1" eb="3">
      <t>キイロ</t>
    </rPh>
    <rPh sb="6" eb="8">
      <t>キニュウ</t>
    </rPh>
    <phoneticPr fontId="4"/>
  </si>
  <si>
    <t>①端末購入を行わない場合</t>
  </si>
  <si>
    <t>②端末購入を行う場合</t>
  </si>
  <si>
    <t>（注１）本調書の入力については、法人名、事業所名の入力したうえで行うこと。</t>
    <rPh sb="1" eb="2">
      <t>チュウ</t>
    </rPh>
    <rPh sb="4" eb="5">
      <t>ホン</t>
    </rPh>
    <rPh sb="5" eb="7">
      <t>チョウショ</t>
    </rPh>
    <rPh sb="8" eb="10">
      <t>ニュウリョク</t>
    </rPh>
    <rPh sb="16" eb="18">
      <t>ホウジン</t>
    </rPh>
    <rPh sb="18" eb="19">
      <t>メイ</t>
    </rPh>
    <rPh sb="20" eb="23">
      <t>ジギョウショ</t>
    </rPh>
    <rPh sb="23" eb="24">
      <t>メイ</t>
    </rPh>
    <rPh sb="25" eb="27">
      <t>ニュウリョク</t>
    </rPh>
    <rPh sb="32" eb="33">
      <t>オコナ</t>
    </rPh>
    <phoneticPr fontId="4"/>
  </si>
  <si>
    <t>（注２）ア 送迎バスの改修事業については、事業対象となる自動車の台数を入力すること。</t>
    <rPh sb="1" eb="2">
      <t>チュウ</t>
    </rPh>
    <rPh sb="6" eb="8">
      <t>ソウゲイ</t>
    </rPh>
    <rPh sb="11" eb="13">
      <t>カイシュウ</t>
    </rPh>
    <rPh sb="13" eb="15">
      <t>ジギョウ</t>
    </rPh>
    <rPh sb="21" eb="23">
      <t>ジギョウ</t>
    </rPh>
    <rPh sb="23" eb="25">
      <t>タイショウ</t>
    </rPh>
    <rPh sb="28" eb="31">
      <t>ジドウシャ</t>
    </rPh>
    <rPh sb="32" eb="34">
      <t>ダイスウ</t>
    </rPh>
    <rPh sb="35" eb="37">
      <t>ニュウリョク</t>
    </rPh>
    <phoneticPr fontId="4"/>
  </si>
  <si>
    <t>対象経費
支出予定額
A</t>
    <rPh sb="0" eb="2">
      <t>タイショウ</t>
    </rPh>
    <rPh sb="2" eb="4">
      <t>ケイヒ</t>
    </rPh>
    <rPh sb="5" eb="7">
      <t>シシュツ</t>
    </rPh>
    <rPh sb="7" eb="10">
      <t>ヨテイガク</t>
    </rPh>
    <phoneticPr fontId="4"/>
  </si>
  <si>
    <t>台</t>
    <rPh sb="0" eb="1">
      <t>ダイ</t>
    </rPh>
    <phoneticPr fontId="4"/>
  </si>
  <si>
    <t>差引額
（A-B）
C</t>
    <rPh sb="0" eb="3">
      <t>サシヒキガク</t>
    </rPh>
    <phoneticPr fontId="4"/>
  </si>
  <si>
    <t>補助基本額
E</t>
    <rPh sb="0" eb="2">
      <t>ホジョ</t>
    </rPh>
    <rPh sb="2" eb="5">
      <t>キホンガク</t>
    </rPh>
    <phoneticPr fontId="4"/>
  </si>
  <si>
    <t>対象経費の詳細（内容、金額、数量等）</t>
    <rPh sb="0" eb="2">
      <t>タイショウ</t>
    </rPh>
    <rPh sb="2" eb="4">
      <t>ケイヒ</t>
    </rPh>
    <rPh sb="5" eb="7">
      <t>ショウサイ</t>
    </rPh>
    <rPh sb="8" eb="10">
      <t>ナイヨウ</t>
    </rPh>
    <rPh sb="11" eb="13">
      <t>キンガク</t>
    </rPh>
    <rPh sb="14" eb="16">
      <t>スウリョウ</t>
    </rPh>
    <rPh sb="16" eb="17">
      <t>トウ</t>
    </rPh>
    <phoneticPr fontId="4"/>
  </si>
  <si>
    <t>第４号様式の別紙11</t>
    <rPh sb="0" eb="1">
      <t>ダイ</t>
    </rPh>
    <rPh sb="2" eb="3">
      <t>ゴウ</t>
    </rPh>
    <rPh sb="3" eb="5">
      <t>ヨウシキ</t>
    </rPh>
    <rPh sb="6" eb="8">
      <t>ベッシ</t>
    </rPh>
    <phoneticPr fontId="4"/>
  </si>
  <si>
    <t>（10）こどもの安心・安全対策支援事業調書（実績）</t>
    <rPh sb="19" eb="21">
      <t>チョウショ</t>
    </rPh>
    <rPh sb="22" eb="24">
      <t>ジッセキ</t>
    </rPh>
    <phoneticPr fontId="4"/>
  </si>
  <si>
    <t>　　　　　　年　　月　　日付け　　　　　第　　　　　　号で交付の決定を受けました　　</t>
    <rPh sb="6" eb="7">
      <t>ネン</t>
    </rPh>
    <rPh sb="9" eb="10">
      <t>ガツ</t>
    </rPh>
    <rPh sb="12" eb="13">
      <t>ニチ</t>
    </rPh>
    <rPh sb="13" eb="14">
      <t>ヅ</t>
    </rPh>
    <rPh sb="20" eb="21">
      <t>ダイ</t>
    </rPh>
    <rPh sb="27" eb="28">
      <t>ゴウ</t>
    </rPh>
    <rPh sb="29" eb="31">
      <t>コウフ</t>
    </rPh>
    <rPh sb="32" eb="34">
      <t>ケッテイ</t>
    </rPh>
    <rPh sb="35" eb="36">
      <t>ウ</t>
    </rPh>
    <phoneticPr fontId="4"/>
  </si>
  <si>
    <t>　２　変更後の完了予定年月日</t>
    <rPh sb="3" eb="5">
      <t>ヘンコウ</t>
    </rPh>
    <rPh sb="5" eb="6">
      <t>ゴ</t>
    </rPh>
    <rPh sb="7" eb="9">
      <t>カンリョウ</t>
    </rPh>
    <rPh sb="9" eb="11">
      <t>ヨテイ</t>
    </rPh>
    <rPh sb="11" eb="14">
      <t>ネンガッピ</t>
    </rPh>
    <phoneticPr fontId="4"/>
  </si>
  <si>
    <t>　３　理由書</t>
    <rPh sb="3" eb="6">
      <t>リユウショ</t>
    </rPh>
    <phoneticPr fontId="4"/>
  </si>
  <si>
    <t>　　　　年　　　月　　　日</t>
    <rPh sb="4" eb="5">
      <t>ネン</t>
    </rPh>
    <rPh sb="8" eb="9">
      <t>ガツ</t>
    </rPh>
    <rPh sb="12" eb="13">
      <t>ニチ</t>
    </rPh>
    <phoneticPr fontId="4"/>
  </si>
  <si>
    <t>高知県障害福祉サービス等確保支援事業費補助金年度終了実績報告書</t>
    <rPh sb="19" eb="22">
      <t>ホジョキン</t>
    </rPh>
    <rPh sb="22" eb="24">
      <t>ネンド</t>
    </rPh>
    <rPh sb="24" eb="26">
      <t>シュウリョウ</t>
    </rPh>
    <rPh sb="26" eb="28">
      <t>ジッセキ</t>
    </rPh>
    <rPh sb="28" eb="31">
      <t>ホウコクショ</t>
    </rPh>
    <phoneticPr fontId="4"/>
  </si>
  <si>
    <t>　　年度の実績について報告します。</t>
    <rPh sb="2" eb="4">
      <t>ネンド</t>
    </rPh>
    <rPh sb="5" eb="7">
      <t>ジッセキ</t>
    </rPh>
    <rPh sb="11" eb="13">
      <t>ホウコク</t>
    </rPh>
    <phoneticPr fontId="4"/>
  </si>
  <si>
    <t>交付決定の内容</t>
    <rPh sb="0" eb="2">
      <t>コウフ</t>
    </rPh>
    <rPh sb="2" eb="4">
      <t>ケッテイ</t>
    </rPh>
    <rPh sb="5" eb="7">
      <t>ナイヨウ</t>
    </rPh>
    <phoneticPr fontId="4"/>
  </si>
  <si>
    <t>（注）工程表等の進捗状況が確認できる資料を添付すること。</t>
    <rPh sb="1" eb="2">
      <t>チュウ</t>
    </rPh>
    <rPh sb="3" eb="5">
      <t>コウテイ</t>
    </rPh>
    <rPh sb="5" eb="6">
      <t>ヒョウ</t>
    </rPh>
    <rPh sb="6" eb="7">
      <t>トウ</t>
    </rPh>
    <rPh sb="8" eb="10">
      <t>シンチョク</t>
    </rPh>
    <rPh sb="10" eb="12">
      <t>ジョウキョウ</t>
    </rPh>
    <rPh sb="13" eb="15">
      <t>カクニン</t>
    </rPh>
    <rPh sb="18" eb="20">
      <t>シリョウ</t>
    </rPh>
    <rPh sb="21" eb="23">
      <t>テンプ</t>
    </rPh>
    <phoneticPr fontId="4"/>
  </si>
  <si>
    <t>県補助額</t>
    <rPh sb="0" eb="1">
      <t>ケン</t>
    </rPh>
    <rPh sb="1" eb="3">
      <t>ホジョ</t>
    </rPh>
    <rPh sb="3" eb="4">
      <t>ガク</t>
    </rPh>
    <phoneticPr fontId="4"/>
  </si>
  <si>
    <t>年度遂行</t>
    <rPh sb="0" eb="2">
      <t>ネンド</t>
    </rPh>
    <rPh sb="2" eb="4">
      <t>スイコウ</t>
    </rPh>
    <phoneticPr fontId="4"/>
  </si>
  <si>
    <t>支払実績</t>
    <rPh sb="0" eb="2">
      <t>シハラ</t>
    </rPh>
    <rPh sb="2" eb="4">
      <t>ジッセキ</t>
    </rPh>
    <phoneticPr fontId="4"/>
  </si>
  <si>
    <t>完了予定年月日</t>
    <rPh sb="0" eb="2">
      <t>カンリョウ</t>
    </rPh>
    <rPh sb="2" eb="4">
      <t>ヨテイ</t>
    </rPh>
    <rPh sb="4" eb="7">
      <t>ネンガッピ</t>
    </rPh>
    <phoneticPr fontId="4"/>
  </si>
  <si>
    <t>簡易陰圧装置の購入及び設置</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</si>
</sst>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quot;△ &quot;#,##0"/>
    <numFmt numFmtId="176" formatCode="#,##0_ "/>
    <numFmt numFmtId="178" formatCode="0_);[Red]\(0\)"/>
  </numFmts>
  <fonts count="37">
    <font>
      <sz val="11"/>
      <color auto="1"/>
      <name val="ＭＳ Ｐゴシック"/>
      <family val="3"/>
    </font>
    <font>
      <sz val="11"/>
      <color auto="1"/>
      <name val="ＭＳ Ｐゴシック"/>
      <family val="3"/>
    </font>
    <font>
      <sz val="12"/>
      <color auto="1"/>
      <name val="ＭＳ Ｐゴシック"/>
      <family val="3"/>
    </font>
    <font>
      <sz val="11"/>
      <color theme="1"/>
      <name val="ＭＳ Ｐゴシック"/>
      <family val="3"/>
      <scheme val="minor"/>
    </font>
    <font>
      <sz val="6"/>
      <color auto="1"/>
      <name val="ＭＳ Ｐゴシック"/>
      <family val="3"/>
    </font>
    <font>
      <sz val="9"/>
      <color auto="1"/>
      <name val="ＭＳ Ｐゴシック"/>
      <family val="3"/>
    </font>
    <font>
      <sz val="9"/>
      <color auto="1"/>
      <name val="ＭＳ 明朝"/>
      <family val="1"/>
    </font>
    <font>
      <sz val="12"/>
      <color auto="1"/>
      <name val="ＭＳ 明朝"/>
      <family val="1"/>
    </font>
    <font>
      <sz val="8"/>
      <color auto="1"/>
      <name val="ＭＳ Ｐ明朝"/>
      <family val="1"/>
    </font>
    <font>
      <sz val="9"/>
      <color indexed="10"/>
      <name val="ＭＳ 明朝"/>
      <family val="1"/>
    </font>
    <font>
      <sz val="9"/>
      <color auto="1"/>
      <name val="ＭＳ ゴシック"/>
      <family val="3"/>
    </font>
    <font>
      <sz val="16"/>
      <color auto="1"/>
      <name val="ＭＳ Ｐ明朝"/>
      <family val="1"/>
    </font>
    <font>
      <sz val="16"/>
      <color auto="1"/>
      <name val="ＭＳ 明朝"/>
      <family val="1"/>
    </font>
    <font>
      <sz val="11"/>
      <color auto="1"/>
      <name val="ＭＳ 明朝"/>
      <family val="1"/>
    </font>
    <font>
      <sz val="10"/>
      <color auto="1"/>
      <name val="ＭＳ 明朝"/>
      <family val="1"/>
    </font>
    <font>
      <sz val="14"/>
      <color auto="1"/>
      <name val="ＭＳ 明朝"/>
      <family val="1"/>
    </font>
    <font>
      <sz val="11"/>
      <color auto="1"/>
      <name val="ＭＳ Ｐ明朝"/>
      <family val="1"/>
    </font>
    <font>
      <sz val="14"/>
      <color auto="1"/>
      <name val="ＭＳ Ｐ明朝"/>
      <family val="1"/>
    </font>
    <font>
      <sz val="14"/>
      <color auto="1"/>
      <name val="ＭＳ Ｐゴシック"/>
      <family val="3"/>
    </font>
    <font>
      <b/>
      <sz val="14"/>
      <color auto="1"/>
      <name val="ＭＳ Ｐゴシック"/>
      <family val="3"/>
    </font>
    <font>
      <sz val="11"/>
      <color theme="1"/>
      <name val="ＭＳ Ｐ明朝"/>
      <family val="1"/>
    </font>
    <font>
      <sz val="14"/>
      <color theme="1"/>
      <name val="ＭＳ Ｐ明朝"/>
      <family val="1"/>
    </font>
    <font>
      <sz val="11"/>
      <color theme="1"/>
      <name val="ＭＳ 明朝"/>
      <family val="1"/>
    </font>
    <font>
      <sz val="16"/>
      <color theme="1"/>
      <name val="ＭＳ 明朝"/>
      <family val="1"/>
    </font>
    <font>
      <sz val="10"/>
      <color theme="1"/>
      <name val="ＭＳ 明朝"/>
      <family val="1"/>
    </font>
    <font>
      <sz val="10.5"/>
      <color theme="1"/>
      <name val="ＭＳ Ｐゴシック"/>
      <family val="3"/>
      <scheme val="minor"/>
    </font>
    <font>
      <sz val="9"/>
      <color theme="1"/>
      <name val="ＭＳ Ｐゴシック"/>
      <family val="3"/>
      <scheme val="minor"/>
    </font>
    <font>
      <sz val="16"/>
      <color theme="1"/>
      <name val="ＭＳ Ｐゴシック"/>
      <family val="3"/>
      <scheme val="minor"/>
    </font>
    <font>
      <sz val="12"/>
      <color theme="1"/>
      <name val="ＭＳ Ｐゴシック"/>
      <family val="3"/>
    </font>
    <font>
      <b/>
      <sz val="16"/>
      <color theme="5"/>
      <name val="ＭＳ Ｐゴシック"/>
      <family val="3"/>
    </font>
    <font>
      <sz val="14"/>
      <color theme="1"/>
      <name val="ＭＳ Ｐゴシック"/>
      <family val="3"/>
    </font>
    <font>
      <sz val="16"/>
      <color auto="1"/>
      <name val="ＭＳ Ｐゴシック"/>
      <family val="3"/>
    </font>
    <font>
      <sz val="20"/>
      <color theme="1"/>
      <name val="ＭＳ Ｐゴシック"/>
      <family val="3"/>
    </font>
    <font>
      <sz val="20"/>
      <color auto="1"/>
      <name val="ＭＳ Ｐゴシック"/>
      <family val="3"/>
    </font>
    <font>
      <b/>
      <sz val="14"/>
      <color theme="5"/>
      <name val="ＭＳ Ｐゴシック"/>
      <family val="3"/>
    </font>
    <font>
      <u/>
      <sz val="9"/>
      <color indexed="10"/>
      <name val="ＭＳ 明朝"/>
      <family val="1"/>
    </font>
    <font>
      <u/>
      <sz val="9"/>
      <color auto="1"/>
      <name val="ＭＳ 明朝"/>
      <family val="1"/>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double">
        <color indexed="64"/>
      </top>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diagonalDown="1">
      <left/>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top style="double">
        <color indexed="64"/>
      </top>
      <bottom style="medium">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diagonalDown="1">
      <left style="thin">
        <color indexed="64"/>
      </left>
      <right style="medium">
        <color indexed="64"/>
      </right>
      <top style="double">
        <color indexed="64"/>
      </top>
      <bottom style="medium">
        <color indexed="64"/>
      </bottom>
      <diagonal style="thin">
        <color indexed="64"/>
      </diagonal>
    </border>
  </borders>
  <cellStyleXfs count="12">
    <xf numFmtId="0" fontId="0" fillId="0" borderId="0"/>
    <xf numFmtId="9" fontId="1" fillId="0" borderId="0" applyFont="0" applyFill="0" applyBorder="0" applyAlignment="0" applyProtection="0">
      <alignment vertical="center"/>
    </xf>
    <xf numFmtId="0" fontId="2" fillId="0" borderId="0"/>
    <xf numFmtId="38" fontId="1"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39">
    <xf numFmtId="0" fontId="0" fillId="0" borderId="0" xfId="0"/>
    <xf numFmtId="0" fontId="5" fillId="2" borderId="0" xfId="0" applyFont="1" applyFill="1" applyAlignment="1"/>
    <xf numFmtId="0" fontId="6" fillId="2" borderId="0" xfId="0" applyFont="1" applyFill="1" applyBorder="1" applyAlignment="1"/>
    <xf numFmtId="0" fontId="6" fillId="2" borderId="0" xfId="0" applyFont="1" applyFill="1" applyBorder="1" applyAlignment="1">
      <alignment horizontal="left" indent="1"/>
    </xf>
    <xf numFmtId="0" fontId="6" fillId="2" borderId="0" xfId="0" applyFont="1" applyFill="1" applyBorder="1" applyAlignment="1">
      <alignment horizontal="center" vertical="center"/>
    </xf>
    <xf numFmtId="0" fontId="6" fillId="2" borderId="0" xfId="0" applyFont="1" applyFill="1" applyBorder="1" applyAlignment="1">
      <alignment horizontal="center"/>
    </xf>
    <xf numFmtId="0" fontId="7" fillId="2" borderId="0" xfId="0" applyFont="1" applyFill="1" applyBorder="1" applyAlignment="1">
      <alignment horizontal="center"/>
    </xf>
    <xf numFmtId="0" fontId="6" fillId="2" borderId="0" xfId="0" applyFont="1" applyFill="1" applyBorder="1"/>
    <xf numFmtId="0" fontId="6" fillId="2" borderId="0" xfId="0" applyFont="1" applyFill="1"/>
    <xf numFmtId="0" fontId="8" fillId="2" borderId="0" xfId="0" applyFont="1" applyFill="1"/>
    <xf numFmtId="0" fontId="6" fillId="2" borderId="0" xfId="0" applyFont="1" applyFill="1" applyBorder="1" applyAlignment="1">
      <alignment horizontal="right"/>
    </xf>
    <xf numFmtId="0" fontId="8" fillId="2" borderId="0" xfId="0" applyFont="1" applyFill="1" applyBorder="1"/>
    <xf numFmtId="0" fontId="9" fillId="2" borderId="0" xfId="0" applyFont="1" applyFill="1" applyBorder="1" applyAlignment="1">
      <alignment horizontal="center"/>
    </xf>
    <xf numFmtId="176" fontId="6" fillId="2" borderId="0" xfId="0" applyNumberFormat="1" applyFont="1" applyFill="1" applyBorder="1" applyAlignment="1"/>
    <xf numFmtId="0" fontId="6" fillId="0" borderId="0" xfId="0" applyFont="1" applyBorder="1" applyAlignment="1">
      <alignment horizontal="distributed"/>
    </xf>
    <xf numFmtId="0" fontId="6" fillId="2" borderId="0" xfId="0" applyFont="1" applyFill="1" applyBorder="1" applyAlignment="1">
      <alignment horizontal="distributed"/>
    </xf>
    <xf numFmtId="0" fontId="6" fillId="2" borderId="0" xfId="0" applyFont="1" applyFill="1" applyAlignment="1">
      <alignment horizontal="center"/>
    </xf>
    <xf numFmtId="0" fontId="8" fillId="2" borderId="0" xfId="0" applyFont="1" applyFill="1" applyBorder="1" applyAlignment="1">
      <alignment horizontal="center"/>
    </xf>
    <xf numFmtId="0" fontId="8" fillId="2" borderId="0" xfId="0" applyFont="1" applyFill="1" applyAlignment="1">
      <alignment horizontal="center"/>
    </xf>
    <xf numFmtId="0" fontId="10" fillId="2" borderId="0" xfId="0" applyFont="1" applyFill="1"/>
    <xf numFmtId="0" fontId="10" fillId="2" borderId="0" xfId="0" applyFont="1" applyFill="1" applyAlignment="1">
      <alignment horizontal="distributed"/>
    </xf>
    <xf numFmtId="0" fontId="10" fillId="2" borderId="0" xfId="0" applyFont="1" applyFill="1" applyAlignment="1">
      <alignment horizontal="center" vertical="center"/>
    </xf>
    <xf numFmtId="0" fontId="10" fillId="2" borderId="0" xfId="0" applyFont="1" applyFill="1" applyAlignment="1">
      <alignment horizontal="right"/>
    </xf>
    <xf numFmtId="0" fontId="11" fillId="2" borderId="0" xfId="0" applyFont="1" applyFill="1" applyBorder="1"/>
    <xf numFmtId="0" fontId="12" fillId="2" borderId="0" xfId="0" applyFont="1" applyFill="1" applyBorder="1" applyAlignment="1">
      <alignment horizontal="center" vertical="center"/>
    </xf>
    <xf numFmtId="0" fontId="13" fillId="2" borderId="0" xfId="0" applyFont="1" applyFill="1" applyBorder="1" applyAlignment="1"/>
    <xf numFmtId="0" fontId="13" fillId="2" borderId="1" xfId="0" applyFont="1" applyFill="1" applyBorder="1" applyAlignment="1">
      <alignment horizontal="distributed" vertical="center" justifyLastLine="1"/>
    </xf>
    <xf numFmtId="0" fontId="13" fillId="2" borderId="2" xfId="0" applyFont="1" applyFill="1" applyBorder="1" applyAlignment="1">
      <alignment horizontal="distributed" vertical="center" justifyLastLine="1"/>
    </xf>
    <xf numFmtId="0" fontId="14" fillId="2" borderId="3" xfId="0" applyFont="1" applyFill="1" applyBorder="1" applyAlignment="1">
      <alignment vertical="center"/>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wrapText="1" shrinkToFit="1"/>
    </xf>
    <xf numFmtId="0" fontId="7" fillId="2" borderId="1" xfId="0" applyFont="1" applyFill="1" applyBorder="1" applyAlignment="1">
      <alignment horizontal="left" vertical="center" shrinkToFit="1"/>
    </xf>
    <xf numFmtId="0" fontId="7" fillId="2" borderId="6" xfId="0" applyFont="1" applyFill="1" applyBorder="1" applyAlignment="1">
      <alignment horizontal="left" vertical="center" wrapText="1" shrinkToFit="1"/>
    </xf>
    <xf numFmtId="0" fontId="7" fillId="2" borderId="7" xfId="0" applyFont="1" applyFill="1" applyBorder="1" applyAlignment="1">
      <alignment horizontal="center" vertical="center" justifyLastLine="1" shrinkToFit="1"/>
    </xf>
    <xf numFmtId="0" fontId="13" fillId="2" borderId="0" xfId="0" applyFont="1" applyFill="1" applyBorder="1" applyAlignment="1">
      <alignment horizontal="distributed" vertical="center"/>
    </xf>
    <xf numFmtId="0" fontId="13" fillId="2" borderId="0" xfId="0" applyFont="1" applyFill="1" applyBorder="1"/>
    <xf numFmtId="0" fontId="10" fillId="2" borderId="0" xfId="0" applyFont="1" applyFill="1" applyBorder="1"/>
    <xf numFmtId="0" fontId="13" fillId="2" borderId="0" xfId="0" applyFont="1" applyFill="1" applyBorder="1" applyAlignment="1">
      <alignment horizontal="left" vertical="center"/>
    </xf>
    <xf numFmtId="0" fontId="14" fillId="2" borderId="0" xfId="0" applyFont="1" applyFill="1" applyBorder="1" applyAlignment="1">
      <alignment vertical="center"/>
    </xf>
    <xf numFmtId="0" fontId="7" fillId="2" borderId="8" xfId="0" applyFont="1" applyFill="1" applyBorder="1" applyAlignment="1">
      <alignment horizontal="left" vertical="center" wrapText="1" shrinkToFit="1"/>
    </xf>
    <xf numFmtId="0" fontId="7" fillId="2" borderId="9" xfId="0" applyFont="1" applyFill="1" applyBorder="1" applyAlignment="1">
      <alignment horizontal="left" vertical="center" wrapText="1" shrinkToFit="1"/>
    </xf>
    <xf numFmtId="0" fontId="7" fillId="2" borderId="10" xfId="0" applyFont="1" applyFill="1" applyBorder="1" applyAlignment="1">
      <alignment horizontal="center" vertical="center" justifyLastLine="1" shrinkToFit="1"/>
    </xf>
    <xf numFmtId="0" fontId="13" fillId="2" borderId="0" xfId="0" applyFont="1" applyFill="1" applyBorder="1" applyAlignment="1">
      <alignment horizontal="distributed"/>
    </xf>
    <xf numFmtId="0" fontId="10" fillId="2" borderId="0" xfId="0" applyFont="1" applyFill="1" applyBorder="1" applyAlignment="1">
      <alignment horizontal="distributed"/>
    </xf>
    <xf numFmtId="0" fontId="13" fillId="2" borderId="11" xfId="0" applyFont="1" applyFill="1" applyBorder="1" applyAlignment="1">
      <alignment horizontal="center" vertical="center" wrapText="1"/>
    </xf>
    <xf numFmtId="0" fontId="13" fillId="2" borderId="12" xfId="0" applyFont="1" applyFill="1" applyBorder="1" applyAlignment="1">
      <alignment horizontal="right" vertical="center"/>
    </xf>
    <xf numFmtId="0" fontId="13" fillId="2" borderId="13" xfId="0" applyFont="1" applyFill="1" applyBorder="1" applyAlignment="1">
      <alignment horizontal="right"/>
    </xf>
    <xf numFmtId="38" fontId="15" fillId="2" borderId="4" xfId="11" applyFont="1" applyFill="1" applyBorder="1" applyAlignment="1">
      <alignment vertical="center"/>
    </xf>
    <xf numFmtId="38" fontId="15" fillId="2" borderId="1" xfId="11" applyFont="1" applyFill="1" applyBorder="1" applyAlignment="1">
      <alignment vertical="center"/>
    </xf>
    <xf numFmtId="38" fontId="15" fillId="2" borderId="11" xfId="11" applyFont="1" applyFill="1" applyBorder="1" applyAlignment="1">
      <alignment vertical="center"/>
    </xf>
    <xf numFmtId="38" fontId="15" fillId="2" borderId="2" xfId="11" applyFont="1" applyFill="1" applyBorder="1" applyAlignment="1">
      <alignment vertical="center"/>
    </xf>
    <xf numFmtId="0" fontId="13" fillId="2" borderId="8" xfId="0" applyFont="1" applyFill="1" applyBorder="1"/>
    <xf numFmtId="38" fontId="15" fillId="2" borderId="13" xfId="11" applyFont="1" applyFill="1" applyBorder="1" applyAlignment="1">
      <alignment vertical="center"/>
    </xf>
    <xf numFmtId="0" fontId="15" fillId="2" borderId="0" xfId="0" applyFont="1" applyFill="1" applyBorder="1" applyAlignment="1">
      <alignment horizontal="right" vertical="center"/>
    </xf>
    <xf numFmtId="0" fontId="15" fillId="2" borderId="0" xfId="0" applyFont="1" applyFill="1" applyBorder="1" applyAlignment="1">
      <alignment horizontal="center" vertical="center"/>
    </xf>
    <xf numFmtId="0" fontId="13" fillId="2" borderId="11" xfId="0" applyFont="1" applyFill="1" applyBorder="1" applyAlignment="1">
      <alignment horizontal="center" vertical="center" wrapText="1" shrinkToFit="1"/>
    </xf>
    <xf numFmtId="0" fontId="12" fillId="2" borderId="0" xfId="0"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horizontal="right"/>
    </xf>
    <xf numFmtId="0" fontId="0" fillId="2" borderId="0" xfId="0"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18" fillId="0" borderId="0" xfId="0" applyFont="1" applyAlignment="1">
      <alignment horizontal="left"/>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 xfId="0" applyFont="1" applyBorder="1" applyAlignment="1">
      <alignment horizontal="left" vertical="center"/>
    </xf>
    <xf numFmtId="0" fontId="0" fillId="0" borderId="3" xfId="0" applyBorder="1"/>
    <xf numFmtId="0" fontId="18" fillId="0" borderId="7" xfId="0" applyFont="1" applyBorder="1" applyAlignment="1">
      <alignment horizontal="left" vertical="center"/>
    </xf>
    <xf numFmtId="0" fontId="18" fillId="0" borderId="5" xfId="0" applyFont="1" applyBorder="1" applyAlignment="1">
      <alignment horizontal="left"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8" fillId="0" borderId="14" xfId="0" applyFont="1" applyBorder="1" applyAlignment="1">
      <alignment horizontal="left" vertical="center" wrapText="1"/>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left" shrinkToFit="1"/>
    </xf>
    <xf numFmtId="0" fontId="6" fillId="0" borderId="0" xfId="0" applyFont="1"/>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18" fillId="0" borderId="10" xfId="0" applyFont="1" applyBorder="1" applyAlignment="1">
      <alignment horizontal="left" vertical="center" wrapText="1"/>
    </xf>
    <xf numFmtId="0" fontId="18" fillId="0" borderId="15" xfId="0" applyFont="1" applyBorder="1" applyAlignment="1">
      <alignment horizontal="left" vertical="center" wrapText="1"/>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left" vertical="center"/>
    </xf>
    <xf numFmtId="0" fontId="0" fillId="0" borderId="17" xfId="0" applyBorder="1"/>
    <xf numFmtId="0" fontId="18" fillId="0" borderId="19" xfId="0" applyFont="1" applyBorder="1" applyAlignment="1">
      <alignment horizontal="lef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8" fillId="0" borderId="18" xfId="0" applyFont="1" applyBorder="1" applyAlignment="1">
      <alignment horizontal="left" vertical="center" wrapText="1"/>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9" fillId="0" borderId="0" xfId="0" applyFont="1" applyAlignment="1">
      <alignment horizontal="center"/>
    </xf>
    <xf numFmtId="0" fontId="18" fillId="0" borderId="14" xfId="0" applyFont="1" applyBorder="1" applyAlignment="1">
      <alignment horizontal="right" wrapText="1"/>
    </xf>
    <xf numFmtId="0" fontId="2" fillId="0" borderId="3" xfId="0" applyFont="1" applyBorder="1" applyAlignment="1">
      <alignment horizontal="right"/>
    </xf>
    <xf numFmtId="38" fontId="0" fillId="0" borderId="3" xfId="11" applyFont="1" applyBorder="1" applyAlignment="1">
      <alignment vertical="center"/>
    </xf>
    <xf numFmtId="38" fontId="0" fillId="0" borderId="7" xfId="11" applyFont="1" applyBorder="1" applyAlignment="1">
      <alignment vertical="center"/>
    </xf>
    <xf numFmtId="38" fontId="0" fillId="0" borderId="5" xfId="11" applyFont="1" applyBorder="1" applyAlignment="1">
      <alignment vertical="center"/>
    </xf>
    <xf numFmtId="38" fontId="0" fillId="0" borderId="14" xfId="11" applyFont="1" applyBorder="1" applyAlignment="1">
      <alignment vertical="center"/>
    </xf>
    <xf numFmtId="38" fontId="0" fillId="0" borderId="11" xfId="11" applyFont="1" applyBorder="1" applyAlignment="1">
      <alignment vertical="center"/>
    </xf>
    <xf numFmtId="38" fontId="0" fillId="0" borderId="13" xfId="11" applyFont="1" applyBorder="1" applyAlignment="1">
      <alignment vertical="center"/>
    </xf>
    <xf numFmtId="38" fontId="0" fillId="0" borderId="4" xfId="11" applyFont="1" applyBorder="1" applyAlignment="1">
      <alignment vertical="center"/>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38" fontId="0" fillId="0" borderId="12" xfId="11" applyFont="1" applyBorder="1" applyAlignment="1">
      <alignment vertical="center"/>
    </xf>
    <xf numFmtId="0" fontId="18" fillId="0" borderId="12" xfId="0" applyFont="1" applyBorder="1" applyAlignment="1">
      <alignment horizontal="right" wrapText="1"/>
    </xf>
    <xf numFmtId="0" fontId="2" fillId="0" borderId="13" xfId="0" applyFont="1" applyBorder="1" applyAlignment="1">
      <alignment horizontal="right"/>
    </xf>
    <xf numFmtId="0" fontId="18" fillId="0" borderId="0" xfId="0" applyFont="1" applyAlignment="1">
      <alignment horizontal="right"/>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0" fontId="3" fillId="0" borderId="0" xfId="6">
      <alignment vertical="center"/>
    </xf>
    <xf numFmtId="0" fontId="20" fillId="0" borderId="0" xfId="6" applyFont="1">
      <alignment vertical="center"/>
    </xf>
    <xf numFmtId="0" fontId="21" fillId="0" borderId="0" xfId="6" applyFont="1" applyAlignment="1">
      <alignment horizontal="left" vertical="center"/>
    </xf>
    <xf numFmtId="0" fontId="22" fillId="0" borderId="0" xfId="6" applyFont="1">
      <alignment vertical="center"/>
    </xf>
    <xf numFmtId="0" fontId="22" fillId="0" borderId="22" xfId="6" applyFont="1" applyBorder="1" applyAlignment="1">
      <alignment horizontal="center" vertical="center"/>
    </xf>
    <xf numFmtId="0" fontId="22" fillId="0" borderId="11" xfId="6" applyFont="1" applyBorder="1" applyAlignment="1">
      <alignment horizontal="center" vertical="center"/>
    </xf>
    <xf numFmtId="0" fontId="22" fillId="0" borderId="4" xfId="6" applyFont="1" applyBorder="1" applyAlignment="1">
      <alignment horizontal="center" vertical="center"/>
    </xf>
    <xf numFmtId="0" fontId="22" fillId="0" borderId="1" xfId="6" applyFont="1" applyBorder="1" applyAlignment="1">
      <alignment horizontal="center" vertical="center"/>
    </xf>
    <xf numFmtId="0" fontId="22" fillId="0" borderId="2" xfId="6" applyFont="1" applyBorder="1" applyAlignment="1">
      <alignment horizontal="center" vertical="center"/>
    </xf>
    <xf numFmtId="0" fontId="22" fillId="0" borderId="7" xfId="6" applyFont="1" applyBorder="1" applyAlignment="1">
      <alignment horizontal="center" vertical="center" wrapText="1"/>
    </xf>
    <xf numFmtId="0" fontId="6" fillId="0" borderId="0" xfId="6" applyFont="1">
      <alignment vertical="center"/>
    </xf>
    <xf numFmtId="0" fontId="23" fillId="0" borderId="0" xfId="6" applyFont="1" applyAlignment="1">
      <alignment horizontal="center" vertical="center"/>
    </xf>
    <xf numFmtId="0" fontId="22" fillId="0" borderId="23" xfId="6" applyFont="1" applyBorder="1" applyAlignment="1">
      <alignment horizontal="center" vertical="center"/>
    </xf>
    <xf numFmtId="0" fontId="22" fillId="0" borderId="19" xfId="6" applyFont="1" applyBorder="1" applyAlignment="1">
      <alignment vertical="center" wrapText="1"/>
    </xf>
    <xf numFmtId="0" fontId="22" fillId="0" borderId="23" xfId="6" applyFont="1" applyBorder="1" applyAlignment="1">
      <alignment vertical="center" wrapText="1"/>
    </xf>
    <xf numFmtId="0" fontId="24" fillId="0" borderId="16" xfId="6" applyFont="1" applyBorder="1" applyAlignment="1">
      <alignment vertical="center" wrapText="1"/>
    </xf>
    <xf numFmtId="0" fontId="24" fillId="0" borderId="2" xfId="6" applyFont="1" applyBorder="1" applyAlignment="1">
      <alignment vertical="center" wrapText="1"/>
    </xf>
    <xf numFmtId="0" fontId="22" fillId="0" borderId="19" xfId="6" applyFont="1" applyBorder="1" applyAlignment="1">
      <alignment horizontal="center" vertical="center" wrapText="1"/>
    </xf>
    <xf numFmtId="0" fontId="22" fillId="0" borderId="0" xfId="6" applyFont="1" applyBorder="1" applyAlignment="1">
      <alignment horizontal="center" vertical="center" wrapText="1"/>
    </xf>
    <xf numFmtId="0" fontId="22" fillId="0" borderId="0" xfId="6" applyFont="1" applyAlignment="1">
      <alignment horizontal="left" vertical="center" wrapText="1"/>
    </xf>
    <xf numFmtId="0" fontId="22" fillId="0" borderId="0" xfId="6" applyFont="1" applyAlignment="1">
      <alignment vertical="center"/>
    </xf>
    <xf numFmtId="0" fontId="22" fillId="0" borderId="1" xfId="6" applyFont="1" applyBorder="1" applyAlignment="1">
      <alignment horizontal="center" vertical="center" wrapText="1"/>
    </xf>
    <xf numFmtId="38" fontId="22" fillId="0" borderId="1" xfId="11" applyFont="1" applyBorder="1">
      <alignment vertical="center"/>
    </xf>
    <xf numFmtId="38" fontId="22" fillId="0" borderId="11" xfId="11" applyFont="1" applyBorder="1">
      <alignment vertical="center"/>
    </xf>
    <xf numFmtId="38" fontId="22" fillId="0" borderId="2" xfId="11" applyFont="1" applyBorder="1" applyAlignment="1">
      <alignment vertical="center"/>
    </xf>
    <xf numFmtId="38" fontId="22" fillId="0" borderId="4" xfId="11" applyFont="1" applyBorder="1">
      <alignment vertical="center"/>
    </xf>
    <xf numFmtId="0" fontId="22" fillId="0" borderId="0" xfId="6" applyFont="1" applyBorder="1">
      <alignment vertical="center"/>
    </xf>
    <xf numFmtId="38" fontId="22" fillId="0" borderId="1" xfId="11" applyFont="1" applyBorder="1" applyAlignment="1">
      <alignment vertical="center"/>
    </xf>
    <xf numFmtId="38" fontId="22" fillId="0" borderId="13" xfId="11" applyFont="1" applyBorder="1" applyAlignment="1">
      <alignment vertical="center"/>
    </xf>
    <xf numFmtId="0" fontId="22" fillId="0" borderId="24" xfId="6" applyFont="1" applyBorder="1" applyAlignment="1">
      <alignment horizontal="center" vertical="center"/>
    </xf>
    <xf numFmtId="0" fontId="22" fillId="0" borderId="20" xfId="6" applyFont="1" applyBorder="1" applyAlignment="1">
      <alignment horizontal="center" vertical="center"/>
    </xf>
    <xf numFmtId="0" fontId="22" fillId="0" borderId="21" xfId="6" applyFont="1" applyBorder="1" applyAlignment="1">
      <alignment horizontal="center" vertical="center"/>
    </xf>
    <xf numFmtId="0" fontId="22" fillId="0" borderId="10" xfId="6" applyFont="1" applyBorder="1" applyAlignment="1">
      <alignment horizontal="left" vertical="center"/>
    </xf>
    <xf numFmtId="0" fontId="22" fillId="0" borderId="22" xfId="6" applyFont="1" applyBorder="1" applyAlignment="1">
      <alignment horizontal="center" vertical="center" wrapText="1"/>
    </xf>
    <xf numFmtId="38" fontId="22" fillId="0" borderId="7" xfId="11" applyFont="1" applyBorder="1">
      <alignment vertical="center"/>
    </xf>
    <xf numFmtId="0" fontId="22" fillId="0" borderId="0" xfId="6" applyFont="1" applyAlignment="1">
      <alignment horizontal="right" vertical="center"/>
    </xf>
    <xf numFmtId="0" fontId="22" fillId="0" borderId="1" xfId="6" applyFont="1" applyBorder="1">
      <alignment vertical="center"/>
    </xf>
    <xf numFmtId="0" fontId="22" fillId="0" borderId="11" xfId="6" applyFont="1" applyBorder="1">
      <alignment vertical="center"/>
    </xf>
    <xf numFmtId="0" fontId="22" fillId="0" borderId="2" xfId="6" applyFont="1" applyBorder="1">
      <alignment vertical="center"/>
    </xf>
    <xf numFmtId="0" fontId="22" fillId="0" borderId="4" xfId="6" applyFont="1" applyBorder="1">
      <alignment vertical="center"/>
    </xf>
    <xf numFmtId="0" fontId="3" fillId="0" borderId="0" xfId="6" applyAlignment="1">
      <alignment horizontal="center" vertical="center"/>
    </xf>
    <xf numFmtId="0" fontId="22" fillId="0" borderId="5" xfId="6" applyFont="1" applyBorder="1" applyAlignment="1">
      <alignment horizontal="center" vertical="center"/>
    </xf>
    <xf numFmtId="0" fontId="22" fillId="0" borderId="13" xfId="6" applyFont="1" applyBorder="1" applyAlignment="1">
      <alignment horizontal="center" vertical="center"/>
    </xf>
    <xf numFmtId="0" fontId="22" fillId="0" borderId="0" xfId="6" applyFont="1" applyAlignment="1">
      <alignment horizontal="center" vertical="center"/>
    </xf>
    <xf numFmtId="0" fontId="22" fillId="0" borderId="16" xfId="6" applyFont="1" applyBorder="1" applyAlignment="1">
      <alignment horizontal="center" vertical="center"/>
    </xf>
    <xf numFmtId="0" fontId="22" fillId="0" borderId="11" xfId="6" applyFont="1" applyBorder="1" applyAlignment="1">
      <alignment vertical="center" wrapText="1"/>
    </xf>
    <xf numFmtId="0" fontId="22" fillId="0" borderId="13" xfId="6" applyFont="1" applyBorder="1" applyAlignment="1">
      <alignment vertical="center" wrapText="1"/>
    </xf>
    <xf numFmtId="0" fontId="22" fillId="0" borderId="4" xfId="6" applyFont="1" applyBorder="1" applyAlignment="1">
      <alignment vertical="center" wrapText="1"/>
    </xf>
    <xf numFmtId="0" fontId="13" fillId="0" borderId="0" xfId="6" applyFont="1">
      <alignment vertical="center"/>
    </xf>
    <xf numFmtId="0" fontId="22" fillId="0" borderId="11" xfId="6" applyFont="1" applyBorder="1" applyAlignment="1">
      <alignment horizontal="center" vertical="center" wrapText="1"/>
    </xf>
    <xf numFmtId="0" fontId="22" fillId="0" borderId="23" xfId="6" applyFont="1" applyBorder="1">
      <alignment vertical="center"/>
    </xf>
    <xf numFmtId="0" fontId="22" fillId="0" borderId="16" xfId="6" applyFont="1" applyBorder="1" applyAlignment="1">
      <alignment vertical="center" wrapText="1"/>
    </xf>
    <xf numFmtId="0" fontId="22" fillId="0" borderId="1" xfId="6" applyFont="1" applyBorder="1" applyAlignment="1">
      <alignment vertical="center" wrapText="1"/>
    </xf>
    <xf numFmtId="0" fontId="22" fillId="0" borderId="0" xfId="6" applyFont="1" applyBorder="1" applyAlignment="1">
      <alignment horizontal="left" vertical="center"/>
    </xf>
    <xf numFmtId="0" fontId="22" fillId="0" borderId="22" xfId="6" applyFont="1" applyBorder="1" applyAlignment="1">
      <alignment vertical="center" wrapText="1"/>
    </xf>
    <xf numFmtId="0" fontId="22" fillId="0" borderId="7" xfId="6" applyFont="1" applyBorder="1">
      <alignment vertical="center"/>
    </xf>
    <xf numFmtId="0" fontId="22" fillId="0" borderId="5" xfId="6" applyFont="1" applyBorder="1">
      <alignment vertical="center"/>
    </xf>
    <xf numFmtId="0" fontId="22" fillId="0" borderId="22" xfId="6" applyFont="1" applyBorder="1">
      <alignment vertical="center"/>
    </xf>
    <xf numFmtId="0" fontId="22" fillId="0" borderId="10" xfId="6" applyFont="1" applyBorder="1" applyAlignment="1">
      <alignment horizontal="center" vertical="center"/>
    </xf>
    <xf numFmtId="0" fontId="22" fillId="0" borderId="8" xfId="6" applyFont="1" applyBorder="1" applyAlignment="1">
      <alignment horizontal="center" vertical="center" wrapText="1"/>
    </xf>
    <xf numFmtId="0" fontId="22" fillId="0" borderId="25" xfId="6" applyFont="1" applyBorder="1" applyAlignment="1">
      <alignment horizontal="center" vertical="center" wrapText="1"/>
    </xf>
    <xf numFmtId="0" fontId="22" fillId="0" borderId="26" xfId="6" applyFont="1" applyBorder="1" applyAlignment="1">
      <alignment vertical="center" wrapText="1"/>
    </xf>
    <xf numFmtId="0" fontId="22" fillId="0" borderId="27" xfId="6" applyFont="1" applyBorder="1" applyAlignment="1">
      <alignment vertical="center" wrapText="1"/>
    </xf>
    <xf numFmtId="38" fontId="22" fillId="0" borderId="25" xfId="6" applyNumberFormat="1" applyFont="1" applyBorder="1">
      <alignment vertical="center"/>
    </xf>
    <xf numFmtId="0" fontId="22" fillId="0" borderId="26" xfId="6" applyFont="1" applyBorder="1">
      <alignment vertical="center"/>
    </xf>
    <xf numFmtId="0" fontId="22" fillId="0" borderId="27" xfId="6" applyFont="1" applyBorder="1">
      <alignment vertical="center"/>
    </xf>
    <xf numFmtId="0" fontId="22" fillId="0" borderId="28" xfId="6" applyFont="1" applyBorder="1">
      <alignment vertical="center"/>
    </xf>
    <xf numFmtId="0" fontId="22" fillId="0" borderId="29" xfId="6" applyFont="1" applyBorder="1">
      <alignment vertical="center"/>
    </xf>
    <xf numFmtId="0" fontId="22" fillId="0" borderId="25" xfId="6" applyFont="1" applyBorder="1">
      <alignment vertical="center"/>
    </xf>
    <xf numFmtId="0" fontId="3" fillId="0" borderId="30" xfId="6" applyBorder="1">
      <alignment vertical="center"/>
    </xf>
    <xf numFmtId="0" fontId="3" fillId="0" borderId="31" xfId="6" applyBorder="1" applyAlignment="1">
      <alignment horizontal="center" vertical="center" wrapText="1"/>
    </xf>
    <xf numFmtId="0" fontId="3" fillId="0" borderId="32" xfId="6" applyBorder="1" applyAlignment="1">
      <alignment horizontal="center" vertical="center" wrapText="1"/>
    </xf>
    <xf numFmtId="0" fontId="3" fillId="0" borderId="33" xfId="6" applyBorder="1" applyAlignment="1">
      <alignment horizontal="center" vertical="center" wrapText="1"/>
    </xf>
    <xf numFmtId="0" fontId="3" fillId="0" borderId="34" xfId="6" applyBorder="1" applyAlignment="1">
      <alignment horizontal="center" vertical="center"/>
    </xf>
    <xf numFmtId="0" fontId="3" fillId="0" borderId="11" xfId="6" applyBorder="1" applyAlignment="1">
      <alignment horizontal="left" vertical="center" wrapText="1"/>
    </xf>
    <xf numFmtId="0" fontId="3" fillId="0" borderId="35" xfId="6" applyBorder="1" applyAlignment="1">
      <alignment horizontal="center" vertical="center"/>
    </xf>
    <xf numFmtId="0" fontId="25" fillId="0" borderId="34" xfId="6" applyFont="1" applyBorder="1" applyAlignment="1">
      <alignment horizontal="center" vertical="center"/>
    </xf>
    <xf numFmtId="0" fontId="3" fillId="0" borderId="11" xfId="6" applyBorder="1">
      <alignment vertical="center"/>
    </xf>
    <xf numFmtId="0" fontId="3" fillId="0" borderId="36" xfId="6" applyBorder="1">
      <alignment vertical="center"/>
    </xf>
    <xf numFmtId="0" fontId="3" fillId="0" borderId="36" xfId="6" applyBorder="1" applyAlignment="1">
      <alignment vertical="center" wrapText="1"/>
    </xf>
    <xf numFmtId="0" fontId="3" fillId="0" borderId="37" xfId="6" applyBorder="1" applyAlignment="1">
      <alignment horizontal="right" vertical="center"/>
    </xf>
    <xf numFmtId="0" fontId="25" fillId="0" borderId="34" xfId="6" applyFont="1" applyBorder="1" applyAlignment="1">
      <alignment horizontal="center" vertical="center" wrapText="1"/>
    </xf>
    <xf numFmtId="0" fontId="26" fillId="0" borderId="34" xfId="6" applyFont="1" applyBorder="1" applyAlignment="1">
      <alignment horizontal="center" vertical="center" wrapText="1"/>
    </xf>
    <xf numFmtId="0" fontId="3" fillId="0" borderId="1" xfId="6" applyBorder="1">
      <alignment vertical="center"/>
    </xf>
    <xf numFmtId="0" fontId="3" fillId="0" borderId="10" xfId="6" applyFont="1" applyBorder="1" applyAlignment="1">
      <alignment horizontal="left" vertical="center"/>
    </xf>
    <xf numFmtId="0" fontId="3" fillId="0" borderId="10" xfId="6" applyFont="1" applyBorder="1" applyAlignment="1">
      <alignment horizontal="center" vertical="center"/>
    </xf>
    <xf numFmtId="0" fontId="25" fillId="0" borderId="38" xfId="6" applyFont="1" applyBorder="1" applyAlignment="1">
      <alignment horizontal="center" vertical="center" wrapText="1"/>
    </xf>
    <xf numFmtId="0" fontId="3" fillId="0" borderId="39" xfId="6" applyBorder="1">
      <alignment vertical="center"/>
    </xf>
    <xf numFmtId="0" fontId="3" fillId="0" borderId="40" xfId="6" applyBorder="1">
      <alignment vertical="center"/>
    </xf>
    <xf numFmtId="0" fontId="3" fillId="0" borderId="38" xfId="6" applyBorder="1" applyAlignment="1">
      <alignment horizontal="center" vertical="center" wrapText="1"/>
    </xf>
    <xf numFmtId="0" fontId="3" fillId="0" borderId="41" xfId="6" applyBorder="1" applyAlignment="1">
      <alignment horizontal="center" vertical="center"/>
    </xf>
    <xf numFmtId="0" fontId="3" fillId="0" borderId="42" xfId="6" applyBorder="1" applyAlignment="1">
      <alignment horizontal="center" vertical="center"/>
    </xf>
    <xf numFmtId="0" fontId="3" fillId="0" borderId="43" xfId="6" applyBorder="1" applyAlignment="1">
      <alignment horizontal="right" vertical="center"/>
    </xf>
    <xf numFmtId="0" fontId="17" fillId="2" borderId="0" xfId="0" applyFont="1" applyFill="1" applyAlignment="1">
      <alignment horizontal="center" vertical="center"/>
    </xf>
    <xf numFmtId="0" fontId="3" fillId="0" borderId="44" xfId="6" applyBorder="1" applyAlignment="1">
      <alignment horizontal="left" vertical="center"/>
    </xf>
    <xf numFmtId="0" fontId="3" fillId="0" borderId="45" xfId="6" applyBorder="1" applyAlignment="1">
      <alignment horizontal="left" vertical="center"/>
    </xf>
    <xf numFmtId="0" fontId="3" fillId="0" borderId="31" xfId="6" applyBorder="1" applyAlignment="1">
      <alignment horizontal="center" vertical="center"/>
    </xf>
    <xf numFmtId="0" fontId="3" fillId="0" borderId="32" xfId="6" applyBorder="1" applyAlignment="1">
      <alignment horizontal="center" vertical="center"/>
    </xf>
    <xf numFmtId="0" fontId="3" fillId="0" borderId="33" xfId="6" applyBorder="1" applyAlignment="1">
      <alignment horizontal="center" vertical="center"/>
    </xf>
    <xf numFmtId="0" fontId="3" fillId="0" borderId="46" xfId="6" applyBorder="1" applyAlignment="1">
      <alignment horizontal="left" vertical="center"/>
    </xf>
    <xf numFmtId="0" fontId="3" fillId="0" borderId="1" xfId="6" applyBorder="1" applyAlignment="1">
      <alignment horizontal="left" vertical="center"/>
    </xf>
    <xf numFmtId="0" fontId="3" fillId="0" borderId="11" xfId="6" applyBorder="1" applyAlignment="1">
      <alignment horizontal="center" vertical="center"/>
    </xf>
    <xf numFmtId="0" fontId="3" fillId="0" borderId="4" xfId="6" applyBorder="1" applyAlignment="1">
      <alignment horizontal="center" vertical="center"/>
    </xf>
    <xf numFmtId="0" fontId="3" fillId="0" borderId="37" xfId="6" applyBorder="1" applyAlignment="1">
      <alignment horizontal="center" vertical="center"/>
    </xf>
    <xf numFmtId="0" fontId="3" fillId="0" borderId="1" xfId="6" applyBorder="1" applyAlignment="1">
      <alignment horizontal="center" vertical="center"/>
    </xf>
    <xf numFmtId="0" fontId="3" fillId="0" borderId="37" xfId="6" applyBorder="1">
      <alignment vertical="center"/>
    </xf>
    <xf numFmtId="0" fontId="3" fillId="0" borderId="22" xfId="6" applyBorder="1" applyAlignment="1">
      <alignment horizontal="center" vertical="center" wrapText="1"/>
    </xf>
    <xf numFmtId="0" fontId="3" fillId="0" borderId="1" xfId="6" applyBorder="1" applyAlignment="1">
      <alignment horizontal="center" vertical="center" wrapText="1"/>
    </xf>
    <xf numFmtId="0" fontId="3" fillId="0" borderId="47" xfId="6" applyBorder="1" applyAlignment="1">
      <alignment horizontal="center" vertical="center" wrapText="1"/>
    </xf>
    <xf numFmtId="0" fontId="3" fillId="0" borderId="0" xfId="6" applyAlignment="1">
      <alignment horizontal="right" vertical="center"/>
    </xf>
    <xf numFmtId="0" fontId="3" fillId="0" borderId="48" xfId="6" applyBorder="1" applyAlignment="1">
      <alignment horizontal="left" vertical="center"/>
    </xf>
    <xf numFmtId="0" fontId="3" fillId="0" borderId="40" xfId="6" applyBorder="1" applyAlignment="1">
      <alignment horizontal="left" vertical="center"/>
    </xf>
    <xf numFmtId="0" fontId="3" fillId="0" borderId="49" xfId="6" applyBorder="1" applyAlignment="1">
      <alignment horizontal="center" vertical="center" wrapText="1"/>
    </xf>
    <xf numFmtId="0" fontId="3" fillId="0" borderId="40" xfId="6" applyBorder="1" applyAlignment="1">
      <alignment horizontal="center" vertical="center" wrapText="1"/>
    </xf>
    <xf numFmtId="0" fontId="3" fillId="0" borderId="43" xfId="6" applyBorder="1">
      <alignment vertical="center"/>
    </xf>
    <xf numFmtId="0" fontId="16" fillId="2" borderId="11" xfId="0" applyFont="1" applyFill="1" applyBorder="1" applyAlignment="1">
      <alignment horizontal="center" vertical="center"/>
    </xf>
    <xf numFmtId="0" fontId="16" fillId="2" borderId="13" xfId="0" applyFont="1" applyFill="1" applyBorder="1" applyAlignment="1">
      <alignment vertical="center"/>
    </xf>
    <xf numFmtId="0" fontId="16" fillId="2" borderId="50" xfId="0" applyFont="1" applyFill="1" applyBorder="1" applyAlignment="1">
      <alignment vertical="center"/>
    </xf>
    <xf numFmtId="0" fontId="16" fillId="2" borderId="1" xfId="0" applyFont="1" applyFill="1" applyBorder="1" applyAlignment="1">
      <alignment vertical="center"/>
    </xf>
    <xf numFmtId="0" fontId="16" fillId="2" borderId="2" xfId="0" applyFont="1" applyFill="1" applyBorder="1" applyAlignment="1">
      <alignment vertical="center"/>
    </xf>
    <xf numFmtId="0" fontId="16" fillId="2" borderId="4" xfId="0" applyFont="1" applyFill="1" applyBorder="1" applyAlignment="1">
      <alignment vertical="center"/>
    </xf>
    <xf numFmtId="0" fontId="6" fillId="2" borderId="0" xfId="0" applyFont="1" applyFill="1" applyAlignment="1">
      <alignment vertical="center"/>
    </xf>
    <xf numFmtId="0" fontId="16" fillId="2" borderId="13" xfId="0" applyFont="1" applyFill="1" applyBorder="1" applyAlignment="1">
      <alignment horizontal="right" vertical="center"/>
    </xf>
    <xf numFmtId="0" fontId="16" fillId="2" borderId="4" xfId="0" applyFont="1" applyFill="1" applyBorder="1" applyAlignment="1">
      <alignment horizontal="center" vertical="center"/>
    </xf>
    <xf numFmtId="0" fontId="16" fillId="2" borderId="11" xfId="0" applyFont="1" applyFill="1" applyBorder="1" applyAlignment="1">
      <alignment horizontal="center" vertical="center" shrinkToFit="1"/>
    </xf>
    <xf numFmtId="177" fontId="16" fillId="2" borderId="50" xfId="0" applyNumberFormat="1" applyFont="1" applyFill="1" applyBorder="1" applyAlignment="1">
      <alignment vertical="center"/>
    </xf>
    <xf numFmtId="177" fontId="16" fillId="2" borderId="1" xfId="0" applyNumberFormat="1" applyFont="1" applyFill="1" applyBorder="1" applyAlignment="1">
      <alignment vertical="center"/>
    </xf>
    <xf numFmtId="177" fontId="16" fillId="2" borderId="2" xfId="0" applyNumberFormat="1" applyFont="1" applyFill="1" applyBorder="1" applyAlignment="1">
      <alignment vertical="center"/>
    </xf>
    <xf numFmtId="177" fontId="16" fillId="2" borderId="4" xfId="0" applyNumberFormat="1" applyFont="1" applyFill="1" applyBorder="1" applyAlignment="1">
      <alignment vertical="center"/>
    </xf>
    <xf numFmtId="0" fontId="16" fillId="2" borderId="11" xfId="0" applyFont="1" applyFill="1" applyBorder="1" applyAlignment="1">
      <alignment horizontal="center" vertical="center" wrapText="1"/>
    </xf>
    <xf numFmtId="176" fontId="16" fillId="2" borderId="50" xfId="0" applyNumberFormat="1" applyFont="1" applyFill="1" applyBorder="1" applyAlignment="1">
      <alignment vertical="center"/>
    </xf>
    <xf numFmtId="176" fontId="16" fillId="2" borderId="1" xfId="0" applyNumberFormat="1" applyFont="1" applyFill="1" applyBorder="1" applyAlignment="1">
      <alignment vertical="center"/>
    </xf>
    <xf numFmtId="176" fontId="16" fillId="2" borderId="2" xfId="0" applyNumberFormat="1" applyFont="1" applyFill="1" applyBorder="1" applyAlignment="1">
      <alignment vertical="center"/>
    </xf>
    <xf numFmtId="177" fontId="16" fillId="2" borderId="7" xfId="0" applyNumberFormat="1" applyFont="1" applyFill="1" applyBorder="1" applyAlignment="1">
      <alignment vertical="center"/>
    </xf>
    <xf numFmtId="0" fontId="16" fillId="2" borderId="11" xfId="0" applyFont="1" applyFill="1" applyBorder="1" applyAlignment="1">
      <alignment vertical="center"/>
    </xf>
    <xf numFmtId="177" fontId="16" fillId="2" borderId="51" xfId="0" applyNumberFormat="1" applyFont="1" applyFill="1" applyBorder="1" applyAlignment="1">
      <alignment vertical="center"/>
    </xf>
    <xf numFmtId="0" fontId="0" fillId="2" borderId="0" xfId="0" applyFill="1" applyAlignment="1">
      <alignment horizontal="right" vertical="center"/>
    </xf>
    <xf numFmtId="0" fontId="16" fillId="2" borderId="50" xfId="0" applyFont="1" applyFill="1" applyBorder="1" applyAlignment="1">
      <alignment vertical="center" shrinkToFit="1"/>
    </xf>
    <xf numFmtId="0" fontId="16" fillId="2" borderId="1" xfId="0" applyFont="1" applyFill="1" applyBorder="1" applyAlignment="1">
      <alignment vertical="center" shrinkToFit="1"/>
    </xf>
    <xf numFmtId="0" fontId="16" fillId="2" borderId="2" xfId="0" applyFont="1" applyFill="1" applyBorder="1" applyAlignment="1">
      <alignment vertical="center" shrinkToFit="1"/>
    </xf>
    <xf numFmtId="177" fontId="16" fillId="2" borderId="19" xfId="0" applyNumberFormat="1" applyFont="1" applyFill="1" applyBorder="1" applyAlignment="1">
      <alignment vertical="center"/>
    </xf>
    <xf numFmtId="0" fontId="16" fillId="2" borderId="0" xfId="0" applyFont="1" applyFill="1" applyBorder="1" applyAlignment="1">
      <alignment vertical="center"/>
    </xf>
    <xf numFmtId="0" fontId="16" fillId="2" borderId="13" xfId="0" applyFont="1" applyFill="1" applyBorder="1" applyAlignment="1">
      <alignment horizontal="right"/>
    </xf>
    <xf numFmtId="0" fontId="16" fillId="2" borderId="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wrapText="1" shrinkToFit="1"/>
    </xf>
    <xf numFmtId="177" fontId="16" fillId="2" borderId="11" xfId="0" applyNumberFormat="1" applyFont="1" applyFill="1" applyBorder="1" applyAlignment="1">
      <alignment vertical="center"/>
    </xf>
    <xf numFmtId="177" fontId="16" fillId="2" borderId="0" xfId="0" applyNumberFormat="1" applyFont="1" applyFill="1" applyBorder="1" applyAlignment="1">
      <alignment vertical="center"/>
    </xf>
    <xf numFmtId="0" fontId="16" fillId="2" borderId="13" xfId="0" applyFont="1" applyFill="1" applyBorder="1" applyAlignment="1">
      <alignment horizontal="center" vertical="center"/>
    </xf>
    <xf numFmtId="0" fontId="16" fillId="2" borderId="12" xfId="0" applyFont="1" applyFill="1" applyBorder="1" applyAlignment="1">
      <alignment vertical="center"/>
    </xf>
    <xf numFmtId="0" fontId="16" fillId="2" borderId="12" xfId="0" applyFont="1" applyFill="1" applyBorder="1" applyAlignment="1">
      <alignment horizontal="right"/>
    </xf>
    <xf numFmtId="0" fontId="16" fillId="2" borderId="13" xfId="0" applyFont="1" applyFill="1" applyBorder="1" applyAlignment="1">
      <alignment horizontal="center" vertical="center" shrinkToFi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shrinkToFit="1"/>
    </xf>
    <xf numFmtId="0" fontId="16" fillId="2" borderId="13" xfId="0" applyFont="1" applyFill="1" applyBorder="1" applyAlignment="1">
      <alignment horizontal="center" vertical="center" wrapText="1"/>
    </xf>
    <xf numFmtId="0" fontId="16" fillId="2" borderId="4" xfId="0" applyFont="1" applyFill="1" applyBorder="1" applyAlignment="1">
      <alignment vertical="center" shrinkToFit="1"/>
    </xf>
    <xf numFmtId="0" fontId="3" fillId="0" borderId="12" xfId="6" applyBorder="1" applyAlignment="1">
      <alignment horizontal="center" vertical="center"/>
    </xf>
    <xf numFmtId="0" fontId="3" fillId="0" borderId="13" xfId="6" applyBorder="1" applyAlignment="1">
      <alignment horizontal="center" vertical="center"/>
    </xf>
    <xf numFmtId="0" fontId="3" fillId="0" borderId="2" xfId="6" applyBorder="1" applyAlignment="1">
      <alignment horizontal="center" vertical="center"/>
    </xf>
    <xf numFmtId="0" fontId="3" fillId="0" borderId="7" xfId="6" applyBorder="1" applyAlignment="1">
      <alignment horizontal="center" vertical="center" wrapText="1"/>
    </xf>
    <xf numFmtId="0" fontId="27" fillId="0" borderId="0" xfId="6" applyFont="1" applyAlignment="1">
      <alignment horizontal="center" vertical="center"/>
    </xf>
    <xf numFmtId="0" fontId="3" fillId="0" borderId="11" xfId="6" applyBorder="1" applyAlignment="1">
      <alignment horizontal="center" vertical="center" wrapText="1"/>
    </xf>
    <xf numFmtId="0" fontId="3" fillId="0" borderId="12" xfId="6" applyBorder="1" applyAlignment="1">
      <alignment horizontal="right" vertical="center" wrapText="1"/>
    </xf>
    <xf numFmtId="0" fontId="3" fillId="0" borderId="13" xfId="6" applyBorder="1" applyAlignment="1">
      <alignment horizontal="right" vertical="center" wrapText="1"/>
    </xf>
    <xf numFmtId="38" fontId="3" fillId="0" borderId="4" xfId="11" applyFont="1" applyBorder="1">
      <alignment vertical="center"/>
    </xf>
    <xf numFmtId="38" fontId="3" fillId="0" borderId="1" xfId="11" applyFont="1" applyBorder="1">
      <alignment vertical="center"/>
    </xf>
    <xf numFmtId="38" fontId="3" fillId="0" borderId="11" xfId="11" applyFont="1" applyBorder="1">
      <alignment vertical="center"/>
    </xf>
    <xf numFmtId="38" fontId="3" fillId="0" borderId="2" xfId="11" applyFont="1" applyBorder="1">
      <alignment vertical="center"/>
    </xf>
    <xf numFmtId="177" fontId="3" fillId="0" borderId="4" xfId="6" applyNumberFormat="1" applyBorder="1">
      <alignment vertical="center"/>
    </xf>
    <xf numFmtId="0" fontId="3" fillId="0" borderId="0" xfId="6" applyBorder="1">
      <alignment vertical="center"/>
    </xf>
    <xf numFmtId="38" fontId="3" fillId="0" borderId="4" xfId="11" applyFont="1" applyBorder="1" applyAlignment="1">
      <alignment vertical="center"/>
    </xf>
    <xf numFmtId="38" fontId="3" fillId="0" borderId="1" xfId="11" applyFont="1" applyBorder="1" applyAlignment="1">
      <alignment vertical="center"/>
    </xf>
    <xf numFmtId="0" fontId="3" fillId="0" borderId="0" xfId="6" applyAlignment="1">
      <alignment vertical="center" wrapText="1"/>
    </xf>
    <xf numFmtId="38" fontId="3" fillId="0" borderId="2" xfId="11" applyFont="1" applyBorder="1" applyAlignment="1">
      <alignment vertical="center"/>
    </xf>
    <xf numFmtId="0" fontId="3" fillId="0" borderId="20" xfId="6" applyBorder="1" applyAlignment="1">
      <alignment vertical="center"/>
    </xf>
    <xf numFmtId="0" fontId="3" fillId="0" borderId="21" xfId="6" applyBorder="1" applyAlignment="1">
      <alignment vertical="center"/>
    </xf>
    <xf numFmtId="177" fontId="3" fillId="0" borderId="1" xfId="6" applyNumberFormat="1" applyBorder="1">
      <alignment vertical="center"/>
    </xf>
    <xf numFmtId="177" fontId="3" fillId="0" borderId="11" xfId="6" applyNumberFormat="1" applyBorder="1">
      <alignment vertical="center"/>
    </xf>
    <xf numFmtId="177" fontId="3" fillId="0" borderId="2" xfId="6" applyNumberFormat="1" applyBorder="1">
      <alignment vertical="center"/>
    </xf>
    <xf numFmtId="177" fontId="3" fillId="0" borderId="4" xfId="6" applyNumberFormat="1" applyBorder="1" applyAlignment="1">
      <alignment vertical="center"/>
    </xf>
    <xf numFmtId="177" fontId="3" fillId="0" borderId="1" xfId="6" applyNumberFormat="1" applyBorder="1" applyAlignment="1">
      <alignment vertical="center"/>
    </xf>
    <xf numFmtId="177" fontId="3" fillId="0" borderId="2" xfId="6" applyNumberFormat="1" applyBorder="1" applyAlignment="1">
      <alignment vertical="center"/>
    </xf>
    <xf numFmtId="0" fontId="16" fillId="2" borderId="12" xfId="7" applyFont="1" applyFill="1" applyBorder="1" applyAlignment="1">
      <alignment horizontal="center" vertical="center" wrapText="1"/>
    </xf>
    <xf numFmtId="0" fontId="16" fillId="2" borderId="5" xfId="0" applyFont="1" applyFill="1" applyBorder="1" applyAlignment="1">
      <alignment horizontal="center" vertical="center" wrapText="1" shrinkToFit="1"/>
    </xf>
    <xf numFmtId="0" fontId="16" fillId="2" borderId="16" xfId="0" applyFont="1" applyFill="1" applyBorder="1" applyAlignment="1">
      <alignment horizontal="center" vertical="center" wrapText="1"/>
    </xf>
    <xf numFmtId="0" fontId="16" fillId="2" borderId="52"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28" fillId="2" borderId="0" xfId="10" applyFont="1" applyFill="1">
      <alignment vertical="center"/>
    </xf>
    <xf numFmtId="0" fontId="28" fillId="2" borderId="0" xfId="10" applyFont="1" applyFill="1" applyAlignment="1">
      <alignment horizontal="center" vertical="center"/>
    </xf>
    <xf numFmtId="0" fontId="29" fillId="2" borderId="0" xfId="10" applyFont="1" applyFill="1" applyAlignment="1">
      <alignment horizontal="left" vertical="center"/>
    </xf>
    <xf numFmtId="0" fontId="30" fillId="2" borderId="0" xfId="10" applyFont="1" applyFill="1">
      <alignment vertical="center"/>
    </xf>
    <xf numFmtId="0" fontId="30" fillId="2" borderId="0" xfId="10" applyFont="1" applyFill="1" applyAlignment="1">
      <alignment horizontal="left" vertical="center"/>
    </xf>
    <xf numFmtId="0" fontId="28" fillId="2" borderId="0" xfId="10" applyFont="1" applyFill="1" applyAlignment="1">
      <alignment horizontal="left" vertical="center"/>
    </xf>
    <xf numFmtId="0" fontId="27" fillId="2" borderId="53" xfId="10" applyFont="1" applyFill="1" applyBorder="1" applyAlignment="1">
      <alignment horizontal="center" vertical="center" wrapText="1"/>
    </xf>
    <xf numFmtId="0" fontId="27" fillId="2" borderId="54" xfId="10" applyFont="1" applyFill="1" applyBorder="1" applyAlignment="1">
      <alignment horizontal="center" vertical="center" wrapText="1"/>
    </xf>
    <xf numFmtId="0" fontId="31" fillId="0" borderId="55" xfId="0" applyFont="1" applyBorder="1" applyAlignment="1">
      <alignment vertical="center"/>
    </xf>
    <xf numFmtId="0" fontId="31" fillId="0" borderId="54" xfId="0" applyFont="1" applyBorder="1" applyAlignment="1">
      <alignment vertical="center"/>
    </xf>
    <xf numFmtId="0" fontId="31" fillId="0" borderId="56" xfId="0" applyFont="1" applyBorder="1" applyAlignment="1">
      <alignment horizontal="left" vertical="center"/>
    </xf>
    <xf numFmtId="0" fontId="28" fillId="2" borderId="54" xfId="10" applyFont="1" applyFill="1" applyBorder="1">
      <alignment vertical="center"/>
    </xf>
    <xf numFmtId="0" fontId="28" fillId="2" borderId="57" xfId="10" applyFont="1" applyFill="1" applyBorder="1">
      <alignment vertical="center"/>
    </xf>
    <xf numFmtId="0" fontId="27" fillId="2" borderId="58" xfId="10" applyFont="1" applyFill="1" applyBorder="1" applyAlignment="1">
      <alignment horizontal="center" vertical="center"/>
    </xf>
    <xf numFmtId="0" fontId="27" fillId="2" borderId="0" xfId="10" applyFont="1" applyFill="1" applyAlignment="1">
      <alignment horizontal="left" vertical="center"/>
    </xf>
    <xf numFmtId="0" fontId="32" fillId="2" borderId="0" xfId="10" applyFont="1" applyFill="1" applyBorder="1" applyAlignment="1">
      <alignment horizontal="left" vertical="center" wrapText="1"/>
    </xf>
    <xf numFmtId="0" fontId="27" fillId="2" borderId="0" xfId="10" applyFont="1" applyFill="1" applyBorder="1" applyAlignment="1">
      <alignment vertical="center"/>
    </xf>
    <xf numFmtId="0" fontId="27" fillId="2" borderId="0" xfId="10" applyFont="1" applyFill="1" applyAlignment="1">
      <alignment vertical="center"/>
    </xf>
    <xf numFmtId="0" fontId="27" fillId="2" borderId="59" xfId="10" applyFont="1" applyFill="1" applyBorder="1" applyAlignment="1">
      <alignment horizontal="center" vertical="center" wrapText="1"/>
    </xf>
    <xf numFmtId="0" fontId="27" fillId="2" borderId="0" xfId="10" applyFont="1" applyFill="1" applyBorder="1" applyAlignment="1">
      <alignment horizontal="center" vertical="center" wrapText="1"/>
    </xf>
    <xf numFmtId="0" fontId="31" fillId="0" borderId="60" xfId="0" applyFont="1" applyBorder="1" applyAlignment="1">
      <alignment vertical="center"/>
    </xf>
    <xf numFmtId="0" fontId="31" fillId="0" borderId="0" xfId="0" applyFont="1" applyBorder="1" applyAlignment="1">
      <alignment vertical="center"/>
    </xf>
    <xf numFmtId="0" fontId="31" fillId="0" borderId="47" xfId="0" applyFont="1" applyBorder="1" applyAlignment="1">
      <alignment horizontal="left" vertical="center"/>
    </xf>
    <xf numFmtId="0" fontId="31" fillId="0" borderId="22" xfId="0" applyFont="1" applyBorder="1" applyAlignment="1">
      <alignment vertical="center"/>
    </xf>
    <xf numFmtId="0" fontId="31" fillId="0" borderId="6" xfId="0" applyFont="1" applyBorder="1" applyAlignment="1">
      <alignment vertical="center"/>
    </xf>
    <xf numFmtId="0" fontId="27" fillId="2" borderId="61" xfId="10" applyFont="1" applyFill="1" applyBorder="1" applyAlignment="1">
      <alignment horizontal="center" vertical="center"/>
    </xf>
    <xf numFmtId="0" fontId="30" fillId="2" borderId="0" xfId="10" applyFont="1" applyFill="1" applyAlignment="1">
      <alignment horizontal="right" vertical="center"/>
    </xf>
    <xf numFmtId="0" fontId="27" fillId="2" borderId="0" xfId="10" applyFont="1" applyFill="1">
      <alignment vertical="center"/>
    </xf>
    <xf numFmtId="0" fontId="33" fillId="0" borderId="0" xfId="0" applyFont="1" applyBorder="1" applyAlignment="1">
      <alignment horizontal="left" vertical="center" wrapText="1"/>
    </xf>
    <xf numFmtId="0" fontId="27" fillId="0" borderId="0" xfId="10" applyFont="1" applyFill="1" applyBorder="1" applyAlignment="1">
      <alignment vertical="center"/>
    </xf>
    <xf numFmtId="0" fontId="27" fillId="0" borderId="0" xfId="10" applyFont="1" applyFill="1" applyAlignment="1">
      <alignment vertical="center"/>
    </xf>
    <xf numFmtId="0" fontId="27" fillId="0" borderId="44" xfId="10" applyFont="1" applyFill="1" applyBorder="1" applyAlignment="1">
      <alignment horizontal="center" vertical="center" wrapText="1"/>
    </xf>
    <xf numFmtId="0" fontId="31" fillId="0" borderId="62" xfId="0" applyFont="1" applyBorder="1" applyAlignment="1">
      <alignment horizontal="center" vertical="center" wrapText="1"/>
    </xf>
    <xf numFmtId="38" fontId="31" fillId="0" borderId="44" xfId="11" applyFont="1" applyFill="1" applyBorder="1" applyAlignment="1">
      <alignment horizontal="right" vertical="center" wrapText="1"/>
    </xf>
    <xf numFmtId="38" fontId="27" fillId="0" borderId="45" xfId="11" applyFont="1" applyFill="1" applyBorder="1" applyAlignment="1">
      <alignment horizontal="right" vertical="center" shrinkToFit="1"/>
    </xf>
    <xf numFmtId="38" fontId="27" fillId="0" borderId="63" xfId="11" applyFont="1" applyFill="1" applyBorder="1" applyAlignment="1">
      <alignment horizontal="center" vertical="center" shrinkToFit="1"/>
    </xf>
    <xf numFmtId="38" fontId="27" fillId="0" borderId="31" xfId="11" applyFont="1" applyFill="1" applyBorder="1" applyAlignment="1">
      <alignment horizontal="right" vertical="center" shrinkToFit="1"/>
    </xf>
    <xf numFmtId="38" fontId="27" fillId="0" borderId="64" xfId="11" applyFont="1" applyFill="1" applyBorder="1" applyAlignment="1">
      <alignment horizontal="right" vertical="center" shrinkToFit="1"/>
    </xf>
    <xf numFmtId="176" fontId="27" fillId="2" borderId="65" xfId="10" applyNumberFormat="1" applyFont="1" applyFill="1" applyBorder="1" applyAlignment="1">
      <alignment horizontal="right" vertical="center" shrinkToFit="1"/>
    </xf>
    <xf numFmtId="0" fontId="30" fillId="2" borderId="0" xfId="10" applyFont="1" applyFill="1" applyBorder="1" applyAlignment="1">
      <alignment horizontal="left" vertical="center"/>
    </xf>
    <xf numFmtId="0" fontId="30" fillId="2" borderId="0" xfId="10" applyFont="1" applyFill="1" applyAlignment="1">
      <alignment horizontal="left" vertical="center" shrinkToFit="1"/>
    </xf>
    <xf numFmtId="0" fontId="27" fillId="0" borderId="46" xfId="10" applyFont="1" applyFill="1" applyBorder="1" applyAlignment="1">
      <alignment horizontal="center" vertical="center" wrapText="1"/>
    </xf>
    <xf numFmtId="0" fontId="31" fillId="0" borderId="37" xfId="0" applyFont="1" applyBorder="1" applyAlignment="1">
      <alignment horizontal="center" vertical="center" wrapText="1"/>
    </xf>
    <xf numFmtId="38" fontId="31" fillId="0" borderId="46" xfId="11" applyFont="1" applyFill="1" applyBorder="1" applyAlignment="1">
      <alignment horizontal="right" vertical="center" wrapText="1"/>
    </xf>
    <xf numFmtId="38" fontId="27" fillId="0" borderId="1" xfId="11" applyFont="1" applyFill="1" applyBorder="1" applyAlignment="1">
      <alignment horizontal="right" vertical="center" shrinkToFit="1"/>
    </xf>
    <xf numFmtId="38" fontId="27" fillId="0" borderId="66" xfId="11" applyFont="1" applyFill="1" applyBorder="1" applyAlignment="1">
      <alignment horizontal="center" vertical="center" shrinkToFit="1"/>
    </xf>
    <xf numFmtId="38" fontId="27" fillId="0" borderId="11" xfId="11" applyFont="1" applyFill="1" applyBorder="1" applyAlignment="1">
      <alignment horizontal="right" vertical="center" shrinkToFit="1"/>
    </xf>
    <xf numFmtId="38" fontId="27" fillId="0" borderId="2" xfId="11" applyFont="1" applyFill="1" applyBorder="1" applyAlignment="1">
      <alignment horizontal="right" vertical="center" shrinkToFit="1"/>
    </xf>
    <xf numFmtId="176" fontId="27" fillId="2" borderId="67" xfId="10" applyNumberFormat="1" applyFont="1" applyFill="1" applyBorder="1" applyAlignment="1">
      <alignment horizontal="right" vertical="center" shrinkToFit="1"/>
    </xf>
    <xf numFmtId="0" fontId="27" fillId="0" borderId="37" xfId="10" applyFont="1" applyFill="1" applyBorder="1" applyAlignment="1">
      <alignment horizontal="center" vertical="center" wrapText="1"/>
    </xf>
    <xf numFmtId="176" fontId="27" fillId="2" borderId="68" xfId="10" applyNumberFormat="1" applyFont="1" applyFill="1" applyBorder="1" applyAlignment="1">
      <alignment horizontal="right" vertical="center" shrinkToFit="1"/>
    </xf>
    <xf numFmtId="0" fontId="0" fillId="0" borderId="0" xfId="0"/>
    <xf numFmtId="0" fontId="27" fillId="0" borderId="0" xfId="10" applyFont="1" applyFill="1" applyBorder="1" applyAlignment="1">
      <alignment horizontal="right"/>
    </xf>
    <xf numFmtId="0" fontId="27" fillId="0" borderId="0" xfId="10" applyFont="1" applyFill="1" applyAlignment="1">
      <alignment horizontal="right"/>
    </xf>
    <xf numFmtId="0" fontId="27" fillId="0" borderId="0" xfId="10" applyFont="1" applyFill="1" applyBorder="1" applyAlignment="1">
      <alignment horizontal="center"/>
    </xf>
    <xf numFmtId="38" fontId="31" fillId="0" borderId="1" xfId="11" applyFont="1" applyFill="1" applyBorder="1" applyAlignment="1">
      <alignment horizontal="right" vertical="center" wrapText="1"/>
    </xf>
    <xf numFmtId="38" fontId="31" fillId="0" borderId="2" xfId="11" applyFont="1" applyFill="1" applyBorder="1" applyAlignment="1">
      <alignment horizontal="right" vertical="center" wrapText="1"/>
    </xf>
    <xf numFmtId="176" fontId="27" fillId="2" borderId="69" xfId="10" applyNumberFormat="1" applyFont="1" applyFill="1" applyBorder="1" applyAlignment="1">
      <alignment horizontal="right" vertical="center" shrinkToFit="1"/>
    </xf>
    <xf numFmtId="0" fontId="27" fillId="0" borderId="10" xfId="10" applyFont="1" applyFill="1" applyBorder="1" applyAlignment="1"/>
    <xf numFmtId="0" fontId="27" fillId="0" borderId="47" xfId="10" applyFont="1" applyFill="1" applyBorder="1" applyAlignment="1"/>
    <xf numFmtId="0" fontId="27" fillId="0" borderId="47" xfId="10" applyFont="1" applyFill="1" applyBorder="1" applyAlignment="1">
      <alignment horizontal="left"/>
    </xf>
    <xf numFmtId="0" fontId="18" fillId="0" borderId="0" xfId="10" applyFont="1" applyFill="1" applyBorder="1" applyAlignment="1">
      <alignment horizontal="right"/>
    </xf>
    <xf numFmtId="0" fontId="27" fillId="0" borderId="46" xfId="10" applyFont="1" applyFill="1" applyBorder="1" applyAlignment="1">
      <alignment horizontal="center" vertical="center"/>
    </xf>
    <xf numFmtId="0" fontId="27" fillId="0" borderId="37" xfId="10" applyFont="1" applyFill="1" applyBorder="1" applyAlignment="1">
      <alignment horizontal="center" vertical="center"/>
    </xf>
    <xf numFmtId="0" fontId="31" fillId="0" borderId="46" xfId="0" applyFont="1" applyBorder="1" applyAlignment="1">
      <alignment horizontal="center" vertical="center" wrapText="1"/>
    </xf>
    <xf numFmtId="0" fontId="30" fillId="0" borderId="1" xfId="10" quotePrefix="1" applyNumberFormat="1" applyFont="1" applyFill="1" applyBorder="1" applyAlignment="1">
      <alignment horizontal="center" vertical="center" wrapText="1"/>
    </xf>
    <xf numFmtId="0" fontId="30" fillId="0" borderId="22" xfId="10" quotePrefix="1" applyNumberFormat="1" applyFont="1" applyFill="1" applyBorder="1" applyAlignment="1">
      <alignment horizontal="center" vertical="center" wrapText="1"/>
    </xf>
    <xf numFmtId="0" fontId="30" fillId="0" borderId="2" xfId="10" quotePrefix="1" applyNumberFormat="1" applyFont="1" applyFill="1" applyBorder="1" applyAlignment="1">
      <alignment horizontal="center" vertical="center" wrapText="1"/>
    </xf>
    <xf numFmtId="176" fontId="31" fillId="2" borderId="68" xfId="10" applyNumberFormat="1" applyFont="1" applyFill="1" applyBorder="1" applyAlignment="1">
      <alignment horizontal="center" vertical="center" shrinkToFit="1"/>
    </xf>
    <xf numFmtId="0" fontId="34" fillId="2" borderId="0" xfId="10" applyFont="1" applyFill="1" applyAlignment="1">
      <alignment horizontal="left" vertical="center"/>
    </xf>
    <xf numFmtId="0" fontId="27" fillId="0" borderId="10" xfId="10" applyFont="1" applyFill="1" applyBorder="1" applyAlignment="1">
      <alignment horizontal="center"/>
    </xf>
    <xf numFmtId="0" fontId="27" fillId="0" borderId="47" xfId="10" applyFont="1" applyFill="1" applyBorder="1" applyAlignment="1">
      <alignment horizontal="center"/>
    </xf>
    <xf numFmtId="0" fontId="27" fillId="0" borderId="70" xfId="10" applyFont="1" applyFill="1" applyBorder="1" applyAlignment="1">
      <alignment horizontal="center" vertical="center"/>
    </xf>
    <xf numFmtId="0" fontId="27" fillId="0" borderId="35" xfId="10" applyFont="1" applyFill="1" applyBorder="1" applyAlignment="1">
      <alignment horizontal="center" vertical="center"/>
    </xf>
    <xf numFmtId="0" fontId="31" fillId="0" borderId="70" xfId="0" applyFont="1" applyBorder="1" applyAlignment="1">
      <alignment horizontal="center" vertical="center" wrapText="1"/>
    </xf>
    <xf numFmtId="0" fontId="30" fillId="0" borderId="47" xfId="10" quotePrefix="1" applyNumberFormat="1" applyFont="1" applyFill="1" applyBorder="1" applyAlignment="1">
      <alignment horizontal="center" vertical="center" wrapText="1"/>
    </xf>
    <xf numFmtId="0" fontId="30" fillId="0" borderId="6" xfId="10" quotePrefix="1" applyNumberFormat="1" applyFont="1" applyFill="1" applyBorder="1" applyAlignment="1">
      <alignment horizontal="center" vertical="center" wrapText="1"/>
    </xf>
    <xf numFmtId="176" fontId="31" fillId="2" borderId="71" xfId="10" applyNumberFormat="1" applyFont="1" applyFill="1" applyBorder="1" applyAlignment="1">
      <alignment horizontal="center" vertical="center" shrinkToFit="1"/>
    </xf>
    <xf numFmtId="0" fontId="27" fillId="0" borderId="48" xfId="10" applyFont="1" applyFill="1" applyBorder="1" applyAlignment="1">
      <alignment horizontal="center" vertical="center"/>
    </xf>
    <xf numFmtId="0" fontId="27" fillId="0" borderId="43" xfId="10" applyFont="1" applyFill="1" applyBorder="1" applyAlignment="1">
      <alignment horizontal="center" vertical="center"/>
    </xf>
    <xf numFmtId="0" fontId="31" fillId="0" borderId="48" xfId="0" applyFont="1" applyBorder="1" applyAlignment="1">
      <alignment horizontal="center" vertical="center" wrapText="1"/>
    </xf>
    <xf numFmtId="0" fontId="30" fillId="0" borderId="40" xfId="10" quotePrefix="1" applyNumberFormat="1" applyFont="1" applyFill="1" applyBorder="1" applyAlignment="1">
      <alignment horizontal="center" vertical="center" wrapText="1"/>
    </xf>
    <xf numFmtId="38" fontId="27" fillId="0" borderId="72" xfId="11" applyFont="1" applyFill="1" applyBorder="1" applyAlignment="1">
      <alignment horizontal="center" vertical="center" shrinkToFit="1"/>
    </xf>
    <xf numFmtId="0" fontId="30" fillId="0" borderId="49" xfId="10" quotePrefix="1" applyNumberFormat="1" applyFont="1" applyFill="1" applyBorder="1" applyAlignment="1">
      <alignment horizontal="center" vertical="center" wrapText="1"/>
    </xf>
    <xf numFmtId="0" fontId="30" fillId="0" borderId="73" xfId="10" quotePrefix="1" applyNumberFormat="1" applyFont="1" applyFill="1" applyBorder="1" applyAlignment="1">
      <alignment horizontal="center" vertical="center" wrapText="1"/>
    </xf>
    <xf numFmtId="176" fontId="31" fillId="2" borderId="74" xfId="10" applyNumberFormat="1" applyFont="1" applyFill="1" applyBorder="1" applyAlignment="1">
      <alignment horizontal="center" vertical="center" shrinkToFit="1"/>
    </xf>
    <xf numFmtId="0" fontId="27" fillId="2" borderId="0" xfId="10" applyFont="1" applyFill="1" applyBorder="1" applyAlignment="1">
      <alignment horizontal="right"/>
    </xf>
    <xf numFmtId="0" fontId="27" fillId="2" borderId="0" xfId="10" applyFont="1" applyFill="1" applyAlignment="1">
      <alignment horizontal="right"/>
    </xf>
    <xf numFmtId="0" fontId="5" fillId="2" borderId="0" xfId="0" applyFont="1" applyFill="1" applyBorder="1" applyAlignment="1"/>
    <xf numFmtId="0" fontId="35" fillId="2" borderId="0" xfId="0" applyFont="1" applyFill="1" applyBorder="1" applyAlignment="1">
      <alignment horizontal="center"/>
    </xf>
    <xf numFmtId="0" fontId="36" fillId="2" borderId="0" xfId="0" applyFont="1" applyFill="1" applyBorder="1" applyAlignment="1">
      <alignment horizontal="center"/>
    </xf>
    <xf numFmtId="177" fontId="15" fillId="2" borderId="4" xfId="0" applyNumberFormat="1" applyFont="1" applyFill="1" applyBorder="1" applyAlignment="1">
      <alignment vertical="center"/>
    </xf>
    <xf numFmtId="177" fontId="15" fillId="2" borderId="2" xfId="0" applyNumberFormat="1" applyFont="1" applyFill="1" applyBorder="1" applyAlignment="1">
      <alignment vertical="center"/>
    </xf>
    <xf numFmtId="176" fontId="0" fillId="0" borderId="3" xfId="0" applyNumberFormat="1" applyBorder="1" applyAlignment="1">
      <alignment vertical="center"/>
    </xf>
    <xf numFmtId="176" fontId="0" fillId="0" borderId="7" xfId="0" applyNumberFormat="1" applyBorder="1" applyAlignment="1">
      <alignment vertical="center"/>
    </xf>
    <xf numFmtId="176" fontId="0" fillId="0" borderId="5" xfId="0" applyNumberFormat="1" applyBorder="1" applyAlignment="1">
      <alignment vertical="center"/>
    </xf>
    <xf numFmtId="176" fontId="0" fillId="0" borderId="14" xfId="0" applyNumberFormat="1" applyBorder="1" applyAlignment="1">
      <alignment vertical="center"/>
    </xf>
    <xf numFmtId="176" fontId="0" fillId="0" borderId="11" xfId="0" applyNumberFormat="1" applyBorder="1" applyAlignment="1">
      <alignment vertical="center"/>
    </xf>
    <xf numFmtId="176" fontId="0" fillId="0" borderId="13" xfId="0" applyNumberFormat="1" applyBorder="1" applyAlignment="1">
      <alignment vertical="center"/>
    </xf>
    <xf numFmtId="176" fontId="0" fillId="0" borderId="12" xfId="0" applyNumberFormat="1" applyBorder="1" applyAlignment="1">
      <alignment vertical="center"/>
    </xf>
    <xf numFmtId="176" fontId="0" fillId="0" borderId="4" xfId="0" applyNumberFormat="1" applyBorder="1" applyAlignment="1">
      <alignment vertical="center"/>
    </xf>
    <xf numFmtId="0" fontId="22" fillId="0" borderId="0" xfId="6" applyFont="1" applyAlignment="1">
      <alignment vertical="center" wrapText="1"/>
    </xf>
    <xf numFmtId="0" fontId="22" fillId="0" borderId="1" xfId="6" applyFont="1" applyBorder="1" applyAlignment="1">
      <alignment vertical="center"/>
    </xf>
    <xf numFmtId="0" fontId="22" fillId="0" borderId="13" xfId="6" applyFont="1" applyBorder="1" applyAlignment="1">
      <alignment vertical="center"/>
    </xf>
    <xf numFmtId="0" fontId="27" fillId="2" borderId="44" xfId="10" applyFont="1" applyFill="1" applyBorder="1" applyAlignment="1">
      <alignment horizontal="center" vertical="center" wrapText="1"/>
    </xf>
    <xf numFmtId="0" fontId="27" fillId="2" borderId="46" xfId="10" applyFont="1" applyFill="1" applyBorder="1" applyAlignment="1">
      <alignment horizontal="center" vertical="center" wrapText="1"/>
    </xf>
    <xf numFmtId="0" fontId="27" fillId="2" borderId="37" xfId="10" applyFont="1" applyFill="1" applyBorder="1" applyAlignment="1">
      <alignment horizontal="center" vertical="center" wrapText="1"/>
    </xf>
    <xf numFmtId="0" fontId="27" fillId="2" borderId="0" xfId="10" applyFont="1" applyFill="1" applyBorder="1" applyAlignment="1">
      <alignment horizontal="center"/>
    </xf>
    <xf numFmtId="0" fontId="18" fillId="2" borderId="0" xfId="10" applyFont="1" applyFill="1" applyBorder="1" applyAlignment="1">
      <alignment horizontal="right"/>
    </xf>
    <xf numFmtId="0" fontId="27" fillId="2" borderId="46" xfId="10" applyFont="1" applyFill="1" applyBorder="1" applyAlignment="1">
      <alignment horizontal="center" vertical="center"/>
    </xf>
    <xf numFmtId="0" fontId="27" fillId="2" borderId="37" xfId="10" applyFont="1" applyFill="1" applyBorder="1" applyAlignment="1">
      <alignment horizontal="center" vertical="center"/>
    </xf>
    <xf numFmtId="0" fontId="27" fillId="2" borderId="48" xfId="10" applyFont="1" applyFill="1" applyBorder="1" applyAlignment="1">
      <alignment horizontal="center" vertical="center"/>
    </xf>
    <xf numFmtId="0" fontId="27" fillId="2" borderId="43" xfId="10" applyFont="1" applyFill="1" applyBorder="1" applyAlignment="1">
      <alignment horizontal="center" vertical="center"/>
    </xf>
    <xf numFmtId="0" fontId="6" fillId="0" borderId="0" xfId="0" applyFont="1" applyBorder="1" applyAlignment="1">
      <alignment horizontal="right"/>
    </xf>
    <xf numFmtId="0" fontId="6" fillId="0" borderId="0" xfId="0" applyFont="1" applyBorder="1"/>
    <xf numFmtId="0" fontId="11" fillId="2" borderId="0" xfId="7" applyFont="1" applyFill="1" applyAlignment="1">
      <alignment vertical="center"/>
    </xf>
    <xf numFmtId="177" fontId="6" fillId="2" borderId="0" xfId="0" applyNumberFormat="1" applyFont="1" applyFill="1" applyBorder="1" applyAlignment="1"/>
    <xf numFmtId="177" fontId="5" fillId="2" borderId="0" xfId="0" applyNumberFormat="1" applyFont="1" applyFill="1" applyBorder="1" applyAlignment="1"/>
    <xf numFmtId="0" fontId="0" fillId="0" borderId="0" xfId="0" applyAlignment="1">
      <alignment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shrinkToFit="1"/>
    </xf>
    <xf numFmtId="0" fontId="0" fillId="0" borderId="1" xfId="0" applyBorder="1" applyAlignment="1">
      <alignment vertical="center"/>
    </xf>
    <xf numFmtId="38" fontId="0" fillId="0" borderId="1" xfId="11" applyFont="1" applyFill="1" applyBorder="1" applyAlignment="1">
      <alignment horizontal="center" vertical="center" shrinkToFit="1"/>
    </xf>
    <xf numFmtId="38" fontId="0" fillId="0" borderId="1" xfId="11" applyFont="1" applyFill="1" applyBorder="1" applyAlignment="1">
      <alignment horizontal="right" vertical="center" shrinkToFit="1"/>
    </xf>
    <xf numFmtId="178" fontId="0" fillId="0" borderId="1" xfId="0" applyNumberFormat="1" applyBorder="1" applyAlignment="1">
      <alignment horizontal="right" vertical="center" shrinkToFit="1"/>
    </xf>
    <xf numFmtId="178" fontId="0" fillId="0" borderId="1" xfId="0" applyNumberFormat="1" applyFill="1" applyBorder="1" applyAlignment="1">
      <alignment horizontal="center" vertical="center" shrinkToFit="1"/>
    </xf>
    <xf numFmtId="0" fontId="0" fillId="0" borderId="1" xfId="0" applyFill="1" applyBorder="1" applyAlignment="1">
      <alignment horizontal="center" vertical="center" wrapText="1"/>
    </xf>
    <xf numFmtId="38" fontId="0" fillId="0" borderId="1" xfId="11" applyFont="1" applyBorder="1" applyAlignment="1">
      <alignment vertical="center" shrinkToFit="1"/>
    </xf>
    <xf numFmtId="38" fontId="0" fillId="0" borderId="1" xfId="11" applyFont="1" applyBorder="1" applyAlignment="1">
      <alignment horizontal="center" vertical="center"/>
    </xf>
    <xf numFmtId="0" fontId="0" fillId="0" borderId="0" xfId="0" applyAlignment="1">
      <alignment horizontal="left" vertical="center"/>
    </xf>
  </cellXfs>
  <cellStyles count="12">
    <cellStyle name="パーセント 2" xfId="1"/>
    <cellStyle name="未定義" xfId="2"/>
    <cellStyle name="桁区切り 2" xfId="3"/>
    <cellStyle name="桁区切り 3" xfId="4"/>
    <cellStyle name="桁区切り 4" xfId="5"/>
    <cellStyle name="標準" xfId="0" builtinId="0"/>
    <cellStyle name="標準 2" xfId="6"/>
    <cellStyle name="標準 3" xfId="7"/>
    <cellStyle name="標準 4" xfId="8"/>
    <cellStyle name="標準 5" xfId="9"/>
    <cellStyle name="標準_交付要綱別紙_所要額調等" xfId="10"/>
    <cellStyle name="桁区切り" xfId="11" builtinId="6"/>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haredStrings" Target="sharedStrings.xml" /><Relationship Id="rId5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8</xdr:row>
      <xdr:rowOff>0</xdr:rowOff>
    </xdr:from>
    <xdr:to xmlns:xdr="http://schemas.openxmlformats.org/drawingml/2006/spreadsheetDrawing">
      <xdr:col>7</xdr:col>
      <xdr:colOff>0</xdr:colOff>
      <xdr:row>8</xdr:row>
      <xdr:rowOff>0</xdr:rowOff>
    </xdr:to>
    <xdr:sp macro="" textlink="">
      <xdr:nvSpPr>
        <xdr:cNvPr id="2" name="Line 2"/>
        <xdr:cNvSpPr>
          <a:spLocks noChangeShapeType="1"/>
        </xdr:cNvSpPr>
      </xdr:nvSpPr>
      <xdr:spPr>
        <a:xfrm>
          <a:off x="6562725" y="15240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9</xdr:row>
      <xdr:rowOff>19685</xdr:rowOff>
    </xdr:from>
    <xdr:to xmlns:xdr="http://schemas.openxmlformats.org/drawingml/2006/spreadsheetDrawing">
      <xdr:col>7</xdr:col>
      <xdr:colOff>0</xdr:colOff>
      <xdr:row>9</xdr:row>
      <xdr:rowOff>19685</xdr:rowOff>
    </xdr:to>
    <xdr:sp macro="" textlink="">
      <xdr:nvSpPr>
        <xdr:cNvPr id="3" name="Line 4"/>
        <xdr:cNvSpPr>
          <a:spLocks noChangeShapeType="1"/>
        </xdr:cNvSpPr>
      </xdr:nvSpPr>
      <xdr:spPr>
        <a:xfrm>
          <a:off x="6562725" y="1734185"/>
          <a:ext cx="0" cy="0"/>
        </a:xfrm>
        <a:prstGeom prst="line">
          <a:avLst/>
        </a:prstGeom>
        <a:noFill/>
        <a:ln w="9525">
          <a:solidFill>
            <a:srgbClr val="000000"/>
          </a:solidFill>
          <a:round/>
          <a:headEnd/>
          <a:tailEnd/>
        </a:ln>
      </xdr:spPr>
    </xdr:sp>
    <xdr:clientData/>
  </xdr:twoCellAnchor>
  <xdr:twoCellAnchor editAs="absolute">
    <xdr:from xmlns:xdr="http://schemas.openxmlformats.org/drawingml/2006/spreadsheetDrawing">
      <xdr:col>0</xdr:col>
      <xdr:colOff>39370</xdr:colOff>
      <xdr:row>40</xdr:row>
      <xdr:rowOff>38735</xdr:rowOff>
    </xdr:from>
    <xdr:to xmlns:xdr="http://schemas.openxmlformats.org/drawingml/2006/spreadsheetDrawing">
      <xdr:col>4</xdr:col>
      <xdr:colOff>544195</xdr:colOff>
      <xdr:row>48</xdr:row>
      <xdr:rowOff>20955</xdr:rowOff>
    </xdr:to>
    <xdr:sp macro="" textlink="">
      <xdr:nvSpPr>
        <xdr:cNvPr id="4" name="図形 3"/>
        <xdr:cNvSpPr/>
      </xdr:nvSpPr>
      <xdr:spPr>
        <a:xfrm>
          <a:off x="39370" y="7658735"/>
          <a:ext cx="5248275" cy="145859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67310</xdr:colOff>
      <xdr:row>5</xdr:row>
      <xdr:rowOff>209550</xdr:rowOff>
    </xdr:from>
    <xdr:to xmlns:xdr="http://schemas.openxmlformats.org/drawingml/2006/spreadsheetDrawing">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xdr:row>
      <xdr:rowOff>0</xdr:rowOff>
    </xdr:from>
    <xdr:to xmlns:xdr="http://schemas.openxmlformats.org/drawingml/2006/spreadsheetDrawing">
      <xdr:col>7</xdr:col>
      <xdr:colOff>0</xdr:colOff>
      <xdr:row>7</xdr:row>
      <xdr:rowOff>0</xdr:rowOff>
    </xdr:to>
    <xdr:sp macro="" textlink="">
      <xdr:nvSpPr>
        <xdr:cNvPr id="2" name="Line 2"/>
        <xdr:cNvSpPr>
          <a:spLocks noChangeShapeType="1"/>
        </xdr:cNvSpPr>
      </xdr:nvSpPr>
      <xdr:spPr>
        <a:xfrm>
          <a:off x="6096000" y="1333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8</xdr:row>
      <xdr:rowOff>19685</xdr:rowOff>
    </xdr:from>
    <xdr:to xmlns:xdr="http://schemas.openxmlformats.org/drawingml/2006/spreadsheetDrawing">
      <xdr:col>7</xdr:col>
      <xdr:colOff>0</xdr:colOff>
      <xdr:row>8</xdr:row>
      <xdr:rowOff>19685</xdr:rowOff>
    </xdr:to>
    <xdr:sp macro="" textlink="">
      <xdr:nvSpPr>
        <xdr:cNvPr id="3" name="Line 4"/>
        <xdr:cNvSpPr>
          <a:spLocks noChangeShapeType="1"/>
        </xdr:cNvSpPr>
      </xdr:nvSpPr>
      <xdr:spPr>
        <a:xfrm>
          <a:off x="6096000" y="1543685"/>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67310</xdr:colOff>
      <xdr:row>5</xdr:row>
      <xdr:rowOff>209550</xdr:rowOff>
    </xdr:from>
    <xdr:to xmlns:xdr="http://schemas.openxmlformats.org/drawingml/2006/spreadsheetDrawing">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xdr:row>
      <xdr:rowOff>0</xdr:rowOff>
    </xdr:from>
    <xdr:to xmlns:xdr="http://schemas.openxmlformats.org/drawingml/2006/spreadsheetDrawing">
      <xdr:col>7</xdr:col>
      <xdr:colOff>0</xdr:colOff>
      <xdr:row>7</xdr:row>
      <xdr:rowOff>0</xdr:rowOff>
    </xdr:to>
    <xdr:sp macro="" textlink="">
      <xdr:nvSpPr>
        <xdr:cNvPr id="2" name="Line 2"/>
        <xdr:cNvSpPr>
          <a:spLocks noChangeShapeType="1"/>
        </xdr:cNvSpPr>
      </xdr:nvSpPr>
      <xdr:spPr>
        <a:xfrm>
          <a:off x="6115050" y="1333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8</xdr:row>
      <xdr:rowOff>19685</xdr:rowOff>
    </xdr:from>
    <xdr:to xmlns:xdr="http://schemas.openxmlformats.org/drawingml/2006/spreadsheetDrawing">
      <xdr:col>7</xdr:col>
      <xdr:colOff>0</xdr:colOff>
      <xdr:row>8</xdr:row>
      <xdr:rowOff>19685</xdr:rowOff>
    </xdr:to>
    <xdr:sp macro="" textlink="">
      <xdr:nvSpPr>
        <xdr:cNvPr id="3" name="Line 4"/>
        <xdr:cNvSpPr>
          <a:spLocks noChangeShapeType="1"/>
        </xdr:cNvSpPr>
      </xdr:nvSpPr>
      <xdr:spPr>
        <a:xfrm>
          <a:off x="6115050" y="1543685"/>
          <a:ext cx="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67310</xdr:colOff>
      <xdr:row>5</xdr:row>
      <xdr:rowOff>209550</xdr:rowOff>
    </xdr:from>
    <xdr:to xmlns:xdr="http://schemas.openxmlformats.org/drawingml/2006/spreadsheetDrawing">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4.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5.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6.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7.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drawing" Target="../drawings/drawing8.xml"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drawing" Target="../drawings/drawing9.xml"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drawing" Target="../drawings/drawing10.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sheetPr>
  <dimension ref="A1:F47"/>
  <sheetViews>
    <sheetView tabSelected="1" view="pageBreakPreview" zoomScaleSheetLayoutView="100" workbookViewId="0">
      <selection activeCell="A19" sqref="A19:E19"/>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6" ht="15" customHeight="1">
      <c r="A1" s="2" t="s">
        <v>390</v>
      </c>
      <c r="B1" s="2"/>
      <c r="C1" s="2"/>
      <c r="D1" s="2"/>
      <c r="E1" s="2"/>
      <c r="F1" s="2"/>
    </row>
    <row r="2" spans="1:6" ht="15" customHeight="1">
      <c r="A2" s="2"/>
      <c r="B2" s="2"/>
      <c r="C2" s="2"/>
      <c r="D2" s="2"/>
      <c r="E2" s="2"/>
      <c r="F2" s="2"/>
    </row>
    <row r="3" spans="1:6" ht="15" customHeight="1">
      <c r="A3" s="2"/>
      <c r="B3" s="2"/>
      <c r="C3" s="2"/>
      <c r="D3" s="2"/>
      <c r="E3" s="15" t="s">
        <v>1</v>
      </c>
    </row>
    <row r="4" spans="1:6" ht="15" customHeight="1">
      <c r="A4" s="2"/>
      <c r="B4" s="2"/>
      <c r="C4" s="2"/>
      <c r="D4" s="2"/>
      <c r="E4" s="15" t="s">
        <v>9</v>
      </c>
    </row>
    <row r="5" spans="1:6" ht="15" customHeight="1">
      <c r="A5" s="2"/>
      <c r="B5" s="2"/>
      <c r="C5" s="5"/>
      <c r="D5" s="5"/>
      <c r="E5" s="2"/>
    </row>
    <row r="6" spans="1:6" ht="15" customHeight="1">
      <c r="A6" s="3" t="s">
        <v>196</v>
      </c>
      <c r="B6" s="2"/>
      <c r="C6" s="2"/>
      <c r="D6" s="2"/>
      <c r="E6" s="5"/>
    </row>
    <row r="7" spans="1:6" ht="15" customHeight="1">
      <c r="A7" s="2"/>
      <c r="B7" s="2"/>
      <c r="C7" s="2"/>
      <c r="D7" s="2"/>
      <c r="E7" s="5"/>
    </row>
    <row r="8" spans="1:6" ht="15" customHeight="1">
      <c r="A8" s="4"/>
      <c r="B8" s="4"/>
      <c r="C8" s="5"/>
      <c r="D8" s="14" t="s">
        <v>13</v>
      </c>
      <c r="E8" s="5"/>
    </row>
    <row r="9" spans="1:6" ht="15" customHeight="1">
      <c r="A9" s="4"/>
      <c r="B9" s="4"/>
      <c r="C9" s="5"/>
      <c r="D9" s="5" t="s">
        <v>315</v>
      </c>
      <c r="E9" s="5"/>
    </row>
    <row r="10" spans="1:6" ht="15" customHeight="1">
      <c r="A10" s="2"/>
      <c r="B10" s="2"/>
      <c r="C10" s="10"/>
      <c r="D10" s="5" t="s">
        <v>410</v>
      </c>
      <c r="E10" s="10"/>
    </row>
    <row r="11" spans="1:6" ht="15" customHeight="1">
      <c r="A11" s="2"/>
      <c r="B11" s="2"/>
      <c r="C11" s="10"/>
      <c r="D11" s="5"/>
      <c r="E11" s="10"/>
    </row>
    <row r="12" spans="1:6" ht="15" customHeight="1">
      <c r="A12" s="5"/>
      <c r="B12" s="5"/>
      <c r="C12" s="5"/>
      <c r="D12" s="5"/>
      <c r="E12" s="2"/>
      <c r="F12" s="2"/>
    </row>
    <row r="13" spans="1:6" ht="15" customHeight="1">
      <c r="A13" s="6" t="s">
        <v>87</v>
      </c>
      <c r="B13" s="6"/>
      <c r="C13" s="6"/>
      <c r="D13" s="6"/>
      <c r="E13" s="6"/>
      <c r="F13" s="2"/>
    </row>
    <row r="14" spans="1:6" ht="15" customHeight="1">
      <c r="A14" s="5"/>
      <c r="B14" s="5"/>
      <c r="C14" s="5"/>
      <c r="D14" s="5"/>
      <c r="E14" s="5"/>
      <c r="F14" s="5"/>
    </row>
    <row r="15" spans="1:6" ht="15" customHeight="1">
      <c r="A15" s="5"/>
      <c r="B15" s="5"/>
      <c r="C15" s="5"/>
      <c r="D15" s="5"/>
      <c r="E15" s="2"/>
      <c r="F15" s="2"/>
    </row>
    <row r="16" spans="1:6" ht="15" customHeight="1">
      <c r="A16" s="2" t="s">
        <v>292</v>
      </c>
      <c r="B16" s="2"/>
      <c r="C16" s="12"/>
      <c r="D16" s="12"/>
      <c r="E16" s="2"/>
      <c r="F16" s="2"/>
    </row>
    <row r="17" spans="1:6" ht="15" customHeight="1">
      <c r="A17" s="2" t="s">
        <v>214</v>
      </c>
      <c r="B17" s="2"/>
      <c r="C17" s="2"/>
      <c r="D17" s="2"/>
      <c r="E17" s="2"/>
      <c r="F17" s="2"/>
    </row>
    <row r="18" spans="1:6" ht="15" customHeight="1">
      <c r="A18" s="2"/>
      <c r="B18" s="5"/>
      <c r="C18" s="5"/>
      <c r="D18" s="5"/>
      <c r="E18" s="2"/>
      <c r="F18" s="2"/>
    </row>
    <row r="19" spans="1:6" ht="15" customHeight="1">
      <c r="A19" s="5" t="s">
        <v>14</v>
      </c>
      <c r="B19" s="5"/>
      <c r="C19" s="5"/>
      <c r="D19" s="5"/>
      <c r="E19" s="5"/>
      <c r="F19" s="2"/>
    </row>
    <row r="20" spans="1:6" ht="15" customHeight="1">
      <c r="A20" s="2"/>
      <c r="B20" s="2"/>
      <c r="C20" s="2"/>
      <c r="D20" s="2"/>
      <c r="E20" s="2"/>
      <c r="F20" s="2"/>
    </row>
    <row r="21" spans="1:6" ht="15" customHeight="1">
      <c r="A21" s="2" t="s">
        <v>40</v>
      </c>
      <c r="B21" s="10"/>
      <c r="C21" s="13">
        <f>第1号の別紙1!G20</f>
        <v>0</v>
      </c>
      <c r="D21" s="2" t="s">
        <v>5</v>
      </c>
      <c r="E21" s="2"/>
      <c r="F21" s="2"/>
    </row>
    <row r="22" spans="1:6" ht="15" customHeight="1">
      <c r="A22" s="2"/>
      <c r="B22" s="2"/>
      <c r="C22" s="2"/>
      <c r="D22" s="2"/>
      <c r="E22" s="2"/>
      <c r="F22" s="2"/>
    </row>
    <row r="23" spans="1:6" ht="15" customHeight="1">
      <c r="A23" s="2"/>
      <c r="B23" s="2"/>
      <c r="C23" s="2"/>
      <c r="D23" s="2"/>
      <c r="E23" s="2"/>
      <c r="F23" s="2"/>
    </row>
    <row r="24" spans="1:6" ht="15" customHeight="1">
      <c r="A24" s="2"/>
      <c r="B24" s="2"/>
      <c r="C24" s="2"/>
      <c r="D24" s="2"/>
      <c r="E24" s="2"/>
      <c r="F24" s="2"/>
    </row>
    <row r="25" spans="1:6" s="1" customFormat="1" ht="15" customHeight="1">
      <c r="A25" s="7" t="s">
        <v>38</v>
      </c>
      <c r="B25" s="7"/>
      <c r="C25" s="7"/>
      <c r="D25" s="7"/>
      <c r="E25" s="7"/>
      <c r="F25" s="7"/>
    </row>
    <row r="26" spans="1:6" s="1" customFormat="1" ht="15" customHeight="1">
      <c r="A26" s="7" t="s">
        <v>330</v>
      </c>
      <c r="B26" s="7"/>
      <c r="C26" s="7"/>
      <c r="D26" s="7"/>
      <c r="E26" s="5"/>
      <c r="F26" s="7"/>
    </row>
    <row r="27" spans="1:6" s="1" customFormat="1" ht="15" customHeight="1">
      <c r="A27" s="7" t="s">
        <v>419</v>
      </c>
      <c r="B27" s="7"/>
      <c r="C27" s="7"/>
      <c r="D27" s="7"/>
      <c r="E27" s="5"/>
      <c r="F27" s="7"/>
    </row>
    <row r="28" spans="1:6" s="1" customFormat="1" ht="15" customHeight="1">
      <c r="A28" s="7" t="s">
        <v>340</v>
      </c>
      <c r="B28" s="7"/>
      <c r="C28" s="7"/>
      <c r="D28" s="7"/>
      <c r="E28" s="5"/>
      <c r="F28" s="7"/>
    </row>
    <row r="29" spans="1:6" s="1" customFormat="1" ht="15" customHeight="1">
      <c r="A29" s="7" t="s">
        <v>115</v>
      </c>
      <c r="B29" s="7"/>
      <c r="C29" s="7"/>
      <c r="D29" s="7"/>
      <c r="E29" s="5"/>
      <c r="F29" s="7"/>
    </row>
    <row r="30" spans="1:6" s="1" customFormat="1" ht="15" customHeight="1">
      <c r="A30" s="7" t="s">
        <v>418</v>
      </c>
      <c r="B30" s="7"/>
      <c r="C30" s="7"/>
      <c r="D30" s="7"/>
      <c r="E30" s="5"/>
      <c r="F30" s="7"/>
    </row>
    <row r="31" spans="1:6" s="1" customFormat="1" ht="15" customHeight="1">
      <c r="A31" s="7" t="s">
        <v>417</v>
      </c>
      <c r="B31" s="7"/>
      <c r="C31" s="7"/>
      <c r="D31" s="7"/>
      <c r="E31" s="5"/>
      <c r="F31" s="7"/>
    </row>
    <row r="32" spans="1:6" s="1" customFormat="1" ht="15" customHeight="1">
      <c r="A32" s="7" t="s">
        <v>416</v>
      </c>
      <c r="B32" s="7"/>
      <c r="C32" s="7"/>
      <c r="D32" s="7"/>
      <c r="E32" s="5"/>
      <c r="F32" s="7"/>
    </row>
    <row r="33" spans="1:6" s="1" customFormat="1" ht="15" customHeight="1">
      <c r="A33" s="7" t="s">
        <v>372</v>
      </c>
      <c r="B33" s="7"/>
      <c r="C33" s="7"/>
      <c r="D33" s="7"/>
      <c r="E33" s="5"/>
      <c r="F33" s="7"/>
    </row>
    <row r="34" spans="1:6" s="1" customFormat="1" ht="15" customHeight="1">
      <c r="A34" s="7" t="s">
        <v>100</v>
      </c>
      <c r="B34" s="7"/>
      <c r="C34" s="7"/>
      <c r="D34" s="7"/>
      <c r="E34" s="5"/>
      <c r="F34" s="7"/>
    </row>
    <row r="35" spans="1:6" s="1" customFormat="1" ht="15" customHeight="1">
      <c r="A35" s="7" t="s">
        <v>415</v>
      </c>
      <c r="B35" s="7"/>
      <c r="C35" s="7"/>
      <c r="D35" s="7"/>
      <c r="E35" s="5"/>
      <c r="F35" s="7"/>
    </row>
    <row r="36" spans="1:6" s="1" customFormat="1" ht="15" customHeight="1">
      <c r="A36" s="7" t="s">
        <v>397</v>
      </c>
      <c r="B36" s="7"/>
      <c r="C36" s="7"/>
      <c r="D36" s="7"/>
      <c r="E36" s="5"/>
      <c r="F36" s="7"/>
    </row>
    <row r="37" spans="1:6" s="1" customFormat="1" ht="15" customHeight="1">
      <c r="A37" s="7" t="s">
        <v>161</v>
      </c>
      <c r="B37" s="7"/>
      <c r="C37" s="7"/>
      <c r="D37" s="7"/>
      <c r="E37" s="5"/>
      <c r="F37" s="8"/>
    </row>
    <row r="38" spans="1:6" s="1" customFormat="1" ht="15" customHeight="1">
      <c r="A38" s="7" t="s">
        <v>347</v>
      </c>
      <c r="B38" s="7"/>
      <c r="C38" s="7"/>
      <c r="D38" s="7"/>
      <c r="E38" s="5"/>
      <c r="F38" s="7"/>
    </row>
    <row r="39" spans="1:6" s="1" customFormat="1" ht="15" customHeight="1">
      <c r="A39" s="8" t="s">
        <v>414</v>
      </c>
      <c r="B39" s="8"/>
      <c r="C39" s="8"/>
      <c r="D39" s="8"/>
      <c r="E39" s="16"/>
      <c r="F39" s="8"/>
    </row>
    <row r="40" spans="1:6" s="1" customFormat="1" ht="15" customHeight="1">
      <c r="A40" s="8" t="s">
        <v>359</v>
      </c>
      <c r="B40" s="8"/>
      <c r="C40" s="8"/>
      <c r="D40" s="8"/>
      <c r="E40" s="16"/>
      <c r="F40" s="8"/>
    </row>
    <row r="41" spans="1:6" s="1" customFormat="1" ht="15" customHeight="1">
      <c r="A41" s="9" t="s">
        <v>188</v>
      </c>
      <c r="B41" s="9"/>
      <c r="C41" s="9"/>
      <c r="D41" s="9"/>
      <c r="E41" s="18"/>
      <c r="F41" s="8"/>
    </row>
    <row r="42" spans="1:6" s="1" customFormat="1" ht="15" customHeight="1">
      <c r="A42" s="9" t="s">
        <v>84</v>
      </c>
      <c r="B42" s="9"/>
      <c r="C42" s="9"/>
      <c r="D42" s="9"/>
      <c r="E42" s="18"/>
      <c r="F42" s="8"/>
    </row>
    <row r="43" spans="1:6" s="1" customFormat="1" ht="15" customHeight="1">
      <c r="A43" s="9" t="s">
        <v>412</v>
      </c>
      <c r="B43" s="9"/>
      <c r="C43" s="9"/>
      <c r="D43" s="9"/>
      <c r="E43" s="18"/>
      <c r="F43" s="8"/>
    </row>
    <row r="44" spans="1:6" s="1" customFormat="1" ht="15" customHeight="1">
      <c r="A44" s="9" t="s">
        <v>105</v>
      </c>
      <c r="B44" s="9"/>
      <c r="C44" s="9"/>
      <c r="D44" s="9"/>
      <c r="E44" s="18"/>
      <c r="F44" s="8"/>
    </row>
    <row r="45" spans="1:6" s="1" customFormat="1" ht="15" customHeight="1">
      <c r="A45" s="9" t="s">
        <v>290</v>
      </c>
      <c r="B45" s="9"/>
      <c r="C45" s="9"/>
      <c r="D45" s="9"/>
      <c r="E45" s="18"/>
      <c r="F45" s="8"/>
    </row>
    <row r="46" spans="1:6" s="1" customFormat="1" ht="15" customHeight="1">
      <c r="A46" s="9" t="s">
        <v>411</v>
      </c>
      <c r="B46" s="11"/>
      <c r="C46" s="11"/>
      <c r="D46" s="11"/>
      <c r="E46" s="17"/>
      <c r="F46" s="7"/>
    </row>
    <row r="47" spans="1:6" s="1" customFormat="1" ht="15" customHeight="1">
      <c r="A47" s="9" t="s">
        <v>280</v>
      </c>
      <c r="B47" s="9"/>
      <c r="C47" s="9"/>
      <c r="D47" s="9"/>
      <c r="E47" s="9"/>
    </row>
  </sheetData>
  <mergeCells count="2">
    <mergeCell ref="A13:E13"/>
    <mergeCell ref="A19:E19"/>
  </mergeCells>
  <phoneticPr fontId="4"/>
  <pageMargins left="0.85" right="0.59055118110236227" top="1.17" bottom="0.78740157480314965" header="0.51181102362204722" footer="0.51181102362204722"/>
  <pageSetup paperSize="9" scale="107"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A1:H40"/>
  <sheetViews>
    <sheetView view="pageBreakPreview" zoomScale="70" zoomScaleNormal="60" zoomScaleSheetLayoutView="70" workbookViewId="0">
      <selection activeCell="G6" sqref="G6"/>
    </sheetView>
  </sheetViews>
  <sheetFormatPr defaultRowHeight="17.100000000000001" customHeight="1"/>
  <cols>
    <col min="1" max="1" width="8.625" style="19" customWidth="1"/>
    <col min="2" max="2" width="56.375" style="20" customWidth="1"/>
    <col min="3" max="7" width="25" style="19" customWidth="1"/>
    <col min="8" max="8" width="12.25" style="19" customWidth="1"/>
    <col min="9" max="16384" width="9" style="19" customWidth="1"/>
  </cols>
  <sheetData>
    <row r="1" spans="1:8" ht="22.5" customHeight="1">
      <c r="A1" s="23" t="s">
        <v>219</v>
      </c>
      <c r="B1" s="15"/>
      <c r="C1" s="7"/>
      <c r="D1" s="7"/>
      <c r="E1" s="7"/>
      <c r="F1" s="7"/>
      <c r="G1" s="7"/>
      <c r="H1" s="7"/>
    </row>
    <row r="2" spans="1:8" ht="9.75" customHeight="1">
      <c r="A2" s="7"/>
      <c r="B2" s="15"/>
      <c r="C2" s="7"/>
      <c r="D2" s="7"/>
      <c r="E2" s="7"/>
      <c r="F2" s="7"/>
      <c r="G2" s="7"/>
      <c r="H2" s="7"/>
    </row>
    <row r="3" spans="1:8" ht="27.75" customHeight="1">
      <c r="A3" s="24" t="s">
        <v>369</v>
      </c>
      <c r="B3" s="24"/>
      <c r="C3" s="24"/>
      <c r="D3" s="24"/>
      <c r="E3" s="24"/>
      <c r="F3" s="24"/>
      <c r="G3" s="24"/>
      <c r="H3" s="56"/>
    </row>
    <row r="4" spans="1:8" ht="12" customHeight="1">
      <c r="A4" s="24"/>
      <c r="B4" s="24"/>
      <c r="C4" s="24"/>
      <c r="D4" s="24"/>
      <c r="E4" s="24"/>
      <c r="F4" s="24"/>
      <c r="G4" s="24"/>
      <c r="H4" s="24"/>
    </row>
    <row r="5" spans="1:8" ht="22.5" customHeight="1">
      <c r="A5" s="25"/>
      <c r="B5" s="37"/>
      <c r="C5" s="35"/>
      <c r="D5" s="35"/>
      <c r="E5" s="35"/>
      <c r="F5" s="35"/>
      <c r="G5" s="53" t="s">
        <v>18</v>
      </c>
      <c r="H5" s="8"/>
    </row>
    <row r="6" spans="1:8" ht="22.5" customHeight="1">
      <c r="A6" s="25"/>
      <c r="B6" s="37"/>
      <c r="C6" s="35"/>
      <c r="D6" s="35"/>
      <c r="E6" s="35"/>
      <c r="F6" s="35"/>
      <c r="G6" s="54" t="s">
        <v>126</v>
      </c>
      <c r="H6" s="8"/>
    </row>
    <row r="7" spans="1:8" s="21" customFormat="1" ht="50.25" customHeight="1">
      <c r="A7" s="26" t="s">
        <v>12</v>
      </c>
      <c r="B7" s="26"/>
      <c r="C7" s="44" t="s">
        <v>25</v>
      </c>
      <c r="D7" s="44" t="s">
        <v>26</v>
      </c>
      <c r="E7" s="44" t="s">
        <v>28</v>
      </c>
      <c r="F7" s="44" t="s">
        <v>140</v>
      </c>
      <c r="G7" s="55" t="s">
        <v>237</v>
      </c>
      <c r="H7" s="57"/>
    </row>
    <row r="8" spans="1:8" s="22" customFormat="1" ht="15.75" customHeight="1">
      <c r="A8" s="27"/>
      <c r="B8" s="27"/>
      <c r="C8" s="45" t="s">
        <v>20</v>
      </c>
      <c r="D8" s="45" t="s">
        <v>27</v>
      </c>
      <c r="E8" s="45" t="s">
        <v>3</v>
      </c>
      <c r="F8" s="45" t="s">
        <v>159</v>
      </c>
      <c r="G8" s="45" t="s">
        <v>22</v>
      </c>
      <c r="H8" s="58"/>
    </row>
    <row r="9" spans="1:8" s="22" customFormat="1" ht="13.5" customHeight="1">
      <c r="A9" s="28"/>
      <c r="B9" s="38"/>
      <c r="C9" s="46" t="s">
        <v>5</v>
      </c>
      <c r="D9" s="46" t="s">
        <v>5</v>
      </c>
      <c r="E9" s="46" t="s">
        <v>5</v>
      </c>
      <c r="F9" s="46" t="s">
        <v>5</v>
      </c>
      <c r="G9" s="46" t="s">
        <v>5</v>
      </c>
      <c r="H9" s="58"/>
    </row>
    <row r="10" spans="1:8" ht="45" customHeight="1">
      <c r="A10" s="29" t="s">
        <v>146</v>
      </c>
      <c r="B10" s="29"/>
      <c r="C10" s="47"/>
      <c r="D10" s="47"/>
      <c r="E10" s="47">
        <f t="shared" ref="E10:E19" si="0">MIN(C10,D10)</f>
        <v>0</v>
      </c>
      <c r="F10" s="47">
        <f t="shared" ref="F10:F19" si="1">E10</f>
        <v>0</v>
      </c>
      <c r="G10" s="47">
        <f>ROUNDDOWN(F10*3/4,-3)</f>
        <v>0</v>
      </c>
      <c r="H10" s="8"/>
    </row>
    <row r="11" spans="1:8" ht="45" customHeight="1">
      <c r="A11" s="30" t="s">
        <v>148</v>
      </c>
      <c r="B11" s="39"/>
      <c r="C11" s="47"/>
      <c r="D11" s="47"/>
      <c r="E11" s="47">
        <f t="shared" si="0"/>
        <v>0</v>
      </c>
      <c r="F11" s="47">
        <f t="shared" si="1"/>
        <v>0</v>
      </c>
      <c r="G11" s="47">
        <f>ROUNDDOWN(F11/2,-3)</f>
        <v>0</v>
      </c>
      <c r="H11" s="8"/>
    </row>
    <row r="12" spans="1:8" ht="45" customHeight="1">
      <c r="A12" s="30" t="s">
        <v>151</v>
      </c>
      <c r="B12" s="39"/>
      <c r="C12" s="47"/>
      <c r="D12" s="47"/>
      <c r="E12" s="47">
        <f t="shared" si="0"/>
        <v>0</v>
      </c>
      <c r="F12" s="47">
        <f t="shared" si="1"/>
        <v>0</v>
      </c>
      <c r="G12" s="47">
        <f>ROUNDDOWN(F12/2,-3)</f>
        <v>0</v>
      </c>
      <c r="H12" s="8"/>
    </row>
    <row r="13" spans="1:8" ht="45" customHeight="1">
      <c r="A13" s="30" t="s">
        <v>153</v>
      </c>
      <c r="B13" s="39"/>
      <c r="C13" s="47"/>
      <c r="D13" s="47"/>
      <c r="E13" s="47">
        <f t="shared" si="0"/>
        <v>0</v>
      </c>
      <c r="F13" s="47">
        <f t="shared" si="1"/>
        <v>0</v>
      </c>
      <c r="G13" s="47">
        <f>ROUNDDOWN(F13/2,-3)</f>
        <v>0</v>
      </c>
      <c r="H13" s="8"/>
    </row>
    <row r="14" spans="1:8" ht="45" customHeight="1">
      <c r="A14" s="30" t="s">
        <v>155</v>
      </c>
      <c r="B14" s="39"/>
      <c r="C14" s="47"/>
      <c r="D14" s="47"/>
      <c r="E14" s="47">
        <f t="shared" si="0"/>
        <v>0</v>
      </c>
      <c r="F14" s="47">
        <f t="shared" si="1"/>
        <v>0</v>
      </c>
      <c r="G14" s="47">
        <f>ROUNDDOWN(F14/2,-3)</f>
        <v>0</v>
      </c>
      <c r="H14" s="8"/>
    </row>
    <row r="15" spans="1:8" ht="45" customHeight="1">
      <c r="A15" s="30" t="s">
        <v>156</v>
      </c>
      <c r="B15" s="39"/>
      <c r="C15" s="48"/>
      <c r="D15" s="47"/>
      <c r="E15" s="47">
        <f t="shared" si="0"/>
        <v>0</v>
      </c>
      <c r="F15" s="47">
        <f t="shared" si="1"/>
        <v>0</v>
      </c>
      <c r="G15" s="47">
        <f>ROUNDDOWN(F15/3,-3)</f>
        <v>0</v>
      </c>
      <c r="H15" s="8"/>
    </row>
    <row r="16" spans="1:8" ht="45" customHeight="1">
      <c r="A16" s="30" t="s">
        <v>157</v>
      </c>
      <c r="B16" s="39"/>
      <c r="C16" s="49"/>
      <c r="D16" s="52"/>
      <c r="E16" s="47">
        <f t="shared" si="0"/>
        <v>0</v>
      </c>
      <c r="F16" s="47">
        <f t="shared" si="1"/>
        <v>0</v>
      </c>
      <c r="G16" s="52">
        <f>ROUNDDOWN(F16/2,-3)</f>
        <v>0</v>
      </c>
      <c r="H16" s="8"/>
    </row>
    <row r="17" spans="1:8" ht="45" customHeight="1">
      <c r="A17" s="31" t="s">
        <v>308</v>
      </c>
      <c r="B17" s="31"/>
      <c r="C17" s="48"/>
      <c r="D17" s="48"/>
      <c r="E17" s="47">
        <f t="shared" si="0"/>
        <v>0</v>
      </c>
      <c r="F17" s="47">
        <f t="shared" si="1"/>
        <v>0</v>
      </c>
      <c r="G17" s="48">
        <v>0</v>
      </c>
      <c r="H17" s="8"/>
    </row>
    <row r="18" spans="1:8" ht="45" customHeight="1">
      <c r="A18" s="31" t="s">
        <v>187</v>
      </c>
      <c r="B18" s="31"/>
      <c r="C18" s="48"/>
      <c r="D18" s="48"/>
      <c r="E18" s="48">
        <f t="shared" si="0"/>
        <v>0</v>
      </c>
      <c r="F18" s="48">
        <f t="shared" si="1"/>
        <v>0</v>
      </c>
      <c r="G18" s="48">
        <f>ROUNDDOWN(F18/2,-3)</f>
        <v>0</v>
      </c>
      <c r="H18" s="8"/>
    </row>
    <row r="19" spans="1:8" s="19" customFormat="1" ht="45" customHeight="1">
      <c r="A19" s="32" t="s">
        <v>420</v>
      </c>
      <c r="B19" s="40"/>
      <c r="C19" s="50"/>
      <c r="D19" s="50"/>
      <c r="E19" s="50">
        <f t="shared" si="0"/>
        <v>0</v>
      </c>
      <c r="F19" s="50">
        <f t="shared" si="1"/>
        <v>0</v>
      </c>
      <c r="G19" s="50">
        <f>ROUNDDOWN(F19,-3)</f>
        <v>0</v>
      </c>
      <c r="H19" s="8"/>
    </row>
    <row r="20" spans="1:8" ht="45" customHeight="1">
      <c r="A20" s="33" t="s">
        <v>7</v>
      </c>
      <c r="B20" s="41"/>
      <c r="C20" s="47">
        <f>SUM(C10:C19)</f>
        <v>0</v>
      </c>
      <c r="D20" s="47">
        <f>SUM(D10:D19)</f>
        <v>0</v>
      </c>
      <c r="E20" s="47">
        <f>SUM(E10:E19)</f>
        <v>0</v>
      </c>
      <c r="F20" s="47">
        <f>SUM(F10:F19)</f>
        <v>0</v>
      </c>
      <c r="G20" s="47">
        <f>SUM(G10:G19)</f>
        <v>0</v>
      </c>
      <c r="H20" s="8"/>
    </row>
    <row r="21" spans="1:8" ht="5.25" customHeight="1">
      <c r="A21" s="34"/>
      <c r="B21" s="34"/>
      <c r="C21" s="51"/>
      <c r="D21" s="51"/>
      <c r="E21" s="51"/>
      <c r="F21" s="51"/>
      <c r="G21" s="51"/>
      <c r="H21" s="8"/>
    </row>
    <row r="22" spans="1:8" ht="19.5" customHeight="1">
      <c r="A22" s="35"/>
      <c r="B22" s="34"/>
      <c r="C22" s="35"/>
      <c r="D22" s="35"/>
      <c r="E22" s="35"/>
      <c r="F22" s="35"/>
      <c r="G22" s="35"/>
      <c r="H22" s="8"/>
    </row>
    <row r="23" spans="1:8" ht="15.75" customHeight="1">
      <c r="A23" s="35"/>
      <c r="B23" s="42"/>
      <c r="C23" s="35"/>
      <c r="D23" s="35"/>
      <c r="E23" s="35"/>
      <c r="F23" s="35"/>
      <c r="G23" s="35"/>
      <c r="H23" s="8"/>
    </row>
    <row r="24" spans="1:8" ht="19.5" customHeight="1">
      <c r="A24" s="35"/>
      <c r="B24" s="42"/>
      <c r="C24" s="35"/>
      <c r="D24" s="35"/>
      <c r="E24" s="35"/>
      <c r="F24" s="35"/>
      <c r="G24" s="35"/>
      <c r="H24" s="8"/>
    </row>
    <row r="25" spans="1:8" ht="24.95" customHeight="1">
      <c r="A25" s="36"/>
      <c r="B25" s="43"/>
      <c r="C25" s="36"/>
      <c r="D25" s="36"/>
      <c r="E25" s="36"/>
      <c r="F25" s="36"/>
      <c r="G25" s="36"/>
      <c r="H25" s="36"/>
    </row>
    <row r="26" spans="1:8" ht="24.95"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c r="A40" s="8"/>
    </row>
    <row r="41" spans="1:1" ht="20.100000000000001" customHeight="1"/>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sheetData>
  <mergeCells count="13">
    <mergeCell ref="A3:G3"/>
    <mergeCell ref="A10:B10"/>
    <mergeCell ref="A11:B11"/>
    <mergeCell ref="A12:B12"/>
    <mergeCell ref="A13:B13"/>
    <mergeCell ref="A14:B14"/>
    <mergeCell ref="A15:B15"/>
    <mergeCell ref="A16:B16"/>
    <mergeCell ref="A17:B17"/>
    <mergeCell ref="A18:B18"/>
    <mergeCell ref="A19:B19"/>
    <mergeCell ref="A20:B20"/>
    <mergeCell ref="A7:B8"/>
  </mergeCells>
  <phoneticPr fontId="4"/>
  <printOptions horizontalCentered="1"/>
  <pageMargins left="0.59055118110236227" right="0.47244094488188976" top="0.55118110236220474" bottom="0.27559055118110237" header="0.39370078740157483" footer="0.23622047244094488"/>
  <pageSetup paperSize="9" scale="65"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N38"/>
  <sheetViews>
    <sheetView view="pageBreakPreview" zoomScale="70" zoomScaleNormal="75" zoomScaleSheetLayoutView="70" workbookViewId="0">
      <selection activeCell="A25" sqref="A25:C27"/>
    </sheetView>
  </sheetViews>
  <sheetFormatPr defaultRowHeight="13.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59" customFormat="1">
      <c r="A1" s="60" t="s">
        <v>218</v>
      </c>
    </row>
    <row r="2" spans="1:14" s="59" customFormat="1">
      <c r="A2" s="60"/>
    </row>
    <row r="3" spans="1:14" s="59" customFormat="1" ht="17.25">
      <c r="A3" s="61" t="s">
        <v>221</v>
      </c>
    </row>
    <row r="4" spans="1:14" ht="29.25" customHeight="1">
      <c r="A4" s="62"/>
      <c r="B4" s="62"/>
      <c r="C4" s="62"/>
      <c r="D4" s="100"/>
      <c r="E4" s="100"/>
      <c r="F4" s="100"/>
      <c r="G4" s="100"/>
      <c r="H4" s="100"/>
      <c r="I4" s="100"/>
      <c r="J4" s="100"/>
      <c r="L4" s="115"/>
      <c r="M4" s="115"/>
      <c r="N4" s="62"/>
    </row>
    <row r="5" spans="1:14" ht="7.5" customHeight="1"/>
    <row r="6" spans="1:14" ht="30" customHeight="1">
      <c r="A6" s="63" t="s">
        <v>67</v>
      </c>
      <c r="B6" s="77"/>
      <c r="C6" s="88"/>
      <c r="D6" s="63" t="s">
        <v>167</v>
      </c>
      <c r="E6" s="63" t="s">
        <v>163</v>
      </c>
      <c r="F6" s="63" t="s">
        <v>168</v>
      </c>
      <c r="G6" s="110" t="s">
        <v>170</v>
      </c>
      <c r="H6" s="110" t="s">
        <v>31</v>
      </c>
      <c r="I6" s="110" t="s">
        <v>131</v>
      </c>
      <c r="J6" s="110" t="s">
        <v>175</v>
      </c>
      <c r="K6" s="63" t="s">
        <v>303</v>
      </c>
      <c r="L6" s="63" t="s">
        <v>44</v>
      </c>
      <c r="M6" s="63" t="s">
        <v>176</v>
      </c>
      <c r="N6" s="110" t="s">
        <v>179</v>
      </c>
    </row>
    <row r="7" spans="1:14" ht="42.95" customHeight="1">
      <c r="A7" s="64"/>
      <c r="B7" s="78"/>
      <c r="C7" s="89"/>
      <c r="D7" s="64"/>
      <c r="E7" s="64"/>
      <c r="F7" s="64"/>
      <c r="G7" s="111"/>
      <c r="H7" s="111"/>
      <c r="I7" s="111"/>
      <c r="J7" s="111"/>
      <c r="K7" s="64"/>
      <c r="L7" s="64"/>
      <c r="M7" s="64"/>
      <c r="N7" s="111"/>
    </row>
    <row r="8" spans="1:14" ht="27" customHeight="1">
      <c r="A8" s="65"/>
      <c r="B8" s="79"/>
      <c r="C8" s="90"/>
      <c r="D8" s="101" t="s">
        <v>16</v>
      </c>
      <c r="E8" s="101" t="s">
        <v>49</v>
      </c>
      <c r="F8" s="101" t="s">
        <v>43</v>
      </c>
      <c r="G8" s="101" t="s">
        <v>51</v>
      </c>
      <c r="H8" s="113" t="s">
        <v>53</v>
      </c>
      <c r="I8" s="101" t="s">
        <v>55</v>
      </c>
      <c r="J8" s="101" t="s">
        <v>59</v>
      </c>
      <c r="K8" s="101" t="s">
        <v>60</v>
      </c>
      <c r="L8" s="101" t="s">
        <v>127</v>
      </c>
      <c r="M8" s="101" t="s">
        <v>178</v>
      </c>
      <c r="N8" s="113" t="s">
        <v>182</v>
      </c>
    </row>
    <row r="9" spans="1:14" ht="19.5" customHeight="1">
      <c r="A9" s="67"/>
      <c r="C9" s="92"/>
      <c r="D9" s="102" t="s">
        <v>5</v>
      </c>
      <c r="E9" s="102" t="s">
        <v>5</v>
      </c>
      <c r="F9" s="102" t="s">
        <v>5</v>
      </c>
      <c r="G9" s="102" t="s">
        <v>5</v>
      </c>
      <c r="H9" s="114" t="s">
        <v>5</v>
      </c>
      <c r="I9" s="102" t="s">
        <v>171</v>
      </c>
      <c r="J9" s="102"/>
      <c r="K9" s="114" t="s">
        <v>5</v>
      </c>
      <c r="L9" s="114" t="s">
        <v>5</v>
      </c>
      <c r="M9" s="114" t="s">
        <v>5</v>
      </c>
      <c r="N9" s="114" t="s">
        <v>5</v>
      </c>
    </row>
    <row r="10" spans="1:14" ht="19.5" customHeight="1">
      <c r="A10" s="66"/>
      <c r="B10" s="80"/>
      <c r="C10" s="91"/>
      <c r="D10" s="103"/>
      <c r="E10" s="103"/>
      <c r="F10" s="103"/>
      <c r="G10" s="103"/>
      <c r="H10" s="108"/>
      <c r="I10" s="108"/>
      <c r="J10" s="108"/>
      <c r="K10" s="103"/>
      <c r="L10" s="103"/>
      <c r="M10" s="103"/>
      <c r="N10" s="116"/>
    </row>
    <row r="11" spans="1:14" ht="19.5" customHeight="1">
      <c r="A11" s="66"/>
      <c r="B11" s="80"/>
      <c r="C11" s="91"/>
      <c r="D11" s="103"/>
      <c r="E11" s="103"/>
      <c r="F11" s="103"/>
      <c r="G11" s="103"/>
      <c r="H11" s="108"/>
      <c r="I11" s="108"/>
      <c r="J11" s="108"/>
      <c r="K11" s="103"/>
      <c r="L11" s="103"/>
      <c r="M11" s="103"/>
      <c r="N11" s="116"/>
    </row>
    <row r="12" spans="1:14" ht="19.5" customHeight="1">
      <c r="A12" s="68"/>
      <c r="B12" s="81"/>
      <c r="C12" s="93"/>
      <c r="D12" s="104"/>
      <c r="E12" s="104"/>
      <c r="F12" s="104"/>
      <c r="G12" s="104"/>
      <c r="H12" s="109"/>
      <c r="I12" s="109"/>
      <c r="J12" s="109"/>
      <c r="K12" s="104"/>
      <c r="L12" s="104"/>
      <c r="M12" s="104"/>
      <c r="N12" s="116"/>
    </row>
    <row r="13" spans="1:14" ht="19.5" customHeight="1">
      <c r="A13" s="66"/>
      <c r="B13" s="80"/>
      <c r="C13" s="91"/>
      <c r="D13" s="105"/>
      <c r="E13" s="105"/>
      <c r="F13" s="105"/>
      <c r="G13" s="103"/>
      <c r="H13" s="107"/>
      <c r="I13" s="107"/>
      <c r="J13" s="107"/>
      <c r="K13" s="105"/>
      <c r="L13" s="105"/>
      <c r="M13" s="105"/>
      <c r="N13" s="116"/>
    </row>
    <row r="14" spans="1:14" ht="19.5" customHeight="1">
      <c r="A14" s="66"/>
      <c r="B14" s="80"/>
      <c r="C14" s="91"/>
      <c r="D14" s="103"/>
      <c r="E14" s="103"/>
      <c r="F14" s="103"/>
      <c r="G14" s="103"/>
      <c r="H14" s="108"/>
      <c r="I14" s="108"/>
      <c r="J14" s="108"/>
      <c r="K14" s="103"/>
      <c r="L14" s="103"/>
      <c r="M14" s="103"/>
      <c r="N14" s="116"/>
    </row>
    <row r="15" spans="1:14" ht="19.5" customHeight="1">
      <c r="A15" s="68"/>
      <c r="B15" s="81"/>
      <c r="C15" s="93"/>
      <c r="D15" s="104"/>
      <c r="E15" s="104"/>
      <c r="F15" s="104"/>
      <c r="G15" s="104"/>
      <c r="H15" s="109"/>
      <c r="I15" s="109"/>
      <c r="J15" s="109"/>
      <c r="K15" s="104"/>
      <c r="L15" s="104"/>
      <c r="M15" s="104"/>
      <c r="N15" s="116"/>
    </row>
    <row r="16" spans="1:14" ht="19.5" customHeight="1">
      <c r="A16" s="69"/>
      <c r="B16" s="82"/>
      <c r="C16" s="94"/>
      <c r="D16" s="105"/>
      <c r="E16" s="105"/>
      <c r="F16" s="107"/>
      <c r="G16" s="103"/>
      <c r="H16" s="107"/>
      <c r="I16" s="107"/>
      <c r="J16" s="107"/>
      <c r="K16" s="105"/>
      <c r="L16" s="105"/>
      <c r="M16" s="105"/>
      <c r="N16" s="116"/>
    </row>
    <row r="17" spans="1:14" ht="19.5" customHeight="1">
      <c r="A17" s="70"/>
      <c r="B17" s="83"/>
      <c r="C17" s="95"/>
      <c r="D17" s="103"/>
      <c r="E17" s="103"/>
      <c r="F17" s="108"/>
      <c r="G17" s="103"/>
      <c r="H17" s="108"/>
      <c r="I17" s="108"/>
      <c r="J17" s="108"/>
      <c r="K17" s="103"/>
      <c r="L17" s="103"/>
      <c r="M17" s="103"/>
      <c r="N17" s="116"/>
    </row>
    <row r="18" spans="1:14" ht="19.5" customHeight="1">
      <c r="A18" s="71"/>
      <c r="B18" s="84"/>
      <c r="C18" s="96"/>
      <c r="D18" s="104"/>
      <c r="E18" s="104"/>
      <c r="F18" s="109"/>
      <c r="G18" s="104"/>
      <c r="H18" s="109"/>
      <c r="I18" s="109"/>
      <c r="J18" s="109"/>
      <c r="K18" s="104"/>
      <c r="L18" s="104"/>
      <c r="M18" s="104"/>
      <c r="N18" s="116"/>
    </row>
    <row r="19" spans="1:14" ht="19.5" customHeight="1">
      <c r="A19" s="69"/>
      <c r="B19" s="82"/>
      <c r="C19" s="94"/>
      <c r="D19" s="105"/>
      <c r="E19" s="105"/>
      <c r="F19" s="107"/>
      <c r="G19" s="103"/>
      <c r="H19" s="107"/>
      <c r="I19" s="107"/>
      <c r="J19" s="107"/>
      <c r="K19" s="105"/>
      <c r="L19" s="105"/>
      <c r="M19" s="105"/>
      <c r="N19" s="116"/>
    </row>
    <row r="20" spans="1:14" ht="19.5" customHeight="1">
      <c r="A20" s="70"/>
      <c r="B20" s="83"/>
      <c r="C20" s="95"/>
      <c r="D20" s="103"/>
      <c r="E20" s="103"/>
      <c r="F20" s="108"/>
      <c r="G20" s="103"/>
      <c r="H20" s="108"/>
      <c r="I20" s="108"/>
      <c r="J20" s="108"/>
      <c r="K20" s="103"/>
      <c r="L20" s="103"/>
      <c r="M20" s="103"/>
      <c r="N20" s="116"/>
    </row>
    <row r="21" spans="1:14" ht="19.5" customHeight="1">
      <c r="A21" s="71"/>
      <c r="B21" s="84"/>
      <c r="C21" s="96"/>
      <c r="D21" s="104"/>
      <c r="E21" s="104"/>
      <c r="F21" s="109"/>
      <c r="G21" s="104"/>
      <c r="H21" s="109"/>
      <c r="I21" s="109"/>
      <c r="J21" s="109"/>
      <c r="K21" s="104"/>
      <c r="L21" s="104"/>
      <c r="M21" s="104"/>
      <c r="N21" s="116"/>
    </row>
    <row r="22" spans="1:14" ht="19.5" customHeight="1">
      <c r="A22" s="69"/>
      <c r="B22" s="82"/>
      <c r="C22" s="94"/>
      <c r="D22" s="105"/>
      <c r="E22" s="105"/>
      <c r="F22" s="105"/>
      <c r="G22" s="107"/>
      <c r="H22" s="107"/>
      <c r="I22" s="107"/>
      <c r="J22" s="107"/>
      <c r="K22" s="105"/>
      <c r="L22" s="105"/>
      <c r="M22" s="105"/>
      <c r="N22" s="116"/>
    </row>
    <row r="23" spans="1:14" ht="19.5" customHeight="1">
      <c r="A23" s="70"/>
      <c r="B23" s="83"/>
      <c r="C23" s="95"/>
      <c r="D23" s="103"/>
      <c r="E23" s="103"/>
      <c r="F23" s="103"/>
      <c r="G23" s="108"/>
      <c r="H23" s="108"/>
      <c r="I23" s="108"/>
      <c r="J23" s="108"/>
      <c r="K23" s="103"/>
      <c r="L23" s="103"/>
      <c r="M23" s="103"/>
      <c r="N23" s="116"/>
    </row>
    <row r="24" spans="1:14" ht="19.5" customHeight="1">
      <c r="A24" s="72"/>
      <c r="B24" s="85"/>
      <c r="C24" s="97"/>
      <c r="D24" s="106"/>
      <c r="E24" s="106"/>
      <c r="F24" s="106"/>
      <c r="G24" s="112"/>
      <c r="H24" s="112"/>
      <c r="I24" s="112"/>
      <c r="J24" s="112"/>
      <c r="K24" s="106"/>
      <c r="L24" s="106"/>
      <c r="M24" s="106"/>
      <c r="N24" s="117"/>
    </row>
    <row r="25" spans="1:14" ht="19.5" customHeight="1">
      <c r="A25" s="73" t="s">
        <v>162</v>
      </c>
      <c r="B25" s="86"/>
      <c r="C25" s="98"/>
      <c r="D25" s="103">
        <f t="shared" ref="D25:M25" si="0">SUM(D10:D24)</f>
        <v>0</v>
      </c>
      <c r="E25" s="103">
        <f t="shared" si="0"/>
        <v>0</v>
      </c>
      <c r="F25" s="103">
        <f t="shared" si="0"/>
        <v>0</v>
      </c>
      <c r="G25" s="103">
        <f t="shared" si="0"/>
        <v>0</v>
      </c>
      <c r="H25" s="103">
        <f t="shared" si="0"/>
        <v>0</v>
      </c>
      <c r="I25" s="103">
        <f t="shared" si="0"/>
        <v>0</v>
      </c>
      <c r="J25" s="103">
        <f t="shared" si="0"/>
        <v>0</v>
      </c>
      <c r="K25" s="103">
        <f t="shared" si="0"/>
        <v>0</v>
      </c>
      <c r="L25" s="103">
        <f t="shared" si="0"/>
        <v>0</v>
      </c>
      <c r="M25" s="103">
        <f t="shared" si="0"/>
        <v>0</v>
      </c>
      <c r="N25" s="108">
        <f>ROUNDDOWN(M25*3/4,-3)</f>
        <v>0</v>
      </c>
    </row>
    <row r="26" spans="1:14" ht="19.5" customHeight="1">
      <c r="A26" s="73"/>
      <c r="B26" s="86"/>
      <c r="C26" s="98"/>
      <c r="D26" s="103"/>
      <c r="E26" s="103"/>
      <c r="F26" s="103"/>
      <c r="G26" s="103"/>
      <c r="H26" s="103"/>
      <c r="I26" s="103"/>
      <c r="J26" s="103"/>
      <c r="K26" s="103"/>
      <c r="L26" s="103"/>
      <c r="M26" s="103"/>
      <c r="N26" s="108"/>
    </row>
    <row r="27" spans="1:14" ht="19.5" customHeight="1">
      <c r="A27" s="74"/>
      <c r="B27" s="87"/>
      <c r="C27" s="99"/>
      <c r="D27" s="104"/>
      <c r="E27" s="104"/>
      <c r="F27" s="104"/>
      <c r="G27" s="104"/>
      <c r="H27" s="104"/>
      <c r="I27" s="104"/>
      <c r="J27" s="104"/>
      <c r="K27" s="104"/>
      <c r="L27" s="104"/>
      <c r="M27" s="104"/>
      <c r="N27" s="109"/>
    </row>
    <row r="28" spans="1:14" ht="8.25" customHeight="1"/>
    <row r="29" spans="1:14" ht="29.25" customHeight="1">
      <c r="A29" s="75" t="s">
        <v>2</v>
      </c>
      <c r="B29" s="75"/>
      <c r="C29" s="75"/>
      <c r="D29" s="75"/>
      <c r="E29" s="75"/>
      <c r="F29" s="75"/>
      <c r="G29" s="75"/>
      <c r="H29" s="75"/>
      <c r="I29" s="75"/>
      <c r="J29" s="75"/>
      <c r="K29" s="75"/>
      <c r="L29" s="75"/>
      <c r="M29" s="75"/>
      <c r="N29" s="75"/>
    </row>
    <row r="30" spans="1:14" ht="29.25" customHeight="1">
      <c r="A30" s="75" t="s">
        <v>174</v>
      </c>
      <c r="B30" s="75"/>
      <c r="C30" s="75"/>
      <c r="D30" s="75"/>
      <c r="E30" s="75"/>
      <c r="F30" s="75"/>
      <c r="G30" s="75"/>
      <c r="H30" s="75"/>
      <c r="I30" s="75"/>
      <c r="J30" s="75"/>
      <c r="K30" s="75"/>
      <c r="L30" s="75"/>
      <c r="M30" s="75"/>
      <c r="N30" s="75"/>
    </row>
    <row r="31" spans="1:14" ht="29.25" customHeight="1">
      <c r="A31" s="75"/>
      <c r="B31" s="75"/>
      <c r="C31" s="75"/>
      <c r="D31" s="75"/>
      <c r="E31" s="75"/>
      <c r="F31" s="75"/>
      <c r="G31" s="75"/>
      <c r="H31" s="75"/>
      <c r="I31" s="75"/>
      <c r="J31" s="75"/>
      <c r="K31" s="75"/>
      <c r="L31" s="75"/>
      <c r="M31" s="75"/>
      <c r="N31" s="75"/>
    </row>
    <row r="38" spans="1:1">
      <c r="A38" s="76"/>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8"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I39"/>
  <sheetViews>
    <sheetView view="pageBreakPreview" topLeftCell="A7" zoomScaleNormal="85" zoomScaleSheetLayoutView="100" workbookViewId="0">
      <selection activeCell="B12" sqref="B12"/>
    </sheetView>
  </sheetViews>
  <sheetFormatPr defaultRowHeight="13.5"/>
  <cols>
    <col min="1" max="1" width="5" style="118" customWidth="1"/>
    <col min="2" max="2" width="25.5" style="118" customWidth="1"/>
    <col min="3" max="8" width="13.625" style="118" customWidth="1"/>
    <col min="9" max="9" width="21.125" style="118" customWidth="1"/>
    <col min="10" max="13" width="13.625" style="118" customWidth="1"/>
    <col min="14" max="16384" width="9" style="118" customWidth="1"/>
  </cols>
  <sheetData>
    <row r="1" spans="1:9">
      <c r="A1" s="119" t="s">
        <v>319</v>
      </c>
    </row>
    <row r="3" spans="1:9" ht="18.75" customHeight="1">
      <c r="A3" s="120" t="s">
        <v>172</v>
      </c>
      <c r="B3" s="120"/>
      <c r="C3" s="120"/>
      <c r="D3" s="120"/>
      <c r="E3" s="120"/>
      <c r="F3" s="120"/>
      <c r="G3" s="120"/>
      <c r="H3" s="120"/>
      <c r="I3" s="120"/>
    </row>
    <row r="4" spans="1:9" ht="18.75">
      <c r="A4" s="121"/>
      <c r="B4" s="129"/>
      <c r="C4" s="129"/>
      <c r="D4" s="129"/>
      <c r="E4" s="129"/>
      <c r="F4" s="129"/>
      <c r="G4" s="129"/>
      <c r="H4" s="150" t="s">
        <v>185</v>
      </c>
      <c r="I4" s="150"/>
    </row>
    <row r="5" spans="1:9" ht="18.75">
      <c r="A5" s="121"/>
      <c r="B5" s="129"/>
      <c r="C5" s="129"/>
      <c r="D5" s="129"/>
      <c r="E5" s="129"/>
      <c r="F5" s="129"/>
      <c r="G5" s="129"/>
      <c r="H5" s="129"/>
      <c r="I5" s="121"/>
    </row>
    <row r="6" spans="1:9">
      <c r="A6" s="121"/>
      <c r="B6" s="121"/>
      <c r="C6" s="121"/>
      <c r="D6" s="121"/>
      <c r="E6" s="121"/>
      <c r="F6" s="121"/>
      <c r="G6" s="121"/>
      <c r="H6" s="121"/>
      <c r="I6" s="153" t="s">
        <v>62</v>
      </c>
    </row>
    <row r="7" spans="1:9" ht="40.5">
      <c r="A7" s="122" t="s">
        <v>189</v>
      </c>
      <c r="B7" s="130"/>
      <c r="C7" s="139" t="s">
        <v>337</v>
      </c>
      <c r="D7" s="139" t="s">
        <v>317</v>
      </c>
      <c r="E7" s="139" t="s">
        <v>249</v>
      </c>
      <c r="F7" s="139" t="s">
        <v>336</v>
      </c>
      <c r="G7" s="139" t="s">
        <v>335</v>
      </c>
      <c r="H7" s="151" t="s">
        <v>316</v>
      </c>
      <c r="I7" s="139" t="s">
        <v>314</v>
      </c>
    </row>
    <row r="8" spans="1:9" ht="53.25" customHeight="1">
      <c r="A8" s="123">
        <v>1</v>
      </c>
      <c r="B8" s="131" t="s">
        <v>398</v>
      </c>
      <c r="C8" s="140"/>
      <c r="D8" s="140"/>
      <c r="E8" s="140">
        <f>C8-D8</f>
        <v>0</v>
      </c>
      <c r="F8" s="145"/>
      <c r="G8" s="147"/>
      <c r="H8" s="147"/>
      <c r="I8" s="154"/>
    </row>
    <row r="9" spans="1:9" ht="53.25" customHeight="1">
      <c r="A9" s="124"/>
      <c r="B9" s="132" t="s">
        <v>394</v>
      </c>
      <c r="C9" s="140"/>
      <c r="D9" s="140"/>
      <c r="E9" s="140">
        <f>C9-D9</f>
        <v>0</v>
      </c>
      <c r="F9" s="145"/>
      <c r="G9" s="148"/>
      <c r="H9" s="148"/>
      <c r="I9" s="154"/>
    </row>
    <row r="10" spans="1:9" ht="52.5" customHeight="1">
      <c r="A10" s="125">
        <v>2</v>
      </c>
      <c r="B10" s="132" t="s">
        <v>396</v>
      </c>
      <c r="C10" s="140"/>
      <c r="D10" s="140"/>
      <c r="E10" s="140">
        <f>C10-D10</f>
        <v>0</v>
      </c>
      <c r="F10" s="145"/>
      <c r="G10" s="148"/>
      <c r="H10" s="148"/>
      <c r="I10" s="154"/>
    </row>
    <row r="11" spans="1:9" ht="54" customHeight="1">
      <c r="A11" s="123">
        <v>3</v>
      </c>
      <c r="B11" s="133" t="s">
        <v>311</v>
      </c>
      <c r="C11" s="141"/>
      <c r="D11" s="141"/>
      <c r="E11" s="141">
        <f>C11-D11</f>
        <v>0</v>
      </c>
      <c r="F11" s="146"/>
      <c r="G11" s="148"/>
      <c r="H11" s="148"/>
      <c r="I11" s="155"/>
    </row>
    <row r="12" spans="1:9" ht="54" customHeight="1">
      <c r="A12" s="126">
        <v>4</v>
      </c>
      <c r="B12" s="134" t="s">
        <v>408</v>
      </c>
      <c r="C12" s="142"/>
      <c r="D12" s="142"/>
      <c r="E12" s="142">
        <f>C12-D12</f>
        <v>0</v>
      </c>
      <c r="F12" s="142"/>
      <c r="G12" s="149"/>
      <c r="H12" s="149"/>
      <c r="I12" s="156"/>
    </row>
    <row r="13" spans="1:9" ht="27" customHeight="1">
      <c r="A13" s="127" t="s">
        <v>39</v>
      </c>
      <c r="B13" s="135"/>
      <c r="C13" s="143">
        <f>SUM(C8:C12)</f>
        <v>0</v>
      </c>
      <c r="D13" s="143">
        <f>SUM(D8:D12)</f>
        <v>0</v>
      </c>
      <c r="E13" s="143">
        <f>SUM(E8:E12)</f>
        <v>0</v>
      </c>
      <c r="F13" s="143">
        <f>SUM(F8:F12)</f>
        <v>0</v>
      </c>
      <c r="G13" s="143">
        <f>MIN(E13,F13)</f>
        <v>0</v>
      </c>
      <c r="H13" s="152">
        <f>ROUNDDOWN(G13/2,-3)</f>
        <v>0</v>
      </c>
      <c r="I13" s="157"/>
    </row>
    <row r="14" spans="1:9" ht="13.5" customHeight="1">
      <c r="A14" s="121"/>
      <c r="B14" s="136"/>
      <c r="C14" s="144"/>
      <c r="D14" s="144"/>
      <c r="E14" s="144"/>
      <c r="F14" s="144"/>
      <c r="G14" s="144"/>
      <c r="H14" s="144"/>
      <c r="I14" s="121"/>
    </row>
    <row r="15" spans="1:9" ht="13.5" customHeight="1">
      <c r="A15" s="121"/>
      <c r="B15" s="137" t="s">
        <v>265</v>
      </c>
      <c r="C15" s="137"/>
      <c r="D15" s="137"/>
      <c r="E15" s="137"/>
      <c r="F15" s="137"/>
      <c r="G15" s="137"/>
      <c r="H15" s="121"/>
      <c r="I15" s="121"/>
    </row>
    <row r="16" spans="1:9">
      <c r="A16" s="121"/>
      <c r="B16" s="138" t="s">
        <v>332</v>
      </c>
      <c r="C16" s="121"/>
      <c r="D16" s="121"/>
      <c r="E16" s="121"/>
      <c r="F16" s="121"/>
      <c r="G16" s="121"/>
      <c r="H16" s="121"/>
      <c r="I16" s="121"/>
    </row>
    <row r="17" spans="1:9">
      <c r="A17" s="121"/>
      <c r="B17" s="138" t="s">
        <v>309</v>
      </c>
      <c r="C17" s="121"/>
      <c r="D17" s="121"/>
      <c r="E17" s="121"/>
      <c r="F17" s="121"/>
      <c r="G17" s="121"/>
      <c r="H17" s="121"/>
      <c r="I17" s="121"/>
    </row>
    <row r="18" spans="1:9">
      <c r="A18" s="121"/>
      <c r="B18" s="121"/>
      <c r="C18" s="121"/>
      <c r="D18" s="121"/>
      <c r="E18" s="121"/>
      <c r="F18" s="121"/>
      <c r="G18" s="121"/>
      <c r="H18" s="121"/>
      <c r="I18" s="121"/>
    </row>
    <row r="39" spans="1:1">
      <c r="A39" s="128"/>
    </row>
  </sheetData>
  <mergeCells count="7">
    <mergeCell ref="A3:I3"/>
    <mergeCell ref="A7:B7"/>
    <mergeCell ref="A13:B13"/>
    <mergeCell ref="B15:G15"/>
    <mergeCell ref="A8:A9"/>
    <mergeCell ref="G8:G12"/>
    <mergeCell ref="H8:H12"/>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N41"/>
  <sheetViews>
    <sheetView view="pageBreakPreview" zoomScale="80" zoomScaleSheetLayoutView="80" workbookViewId="0">
      <selection activeCell="B28" sqref="B28"/>
    </sheetView>
  </sheetViews>
  <sheetFormatPr defaultRowHeight="13.5"/>
  <cols>
    <col min="1" max="1" width="4.875" style="118" customWidth="1"/>
    <col min="2" max="2" width="18.625" style="118" customWidth="1"/>
    <col min="3" max="3" width="13" style="118" customWidth="1"/>
    <col min="4" max="7" width="13.625" style="118" customWidth="1"/>
    <col min="8" max="8" width="18.875" style="118" bestFit="1" customWidth="1"/>
    <col min="9" max="9" width="16.875" style="118" bestFit="1" customWidth="1"/>
    <col min="10" max="11" width="13.625" style="118" customWidth="1"/>
    <col min="12" max="12" width="12.375" style="118" customWidth="1"/>
    <col min="13" max="13" width="10.625" style="118" customWidth="1"/>
    <col min="14" max="14" width="11.5" style="118" customWidth="1"/>
    <col min="15" max="16384" width="9" style="118" customWidth="1"/>
  </cols>
  <sheetData>
    <row r="1" spans="1:14">
      <c r="A1" s="119" t="s">
        <v>224</v>
      </c>
    </row>
    <row r="3" spans="1:14" ht="17.25">
      <c r="A3" s="120" t="s">
        <v>334</v>
      </c>
      <c r="B3" s="120"/>
      <c r="C3" s="120"/>
      <c r="D3" s="120"/>
      <c r="E3" s="120"/>
      <c r="F3" s="120"/>
      <c r="G3" s="120"/>
      <c r="H3" s="120"/>
      <c r="I3" s="120"/>
      <c r="J3" s="120"/>
      <c r="K3" s="120"/>
      <c r="L3" s="120"/>
      <c r="M3" s="158"/>
      <c r="N3" s="158"/>
    </row>
    <row r="4" spans="1:14">
      <c r="A4" s="158"/>
      <c r="B4" s="158"/>
      <c r="C4" s="158"/>
      <c r="D4" s="158"/>
      <c r="E4" s="158"/>
      <c r="F4" s="158"/>
      <c r="G4" s="158"/>
      <c r="H4" s="158"/>
      <c r="I4" s="158"/>
      <c r="J4" s="158"/>
      <c r="K4" s="158"/>
      <c r="L4" s="158"/>
      <c r="M4" s="158"/>
      <c r="N4" s="158"/>
    </row>
    <row r="5" spans="1:14">
      <c r="A5" s="121"/>
      <c r="B5" s="161"/>
      <c r="C5" s="161"/>
      <c r="D5" s="161"/>
      <c r="E5" s="171"/>
      <c r="F5" s="171"/>
      <c r="G5" s="171"/>
      <c r="H5" s="171"/>
      <c r="I5" s="171"/>
      <c r="J5" s="150" t="s">
        <v>313</v>
      </c>
      <c r="K5" s="176"/>
      <c r="L5" s="176"/>
    </row>
    <row r="6" spans="1:14">
      <c r="A6" s="121"/>
      <c r="B6" s="121"/>
      <c r="C6" s="121"/>
      <c r="D6" s="121"/>
      <c r="E6" s="121"/>
      <c r="F6" s="121"/>
      <c r="G6" s="121"/>
      <c r="H6" s="121"/>
      <c r="I6" s="121"/>
      <c r="J6" s="121"/>
      <c r="K6" s="121"/>
      <c r="L6" s="121"/>
    </row>
    <row r="7" spans="1:14" ht="33.75" customHeight="1">
      <c r="A7" s="159"/>
      <c r="B7" s="162"/>
      <c r="C7" s="167"/>
      <c r="D7" s="167" t="s">
        <v>190</v>
      </c>
      <c r="E7" s="167" t="s">
        <v>193</v>
      </c>
      <c r="F7" s="167" t="s">
        <v>327</v>
      </c>
      <c r="G7" s="167" t="s">
        <v>114</v>
      </c>
      <c r="H7" s="167" t="s">
        <v>399</v>
      </c>
      <c r="I7" s="167" t="s">
        <v>400</v>
      </c>
      <c r="J7" s="167" t="s">
        <v>191</v>
      </c>
      <c r="K7" s="177" t="s">
        <v>365</v>
      </c>
      <c r="L7" s="178" t="s">
        <v>195</v>
      </c>
    </row>
    <row r="8" spans="1:14" ht="27" customHeight="1">
      <c r="A8" s="123">
        <v>1</v>
      </c>
      <c r="B8" s="163" t="s">
        <v>35</v>
      </c>
      <c r="C8" s="168" t="s">
        <v>326</v>
      </c>
      <c r="D8" s="170"/>
      <c r="E8" s="170"/>
      <c r="F8" s="172"/>
      <c r="G8" s="172"/>
      <c r="H8" s="172"/>
      <c r="I8" s="172"/>
      <c r="J8" s="172"/>
      <c r="K8" s="172"/>
      <c r="L8" s="179"/>
    </row>
    <row r="9" spans="1:14" ht="27" customHeight="1">
      <c r="A9" s="160"/>
      <c r="B9" s="164"/>
      <c r="C9" s="131" t="s">
        <v>325</v>
      </c>
      <c r="D9" s="157"/>
      <c r="E9" s="157"/>
      <c r="F9" s="173"/>
      <c r="G9" s="173"/>
      <c r="H9" s="173"/>
      <c r="I9" s="173"/>
      <c r="J9" s="173"/>
      <c r="K9" s="173"/>
      <c r="L9" s="180"/>
    </row>
    <row r="10" spans="1:14" ht="27" customHeight="1">
      <c r="A10" s="160"/>
      <c r="B10" s="164"/>
      <c r="C10" s="169" t="s">
        <v>197</v>
      </c>
      <c r="D10" s="141"/>
      <c r="E10" s="155"/>
      <c r="F10" s="174"/>
      <c r="G10" s="174"/>
      <c r="H10" s="174"/>
      <c r="I10" s="174"/>
      <c r="J10" s="174"/>
      <c r="K10" s="174"/>
      <c r="L10" s="181">
        <f>SUM(D10:K10)</f>
        <v>0</v>
      </c>
    </row>
    <row r="11" spans="1:14" ht="27" customHeight="1">
      <c r="A11" s="160"/>
      <c r="B11" s="163" t="s">
        <v>89</v>
      </c>
      <c r="C11" s="132" t="s">
        <v>326</v>
      </c>
      <c r="D11" s="154"/>
      <c r="E11" s="154"/>
      <c r="F11" s="175"/>
      <c r="G11" s="175"/>
      <c r="H11" s="175"/>
      <c r="I11" s="175"/>
      <c r="J11" s="175"/>
      <c r="K11" s="175"/>
      <c r="L11" s="182"/>
    </row>
    <row r="12" spans="1:14" ht="27" customHeight="1">
      <c r="A12" s="160"/>
      <c r="B12" s="164"/>
      <c r="C12" s="131" t="s">
        <v>325</v>
      </c>
      <c r="D12" s="157"/>
      <c r="E12" s="157"/>
      <c r="F12" s="173"/>
      <c r="G12" s="173"/>
      <c r="H12" s="173"/>
      <c r="I12" s="173"/>
      <c r="J12" s="173"/>
      <c r="K12" s="173"/>
      <c r="L12" s="183"/>
    </row>
    <row r="13" spans="1:14" ht="27" customHeight="1">
      <c r="A13" s="124"/>
      <c r="B13" s="165"/>
      <c r="C13" s="132" t="s">
        <v>197</v>
      </c>
      <c r="D13" s="154"/>
      <c r="E13" s="154"/>
      <c r="F13" s="175"/>
      <c r="G13" s="175"/>
      <c r="H13" s="175"/>
      <c r="I13" s="175"/>
      <c r="J13" s="175"/>
      <c r="K13" s="175"/>
      <c r="L13" s="184">
        <f>SUM(D13:K13)</f>
        <v>0</v>
      </c>
    </row>
    <row r="14" spans="1:14" ht="27" customHeight="1">
      <c r="A14" s="160">
        <v>2</v>
      </c>
      <c r="B14" s="164" t="s">
        <v>321</v>
      </c>
      <c r="C14" s="131" t="s">
        <v>326</v>
      </c>
      <c r="D14" s="157"/>
      <c r="E14" s="157"/>
      <c r="F14" s="173"/>
      <c r="G14" s="173"/>
      <c r="H14" s="173"/>
      <c r="I14" s="173"/>
      <c r="J14" s="173"/>
      <c r="K14" s="173"/>
      <c r="L14" s="185"/>
    </row>
    <row r="15" spans="1:14" ht="27" customHeight="1">
      <c r="A15" s="160"/>
      <c r="B15" s="164"/>
      <c r="C15" s="131" t="s">
        <v>325</v>
      </c>
      <c r="D15" s="157"/>
      <c r="E15" s="157"/>
      <c r="F15" s="173"/>
      <c r="G15" s="173"/>
      <c r="H15" s="173"/>
      <c r="I15" s="173"/>
      <c r="J15" s="173"/>
      <c r="K15" s="173"/>
      <c r="L15" s="183"/>
    </row>
    <row r="16" spans="1:14" ht="27" customHeight="1">
      <c r="A16" s="160"/>
      <c r="B16" s="164"/>
      <c r="C16" s="169" t="s">
        <v>197</v>
      </c>
      <c r="D16" s="155"/>
      <c r="E16" s="155"/>
      <c r="F16" s="174"/>
      <c r="G16" s="174"/>
      <c r="H16" s="174"/>
      <c r="I16" s="174"/>
      <c r="J16" s="174"/>
      <c r="K16" s="174"/>
      <c r="L16" s="186">
        <f>SUM(D16:K16)</f>
        <v>0</v>
      </c>
    </row>
    <row r="17" spans="1:12" ht="27" customHeight="1">
      <c r="A17" s="123">
        <v>3</v>
      </c>
      <c r="B17" s="163" t="s">
        <v>311</v>
      </c>
      <c r="C17" s="132" t="s">
        <v>326</v>
      </c>
      <c r="D17" s="154"/>
      <c r="E17" s="154"/>
      <c r="F17" s="175"/>
      <c r="G17" s="175"/>
      <c r="H17" s="175"/>
      <c r="I17" s="175"/>
      <c r="J17" s="175"/>
      <c r="K17" s="175"/>
      <c r="L17" s="182"/>
    </row>
    <row r="18" spans="1:12" ht="27" customHeight="1">
      <c r="A18" s="160"/>
      <c r="B18" s="164"/>
      <c r="C18" s="131" t="s">
        <v>325</v>
      </c>
      <c r="D18" s="157"/>
      <c r="E18" s="157"/>
      <c r="F18" s="173"/>
      <c r="G18" s="173"/>
      <c r="H18" s="173"/>
      <c r="I18" s="173"/>
      <c r="J18" s="173"/>
      <c r="K18" s="173"/>
      <c r="L18" s="183"/>
    </row>
    <row r="19" spans="1:12" ht="27" customHeight="1">
      <c r="A19" s="124"/>
      <c r="B19" s="165"/>
      <c r="C19" s="132" t="s">
        <v>197</v>
      </c>
      <c r="D19" s="154"/>
      <c r="E19" s="154"/>
      <c r="F19" s="175"/>
      <c r="G19" s="175"/>
      <c r="H19" s="175"/>
      <c r="I19" s="175"/>
      <c r="J19" s="175"/>
      <c r="K19" s="175"/>
      <c r="L19" s="184">
        <f>SUM(D19:K19)</f>
        <v>0</v>
      </c>
    </row>
    <row r="20" spans="1:12" ht="27" customHeight="1">
      <c r="A20" s="123">
        <v>4</v>
      </c>
      <c r="B20" s="163" t="s">
        <v>274</v>
      </c>
      <c r="C20" s="132" t="s">
        <v>326</v>
      </c>
      <c r="D20" s="154"/>
      <c r="E20" s="154"/>
      <c r="F20" s="175"/>
      <c r="G20" s="175"/>
      <c r="H20" s="175"/>
      <c r="I20" s="175"/>
      <c r="J20" s="175"/>
      <c r="K20" s="175"/>
      <c r="L20" s="182"/>
    </row>
    <row r="21" spans="1:12" ht="27" customHeight="1">
      <c r="A21" s="160"/>
      <c r="B21" s="164"/>
      <c r="C21" s="131" t="s">
        <v>325</v>
      </c>
      <c r="D21" s="157"/>
      <c r="E21" s="157"/>
      <c r="F21" s="173"/>
      <c r="G21" s="173"/>
      <c r="H21" s="173"/>
      <c r="I21" s="173"/>
      <c r="J21" s="173"/>
      <c r="K21" s="173"/>
      <c r="L21" s="183"/>
    </row>
    <row r="22" spans="1:12" ht="27" customHeight="1">
      <c r="A22" s="124"/>
      <c r="B22" s="165"/>
      <c r="C22" s="132" t="s">
        <v>197</v>
      </c>
      <c r="D22" s="154"/>
      <c r="E22" s="154"/>
      <c r="F22" s="175"/>
      <c r="G22" s="175"/>
      <c r="H22" s="175"/>
      <c r="I22" s="175"/>
      <c r="J22" s="175"/>
      <c r="K22" s="175"/>
      <c r="L22" s="184">
        <f>SUM(D22:K22)</f>
        <v>0</v>
      </c>
    </row>
    <row r="23" spans="1:12">
      <c r="A23" s="121"/>
      <c r="B23" s="121"/>
      <c r="C23" s="121"/>
      <c r="D23" s="121"/>
      <c r="E23" s="121"/>
      <c r="F23" s="121"/>
      <c r="G23" s="121"/>
      <c r="H23" s="121"/>
      <c r="I23" s="121"/>
      <c r="J23" s="121"/>
      <c r="K23" s="121"/>
      <c r="L23" s="121"/>
    </row>
    <row r="24" spans="1:12">
      <c r="A24" s="121"/>
      <c r="B24" s="121" t="s">
        <v>169</v>
      </c>
      <c r="C24" s="121"/>
      <c r="D24" s="121"/>
      <c r="E24" s="121"/>
      <c r="F24" s="121"/>
      <c r="G24" s="121"/>
      <c r="H24" s="121"/>
      <c r="I24" s="121"/>
      <c r="J24" s="121"/>
      <c r="K24" s="121"/>
      <c r="L24" s="121"/>
    </row>
    <row r="25" spans="1:12">
      <c r="A25" s="121"/>
      <c r="B25" s="121" t="s">
        <v>322</v>
      </c>
      <c r="C25" s="121"/>
      <c r="D25" s="121"/>
      <c r="E25" s="121"/>
      <c r="F25" s="121"/>
      <c r="G25" s="121"/>
      <c r="H25" s="121"/>
      <c r="I25" s="121"/>
      <c r="J25" s="121"/>
      <c r="K25" s="121"/>
      <c r="L25" s="121"/>
    </row>
    <row r="26" spans="1:12">
      <c r="A26" s="121"/>
      <c r="B26" s="166" t="s">
        <v>401</v>
      </c>
      <c r="C26" s="121"/>
      <c r="D26" s="121"/>
      <c r="E26" s="121"/>
      <c r="F26" s="121"/>
      <c r="G26" s="121"/>
      <c r="H26" s="121"/>
      <c r="I26" s="121"/>
      <c r="J26" s="121"/>
      <c r="K26" s="121"/>
      <c r="L26" s="121"/>
    </row>
    <row r="27" spans="1:12">
      <c r="A27" s="121"/>
      <c r="B27" s="166" t="s">
        <v>409</v>
      </c>
      <c r="C27" s="121"/>
      <c r="D27" s="121"/>
      <c r="E27" s="121"/>
      <c r="F27" s="121"/>
      <c r="G27" s="121"/>
      <c r="H27" s="121"/>
      <c r="I27" s="121"/>
      <c r="J27" s="121"/>
      <c r="K27" s="121"/>
      <c r="L27" s="121"/>
    </row>
    <row r="28" spans="1:12">
      <c r="B28" s="121" t="s">
        <v>194</v>
      </c>
    </row>
    <row r="41" spans="1:1">
      <c r="A41" s="128"/>
    </row>
  </sheetData>
  <mergeCells count="17">
    <mergeCell ref="A3:L3"/>
    <mergeCell ref="K5:L5"/>
    <mergeCell ref="A7:B7"/>
    <mergeCell ref="A8:A13"/>
    <mergeCell ref="B8:B10"/>
    <mergeCell ref="L8:L9"/>
    <mergeCell ref="B11:B13"/>
    <mergeCell ref="L11:L12"/>
    <mergeCell ref="A14:A16"/>
    <mergeCell ref="B14:B16"/>
    <mergeCell ref="L14:L15"/>
    <mergeCell ref="A17:A19"/>
    <mergeCell ref="B17:B19"/>
    <mergeCell ref="L17:L18"/>
    <mergeCell ref="A20:A22"/>
    <mergeCell ref="B20:B22"/>
    <mergeCell ref="L20:L21"/>
  </mergeCells>
  <phoneticPr fontId="4"/>
  <pageMargins left="1.5" right="0.70866141732283472" top="0.74803149606299213" bottom="0.74803149606299213" header="0.31496062992125984" footer="0.31496062992125984"/>
  <pageSetup paperSize="9" scale="74"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P38"/>
  <sheetViews>
    <sheetView view="pageBreakPreview" topLeftCell="C4" zoomScale="89" zoomScaleSheetLayoutView="89" workbookViewId="0">
      <selection activeCell="N8" sqref="N8"/>
    </sheetView>
  </sheetViews>
  <sheetFormatPr defaultRowHeight="13.5"/>
  <cols>
    <col min="1" max="1" width="9.125" style="118" customWidth="1"/>
    <col min="2" max="2" width="11.375" style="118" customWidth="1"/>
    <col min="3" max="3" width="10.375" style="118" customWidth="1"/>
    <col min="4" max="4" width="12.625" style="118" customWidth="1"/>
    <col min="5" max="6" width="10.375" style="118" customWidth="1"/>
    <col min="7" max="7" width="13.375" style="118" customWidth="1"/>
    <col min="8" max="8" width="13.25" style="118" customWidth="1"/>
    <col min="9" max="16" width="10.375" style="118" customWidth="1"/>
    <col min="17" max="258" width="9" style="118" customWidth="1"/>
    <col min="259" max="259" width="9.125" style="118" customWidth="1"/>
    <col min="260" max="260" width="10.75" style="118" customWidth="1"/>
    <col min="261" max="261" width="11.375" style="118" customWidth="1"/>
    <col min="262" max="262" width="14.625" style="118" customWidth="1"/>
    <col min="263" max="271" width="11.625" style="118" customWidth="1"/>
    <col min="272" max="514" width="9" style="118" customWidth="1"/>
    <col min="515" max="515" width="9.125" style="118" customWidth="1"/>
    <col min="516" max="516" width="10.75" style="118" customWidth="1"/>
    <col min="517" max="517" width="11.375" style="118" customWidth="1"/>
    <col min="518" max="518" width="14.625" style="118" customWidth="1"/>
    <col min="519" max="527" width="11.625" style="118" customWidth="1"/>
    <col min="528" max="770" width="9" style="118" customWidth="1"/>
    <col min="771" max="771" width="9.125" style="118" customWidth="1"/>
    <col min="772" max="772" width="10.75" style="118" customWidth="1"/>
    <col min="773" max="773" width="11.375" style="118" customWidth="1"/>
    <col min="774" max="774" width="14.625" style="118" customWidth="1"/>
    <col min="775" max="783" width="11.625" style="118" customWidth="1"/>
    <col min="784" max="1026" width="9" style="118" customWidth="1"/>
    <col min="1027" max="1027" width="9.125" style="118" customWidth="1"/>
    <col min="1028" max="1028" width="10.75" style="118" customWidth="1"/>
    <col min="1029" max="1029" width="11.375" style="118" customWidth="1"/>
    <col min="1030" max="1030" width="14.625" style="118" customWidth="1"/>
    <col min="1031" max="1039" width="11.625" style="118" customWidth="1"/>
    <col min="1040" max="1282" width="9" style="118" customWidth="1"/>
    <col min="1283" max="1283" width="9.125" style="118" customWidth="1"/>
    <col min="1284" max="1284" width="10.75" style="118" customWidth="1"/>
    <col min="1285" max="1285" width="11.375" style="118" customWidth="1"/>
    <col min="1286" max="1286" width="14.625" style="118" customWidth="1"/>
    <col min="1287" max="1295" width="11.625" style="118" customWidth="1"/>
    <col min="1296" max="1538" width="9" style="118" customWidth="1"/>
    <col min="1539" max="1539" width="9.125" style="118" customWidth="1"/>
    <col min="1540" max="1540" width="10.75" style="118" customWidth="1"/>
    <col min="1541" max="1541" width="11.375" style="118" customWidth="1"/>
    <col min="1542" max="1542" width="14.625" style="118" customWidth="1"/>
    <col min="1543" max="1551" width="11.625" style="118" customWidth="1"/>
    <col min="1552" max="1794" width="9" style="118" customWidth="1"/>
    <col min="1795" max="1795" width="9.125" style="118" customWidth="1"/>
    <col min="1796" max="1796" width="10.75" style="118" customWidth="1"/>
    <col min="1797" max="1797" width="11.375" style="118" customWidth="1"/>
    <col min="1798" max="1798" width="14.625" style="118" customWidth="1"/>
    <col min="1799" max="1807" width="11.625" style="118" customWidth="1"/>
    <col min="1808" max="2050" width="9" style="118" customWidth="1"/>
    <col min="2051" max="2051" width="9.125" style="118" customWidth="1"/>
    <col min="2052" max="2052" width="10.75" style="118" customWidth="1"/>
    <col min="2053" max="2053" width="11.375" style="118" customWidth="1"/>
    <col min="2054" max="2054" width="14.625" style="118" customWidth="1"/>
    <col min="2055" max="2063" width="11.625" style="118" customWidth="1"/>
    <col min="2064" max="2306" width="9" style="118" customWidth="1"/>
    <col min="2307" max="2307" width="9.125" style="118" customWidth="1"/>
    <col min="2308" max="2308" width="10.75" style="118" customWidth="1"/>
    <col min="2309" max="2309" width="11.375" style="118" customWidth="1"/>
    <col min="2310" max="2310" width="14.625" style="118" customWidth="1"/>
    <col min="2311" max="2319" width="11.625" style="118" customWidth="1"/>
    <col min="2320" max="2562" width="9" style="118" customWidth="1"/>
    <col min="2563" max="2563" width="9.125" style="118" customWidth="1"/>
    <col min="2564" max="2564" width="10.75" style="118" customWidth="1"/>
    <col min="2565" max="2565" width="11.375" style="118" customWidth="1"/>
    <col min="2566" max="2566" width="14.625" style="118" customWidth="1"/>
    <col min="2567" max="2575" width="11.625" style="118" customWidth="1"/>
    <col min="2576" max="2818" width="9" style="118" customWidth="1"/>
    <col min="2819" max="2819" width="9.125" style="118" customWidth="1"/>
    <col min="2820" max="2820" width="10.75" style="118" customWidth="1"/>
    <col min="2821" max="2821" width="11.375" style="118" customWidth="1"/>
    <col min="2822" max="2822" width="14.625" style="118" customWidth="1"/>
    <col min="2823" max="2831" width="11.625" style="118" customWidth="1"/>
    <col min="2832" max="3074" width="9" style="118" customWidth="1"/>
    <col min="3075" max="3075" width="9.125" style="118" customWidth="1"/>
    <col min="3076" max="3076" width="10.75" style="118" customWidth="1"/>
    <col min="3077" max="3077" width="11.375" style="118" customWidth="1"/>
    <col min="3078" max="3078" width="14.625" style="118" customWidth="1"/>
    <col min="3079" max="3087" width="11.625" style="118" customWidth="1"/>
    <col min="3088" max="3330" width="9" style="118" customWidth="1"/>
    <col min="3331" max="3331" width="9.125" style="118" customWidth="1"/>
    <col min="3332" max="3332" width="10.75" style="118" customWidth="1"/>
    <col min="3333" max="3333" width="11.375" style="118" customWidth="1"/>
    <col min="3334" max="3334" width="14.625" style="118" customWidth="1"/>
    <col min="3335" max="3343" width="11.625" style="118" customWidth="1"/>
    <col min="3344" max="3586" width="9" style="118" customWidth="1"/>
    <col min="3587" max="3587" width="9.125" style="118" customWidth="1"/>
    <col min="3588" max="3588" width="10.75" style="118" customWidth="1"/>
    <col min="3589" max="3589" width="11.375" style="118" customWidth="1"/>
    <col min="3590" max="3590" width="14.625" style="118" customWidth="1"/>
    <col min="3591" max="3599" width="11.625" style="118" customWidth="1"/>
    <col min="3600" max="3842" width="9" style="118" customWidth="1"/>
    <col min="3843" max="3843" width="9.125" style="118" customWidth="1"/>
    <col min="3844" max="3844" width="10.75" style="118" customWidth="1"/>
    <col min="3845" max="3845" width="11.375" style="118" customWidth="1"/>
    <col min="3846" max="3846" width="14.625" style="118" customWidth="1"/>
    <col min="3847" max="3855" width="11.625" style="118" customWidth="1"/>
    <col min="3856" max="4098" width="9" style="118" customWidth="1"/>
    <col min="4099" max="4099" width="9.125" style="118" customWidth="1"/>
    <col min="4100" max="4100" width="10.75" style="118" customWidth="1"/>
    <col min="4101" max="4101" width="11.375" style="118" customWidth="1"/>
    <col min="4102" max="4102" width="14.625" style="118" customWidth="1"/>
    <col min="4103" max="4111" width="11.625" style="118" customWidth="1"/>
    <col min="4112" max="4354" width="9" style="118" customWidth="1"/>
    <col min="4355" max="4355" width="9.125" style="118" customWidth="1"/>
    <col min="4356" max="4356" width="10.75" style="118" customWidth="1"/>
    <col min="4357" max="4357" width="11.375" style="118" customWidth="1"/>
    <col min="4358" max="4358" width="14.625" style="118" customWidth="1"/>
    <col min="4359" max="4367" width="11.625" style="118" customWidth="1"/>
    <col min="4368" max="4610" width="9" style="118" customWidth="1"/>
    <col min="4611" max="4611" width="9.125" style="118" customWidth="1"/>
    <col min="4612" max="4612" width="10.75" style="118" customWidth="1"/>
    <col min="4613" max="4613" width="11.375" style="118" customWidth="1"/>
    <col min="4614" max="4614" width="14.625" style="118" customWidth="1"/>
    <col min="4615" max="4623" width="11.625" style="118" customWidth="1"/>
    <col min="4624" max="4866" width="9" style="118" customWidth="1"/>
    <col min="4867" max="4867" width="9.125" style="118" customWidth="1"/>
    <col min="4868" max="4868" width="10.75" style="118" customWidth="1"/>
    <col min="4869" max="4869" width="11.375" style="118" customWidth="1"/>
    <col min="4870" max="4870" width="14.625" style="118" customWidth="1"/>
    <col min="4871" max="4879" width="11.625" style="118" customWidth="1"/>
    <col min="4880" max="5122" width="9" style="118" customWidth="1"/>
    <col min="5123" max="5123" width="9.125" style="118" customWidth="1"/>
    <col min="5124" max="5124" width="10.75" style="118" customWidth="1"/>
    <col min="5125" max="5125" width="11.375" style="118" customWidth="1"/>
    <col min="5126" max="5126" width="14.625" style="118" customWidth="1"/>
    <col min="5127" max="5135" width="11.625" style="118" customWidth="1"/>
    <col min="5136" max="5378" width="9" style="118" customWidth="1"/>
    <col min="5379" max="5379" width="9.125" style="118" customWidth="1"/>
    <col min="5380" max="5380" width="10.75" style="118" customWidth="1"/>
    <col min="5381" max="5381" width="11.375" style="118" customWidth="1"/>
    <col min="5382" max="5382" width="14.625" style="118" customWidth="1"/>
    <col min="5383" max="5391" width="11.625" style="118" customWidth="1"/>
    <col min="5392" max="5634" width="9" style="118" customWidth="1"/>
    <col min="5635" max="5635" width="9.125" style="118" customWidth="1"/>
    <col min="5636" max="5636" width="10.75" style="118" customWidth="1"/>
    <col min="5637" max="5637" width="11.375" style="118" customWidth="1"/>
    <col min="5638" max="5638" width="14.625" style="118" customWidth="1"/>
    <col min="5639" max="5647" width="11.625" style="118" customWidth="1"/>
    <col min="5648" max="5890" width="9" style="118" customWidth="1"/>
    <col min="5891" max="5891" width="9.125" style="118" customWidth="1"/>
    <col min="5892" max="5892" width="10.75" style="118" customWidth="1"/>
    <col min="5893" max="5893" width="11.375" style="118" customWidth="1"/>
    <col min="5894" max="5894" width="14.625" style="118" customWidth="1"/>
    <col min="5895" max="5903" width="11.625" style="118" customWidth="1"/>
    <col min="5904" max="6146" width="9" style="118" customWidth="1"/>
    <col min="6147" max="6147" width="9.125" style="118" customWidth="1"/>
    <col min="6148" max="6148" width="10.75" style="118" customWidth="1"/>
    <col min="6149" max="6149" width="11.375" style="118" customWidth="1"/>
    <col min="6150" max="6150" width="14.625" style="118" customWidth="1"/>
    <col min="6151" max="6159" width="11.625" style="118" customWidth="1"/>
    <col min="6160" max="6402" width="9" style="118" customWidth="1"/>
    <col min="6403" max="6403" width="9.125" style="118" customWidth="1"/>
    <col min="6404" max="6404" width="10.75" style="118" customWidth="1"/>
    <col min="6405" max="6405" width="11.375" style="118" customWidth="1"/>
    <col min="6406" max="6406" width="14.625" style="118" customWidth="1"/>
    <col min="6407" max="6415" width="11.625" style="118" customWidth="1"/>
    <col min="6416" max="6658" width="9" style="118" customWidth="1"/>
    <col min="6659" max="6659" width="9.125" style="118" customWidth="1"/>
    <col min="6660" max="6660" width="10.75" style="118" customWidth="1"/>
    <col min="6661" max="6661" width="11.375" style="118" customWidth="1"/>
    <col min="6662" max="6662" width="14.625" style="118" customWidth="1"/>
    <col min="6663" max="6671" width="11.625" style="118" customWidth="1"/>
    <col min="6672" max="6914" width="9" style="118" customWidth="1"/>
    <col min="6915" max="6915" width="9.125" style="118" customWidth="1"/>
    <col min="6916" max="6916" width="10.75" style="118" customWidth="1"/>
    <col min="6917" max="6917" width="11.375" style="118" customWidth="1"/>
    <col min="6918" max="6918" width="14.625" style="118" customWidth="1"/>
    <col min="6919" max="6927" width="11.625" style="118" customWidth="1"/>
    <col min="6928" max="7170" width="9" style="118" customWidth="1"/>
    <col min="7171" max="7171" width="9.125" style="118" customWidth="1"/>
    <col min="7172" max="7172" width="10.75" style="118" customWidth="1"/>
    <col min="7173" max="7173" width="11.375" style="118" customWidth="1"/>
    <col min="7174" max="7174" width="14.625" style="118" customWidth="1"/>
    <col min="7175" max="7183" width="11.625" style="118" customWidth="1"/>
    <col min="7184" max="7426" width="9" style="118" customWidth="1"/>
    <col min="7427" max="7427" width="9.125" style="118" customWidth="1"/>
    <col min="7428" max="7428" width="10.75" style="118" customWidth="1"/>
    <col min="7429" max="7429" width="11.375" style="118" customWidth="1"/>
    <col min="7430" max="7430" width="14.625" style="118" customWidth="1"/>
    <col min="7431" max="7439" width="11.625" style="118" customWidth="1"/>
    <col min="7440" max="7682" width="9" style="118" customWidth="1"/>
    <col min="7683" max="7683" width="9.125" style="118" customWidth="1"/>
    <col min="7684" max="7684" width="10.75" style="118" customWidth="1"/>
    <col min="7685" max="7685" width="11.375" style="118" customWidth="1"/>
    <col min="7686" max="7686" width="14.625" style="118" customWidth="1"/>
    <col min="7687" max="7695" width="11.625" style="118" customWidth="1"/>
    <col min="7696" max="7938" width="9" style="118" customWidth="1"/>
    <col min="7939" max="7939" width="9.125" style="118" customWidth="1"/>
    <col min="7940" max="7940" width="10.75" style="118" customWidth="1"/>
    <col min="7941" max="7941" width="11.375" style="118" customWidth="1"/>
    <col min="7942" max="7942" width="14.625" style="118" customWidth="1"/>
    <col min="7943" max="7951" width="11.625" style="118" customWidth="1"/>
    <col min="7952" max="8194" width="9" style="118" customWidth="1"/>
    <col min="8195" max="8195" width="9.125" style="118" customWidth="1"/>
    <col min="8196" max="8196" width="10.75" style="118" customWidth="1"/>
    <col min="8197" max="8197" width="11.375" style="118" customWidth="1"/>
    <col min="8198" max="8198" width="14.625" style="118" customWidth="1"/>
    <col min="8199" max="8207" width="11.625" style="118" customWidth="1"/>
    <col min="8208" max="8450" width="9" style="118" customWidth="1"/>
    <col min="8451" max="8451" width="9.125" style="118" customWidth="1"/>
    <col min="8452" max="8452" width="10.75" style="118" customWidth="1"/>
    <col min="8453" max="8453" width="11.375" style="118" customWidth="1"/>
    <col min="8454" max="8454" width="14.625" style="118" customWidth="1"/>
    <col min="8455" max="8463" width="11.625" style="118" customWidth="1"/>
    <col min="8464" max="8706" width="9" style="118" customWidth="1"/>
    <col min="8707" max="8707" width="9.125" style="118" customWidth="1"/>
    <col min="8708" max="8708" width="10.75" style="118" customWidth="1"/>
    <col min="8709" max="8709" width="11.375" style="118" customWidth="1"/>
    <col min="8710" max="8710" width="14.625" style="118" customWidth="1"/>
    <col min="8711" max="8719" width="11.625" style="118" customWidth="1"/>
    <col min="8720" max="8962" width="9" style="118" customWidth="1"/>
    <col min="8963" max="8963" width="9.125" style="118" customWidth="1"/>
    <col min="8964" max="8964" width="10.75" style="118" customWidth="1"/>
    <col min="8965" max="8965" width="11.375" style="118" customWidth="1"/>
    <col min="8966" max="8966" width="14.625" style="118" customWidth="1"/>
    <col min="8967" max="8975" width="11.625" style="118" customWidth="1"/>
    <col min="8976" max="9218" width="9" style="118" customWidth="1"/>
    <col min="9219" max="9219" width="9.125" style="118" customWidth="1"/>
    <col min="9220" max="9220" width="10.75" style="118" customWidth="1"/>
    <col min="9221" max="9221" width="11.375" style="118" customWidth="1"/>
    <col min="9222" max="9222" width="14.625" style="118" customWidth="1"/>
    <col min="9223" max="9231" width="11.625" style="118" customWidth="1"/>
    <col min="9232" max="9474" width="9" style="118" customWidth="1"/>
    <col min="9475" max="9475" width="9.125" style="118" customWidth="1"/>
    <col min="9476" max="9476" width="10.75" style="118" customWidth="1"/>
    <col min="9477" max="9477" width="11.375" style="118" customWidth="1"/>
    <col min="9478" max="9478" width="14.625" style="118" customWidth="1"/>
    <col min="9479" max="9487" width="11.625" style="118" customWidth="1"/>
    <col min="9488" max="9730" width="9" style="118" customWidth="1"/>
    <col min="9731" max="9731" width="9.125" style="118" customWidth="1"/>
    <col min="9732" max="9732" width="10.75" style="118" customWidth="1"/>
    <col min="9733" max="9733" width="11.375" style="118" customWidth="1"/>
    <col min="9734" max="9734" width="14.625" style="118" customWidth="1"/>
    <col min="9735" max="9743" width="11.625" style="118" customWidth="1"/>
    <col min="9744" max="9986" width="9" style="118" customWidth="1"/>
    <col min="9987" max="9987" width="9.125" style="118" customWidth="1"/>
    <col min="9988" max="9988" width="10.75" style="118" customWidth="1"/>
    <col min="9989" max="9989" width="11.375" style="118" customWidth="1"/>
    <col min="9990" max="9990" width="14.625" style="118" customWidth="1"/>
    <col min="9991" max="9999" width="11.625" style="118" customWidth="1"/>
    <col min="10000" max="10242" width="9" style="118" customWidth="1"/>
    <col min="10243" max="10243" width="9.125" style="118" customWidth="1"/>
    <col min="10244" max="10244" width="10.75" style="118" customWidth="1"/>
    <col min="10245" max="10245" width="11.375" style="118" customWidth="1"/>
    <col min="10246" max="10246" width="14.625" style="118" customWidth="1"/>
    <col min="10247" max="10255" width="11.625" style="118" customWidth="1"/>
    <col min="10256" max="10498" width="9" style="118" customWidth="1"/>
    <col min="10499" max="10499" width="9.125" style="118" customWidth="1"/>
    <col min="10500" max="10500" width="10.75" style="118" customWidth="1"/>
    <col min="10501" max="10501" width="11.375" style="118" customWidth="1"/>
    <col min="10502" max="10502" width="14.625" style="118" customWidth="1"/>
    <col min="10503" max="10511" width="11.625" style="118" customWidth="1"/>
    <col min="10512" max="10754" width="9" style="118" customWidth="1"/>
    <col min="10755" max="10755" width="9.125" style="118" customWidth="1"/>
    <col min="10756" max="10756" width="10.75" style="118" customWidth="1"/>
    <col min="10757" max="10757" width="11.375" style="118" customWidth="1"/>
    <col min="10758" max="10758" width="14.625" style="118" customWidth="1"/>
    <col min="10759" max="10767" width="11.625" style="118" customWidth="1"/>
    <col min="10768" max="11010" width="9" style="118" customWidth="1"/>
    <col min="11011" max="11011" width="9.125" style="118" customWidth="1"/>
    <col min="11012" max="11012" width="10.75" style="118" customWidth="1"/>
    <col min="11013" max="11013" width="11.375" style="118" customWidth="1"/>
    <col min="11014" max="11014" width="14.625" style="118" customWidth="1"/>
    <col min="11015" max="11023" width="11.625" style="118" customWidth="1"/>
    <col min="11024" max="11266" width="9" style="118" customWidth="1"/>
    <col min="11267" max="11267" width="9.125" style="118" customWidth="1"/>
    <col min="11268" max="11268" width="10.75" style="118" customWidth="1"/>
    <col min="11269" max="11269" width="11.375" style="118" customWidth="1"/>
    <col min="11270" max="11270" width="14.625" style="118" customWidth="1"/>
    <col min="11271" max="11279" width="11.625" style="118" customWidth="1"/>
    <col min="11280" max="11522" width="9" style="118" customWidth="1"/>
    <col min="11523" max="11523" width="9.125" style="118" customWidth="1"/>
    <col min="11524" max="11524" width="10.75" style="118" customWidth="1"/>
    <col min="11525" max="11525" width="11.375" style="118" customWidth="1"/>
    <col min="11526" max="11526" width="14.625" style="118" customWidth="1"/>
    <col min="11527" max="11535" width="11.625" style="118" customWidth="1"/>
    <col min="11536" max="11778" width="9" style="118" customWidth="1"/>
    <col min="11779" max="11779" width="9.125" style="118" customWidth="1"/>
    <col min="11780" max="11780" width="10.75" style="118" customWidth="1"/>
    <col min="11781" max="11781" width="11.375" style="118" customWidth="1"/>
    <col min="11782" max="11782" width="14.625" style="118" customWidth="1"/>
    <col min="11783" max="11791" width="11.625" style="118" customWidth="1"/>
    <col min="11792" max="12034" width="9" style="118" customWidth="1"/>
    <col min="12035" max="12035" width="9.125" style="118" customWidth="1"/>
    <col min="12036" max="12036" width="10.75" style="118" customWidth="1"/>
    <col min="12037" max="12037" width="11.375" style="118" customWidth="1"/>
    <col min="12038" max="12038" width="14.625" style="118" customWidth="1"/>
    <col min="12039" max="12047" width="11.625" style="118" customWidth="1"/>
    <col min="12048" max="12290" width="9" style="118" customWidth="1"/>
    <col min="12291" max="12291" width="9.125" style="118" customWidth="1"/>
    <col min="12292" max="12292" width="10.75" style="118" customWidth="1"/>
    <col min="12293" max="12293" width="11.375" style="118" customWidth="1"/>
    <col min="12294" max="12294" width="14.625" style="118" customWidth="1"/>
    <col min="12295" max="12303" width="11.625" style="118" customWidth="1"/>
    <col min="12304" max="12546" width="9" style="118" customWidth="1"/>
    <col min="12547" max="12547" width="9.125" style="118" customWidth="1"/>
    <col min="12548" max="12548" width="10.75" style="118" customWidth="1"/>
    <col min="12549" max="12549" width="11.375" style="118" customWidth="1"/>
    <col min="12550" max="12550" width="14.625" style="118" customWidth="1"/>
    <col min="12551" max="12559" width="11.625" style="118" customWidth="1"/>
    <col min="12560" max="12802" width="9" style="118" customWidth="1"/>
    <col min="12803" max="12803" width="9.125" style="118" customWidth="1"/>
    <col min="12804" max="12804" width="10.75" style="118" customWidth="1"/>
    <col min="12805" max="12805" width="11.375" style="118" customWidth="1"/>
    <col min="12806" max="12806" width="14.625" style="118" customWidth="1"/>
    <col min="12807" max="12815" width="11.625" style="118" customWidth="1"/>
    <col min="12816" max="13058" width="9" style="118" customWidth="1"/>
    <col min="13059" max="13059" width="9.125" style="118" customWidth="1"/>
    <col min="13060" max="13060" width="10.75" style="118" customWidth="1"/>
    <col min="13061" max="13061" width="11.375" style="118" customWidth="1"/>
    <col min="13062" max="13062" width="14.625" style="118" customWidth="1"/>
    <col min="13063" max="13071" width="11.625" style="118" customWidth="1"/>
    <col min="13072" max="13314" width="9" style="118" customWidth="1"/>
    <col min="13315" max="13315" width="9.125" style="118" customWidth="1"/>
    <col min="13316" max="13316" width="10.75" style="118" customWidth="1"/>
    <col min="13317" max="13317" width="11.375" style="118" customWidth="1"/>
    <col min="13318" max="13318" width="14.625" style="118" customWidth="1"/>
    <col min="13319" max="13327" width="11.625" style="118" customWidth="1"/>
    <col min="13328" max="13570" width="9" style="118" customWidth="1"/>
    <col min="13571" max="13571" width="9.125" style="118" customWidth="1"/>
    <col min="13572" max="13572" width="10.75" style="118" customWidth="1"/>
    <col min="13573" max="13573" width="11.375" style="118" customWidth="1"/>
    <col min="13574" max="13574" width="14.625" style="118" customWidth="1"/>
    <col min="13575" max="13583" width="11.625" style="118" customWidth="1"/>
    <col min="13584" max="13826" width="9" style="118" customWidth="1"/>
    <col min="13827" max="13827" width="9.125" style="118" customWidth="1"/>
    <col min="13828" max="13828" width="10.75" style="118" customWidth="1"/>
    <col min="13829" max="13829" width="11.375" style="118" customWidth="1"/>
    <col min="13830" max="13830" width="14.625" style="118" customWidth="1"/>
    <col min="13831" max="13839" width="11.625" style="118" customWidth="1"/>
    <col min="13840" max="14082" width="9" style="118" customWidth="1"/>
    <col min="14083" max="14083" width="9.125" style="118" customWidth="1"/>
    <col min="14084" max="14084" width="10.75" style="118" customWidth="1"/>
    <col min="14085" max="14085" width="11.375" style="118" customWidth="1"/>
    <col min="14086" max="14086" width="14.625" style="118" customWidth="1"/>
    <col min="14087" max="14095" width="11.625" style="118" customWidth="1"/>
    <col min="14096" max="14338" width="9" style="118" customWidth="1"/>
    <col min="14339" max="14339" width="9.125" style="118" customWidth="1"/>
    <col min="14340" max="14340" width="10.75" style="118" customWidth="1"/>
    <col min="14341" max="14341" width="11.375" style="118" customWidth="1"/>
    <col min="14342" max="14342" width="14.625" style="118" customWidth="1"/>
    <col min="14343" max="14351" width="11.625" style="118" customWidth="1"/>
    <col min="14352" max="14594" width="9" style="118" customWidth="1"/>
    <col min="14595" max="14595" width="9.125" style="118" customWidth="1"/>
    <col min="14596" max="14596" width="10.75" style="118" customWidth="1"/>
    <col min="14597" max="14597" width="11.375" style="118" customWidth="1"/>
    <col min="14598" max="14598" width="14.625" style="118" customWidth="1"/>
    <col min="14599" max="14607" width="11.625" style="118" customWidth="1"/>
    <col min="14608" max="14850" width="9" style="118" customWidth="1"/>
    <col min="14851" max="14851" width="9.125" style="118" customWidth="1"/>
    <col min="14852" max="14852" width="10.75" style="118" customWidth="1"/>
    <col min="14853" max="14853" width="11.375" style="118" customWidth="1"/>
    <col min="14854" max="14854" width="14.625" style="118" customWidth="1"/>
    <col min="14855" max="14863" width="11.625" style="118" customWidth="1"/>
    <col min="14864" max="15106" width="9" style="118" customWidth="1"/>
    <col min="15107" max="15107" width="9.125" style="118" customWidth="1"/>
    <col min="15108" max="15108" width="10.75" style="118" customWidth="1"/>
    <col min="15109" max="15109" width="11.375" style="118" customWidth="1"/>
    <col min="15110" max="15110" width="14.625" style="118" customWidth="1"/>
    <col min="15111" max="15119" width="11.625" style="118" customWidth="1"/>
    <col min="15120" max="15362" width="9" style="118" customWidth="1"/>
    <col min="15363" max="15363" width="9.125" style="118" customWidth="1"/>
    <col min="15364" max="15364" width="10.75" style="118" customWidth="1"/>
    <col min="15365" max="15365" width="11.375" style="118" customWidth="1"/>
    <col min="15366" max="15366" width="14.625" style="118" customWidth="1"/>
    <col min="15367" max="15375" width="11.625" style="118" customWidth="1"/>
    <col min="15376" max="15618" width="9" style="118" customWidth="1"/>
    <col min="15619" max="15619" width="9.125" style="118" customWidth="1"/>
    <col min="15620" max="15620" width="10.75" style="118" customWidth="1"/>
    <col min="15621" max="15621" width="11.375" style="118" customWidth="1"/>
    <col min="15622" max="15622" width="14.625" style="118" customWidth="1"/>
    <col min="15623" max="15631" width="11.625" style="118" customWidth="1"/>
    <col min="15632" max="15874" width="9" style="118" customWidth="1"/>
    <col min="15875" max="15875" width="9.125" style="118" customWidth="1"/>
    <col min="15876" max="15876" width="10.75" style="118" customWidth="1"/>
    <col min="15877" max="15877" width="11.375" style="118" customWidth="1"/>
    <col min="15878" max="15878" width="14.625" style="118" customWidth="1"/>
    <col min="15879" max="15887" width="11.625" style="118" customWidth="1"/>
    <col min="15888" max="16130" width="9" style="118" customWidth="1"/>
    <col min="16131" max="16131" width="9.125" style="118" customWidth="1"/>
    <col min="16132" max="16132" width="10.75" style="118" customWidth="1"/>
    <col min="16133" max="16133" width="11.375" style="118" customWidth="1"/>
    <col min="16134" max="16134" width="14.625" style="118" customWidth="1"/>
    <col min="16135" max="16143" width="11.625" style="118" customWidth="1"/>
    <col min="16144" max="16384" width="9" style="118" customWidth="1"/>
  </cols>
  <sheetData>
    <row r="1" spans="1:16" s="59" customFormat="1">
      <c r="A1" s="60" t="s">
        <v>226</v>
      </c>
    </row>
    <row r="2" spans="1:16" s="59" customFormat="1">
      <c r="A2" s="60"/>
    </row>
    <row r="3" spans="1:16" s="59" customFormat="1" ht="17.25">
      <c r="A3" s="61" t="s">
        <v>391</v>
      </c>
    </row>
    <row r="4" spans="1:16">
      <c r="A4" s="158"/>
      <c r="B4" s="158"/>
      <c r="C4" s="158"/>
      <c r="D4" s="158"/>
      <c r="E4" s="158"/>
      <c r="F4" s="158"/>
      <c r="G4" s="158"/>
      <c r="H4" s="158"/>
      <c r="I4" s="158"/>
      <c r="J4" s="158"/>
      <c r="K4" s="158"/>
      <c r="L4" s="158"/>
      <c r="M4" s="158"/>
      <c r="N4" s="158"/>
      <c r="O4" s="158"/>
      <c r="P4" s="158"/>
    </row>
    <row r="5" spans="1:16">
      <c r="A5" s="158"/>
      <c r="B5" s="158"/>
      <c r="C5" s="158"/>
      <c r="D5" s="158"/>
      <c r="E5" s="158"/>
      <c r="F5" s="158"/>
      <c r="G5" s="158"/>
      <c r="H5" s="158"/>
      <c r="I5" s="158"/>
      <c r="J5" s="158"/>
      <c r="K5" s="158"/>
      <c r="L5" s="158"/>
      <c r="N5" s="202" t="s">
        <v>185</v>
      </c>
      <c r="O5" s="203"/>
      <c r="P5" s="203"/>
    </row>
    <row r="6" spans="1:16" ht="14.25"/>
    <row r="7" spans="1:16" ht="38.25" customHeight="1">
      <c r="A7" s="187"/>
      <c r="B7" s="191"/>
      <c r="C7" s="194" t="s">
        <v>190</v>
      </c>
      <c r="D7" s="194" t="s">
        <v>193</v>
      </c>
      <c r="E7" s="194" t="s">
        <v>114</v>
      </c>
      <c r="F7" s="199" t="s">
        <v>327</v>
      </c>
      <c r="G7" s="200" t="s">
        <v>399</v>
      </c>
      <c r="H7" s="200" t="s">
        <v>400</v>
      </c>
      <c r="I7" s="199" t="s">
        <v>191</v>
      </c>
      <c r="J7" s="199" t="s">
        <v>365</v>
      </c>
      <c r="K7" s="199" t="s">
        <v>123</v>
      </c>
      <c r="L7" s="199" t="s">
        <v>58</v>
      </c>
      <c r="M7" s="199" t="s">
        <v>198</v>
      </c>
      <c r="N7" s="199" t="s">
        <v>199</v>
      </c>
      <c r="O7" s="204" t="s">
        <v>6</v>
      </c>
      <c r="P7" s="207" t="s">
        <v>195</v>
      </c>
    </row>
    <row r="8" spans="1:16" ht="28.5" customHeight="1">
      <c r="A8" s="188" t="s">
        <v>200</v>
      </c>
      <c r="B8" s="192" t="s">
        <v>201</v>
      </c>
      <c r="C8" s="195"/>
      <c r="D8" s="195"/>
      <c r="E8" s="195"/>
      <c r="F8" s="195"/>
      <c r="G8" s="195"/>
      <c r="H8" s="196"/>
      <c r="I8" s="196"/>
      <c r="J8" s="196"/>
      <c r="K8" s="196"/>
      <c r="L8" s="196"/>
      <c r="M8" s="196"/>
      <c r="N8" s="196"/>
      <c r="O8" s="205"/>
      <c r="P8" s="208"/>
    </row>
    <row r="9" spans="1:16" ht="28.5" customHeight="1">
      <c r="A9" s="189"/>
      <c r="B9" s="192" t="s">
        <v>366</v>
      </c>
      <c r="C9" s="196"/>
      <c r="D9" s="196"/>
      <c r="E9" s="196"/>
      <c r="F9" s="196"/>
      <c r="G9" s="201"/>
      <c r="H9" s="201"/>
      <c r="I9" s="201"/>
      <c r="J9" s="201"/>
      <c r="K9" s="196"/>
      <c r="L9" s="196"/>
      <c r="M9" s="196"/>
      <c r="N9" s="196"/>
      <c r="O9" s="205"/>
      <c r="P9" s="209"/>
    </row>
    <row r="10" spans="1:16" ht="28.5" customHeight="1">
      <c r="A10" s="189"/>
      <c r="B10" s="192" t="s">
        <v>202</v>
      </c>
      <c r="C10" s="197"/>
      <c r="D10" s="197"/>
      <c r="E10" s="197"/>
      <c r="F10" s="197"/>
      <c r="G10" s="197"/>
      <c r="H10" s="197"/>
      <c r="I10" s="196"/>
      <c r="J10" s="196"/>
      <c r="K10" s="201"/>
      <c r="L10" s="201"/>
      <c r="M10" s="201"/>
      <c r="N10" s="201"/>
      <c r="O10" s="206"/>
      <c r="P10" s="209"/>
    </row>
    <row r="11" spans="1:16" ht="28.5" customHeight="1">
      <c r="A11" s="190"/>
      <c r="B11" s="193" t="s">
        <v>195</v>
      </c>
      <c r="C11" s="198">
        <f t="shared" ref="C11:O11" si="0">SUM(C8:C10)</f>
        <v>0</v>
      </c>
      <c r="D11" s="198">
        <f t="shared" si="0"/>
        <v>0</v>
      </c>
      <c r="E11" s="198">
        <f t="shared" si="0"/>
        <v>0</v>
      </c>
      <c r="F11" s="198">
        <f t="shared" si="0"/>
        <v>0</v>
      </c>
      <c r="G11" s="198">
        <f t="shared" si="0"/>
        <v>0</v>
      </c>
      <c r="H11" s="198">
        <f t="shared" si="0"/>
        <v>0</v>
      </c>
      <c r="I11" s="198">
        <f t="shared" si="0"/>
        <v>0</v>
      </c>
      <c r="J11" s="198">
        <f t="shared" si="0"/>
        <v>0</v>
      </c>
      <c r="K11" s="198">
        <f t="shared" si="0"/>
        <v>0</v>
      </c>
      <c r="L11" s="198">
        <f t="shared" si="0"/>
        <v>0</v>
      </c>
      <c r="M11" s="198">
        <f t="shared" si="0"/>
        <v>0</v>
      </c>
      <c r="N11" s="198">
        <f t="shared" si="0"/>
        <v>0</v>
      </c>
      <c r="O11" s="198">
        <f t="shared" si="0"/>
        <v>0</v>
      </c>
      <c r="P11" s="210">
        <f>SUM(C11:O11)</f>
        <v>0</v>
      </c>
    </row>
    <row r="12" spans="1:16" ht="28.5" customHeight="1"/>
    <row r="13" spans="1:16">
      <c r="A13" s="118" t="s">
        <v>367</v>
      </c>
    </row>
    <row r="14" spans="1:16">
      <c r="A14" s="118" t="s">
        <v>204</v>
      </c>
    </row>
    <row r="15" spans="1:16">
      <c r="A15" s="118" t="s">
        <v>158</v>
      </c>
    </row>
    <row r="38" spans="1:1">
      <c r="A38" s="128"/>
    </row>
  </sheetData>
  <mergeCells count="2">
    <mergeCell ref="A8:A11"/>
    <mergeCell ref="P8:P10"/>
  </mergeCells>
  <phoneticPr fontId="4"/>
  <pageMargins left="0.28999999999999998" right="0.15748031496062992" top="0.74803149606299213" bottom="0.74803149606299213" header="0.31496062992125984" footer="0.31496062992125984"/>
  <pageSetup paperSize="9" scale="83"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1:F38"/>
  <sheetViews>
    <sheetView view="pageBreakPreview" zoomScaleNormal="85" zoomScaleSheetLayoutView="100" workbookViewId="0">
      <selection activeCell="B11" sqref="B11"/>
    </sheetView>
  </sheetViews>
  <sheetFormatPr defaultRowHeight="13.5"/>
  <cols>
    <col min="1" max="1" width="13.375" style="118" customWidth="1"/>
    <col min="2" max="6" width="14.25" style="118" customWidth="1"/>
    <col min="7" max="256" width="9" style="118" customWidth="1"/>
    <col min="257" max="257" width="13.375" style="118" customWidth="1"/>
    <col min="258" max="262" width="14.25" style="118" customWidth="1"/>
    <col min="263" max="512" width="9" style="118" customWidth="1"/>
    <col min="513" max="513" width="13.375" style="118" customWidth="1"/>
    <col min="514" max="518" width="14.25" style="118" customWidth="1"/>
    <col min="519" max="768" width="9" style="118" customWidth="1"/>
    <col min="769" max="769" width="13.375" style="118" customWidth="1"/>
    <col min="770" max="774" width="14.25" style="118" customWidth="1"/>
    <col min="775" max="1024" width="9" style="118" customWidth="1"/>
    <col min="1025" max="1025" width="13.375" style="118" customWidth="1"/>
    <col min="1026" max="1030" width="14.25" style="118" customWidth="1"/>
    <col min="1031" max="1280" width="9" style="118" customWidth="1"/>
    <col min="1281" max="1281" width="13.375" style="118" customWidth="1"/>
    <col min="1282" max="1286" width="14.25" style="118" customWidth="1"/>
    <col min="1287" max="1536" width="9" style="118" customWidth="1"/>
    <col min="1537" max="1537" width="13.375" style="118" customWidth="1"/>
    <col min="1538" max="1542" width="14.25" style="118" customWidth="1"/>
    <col min="1543" max="1792" width="9" style="118" customWidth="1"/>
    <col min="1793" max="1793" width="13.375" style="118" customWidth="1"/>
    <col min="1794" max="1798" width="14.25" style="118" customWidth="1"/>
    <col min="1799" max="2048" width="9" style="118" customWidth="1"/>
    <col min="2049" max="2049" width="13.375" style="118" customWidth="1"/>
    <col min="2050" max="2054" width="14.25" style="118" customWidth="1"/>
    <col min="2055" max="2304" width="9" style="118" customWidth="1"/>
    <col min="2305" max="2305" width="13.375" style="118" customWidth="1"/>
    <col min="2306" max="2310" width="14.25" style="118" customWidth="1"/>
    <col min="2311" max="2560" width="9" style="118" customWidth="1"/>
    <col min="2561" max="2561" width="13.375" style="118" customWidth="1"/>
    <col min="2562" max="2566" width="14.25" style="118" customWidth="1"/>
    <col min="2567" max="2816" width="9" style="118" customWidth="1"/>
    <col min="2817" max="2817" width="13.375" style="118" customWidth="1"/>
    <col min="2818" max="2822" width="14.25" style="118" customWidth="1"/>
    <col min="2823" max="3072" width="9" style="118" customWidth="1"/>
    <col min="3073" max="3073" width="13.375" style="118" customWidth="1"/>
    <col min="3074" max="3078" width="14.25" style="118" customWidth="1"/>
    <col min="3079" max="3328" width="9" style="118" customWidth="1"/>
    <col min="3329" max="3329" width="13.375" style="118" customWidth="1"/>
    <col min="3330" max="3334" width="14.25" style="118" customWidth="1"/>
    <col min="3335" max="3584" width="9" style="118" customWidth="1"/>
    <col min="3585" max="3585" width="13.375" style="118" customWidth="1"/>
    <col min="3586" max="3590" width="14.25" style="118" customWidth="1"/>
    <col min="3591" max="3840" width="9" style="118" customWidth="1"/>
    <col min="3841" max="3841" width="13.375" style="118" customWidth="1"/>
    <col min="3842" max="3846" width="14.25" style="118" customWidth="1"/>
    <col min="3847" max="4096" width="9" style="118" customWidth="1"/>
    <col min="4097" max="4097" width="13.375" style="118" customWidth="1"/>
    <col min="4098" max="4102" width="14.25" style="118" customWidth="1"/>
    <col min="4103" max="4352" width="9" style="118" customWidth="1"/>
    <col min="4353" max="4353" width="13.375" style="118" customWidth="1"/>
    <col min="4354" max="4358" width="14.25" style="118" customWidth="1"/>
    <col min="4359" max="4608" width="9" style="118" customWidth="1"/>
    <col min="4609" max="4609" width="13.375" style="118" customWidth="1"/>
    <col min="4610" max="4614" width="14.25" style="118" customWidth="1"/>
    <col min="4615" max="4864" width="9" style="118" customWidth="1"/>
    <col min="4865" max="4865" width="13.375" style="118" customWidth="1"/>
    <col min="4866" max="4870" width="14.25" style="118" customWidth="1"/>
    <col min="4871" max="5120" width="9" style="118" customWidth="1"/>
    <col min="5121" max="5121" width="13.375" style="118" customWidth="1"/>
    <col min="5122" max="5126" width="14.25" style="118" customWidth="1"/>
    <col min="5127" max="5376" width="9" style="118" customWidth="1"/>
    <col min="5377" max="5377" width="13.375" style="118" customWidth="1"/>
    <col min="5378" max="5382" width="14.25" style="118" customWidth="1"/>
    <col min="5383" max="5632" width="9" style="118" customWidth="1"/>
    <col min="5633" max="5633" width="13.375" style="118" customWidth="1"/>
    <col min="5634" max="5638" width="14.25" style="118" customWidth="1"/>
    <col min="5639" max="5888" width="9" style="118" customWidth="1"/>
    <col min="5889" max="5889" width="13.375" style="118" customWidth="1"/>
    <col min="5890" max="5894" width="14.25" style="118" customWidth="1"/>
    <col min="5895" max="6144" width="9" style="118" customWidth="1"/>
    <col min="6145" max="6145" width="13.375" style="118" customWidth="1"/>
    <col min="6146" max="6150" width="14.25" style="118" customWidth="1"/>
    <col min="6151" max="6400" width="9" style="118" customWidth="1"/>
    <col min="6401" max="6401" width="13.375" style="118" customWidth="1"/>
    <col min="6402" max="6406" width="14.25" style="118" customWidth="1"/>
    <col min="6407" max="6656" width="9" style="118" customWidth="1"/>
    <col min="6657" max="6657" width="13.375" style="118" customWidth="1"/>
    <col min="6658" max="6662" width="14.25" style="118" customWidth="1"/>
    <col min="6663" max="6912" width="9" style="118" customWidth="1"/>
    <col min="6913" max="6913" width="13.375" style="118" customWidth="1"/>
    <col min="6914" max="6918" width="14.25" style="118" customWidth="1"/>
    <col min="6919" max="7168" width="9" style="118" customWidth="1"/>
    <col min="7169" max="7169" width="13.375" style="118" customWidth="1"/>
    <col min="7170" max="7174" width="14.25" style="118" customWidth="1"/>
    <col min="7175" max="7424" width="9" style="118" customWidth="1"/>
    <col min="7425" max="7425" width="13.375" style="118" customWidth="1"/>
    <col min="7426" max="7430" width="14.25" style="118" customWidth="1"/>
    <col min="7431" max="7680" width="9" style="118" customWidth="1"/>
    <col min="7681" max="7681" width="13.375" style="118" customWidth="1"/>
    <col min="7682" max="7686" width="14.25" style="118" customWidth="1"/>
    <col min="7687" max="7936" width="9" style="118" customWidth="1"/>
    <col min="7937" max="7937" width="13.375" style="118" customWidth="1"/>
    <col min="7938" max="7942" width="14.25" style="118" customWidth="1"/>
    <col min="7943" max="8192" width="9" style="118" customWidth="1"/>
    <col min="8193" max="8193" width="13.375" style="118" customWidth="1"/>
    <col min="8194" max="8198" width="14.25" style="118" customWidth="1"/>
    <col min="8199" max="8448" width="9" style="118" customWidth="1"/>
    <col min="8449" max="8449" width="13.375" style="118" customWidth="1"/>
    <col min="8450" max="8454" width="14.25" style="118" customWidth="1"/>
    <col min="8455" max="8704" width="9" style="118" customWidth="1"/>
    <col min="8705" max="8705" width="13.375" style="118" customWidth="1"/>
    <col min="8706" max="8710" width="14.25" style="118" customWidth="1"/>
    <col min="8711" max="8960" width="9" style="118" customWidth="1"/>
    <col min="8961" max="8961" width="13.375" style="118" customWidth="1"/>
    <col min="8962" max="8966" width="14.25" style="118" customWidth="1"/>
    <col min="8967" max="9216" width="9" style="118" customWidth="1"/>
    <col min="9217" max="9217" width="13.375" style="118" customWidth="1"/>
    <col min="9218" max="9222" width="14.25" style="118" customWidth="1"/>
    <col min="9223" max="9472" width="9" style="118" customWidth="1"/>
    <col min="9473" max="9473" width="13.375" style="118" customWidth="1"/>
    <col min="9474" max="9478" width="14.25" style="118" customWidth="1"/>
    <col min="9479" max="9728" width="9" style="118" customWidth="1"/>
    <col min="9729" max="9729" width="13.375" style="118" customWidth="1"/>
    <col min="9730" max="9734" width="14.25" style="118" customWidth="1"/>
    <col min="9735" max="9984" width="9" style="118" customWidth="1"/>
    <col min="9985" max="9985" width="13.375" style="118" customWidth="1"/>
    <col min="9986" max="9990" width="14.25" style="118" customWidth="1"/>
    <col min="9991" max="10240" width="9" style="118" customWidth="1"/>
    <col min="10241" max="10241" width="13.375" style="118" customWidth="1"/>
    <col min="10242" max="10246" width="14.25" style="118" customWidth="1"/>
    <col min="10247" max="10496" width="9" style="118" customWidth="1"/>
    <col min="10497" max="10497" width="13.375" style="118" customWidth="1"/>
    <col min="10498" max="10502" width="14.25" style="118" customWidth="1"/>
    <col min="10503" max="10752" width="9" style="118" customWidth="1"/>
    <col min="10753" max="10753" width="13.375" style="118" customWidth="1"/>
    <col min="10754" max="10758" width="14.25" style="118" customWidth="1"/>
    <col min="10759" max="11008" width="9" style="118" customWidth="1"/>
    <col min="11009" max="11009" width="13.375" style="118" customWidth="1"/>
    <col min="11010" max="11014" width="14.25" style="118" customWidth="1"/>
    <col min="11015" max="11264" width="9" style="118" customWidth="1"/>
    <col min="11265" max="11265" width="13.375" style="118" customWidth="1"/>
    <col min="11266" max="11270" width="14.25" style="118" customWidth="1"/>
    <col min="11271" max="11520" width="9" style="118" customWidth="1"/>
    <col min="11521" max="11521" width="13.375" style="118" customWidth="1"/>
    <col min="11522" max="11526" width="14.25" style="118" customWidth="1"/>
    <col min="11527" max="11776" width="9" style="118" customWidth="1"/>
    <col min="11777" max="11777" width="13.375" style="118" customWidth="1"/>
    <col min="11778" max="11782" width="14.25" style="118" customWidth="1"/>
    <col min="11783" max="12032" width="9" style="118" customWidth="1"/>
    <col min="12033" max="12033" width="13.375" style="118" customWidth="1"/>
    <col min="12034" max="12038" width="14.25" style="118" customWidth="1"/>
    <col min="12039" max="12288" width="9" style="118" customWidth="1"/>
    <col min="12289" max="12289" width="13.375" style="118" customWidth="1"/>
    <col min="12290" max="12294" width="14.25" style="118" customWidth="1"/>
    <col min="12295" max="12544" width="9" style="118" customWidth="1"/>
    <col min="12545" max="12545" width="13.375" style="118" customWidth="1"/>
    <col min="12546" max="12550" width="14.25" style="118" customWidth="1"/>
    <col min="12551" max="12800" width="9" style="118" customWidth="1"/>
    <col min="12801" max="12801" width="13.375" style="118" customWidth="1"/>
    <col min="12802" max="12806" width="14.25" style="118" customWidth="1"/>
    <col min="12807" max="13056" width="9" style="118" customWidth="1"/>
    <col min="13057" max="13057" width="13.375" style="118" customWidth="1"/>
    <col min="13058" max="13062" width="14.25" style="118" customWidth="1"/>
    <col min="13063" max="13312" width="9" style="118" customWidth="1"/>
    <col min="13313" max="13313" width="13.375" style="118" customWidth="1"/>
    <col min="13314" max="13318" width="14.25" style="118" customWidth="1"/>
    <col min="13319" max="13568" width="9" style="118" customWidth="1"/>
    <col min="13569" max="13569" width="13.375" style="118" customWidth="1"/>
    <col min="13570" max="13574" width="14.25" style="118" customWidth="1"/>
    <col min="13575" max="13824" width="9" style="118" customWidth="1"/>
    <col min="13825" max="13825" width="13.375" style="118" customWidth="1"/>
    <col min="13826" max="13830" width="14.25" style="118" customWidth="1"/>
    <col min="13831" max="14080" width="9" style="118" customWidth="1"/>
    <col min="14081" max="14081" width="13.375" style="118" customWidth="1"/>
    <col min="14082" max="14086" width="14.25" style="118" customWidth="1"/>
    <col min="14087" max="14336" width="9" style="118" customWidth="1"/>
    <col min="14337" max="14337" width="13.375" style="118" customWidth="1"/>
    <col min="14338" max="14342" width="14.25" style="118" customWidth="1"/>
    <col min="14343" max="14592" width="9" style="118" customWidth="1"/>
    <col min="14593" max="14593" width="13.375" style="118" customWidth="1"/>
    <col min="14594" max="14598" width="14.25" style="118" customWidth="1"/>
    <col min="14599" max="14848" width="9" style="118" customWidth="1"/>
    <col min="14849" max="14849" width="13.375" style="118" customWidth="1"/>
    <col min="14850" max="14854" width="14.25" style="118" customWidth="1"/>
    <col min="14855" max="15104" width="9" style="118" customWidth="1"/>
    <col min="15105" max="15105" width="13.375" style="118" customWidth="1"/>
    <col min="15106" max="15110" width="14.25" style="118" customWidth="1"/>
    <col min="15111" max="15360" width="9" style="118" customWidth="1"/>
    <col min="15361" max="15361" width="13.375" style="118" customWidth="1"/>
    <col min="15362" max="15366" width="14.25" style="118" customWidth="1"/>
    <col min="15367" max="15616" width="9" style="118" customWidth="1"/>
    <col min="15617" max="15617" width="13.375" style="118" customWidth="1"/>
    <col min="15618" max="15622" width="14.25" style="118" customWidth="1"/>
    <col min="15623" max="15872" width="9" style="118" customWidth="1"/>
    <col min="15873" max="15873" width="13.375" style="118" customWidth="1"/>
    <col min="15874" max="15878" width="14.25" style="118" customWidth="1"/>
    <col min="15879" max="16128" width="9" style="118" customWidth="1"/>
    <col min="16129" max="16129" width="13.375" style="118" customWidth="1"/>
    <col min="16130" max="16134" width="14.25" style="118" customWidth="1"/>
    <col min="16135" max="16384" width="9" style="118" customWidth="1"/>
  </cols>
  <sheetData>
    <row r="1" spans="1:6" s="59" customFormat="1">
      <c r="A1" s="60" t="s">
        <v>227</v>
      </c>
    </row>
    <row r="2" spans="1:6" s="59" customFormat="1">
      <c r="A2" s="60"/>
    </row>
    <row r="3" spans="1:6" s="59" customFormat="1" ht="17.25">
      <c r="A3" s="211" t="s">
        <v>205</v>
      </c>
      <c r="B3" s="211"/>
      <c r="C3" s="211"/>
      <c r="D3" s="211"/>
      <c r="E3" s="211"/>
      <c r="F3" s="211"/>
    </row>
    <row r="5" spans="1:6" ht="14.25">
      <c r="F5" s="227" t="s">
        <v>370</v>
      </c>
    </row>
    <row r="6" spans="1:6" ht="32.25" customHeight="1">
      <c r="A6" s="212" t="s">
        <v>67</v>
      </c>
      <c r="B6" s="217"/>
      <c r="C6" s="217"/>
      <c r="D6" s="217"/>
      <c r="E6" s="217"/>
      <c r="F6" s="228"/>
    </row>
    <row r="7" spans="1:6" ht="32.25" customHeight="1">
      <c r="A7" s="213" t="s">
        <v>207</v>
      </c>
      <c r="B7" s="218"/>
      <c r="C7" s="218"/>
      <c r="D7" s="218"/>
      <c r="E7" s="218"/>
      <c r="F7" s="229"/>
    </row>
    <row r="8" spans="1:6" ht="32.25" customHeight="1">
      <c r="A8" s="214" t="s">
        <v>208</v>
      </c>
      <c r="B8" s="219" t="s">
        <v>210</v>
      </c>
      <c r="C8" s="219" t="s">
        <v>63</v>
      </c>
      <c r="D8" s="224" t="s">
        <v>211</v>
      </c>
      <c r="E8" s="226"/>
      <c r="F8" s="230"/>
    </row>
    <row r="9" spans="1:6" ht="32.25" customHeight="1">
      <c r="A9" s="215"/>
      <c r="B9" s="220"/>
      <c r="C9" s="220"/>
      <c r="D9" s="225" t="s">
        <v>213</v>
      </c>
      <c r="E9" s="222" t="s">
        <v>215</v>
      </c>
      <c r="F9" s="231" t="s">
        <v>95</v>
      </c>
    </row>
    <row r="10" spans="1:6" ht="32.25" customHeight="1">
      <c r="A10" s="215"/>
      <c r="B10" s="192"/>
      <c r="C10" s="222"/>
      <c r="D10" s="222"/>
      <c r="E10" s="201"/>
      <c r="F10" s="206"/>
    </row>
    <row r="11" spans="1:6" ht="32.25" customHeight="1">
      <c r="A11" s="215"/>
      <c r="B11" s="218"/>
      <c r="C11" s="222"/>
      <c r="D11" s="222"/>
      <c r="E11" s="201"/>
      <c r="F11" s="206"/>
    </row>
    <row r="12" spans="1:6" ht="32.25" customHeight="1">
      <c r="A12" s="215"/>
      <c r="B12" s="201"/>
      <c r="C12" s="201"/>
      <c r="D12" s="201"/>
      <c r="E12" s="201"/>
      <c r="F12" s="206"/>
    </row>
    <row r="13" spans="1:6" ht="32.25" customHeight="1">
      <c r="A13" s="215"/>
      <c r="B13" s="201"/>
      <c r="C13" s="201"/>
      <c r="D13" s="201"/>
      <c r="E13" s="201"/>
      <c r="F13" s="206"/>
    </row>
    <row r="14" spans="1:6" ht="32.25" customHeight="1">
      <c r="A14" s="215"/>
      <c r="B14" s="201"/>
      <c r="C14" s="201"/>
      <c r="D14" s="201"/>
      <c r="E14" s="201"/>
      <c r="F14" s="206"/>
    </row>
    <row r="15" spans="1:6" ht="32.25" customHeight="1">
      <c r="A15" s="215"/>
      <c r="B15" s="201"/>
      <c r="C15" s="201"/>
      <c r="D15" s="201"/>
      <c r="E15" s="201"/>
      <c r="F15" s="206"/>
    </row>
    <row r="16" spans="1:6" ht="32.25" customHeight="1">
      <c r="A16" s="215"/>
      <c r="B16" s="201"/>
      <c r="C16" s="201"/>
      <c r="D16" s="201"/>
      <c r="E16" s="201"/>
      <c r="F16" s="206"/>
    </row>
    <row r="17" spans="1:6" ht="32.25" customHeight="1">
      <c r="A17" s="216"/>
      <c r="B17" s="221" t="s">
        <v>195</v>
      </c>
      <c r="C17" s="223"/>
      <c r="D17" s="223"/>
      <c r="E17" s="223"/>
      <c r="F17" s="232"/>
    </row>
    <row r="38" spans="1:1">
      <c r="A38" s="128"/>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I38"/>
  <sheetViews>
    <sheetView view="pageBreakPreview" zoomScaleSheetLayoutView="100" workbookViewId="0">
      <selection activeCell="I9" sqref="I9"/>
    </sheetView>
  </sheetViews>
  <sheetFormatPr defaultRowHeight="13.5"/>
  <cols>
    <col min="1" max="1" width="4.125" style="59" customWidth="1"/>
    <col min="2" max="2" width="23.5" style="59" customWidth="1"/>
    <col min="3" max="5" width="16.25" style="59" customWidth="1"/>
    <col min="6" max="6" width="10" style="59" customWidth="1"/>
    <col min="7" max="8" width="17.5" style="59" customWidth="1"/>
    <col min="9" max="9" width="16.25" style="59" customWidth="1"/>
    <col min="10" max="10" width="3.75" style="59" customWidth="1"/>
    <col min="11" max="16384" width="9" style="59" customWidth="1"/>
  </cols>
  <sheetData>
    <row r="1" spans="1:9">
      <c r="A1" s="60" t="s">
        <v>228</v>
      </c>
      <c r="B1" s="60"/>
    </row>
    <row r="2" spans="1:9">
      <c r="A2" s="60"/>
      <c r="B2" s="60"/>
    </row>
    <row r="3" spans="1:9" ht="17.25">
      <c r="A3" s="61" t="s">
        <v>229</v>
      </c>
      <c r="B3" s="60"/>
    </row>
    <row r="4" spans="1:9">
      <c r="A4" s="60"/>
      <c r="B4" s="60"/>
    </row>
    <row r="5" spans="1:9">
      <c r="A5" s="60"/>
      <c r="B5" s="60"/>
      <c r="I5" s="254" t="s">
        <v>62</v>
      </c>
    </row>
    <row r="6" spans="1:9" ht="34.5" customHeight="1">
      <c r="A6" s="233"/>
      <c r="B6" s="233" t="s">
        <v>41</v>
      </c>
      <c r="C6" s="242" t="s">
        <v>42</v>
      </c>
      <c r="D6" s="242" t="s">
        <v>47</v>
      </c>
      <c r="E6" s="247" t="s">
        <v>230</v>
      </c>
      <c r="F6" s="233" t="s">
        <v>48</v>
      </c>
      <c r="G6" s="247" t="s">
        <v>231</v>
      </c>
      <c r="H6" s="247" t="s">
        <v>206</v>
      </c>
      <c r="I6" s="247" t="s">
        <v>30</v>
      </c>
    </row>
    <row r="7" spans="1:9" ht="21.75" customHeight="1">
      <c r="A7" s="234"/>
      <c r="B7" s="240" t="s">
        <v>16</v>
      </c>
      <c r="C7" s="240" t="s">
        <v>49</v>
      </c>
      <c r="D7" s="240" t="s">
        <v>43</v>
      </c>
      <c r="E7" s="240" t="s">
        <v>51</v>
      </c>
      <c r="F7" s="240" t="s">
        <v>53</v>
      </c>
      <c r="G7" s="240" t="s">
        <v>55</v>
      </c>
      <c r="H7" s="240" t="s">
        <v>59</v>
      </c>
      <c r="I7" s="240" t="s">
        <v>60</v>
      </c>
    </row>
    <row r="8" spans="1:9" ht="26.25" customHeight="1">
      <c r="A8" s="235">
        <v>1</v>
      </c>
      <c r="B8" s="235"/>
      <c r="C8" s="243"/>
      <c r="D8" s="243"/>
      <c r="E8" s="243">
        <f t="shared" ref="E8:E14" si="0">C8-D8</f>
        <v>0</v>
      </c>
      <c r="F8" s="248"/>
      <c r="G8" s="235">
        <f t="shared" ref="G8:G14" si="1">E8*F8</f>
        <v>0</v>
      </c>
      <c r="H8" s="235">
        <f t="shared" ref="H8:H14" si="2">F8*20000</f>
        <v>0</v>
      </c>
      <c r="I8" s="255"/>
    </row>
    <row r="9" spans="1:9" ht="26.25" customHeight="1">
      <c r="A9" s="236">
        <v>2</v>
      </c>
      <c r="B9" s="236"/>
      <c r="C9" s="244"/>
      <c r="D9" s="244"/>
      <c r="E9" s="244">
        <f t="shared" si="0"/>
        <v>0</v>
      </c>
      <c r="F9" s="249"/>
      <c r="G9" s="236">
        <f t="shared" si="1"/>
        <v>0</v>
      </c>
      <c r="H9" s="236">
        <f t="shared" si="2"/>
        <v>0</v>
      </c>
      <c r="I9" s="256"/>
    </row>
    <row r="10" spans="1:9" ht="26.25" customHeight="1">
      <c r="A10" s="236">
        <v>3</v>
      </c>
      <c r="B10" s="236"/>
      <c r="C10" s="244"/>
      <c r="D10" s="244"/>
      <c r="E10" s="244">
        <f t="shared" si="0"/>
        <v>0</v>
      </c>
      <c r="F10" s="249"/>
      <c r="G10" s="236">
        <f t="shared" si="1"/>
        <v>0</v>
      </c>
      <c r="H10" s="236">
        <f t="shared" si="2"/>
        <v>0</v>
      </c>
      <c r="I10" s="256"/>
    </row>
    <row r="11" spans="1:9" ht="26.25" customHeight="1">
      <c r="A11" s="236">
        <v>4</v>
      </c>
      <c r="B11" s="236"/>
      <c r="C11" s="244"/>
      <c r="D11" s="244"/>
      <c r="E11" s="244">
        <f t="shared" si="0"/>
        <v>0</v>
      </c>
      <c r="F11" s="249"/>
      <c r="G11" s="236">
        <f t="shared" si="1"/>
        <v>0</v>
      </c>
      <c r="H11" s="236">
        <f t="shared" si="2"/>
        <v>0</v>
      </c>
      <c r="I11" s="256"/>
    </row>
    <row r="12" spans="1:9" ht="26.25" customHeight="1">
      <c r="A12" s="236">
        <v>5</v>
      </c>
      <c r="B12" s="236"/>
      <c r="C12" s="244"/>
      <c r="D12" s="244"/>
      <c r="E12" s="244">
        <f t="shared" si="0"/>
        <v>0</v>
      </c>
      <c r="F12" s="249"/>
      <c r="G12" s="236">
        <f t="shared" si="1"/>
        <v>0</v>
      </c>
      <c r="H12" s="236">
        <f t="shared" si="2"/>
        <v>0</v>
      </c>
      <c r="I12" s="256"/>
    </row>
    <row r="13" spans="1:9" ht="26.25" customHeight="1">
      <c r="A13" s="236">
        <v>6</v>
      </c>
      <c r="B13" s="236"/>
      <c r="C13" s="244"/>
      <c r="D13" s="244"/>
      <c r="E13" s="244">
        <f t="shared" si="0"/>
        <v>0</v>
      </c>
      <c r="F13" s="249"/>
      <c r="G13" s="236">
        <f t="shared" si="1"/>
        <v>0</v>
      </c>
      <c r="H13" s="236">
        <f t="shared" si="2"/>
        <v>0</v>
      </c>
      <c r="I13" s="256"/>
    </row>
    <row r="14" spans="1:9" ht="26.25" customHeight="1">
      <c r="A14" s="237">
        <v>7</v>
      </c>
      <c r="B14" s="237"/>
      <c r="C14" s="245"/>
      <c r="D14" s="245"/>
      <c r="E14" s="245">
        <f t="shared" si="0"/>
        <v>0</v>
      </c>
      <c r="F14" s="250"/>
      <c r="G14" s="252">
        <f t="shared" si="1"/>
        <v>0</v>
      </c>
      <c r="H14" s="252">
        <f t="shared" si="2"/>
        <v>0</v>
      </c>
      <c r="I14" s="257"/>
    </row>
    <row r="15" spans="1:9" ht="26.25" customHeight="1">
      <c r="A15" s="238"/>
      <c r="B15" s="241" t="s">
        <v>8</v>
      </c>
      <c r="C15" s="246">
        <f t="shared" ref="C15:I15" si="3">SUM(C8:C14)</f>
        <v>0</v>
      </c>
      <c r="D15" s="246">
        <f t="shared" si="3"/>
        <v>0</v>
      </c>
      <c r="E15" s="246">
        <f t="shared" si="3"/>
        <v>0</v>
      </c>
      <c r="F15" s="251">
        <f t="shared" si="3"/>
        <v>0</v>
      </c>
      <c r="G15" s="253">
        <f t="shared" si="3"/>
        <v>0</v>
      </c>
      <c r="H15" s="253">
        <f t="shared" si="3"/>
        <v>0</v>
      </c>
      <c r="I15" s="258">
        <f t="shared" si="3"/>
        <v>0</v>
      </c>
    </row>
    <row r="16" spans="1:9">
      <c r="A16" s="60"/>
      <c r="B16" s="60"/>
    </row>
    <row r="17" spans="1:2">
      <c r="A17" s="60"/>
      <c r="B17" s="60" t="s">
        <v>233</v>
      </c>
    </row>
    <row r="18" spans="1:2">
      <c r="A18" s="60"/>
      <c r="B18" s="60" t="s">
        <v>234</v>
      </c>
    </row>
    <row r="19" spans="1:2">
      <c r="A19" s="60"/>
      <c r="B19" s="60" t="s">
        <v>129</v>
      </c>
    </row>
    <row r="20" spans="1:2" ht="22.5" customHeight="1">
      <c r="A20" s="60"/>
      <c r="B20" s="60"/>
    </row>
    <row r="38" spans="1:1">
      <c r="A38" s="239"/>
    </row>
  </sheetData>
  <phoneticPr fontId="4"/>
  <pageMargins left="0.78740157480314965" right="0.78740157480314965" top="0.98425196850393681" bottom="0.98425196850393681" header="0.51181102362204722" footer="0.51181102362204722"/>
  <pageSetup paperSize="9" scale="9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F38"/>
  <sheetViews>
    <sheetView view="pageBreakPreview" topLeftCell="A10" zoomScale="115" zoomScaleSheetLayoutView="115" workbookViewId="0">
      <selection activeCell="F20" sqref="F20"/>
    </sheetView>
  </sheetViews>
  <sheetFormatPr defaultRowHeight="13.5"/>
  <cols>
    <col min="1" max="1" width="4.125" style="59" customWidth="1"/>
    <col min="2" max="2" width="25" style="59" customWidth="1"/>
    <col min="3" max="3" width="9.375" style="59" customWidth="1"/>
    <col min="4" max="5" width="20" style="59" customWidth="1"/>
    <col min="6" max="6" width="38" style="59" customWidth="1"/>
    <col min="7" max="16384" width="9" style="59" customWidth="1"/>
  </cols>
  <sheetData>
    <row r="1" spans="1:6">
      <c r="A1" s="60" t="s">
        <v>203</v>
      </c>
      <c r="B1" s="60"/>
      <c r="C1" s="60"/>
    </row>
    <row r="2" spans="1:6">
      <c r="A2" s="60"/>
      <c r="B2" s="60"/>
      <c r="C2" s="60"/>
    </row>
    <row r="3" spans="1:6" ht="17.25">
      <c r="A3" s="61" t="s">
        <v>235</v>
      </c>
      <c r="B3" s="60"/>
      <c r="C3" s="60"/>
    </row>
    <row r="4" spans="1:6">
      <c r="A4" s="60"/>
      <c r="B4" s="60"/>
      <c r="C4" s="60"/>
    </row>
    <row r="5" spans="1:6">
      <c r="A5" s="60"/>
      <c r="B5" s="60"/>
      <c r="C5" s="60"/>
      <c r="F5" s="254" t="s">
        <v>62</v>
      </c>
    </row>
    <row r="6" spans="1:6" ht="34.5" customHeight="1">
      <c r="A6" s="233"/>
      <c r="B6" s="233" t="s">
        <v>41</v>
      </c>
      <c r="C6" s="233" t="s">
        <v>54</v>
      </c>
      <c r="D6" s="263" t="s">
        <v>133</v>
      </c>
      <c r="E6" s="263" t="s">
        <v>128</v>
      </c>
      <c r="F6" s="247" t="s">
        <v>135</v>
      </c>
    </row>
    <row r="7" spans="1:6" ht="19.5" customHeight="1">
      <c r="A7" s="234"/>
      <c r="B7" s="260" t="s">
        <v>16</v>
      </c>
      <c r="C7" s="260" t="s">
        <v>49</v>
      </c>
      <c r="D7" s="260" t="s">
        <v>43</v>
      </c>
      <c r="E7" s="260" t="s">
        <v>51</v>
      </c>
      <c r="F7" s="260" t="s">
        <v>53</v>
      </c>
    </row>
    <row r="8" spans="1:6" ht="26.25" customHeight="1">
      <c r="A8" s="235">
        <v>1</v>
      </c>
      <c r="B8" s="235"/>
      <c r="C8" s="235"/>
      <c r="D8" s="243"/>
      <c r="E8" s="243"/>
      <c r="F8" s="255"/>
    </row>
    <row r="9" spans="1:6" ht="26.25" customHeight="1">
      <c r="A9" s="236">
        <v>2</v>
      </c>
      <c r="B9" s="236"/>
      <c r="C9" s="236"/>
      <c r="D9" s="244"/>
      <c r="E9" s="244"/>
      <c r="F9" s="256"/>
    </row>
    <row r="10" spans="1:6" ht="26.25" customHeight="1">
      <c r="A10" s="236">
        <v>3</v>
      </c>
      <c r="B10" s="236"/>
      <c r="C10" s="236"/>
      <c r="D10" s="244"/>
      <c r="E10" s="244"/>
      <c r="F10" s="256"/>
    </row>
    <row r="11" spans="1:6" ht="26.25" customHeight="1">
      <c r="A11" s="236">
        <v>4</v>
      </c>
      <c r="B11" s="236"/>
      <c r="C11" s="236"/>
      <c r="D11" s="244"/>
      <c r="E11" s="244"/>
      <c r="F11" s="256"/>
    </row>
    <row r="12" spans="1:6" ht="26.25" customHeight="1">
      <c r="A12" s="236">
        <v>5</v>
      </c>
      <c r="B12" s="236"/>
      <c r="C12" s="236"/>
      <c r="D12" s="244"/>
      <c r="E12" s="244"/>
      <c r="F12" s="256"/>
    </row>
    <row r="13" spans="1:6" ht="26.25" customHeight="1">
      <c r="A13" s="236">
        <v>6</v>
      </c>
      <c r="B13" s="236"/>
      <c r="C13" s="236"/>
      <c r="D13" s="244"/>
      <c r="E13" s="244"/>
      <c r="F13" s="256"/>
    </row>
    <row r="14" spans="1:6" ht="26.25" customHeight="1">
      <c r="A14" s="237">
        <v>7</v>
      </c>
      <c r="B14" s="237"/>
      <c r="C14" s="237"/>
      <c r="D14" s="264"/>
      <c r="E14" s="264"/>
      <c r="F14" s="257"/>
    </row>
    <row r="15" spans="1:6" ht="26.25" customHeight="1">
      <c r="A15" s="238"/>
      <c r="B15" s="241" t="s">
        <v>8</v>
      </c>
      <c r="C15" s="262"/>
      <c r="D15" s="253">
        <f>SUM(D8:D14)</f>
        <v>0</v>
      </c>
      <c r="E15" s="253">
        <f>SUM(E8:E14)</f>
        <v>0</v>
      </c>
      <c r="F15" s="258"/>
    </row>
    <row r="16" spans="1:6" ht="26.25" customHeight="1">
      <c r="A16" s="259"/>
      <c r="B16" s="261"/>
      <c r="C16" s="261"/>
      <c r="D16" s="265"/>
      <c r="E16" s="265"/>
      <c r="F16" s="265"/>
    </row>
    <row r="17" spans="1:3">
      <c r="A17" s="60"/>
      <c r="B17" s="60"/>
      <c r="C17" s="60"/>
    </row>
    <row r="18" spans="1:3">
      <c r="A18" s="60"/>
      <c r="B18" s="60" t="s">
        <v>136</v>
      </c>
      <c r="C18" s="60"/>
    </row>
    <row r="19" spans="1:3">
      <c r="A19" s="60"/>
      <c r="B19" s="60" t="s">
        <v>236</v>
      </c>
      <c r="C19" s="60"/>
    </row>
    <row r="20" spans="1:3">
      <c r="A20" s="60"/>
      <c r="B20" s="60" t="s">
        <v>141</v>
      </c>
      <c r="C20" s="60"/>
    </row>
    <row r="21" spans="1:3">
      <c r="A21" s="60"/>
      <c r="B21" s="60" t="s">
        <v>138</v>
      </c>
      <c r="C21" s="60"/>
    </row>
    <row r="22" spans="1:3">
      <c r="A22" s="60"/>
      <c r="B22" s="60" t="s">
        <v>139</v>
      </c>
      <c r="C22" s="60"/>
    </row>
    <row r="23" spans="1:3">
      <c r="A23" s="60"/>
      <c r="B23" s="60" t="s">
        <v>129</v>
      </c>
      <c r="C23" s="60"/>
    </row>
    <row r="24" spans="1:3">
      <c r="A24" s="60"/>
      <c r="B24" s="60"/>
      <c r="C24" s="60"/>
    </row>
    <row r="38" spans="1:1">
      <c r="A38" s="239"/>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I38"/>
  <sheetViews>
    <sheetView topLeftCell="A13" workbookViewId="0">
      <selection activeCell="A3" sqref="A3"/>
    </sheetView>
  </sheetViews>
  <sheetFormatPr defaultRowHeight="13.5"/>
  <cols>
    <col min="1" max="1" width="4.125" style="59" customWidth="1"/>
    <col min="2" max="2" width="23.5" style="59" customWidth="1"/>
    <col min="3" max="3" width="22.375" style="59" customWidth="1"/>
    <col min="4" max="9" width="17.5" style="59" customWidth="1"/>
    <col min="10" max="16384" width="9" style="59" customWidth="1"/>
  </cols>
  <sheetData>
    <row r="1" spans="1:9">
      <c r="A1" s="60" t="s">
        <v>239</v>
      </c>
      <c r="B1" s="60"/>
      <c r="C1" s="60"/>
    </row>
    <row r="2" spans="1:9">
      <c r="A2" s="60"/>
      <c r="B2" s="60"/>
      <c r="C2" s="60"/>
    </row>
    <row r="3" spans="1:9" ht="17.25">
      <c r="A3" s="61" t="s">
        <v>240</v>
      </c>
      <c r="B3" s="60"/>
      <c r="C3" s="60"/>
    </row>
    <row r="4" spans="1:9">
      <c r="A4" s="60"/>
      <c r="B4" s="60"/>
      <c r="C4" s="60"/>
    </row>
    <row r="5" spans="1:9">
      <c r="A5" s="60"/>
      <c r="B5" s="60"/>
      <c r="C5" s="60"/>
      <c r="I5" s="254" t="s">
        <v>62</v>
      </c>
    </row>
    <row r="6" spans="1:9" ht="34.5" customHeight="1">
      <c r="A6" s="233"/>
      <c r="B6" s="233" t="s">
        <v>67</v>
      </c>
      <c r="C6" s="263" t="s">
        <v>130</v>
      </c>
      <c r="D6" s="272" t="s">
        <v>78</v>
      </c>
      <c r="E6" s="272"/>
      <c r="F6" s="247" t="s">
        <v>33</v>
      </c>
      <c r="G6" s="247" t="s">
        <v>25</v>
      </c>
      <c r="H6" s="247" t="s">
        <v>238</v>
      </c>
      <c r="I6" s="247" t="s">
        <v>80</v>
      </c>
    </row>
    <row r="7" spans="1:9" ht="34.5" customHeight="1">
      <c r="A7" s="266"/>
      <c r="B7" s="266"/>
      <c r="C7" s="269"/>
      <c r="D7" s="269" t="s">
        <v>57</v>
      </c>
      <c r="E7" s="269" t="s">
        <v>79</v>
      </c>
      <c r="F7" s="273"/>
      <c r="G7" s="273"/>
      <c r="H7" s="273"/>
      <c r="I7" s="273"/>
    </row>
    <row r="8" spans="1:9" ht="19.5" customHeight="1">
      <c r="A8" s="267"/>
      <c r="B8" s="268" t="s">
        <v>16</v>
      </c>
      <c r="C8" s="268" t="s">
        <v>49</v>
      </c>
      <c r="D8" s="268" t="s">
        <v>43</v>
      </c>
      <c r="E8" s="268" t="s">
        <v>51</v>
      </c>
      <c r="F8" s="268" t="s">
        <v>53</v>
      </c>
      <c r="G8" s="268" t="s">
        <v>55</v>
      </c>
      <c r="H8" s="268" t="s">
        <v>59</v>
      </c>
      <c r="I8" s="268" t="s">
        <v>60</v>
      </c>
    </row>
    <row r="9" spans="1:9" ht="26.25" customHeight="1">
      <c r="A9" s="238">
        <v>1</v>
      </c>
      <c r="B9" s="238"/>
      <c r="C9" s="241" t="s">
        <v>81</v>
      </c>
      <c r="D9" s="246"/>
      <c r="E9" s="246"/>
      <c r="F9" s="246"/>
      <c r="G9" s="238"/>
      <c r="H9" s="238">
        <f t="shared" ref="H9:H20" si="0">F9*5100</f>
        <v>0</v>
      </c>
      <c r="I9" s="274"/>
    </row>
    <row r="10" spans="1:9" ht="26.25" customHeight="1">
      <c r="A10" s="238">
        <v>2</v>
      </c>
      <c r="B10" s="238"/>
      <c r="C10" s="241" t="s">
        <v>343</v>
      </c>
      <c r="D10" s="246"/>
      <c r="E10" s="246"/>
      <c r="F10" s="246"/>
      <c r="G10" s="238"/>
      <c r="H10" s="238">
        <f t="shared" si="0"/>
        <v>0</v>
      </c>
      <c r="I10" s="274"/>
    </row>
    <row r="11" spans="1:9" ht="26.25" customHeight="1">
      <c r="A11" s="236">
        <v>3</v>
      </c>
      <c r="B11" s="236"/>
      <c r="C11" s="270" t="s">
        <v>68</v>
      </c>
      <c r="D11" s="244"/>
      <c r="E11" s="244"/>
      <c r="F11" s="244"/>
      <c r="G11" s="236"/>
      <c r="H11" s="238">
        <f t="shared" si="0"/>
        <v>0</v>
      </c>
      <c r="I11" s="256"/>
    </row>
    <row r="12" spans="1:9" ht="26.25" customHeight="1">
      <c r="A12" s="236">
        <v>4</v>
      </c>
      <c r="B12" s="236"/>
      <c r="C12" s="270" t="s">
        <v>32</v>
      </c>
      <c r="D12" s="244"/>
      <c r="E12" s="244"/>
      <c r="F12" s="244"/>
      <c r="G12" s="236"/>
      <c r="H12" s="238">
        <f t="shared" si="0"/>
        <v>0</v>
      </c>
      <c r="I12" s="256"/>
    </row>
    <row r="13" spans="1:9" ht="26.25" customHeight="1">
      <c r="A13" s="236">
        <v>5</v>
      </c>
      <c r="B13" s="236"/>
      <c r="C13" s="270" t="s">
        <v>45</v>
      </c>
      <c r="D13" s="244"/>
      <c r="E13" s="244"/>
      <c r="F13" s="244"/>
      <c r="G13" s="236"/>
      <c r="H13" s="238">
        <f t="shared" si="0"/>
        <v>0</v>
      </c>
      <c r="I13" s="256"/>
    </row>
    <row r="14" spans="1:9" ht="26.25" customHeight="1">
      <c r="A14" s="236">
        <v>6</v>
      </c>
      <c r="B14" s="236"/>
      <c r="C14" s="270" t="s">
        <v>52</v>
      </c>
      <c r="D14" s="244"/>
      <c r="E14" s="244"/>
      <c r="F14" s="244"/>
      <c r="G14" s="236"/>
      <c r="H14" s="238">
        <f t="shared" si="0"/>
        <v>0</v>
      </c>
      <c r="I14" s="256"/>
    </row>
    <row r="15" spans="1:9" ht="26.25" customHeight="1">
      <c r="A15" s="236">
        <v>7</v>
      </c>
      <c r="B15" s="236"/>
      <c r="C15" s="270" t="s">
        <v>71</v>
      </c>
      <c r="D15" s="244"/>
      <c r="E15" s="244"/>
      <c r="F15" s="244"/>
      <c r="G15" s="236"/>
      <c r="H15" s="238">
        <f t="shared" si="0"/>
        <v>0</v>
      </c>
      <c r="I15" s="256"/>
    </row>
    <row r="16" spans="1:9" ht="26.25" customHeight="1">
      <c r="A16" s="236">
        <v>8</v>
      </c>
      <c r="B16" s="236"/>
      <c r="C16" s="270" t="s">
        <v>0</v>
      </c>
      <c r="D16" s="244"/>
      <c r="E16" s="244"/>
      <c r="F16" s="244"/>
      <c r="G16" s="236"/>
      <c r="H16" s="238">
        <f t="shared" si="0"/>
        <v>0</v>
      </c>
      <c r="I16" s="256"/>
    </row>
    <row r="17" spans="1:9" ht="26.25" customHeight="1">
      <c r="A17" s="236">
        <v>9</v>
      </c>
      <c r="B17" s="236"/>
      <c r="C17" s="270" t="s">
        <v>65</v>
      </c>
      <c r="D17" s="244"/>
      <c r="E17" s="244"/>
      <c r="F17" s="244"/>
      <c r="G17" s="236"/>
      <c r="H17" s="238">
        <f t="shared" si="0"/>
        <v>0</v>
      </c>
      <c r="I17" s="256"/>
    </row>
    <row r="18" spans="1:9" ht="26.25" customHeight="1">
      <c r="A18" s="236">
        <v>10</v>
      </c>
      <c r="B18" s="236"/>
      <c r="C18" s="270" t="s">
        <v>50</v>
      </c>
      <c r="D18" s="244"/>
      <c r="E18" s="244"/>
      <c r="F18" s="244"/>
      <c r="G18" s="236"/>
      <c r="H18" s="238">
        <f t="shared" si="0"/>
        <v>0</v>
      </c>
      <c r="I18" s="256"/>
    </row>
    <row r="19" spans="1:9" ht="26.25" customHeight="1">
      <c r="A19" s="236">
        <v>11</v>
      </c>
      <c r="B19" s="236"/>
      <c r="C19" s="270" t="s">
        <v>77</v>
      </c>
      <c r="D19" s="244"/>
      <c r="E19" s="244"/>
      <c r="F19" s="244"/>
      <c r="G19" s="236"/>
      <c r="H19" s="238">
        <f t="shared" si="0"/>
        <v>0</v>
      </c>
      <c r="I19" s="256"/>
    </row>
    <row r="20" spans="1:9" ht="26.25" customHeight="1">
      <c r="A20" s="237">
        <v>12</v>
      </c>
      <c r="B20" s="237"/>
      <c r="C20" s="271" t="s">
        <v>74</v>
      </c>
      <c r="D20" s="245"/>
      <c r="E20" s="245"/>
      <c r="F20" s="245"/>
      <c r="G20" s="252"/>
      <c r="H20" s="252">
        <f t="shared" si="0"/>
        <v>0</v>
      </c>
      <c r="I20" s="257"/>
    </row>
    <row r="21" spans="1:9" ht="26.25" customHeight="1">
      <c r="A21" s="238"/>
      <c r="B21" s="241" t="s">
        <v>8</v>
      </c>
      <c r="C21" s="238"/>
      <c r="D21" s="246">
        <f>SUM(D9:D20)</f>
        <v>0</v>
      </c>
      <c r="E21" s="246">
        <f>SUM(E9:E20)</f>
        <v>0</v>
      </c>
      <c r="F21" s="246">
        <f>SUM(F9:F20)</f>
        <v>0</v>
      </c>
      <c r="G21" s="253">
        <f>SUM(G9:G20)</f>
        <v>0</v>
      </c>
      <c r="H21" s="253">
        <f>SUM(H9:H20)</f>
        <v>0</v>
      </c>
      <c r="I21" s="258"/>
    </row>
    <row r="22" spans="1:9" ht="26.25" customHeight="1">
      <c r="A22" s="259"/>
      <c r="B22" s="261"/>
      <c r="C22" s="259"/>
      <c r="D22" s="265"/>
      <c r="E22" s="265"/>
      <c r="F22" s="265"/>
      <c r="G22" s="265"/>
      <c r="H22" s="265"/>
      <c r="I22" s="265"/>
    </row>
    <row r="23" spans="1:9">
      <c r="A23" s="60"/>
      <c r="B23" s="60" t="s">
        <v>132</v>
      </c>
      <c r="C23" s="60"/>
    </row>
    <row r="24" spans="1:9">
      <c r="A24" s="60"/>
      <c r="B24" s="60"/>
      <c r="C24" s="60"/>
    </row>
    <row r="25" spans="1:9">
      <c r="A25" s="60"/>
      <c r="B25" s="60"/>
      <c r="C25" s="60"/>
    </row>
    <row r="26" spans="1:9">
      <c r="A26" s="60"/>
      <c r="B26" s="60"/>
      <c r="C26" s="60"/>
    </row>
    <row r="27" spans="1:9">
      <c r="A27" s="60"/>
      <c r="B27" s="60"/>
      <c r="C27" s="60"/>
    </row>
    <row r="28" spans="1:9">
      <c r="A28" s="60"/>
      <c r="B28" s="60"/>
      <c r="C28" s="60"/>
    </row>
    <row r="38" spans="1:1">
      <c r="A38" s="239"/>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67"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H38"/>
  <sheetViews>
    <sheetView view="pageBreakPreview" zoomScale="115" zoomScaleNormal="85" zoomScaleSheetLayoutView="115" workbookViewId="0">
      <selection activeCell="G16" sqref="G16"/>
    </sheetView>
  </sheetViews>
  <sheetFormatPr defaultRowHeight="13.5"/>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21</v>
      </c>
    </row>
    <row r="2" spans="1:8" s="59" customFormat="1">
      <c r="A2" s="60"/>
    </row>
    <row r="3" spans="1:8" s="59" customFormat="1" ht="17.25">
      <c r="A3" s="61" t="s">
        <v>86</v>
      </c>
    </row>
    <row r="4" spans="1:8" ht="18.75">
      <c r="B4" s="279"/>
      <c r="C4" s="279"/>
      <c r="D4" s="279"/>
      <c r="E4" s="279"/>
      <c r="F4" s="279"/>
      <c r="G4" s="202" t="s">
        <v>185</v>
      </c>
      <c r="H4" s="202"/>
    </row>
    <row r="5" spans="1:8" ht="18.75">
      <c r="B5" s="279"/>
      <c r="C5" s="279"/>
      <c r="D5" s="279"/>
      <c r="E5" s="279"/>
      <c r="F5" s="279"/>
      <c r="G5" s="279"/>
      <c r="H5" s="279"/>
    </row>
    <row r="6" spans="1:8">
      <c r="H6" s="227" t="s">
        <v>62</v>
      </c>
    </row>
    <row r="7" spans="1:8" ht="54" customHeight="1">
      <c r="A7" s="219" t="s">
        <v>243</v>
      </c>
      <c r="B7" s="280" t="s">
        <v>197</v>
      </c>
      <c r="C7" s="280" t="s">
        <v>216</v>
      </c>
      <c r="D7" s="280" t="s">
        <v>217</v>
      </c>
      <c r="E7" s="280" t="s">
        <v>104</v>
      </c>
      <c r="F7" s="280" t="s">
        <v>244</v>
      </c>
      <c r="G7" s="280" t="s">
        <v>246</v>
      </c>
      <c r="H7" s="280" t="s">
        <v>245</v>
      </c>
    </row>
    <row r="8" spans="1:8" ht="14.25">
      <c r="A8" s="275"/>
      <c r="B8" s="281" t="s">
        <v>16</v>
      </c>
      <c r="C8" s="281" t="s">
        <v>49</v>
      </c>
      <c r="D8" s="281" t="s">
        <v>43</v>
      </c>
      <c r="E8" s="281" t="s">
        <v>51</v>
      </c>
      <c r="F8" s="281" t="s">
        <v>53</v>
      </c>
      <c r="G8" s="281" t="s">
        <v>55</v>
      </c>
      <c r="H8" s="281" t="s">
        <v>59</v>
      </c>
    </row>
    <row r="9" spans="1:8" ht="14.25">
      <c r="A9" s="276"/>
      <c r="B9" s="282" t="s">
        <v>5</v>
      </c>
      <c r="C9" s="282" t="s">
        <v>5</v>
      </c>
      <c r="D9" s="282" t="s">
        <v>5</v>
      </c>
      <c r="E9" s="282"/>
      <c r="F9" s="282" t="s">
        <v>5</v>
      </c>
      <c r="G9" s="282" t="s">
        <v>5</v>
      </c>
      <c r="H9" s="282" t="s">
        <v>5</v>
      </c>
    </row>
    <row r="10" spans="1:8" ht="30" customHeight="1">
      <c r="A10" s="276"/>
      <c r="B10" s="283"/>
      <c r="C10" s="283"/>
      <c r="D10" s="283">
        <f t="shared" ref="D10:D16" si="0">B10-C10</f>
        <v>0</v>
      </c>
      <c r="E10" s="289"/>
      <c r="F10" s="289">
        <f t="shared" ref="F10:F16" si="1">E10*4500</f>
        <v>0</v>
      </c>
      <c r="G10" s="289">
        <f t="shared" ref="G10:G16" si="2">MIN(D10,F10)</f>
        <v>0</v>
      </c>
      <c r="H10" s="293"/>
    </row>
    <row r="11" spans="1:8" ht="30" customHeight="1">
      <c r="A11" s="222"/>
      <c r="B11" s="284"/>
      <c r="C11" s="284"/>
      <c r="D11" s="284">
        <f t="shared" si="0"/>
        <v>0</v>
      </c>
      <c r="E11" s="290"/>
      <c r="F11" s="290">
        <f t="shared" si="1"/>
        <v>0</v>
      </c>
      <c r="G11" s="290">
        <f t="shared" si="2"/>
        <v>0</v>
      </c>
      <c r="H11" s="293"/>
    </row>
    <row r="12" spans="1:8" ht="30" customHeight="1">
      <c r="A12" s="219"/>
      <c r="B12" s="285"/>
      <c r="C12" s="285"/>
      <c r="D12" s="284">
        <f t="shared" si="0"/>
        <v>0</v>
      </c>
      <c r="E12" s="285"/>
      <c r="F12" s="290">
        <f t="shared" si="1"/>
        <v>0</v>
      </c>
      <c r="G12" s="290">
        <f t="shared" si="2"/>
        <v>0</v>
      </c>
      <c r="H12" s="293"/>
    </row>
    <row r="13" spans="1:8" ht="30" customHeight="1">
      <c r="A13" s="219"/>
      <c r="B13" s="285"/>
      <c r="C13" s="285"/>
      <c r="D13" s="284">
        <f t="shared" si="0"/>
        <v>0</v>
      </c>
      <c r="E13" s="285"/>
      <c r="F13" s="290">
        <f t="shared" si="1"/>
        <v>0</v>
      </c>
      <c r="G13" s="290">
        <f t="shared" si="2"/>
        <v>0</v>
      </c>
      <c r="H13" s="293"/>
    </row>
    <row r="14" spans="1:8" ht="30" customHeight="1">
      <c r="A14" s="219"/>
      <c r="B14" s="285"/>
      <c r="C14" s="285"/>
      <c r="D14" s="284">
        <f t="shared" si="0"/>
        <v>0</v>
      </c>
      <c r="E14" s="285"/>
      <c r="F14" s="290">
        <f t="shared" si="1"/>
        <v>0</v>
      </c>
      <c r="G14" s="290">
        <f t="shared" si="2"/>
        <v>0</v>
      </c>
      <c r="H14" s="293"/>
    </row>
    <row r="15" spans="1:8" ht="30" customHeight="1">
      <c r="A15" s="219"/>
      <c r="B15" s="285"/>
      <c r="C15" s="285"/>
      <c r="D15" s="284">
        <f t="shared" si="0"/>
        <v>0</v>
      </c>
      <c r="E15" s="285"/>
      <c r="F15" s="290">
        <f t="shared" si="1"/>
        <v>0</v>
      </c>
      <c r="G15" s="290">
        <f t="shared" si="2"/>
        <v>0</v>
      </c>
      <c r="H15" s="293"/>
    </row>
    <row r="16" spans="1:8" ht="30" customHeight="1">
      <c r="A16" s="277"/>
      <c r="B16" s="286"/>
      <c r="C16" s="286"/>
      <c r="D16" s="286">
        <f t="shared" si="0"/>
        <v>0</v>
      </c>
      <c r="E16" s="286"/>
      <c r="F16" s="292">
        <f t="shared" si="1"/>
        <v>0</v>
      </c>
      <c r="G16" s="292">
        <f t="shared" si="2"/>
        <v>0</v>
      </c>
      <c r="H16" s="294"/>
    </row>
    <row r="17" spans="1:8" ht="27" customHeight="1">
      <c r="A17" s="278" t="s">
        <v>39</v>
      </c>
      <c r="B17" s="287">
        <f t="shared" ref="B17:G17" si="3">SUM(B10:B16)</f>
        <v>0</v>
      </c>
      <c r="C17" s="287">
        <f t="shared" si="3"/>
        <v>0</v>
      </c>
      <c r="D17" s="287">
        <f t="shared" si="3"/>
        <v>0</v>
      </c>
      <c r="E17" s="287">
        <f t="shared" si="3"/>
        <v>0</v>
      </c>
      <c r="F17" s="287">
        <f t="shared" si="3"/>
        <v>0</v>
      </c>
      <c r="G17" s="287">
        <f t="shared" si="3"/>
        <v>0</v>
      </c>
      <c r="H17" s="287">
        <f>ROUNDDOWN(G17/3,-3)</f>
        <v>0</v>
      </c>
    </row>
    <row r="18" spans="1:8" ht="13.5" customHeight="1">
      <c r="A18" s="118" t="s">
        <v>248</v>
      </c>
      <c r="B18" s="288"/>
      <c r="C18" s="288"/>
      <c r="D18" s="288"/>
      <c r="E18" s="288"/>
      <c r="F18" s="288"/>
      <c r="G18" s="288"/>
      <c r="H18" s="288"/>
    </row>
    <row r="19" spans="1:8">
      <c r="A19" s="118" t="s">
        <v>247</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1:H38"/>
  <sheetViews>
    <sheetView view="pageBreakPreview" zoomScaleNormal="85" zoomScaleSheetLayoutView="100" workbookViewId="0">
      <selection activeCell="F17" sqref="F17"/>
    </sheetView>
  </sheetViews>
  <sheetFormatPr defaultRowHeight="13.5"/>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154</v>
      </c>
    </row>
    <row r="2" spans="1:8" s="59" customFormat="1">
      <c r="A2" s="60"/>
    </row>
    <row r="3" spans="1:8" s="59" customFormat="1" ht="17.25">
      <c r="A3" s="61" t="s">
        <v>250</v>
      </c>
    </row>
    <row r="4" spans="1:8" ht="18.75">
      <c r="B4" s="279"/>
      <c r="C4" s="279"/>
      <c r="D4" s="279"/>
      <c r="E4" s="279"/>
      <c r="F4" s="279"/>
      <c r="G4" s="202" t="s">
        <v>185</v>
      </c>
      <c r="H4" s="202"/>
    </row>
    <row r="5" spans="1:8" ht="18.75">
      <c r="B5" s="279"/>
      <c r="C5" s="279"/>
      <c r="D5" s="279"/>
      <c r="E5" s="279"/>
      <c r="F5" s="279"/>
      <c r="G5" s="279"/>
      <c r="H5" s="279"/>
    </row>
    <row r="6" spans="1:8">
      <c r="H6" s="227" t="s">
        <v>62</v>
      </c>
    </row>
    <row r="7" spans="1:8" ht="40.5">
      <c r="A7" s="219" t="s">
        <v>251</v>
      </c>
      <c r="B7" s="280" t="s">
        <v>197</v>
      </c>
      <c r="C7" s="280" t="s">
        <v>216</v>
      </c>
      <c r="D7" s="280" t="s">
        <v>217</v>
      </c>
      <c r="E7" s="280" t="s">
        <v>254</v>
      </c>
      <c r="F7" s="280" t="s">
        <v>255</v>
      </c>
      <c r="G7" s="280" t="s">
        <v>246</v>
      </c>
      <c r="H7" s="280" t="s">
        <v>257</v>
      </c>
    </row>
    <row r="8" spans="1:8" ht="14.25">
      <c r="A8" s="275"/>
      <c r="B8" s="281" t="s">
        <v>16</v>
      </c>
      <c r="C8" s="281" t="s">
        <v>49</v>
      </c>
      <c r="D8" s="281" t="s">
        <v>43</v>
      </c>
      <c r="E8" s="281" t="s">
        <v>51</v>
      </c>
      <c r="F8" s="281" t="s">
        <v>53</v>
      </c>
      <c r="G8" s="281" t="s">
        <v>55</v>
      </c>
      <c r="H8" s="281" t="s">
        <v>59</v>
      </c>
    </row>
    <row r="9" spans="1:8" ht="14.25">
      <c r="A9" s="276"/>
      <c r="B9" s="282" t="s">
        <v>5</v>
      </c>
      <c r="C9" s="282" t="s">
        <v>5</v>
      </c>
      <c r="D9" s="282" t="s">
        <v>5</v>
      </c>
      <c r="E9" s="282"/>
      <c r="F9" s="282" t="s">
        <v>5</v>
      </c>
      <c r="G9" s="282" t="s">
        <v>5</v>
      </c>
      <c r="H9" s="282" t="s">
        <v>5</v>
      </c>
    </row>
    <row r="10" spans="1:8" ht="30" customHeight="1">
      <c r="A10" s="276"/>
      <c r="B10" s="287"/>
      <c r="C10" s="287"/>
      <c r="D10" s="287">
        <f t="shared" ref="D10:D16" si="0">B10-C10</f>
        <v>0</v>
      </c>
      <c r="E10" s="298"/>
      <c r="F10" s="298">
        <f t="shared" ref="F10:F16" si="1">E10*600</f>
        <v>0</v>
      </c>
      <c r="G10" s="298">
        <f t="shared" ref="G10:G16" si="2">MIN(D10,F10)</f>
        <v>0</v>
      </c>
      <c r="H10" s="293"/>
    </row>
    <row r="11" spans="1:8" ht="30" customHeight="1">
      <c r="A11" s="222"/>
      <c r="B11" s="295"/>
      <c r="C11" s="295"/>
      <c r="D11" s="295">
        <f t="shared" si="0"/>
        <v>0</v>
      </c>
      <c r="E11" s="299"/>
      <c r="F11" s="299">
        <f t="shared" si="1"/>
        <v>0</v>
      </c>
      <c r="G11" s="299">
        <f t="shared" si="2"/>
        <v>0</v>
      </c>
      <c r="H11" s="293"/>
    </row>
    <row r="12" spans="1:8" ht="30" customHeight="1">
      <c r="A12" s="219"/>
      <c r="B12" s="296"/>
      <c r="C12" s="296"/>
      <c r="D12" s="295">
        <f t="shared" si="0"/>
        <v>0</v>
      </c>
      <c r="E12" s="296"/>
      <c r="F12" s="299">
        <f t="shared" si="1"/>
        <v>0</v>
      </c>
      <c r="G12" s="299">
        <f t="shared" si="2"/>
        <v>0</v>
      </c>
      <c r="H12" s="293"/>
    </row>
    <row r="13" spans="1:8" ht="30" customHeight="1">
      <c r="A13" s="219"/>
      <c r="B13" s="296"/>
      <c r="C13" s="296"/>
      <c r="D13" s="295">
        <f t="shared" si="0"/>
        <v>0</v>
      </c>
      <c r="E13" s="296"/>
      <c r="F13" s="299">
        <f t="shared" si="1"/>
        <v>0</v>
      </c>
      <c r="G13" s="299">
        <f t="shared" si="2"/>
        <v>0</v>
      </c>
      <c r="H13" s="293"/>
    </row>
    <row r="14" spans="1:8" ht="30" customHeight="1">
      <c r="A14" s="219"/>
      <c r="B14" s="296"/>
      <c r="C14" s="296"/>
      <c r="D14" s="295">
        <f t="shared" si="0"/>
        <v>0</v>
      </c>
      <c r="E14" s="296"/>
      <c r="F14" s="299">
        <f t="shared" si="1"/>
        <v>0</v>
      </c>
      <c r="G14" s="299">
        <f t="shared" si="2"/>
        <v>0</v>
      </c>
      <c r="H14" s="293"/>
    </row>
    <row r="15" spans="1:8" ht="30" customHeight="1">
      <c r="A15" s="219"/>
      <c r="B15" s="296"/>
      <c r="C15" s="296"/>
      <c r="D15" s="295">
        <f t="shared" si="0"/>
        <v>0</v>
      </c>
      <c r="E15" s="296"/>
      <c r="F15" s="299">
        <f t="shared" si="1"/>
        <v>0</v>
      </c>
      <c r="G15" s="299">
        <f t="shared" si="2"/>
        <v>0</v>
      </c>
      <c r="H15" s="293"/>
    </row>
    <row r="16" spans="1:8" ht="30" customHeight="1">
      <c r="A16" s="277"/>
      <c r="B16" s="297"/>
      <c r="C16" s="297"/>
      <c r="D16" s="297">
        <f t="shared" si="0"/>
        <v>0</v>
      </c>
      <c r="E16" s="297"/>
      <c r="F16" s="300">
        <f t="shared" si="1"/>
        <v>0</v>
      </c>
      <c r="G16" s="300">
        <f t="shared" si="2"/>
        <v>0</v>
      </c>
      <c r="H16" s="294"/>
    </row>
    <row r="17" spans="1:8" ht="27" customHeight="1">
      <c r="A17" s="278" t="s">
        <v>39</v>
      </c>
      <c r="B17" s="287">
        <f t="shared" ref="B17:G17" si="3">SUM(B10:B16)</f>
        <v>0</v>
      </c>
      <c r="C17" s="287">
        <f t="shared" si="3"/>
        <v>0</v>
      </c>
      <c r="D17" s="287">
        <f t="shared" si="3"/>
        <v>0</v>
      </c>
      <c r="E17" s="287">
        <f t="shared" si="3"/>
        <v>0</v>
      </c>
      <c r="F17" s="287">
        <f t="shared" si="3"/>
        <v>0</v>
      </c>
      <c r="G17" s="287">
        <f t="shared" si="3"/>
        <v>0</v>
      </c>
      <c r="H17" s="287">
        <f>ROUNDDOWN(G17/2,-3)</f>
        <v>0</v>
      </c>
    </row>
    <row r="18" spans="1:8" ht="13.5" customHeight="1">
      <c r="A18" s="118" t="s">
        <v>248</v>
      </c>
      <c r="B18" s="288"/>
      <c r="C18" s="288"/>
      <c r="D18" s="288"/>
      <c r="E18" s="288"/>
      <c r="F18" s="288"/>
      <c r="G18" s="288"/>
      <c r="H18" s="288"/>
    </row>
    <row r="19" spans="1:8">
      <c r="A19" s="118" t="s">
        <v>258</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I38"/>
  <sheetViews>
    <sheetView view="pageBreakPreview" topLeftCell="A13" zoomScale="90" zoomScaleNormal="90" zoomScaleSheetLayoutView="90" workbookViewId="0">
      <selection activeCell="J26" sqref="J26"/>
    </sheetView>
  </sheetViews>
  <sheetFormatPr defaultRowHeight="13.5"/>
  <cols>
    <col min="1" max="1" width="4.125" style="59" customWidth="1"/>
    <col min="2" max="2" width="19.625" style="59" customWidth="1"/>
    <col min="3" max="3" width="8.5" style="59" customWidth="1"/>
    <col min="4" max="4" width="9.375" style="59" customWidth="1"/>
    <col min="5" max="5" width="11.375" style="59" customWidth="1"/>
    <col min="6" max="9" width="16.125" style="59" customWidth="1"/>
    <col min="10" max="10" width="18.125" style="59" customWidth="1"/>
    <col min="11" max="11" width="3.75" style="59" customWidth="1"/>
    <col min="12" max="16384" width="9" style="59" customWidth="1"/>
  </cols>
  <sheetData>
    <row r="1" spans="1:9">
      <c r="A1" s="60" t="s">
        <v>318</v>
      </c>
      <c r="B1" s="60"/>
      <c r="C1" s="60"/>
      <c r="D1" s="60"/>
    </row>
    <row r="2" spans="1:9" ht="6" customHeight="1">
      <c r="A2" s="60"/>
      <c r="B2" s="60"/>
      <c r="C2" s="60"/>
      <c r="D2" s="60"/>
    </row>
    <row r="3" spans="1:9" ht="17.25">
      <c r="A3" s="61" t="s">
        <v>371</v>
      </c>
      <c r="B3" s="60"/>
      <c r="C3" s="60"/>
      <c r="D3" s="60"/>
    </row>
    <row r="4" spans="1:9" ht="6" customHeight="1">
      <c r="A4" s="60"/>
      <c r="B4" s="60"/>
      <c r="C4" s="60"/>
      <c r="D4" s="60"/>
    </row>
    <row r="5" spans="1:9">
      <c r="A5" s="60"/>
      <c r="B5" s="60"/>
      <c r="C5" s="60"/>
      <c r="D5" s="60"/>
      <c r="I5" s="254" t="s">
        <v>62</v>
      </c>
    </row>
    <row r="6" spans="1:9" ht="75.75" customHeight="1">
      <c r="A6" s="233"/>
      <c r="B6" s="233" t="s">
        <v>41</v>
      </c>
      <c r="C6" s="233" t="s">
        <v>83</v>
      </c>
      <c r="D6" s="233" t="s">
        <v>75</v>
      </c>
      <c r="E6" s="263" t="s">
        <v>373</v>
      </c>
      <c r="F6" s="263" t="s">
        <v>64</v>
      </c>
      <c r="G6" s="247" t="s">
        <v>26</v>
      </c>
      <c r="H6" s="247" t="s">
        <v>111</v>
      </c>
      <c r="I6" s="247" t="s">
        <v>375</v>
      </c>
    </row>
    <row r="7" spans="1:9" ht="19.5" customHeight="1">
      <c r="A7" s="234"/>
      <c r="B7" s="240"/>
      <c r="C7" s="240" t="s">
        <v>16</v>
      </c>
      <c r="D7" s="240" t="s">
        <v>49</v>
      </c>
      <c r="E7" s="240" t="s">
        <v>43</v>
      </c>
      <c r="F7" s="240" t="s">
        <v>51</v>
      </c>
      <c r="G7" s="240" t="s">
        <v>53</v>
      </c>
      <c r="H7" s="301"/>
      <c r="I7" s="301"/>
    </row>
    <row r="8" spans="1:9" ht="19.5" customHeight="1">
      <c r="A8" s="235">
        <v>1</v>
      </c>
      <c r="B8" s="235"/>
      <c r="C8" s="235"/>
      <c r="D8" s="248"/>
      <c r="E8" s="243"/>
      <c r="F8" s="243"/>
      <c r="G8" s="243">
        <f t="shared" ref="G8:G22" si="0">MIN(E8,F8)</f>
        <v>0</v>
      </c>
      <c r="H8" s="243">
        <f t="shared" ref="H8:H22" si="1">ROUNDDOWN(G8/2,-3)</f>
        <v>0</v>
      </c>
      <c r="I8" s="255"/>
    </row>
    <row r="9" spans="1:9" ht="19.5" customHeight="1">
      <c r="A9" s="236">
        <v>2</v>
      </c>
      <c r="B9" s="236"/>
      <c r="C9" s="236"/>
      <c r="D9" s="249"/>
      <c r="E9" s="244"/>
      <c r="F9" s="244"/>
      <c r="G9" s="244">
        <f t="shared" si="0"/>
        <v>0</v>
      </c>
      <c r="H9" s="244">
        <f t="shared" si="1"/>
        <v>0</v>
      </c>
      <c r="I9" s="256"/>
    </row>
    <row r="10" spans="1:9" ht="19.5" customHeight="1">
      <c r="A10" s="236">
        <v>3</v>
      </c>
      <c r="B10" s="236"/>
      <c r="C10" s="236"/>
      <c r="D10" s="249"/>
      <c r="E10" s="244"/>
      <c r="F10" s="244"/>
      <c r="G10" s="244">
        <f t="shared" si="0"/>
        <v>0</v>
      </c>
      <c r="H10" s="244">
        <f t="shared" si="1"/>
        <v>0</v>
      </c>
      <c r="I10" s="256"/>
    </row>
    <row r="11" spans="1:9" ht="19.5" customHeight="1">
      <c r="A11" s="236">
        <v>4</v>
      </c>
      <c r="B11" s="236"/>
      <c r="C11" s="236"/>
      <c r="D11" s="249"/>
      <c r="E11" s="244"/>
      <c r="F11" s="244"/>
      <c r="G11" s="244">
        <f t="shared" si="0"/>
        <v>0</v>
      </c>
      <c r="H11" s="244">
        <f t="shared" si="1"/>
        <v>0</v>
      </c>
      <c r="I11" s="256"/>
    </row>
    <row r="12" spans="1:9" ht="19.5" customHeight="1">
      <c r="A12" s="236">
        <v>5</v>
      </c>
      <c r="B12" s="236"/>
      <c r="C12" s="236"/>
      <c r="D12" s="249"/>
      <c r="E12" s="244"/>
      <c r="F12" s="244"/>
      <c r="G12" s="244">
        <f t="shared" si="0"/>
        <v>0</v>
      </c>
      <c r="H12" s="244">
        <f t="shared" si="1"/>
        <v>0</v>
      </c>
      <c r="I12" s="256"/>
    </row>
    <row r="13" spans="1:9" ht="19.5" customHeight="1">
      <c r="A13" s="236">
        <v>6</v>
      </c>
      <c r="B13" s="236"/>
      <c r="C13" s="236"/>
      <c r="D13" s="249"/>
      <c r="E13" s="244"/>
      <c r="F13" s="244"/>
      <c r="G13" s="244">
        <f t="shared" si="0"/>
        <v>0</v>
      </c>
      <c r="H13" s="244">
        <f t="shared" si="1"/>
        <v>0</v>
      </c>
      <c r="I13" s="256"/>
    </row>
    <row r="14" spans="1:9" ht="19.5" customHeight="1">
      <c r="A14" s="236">
        <v>7</v>
      </c>
      <c r="B14" s="236"/>
      <c r="C14" s="236"/>
      <c r="D14" s="249"/>
      <c r="E14" s="244"/>
      <c r="F14" s="244"/>
      <c r="G14" s="244">
        <f t="shared" si="0"/>
        <v>0</v>
      </c>
      <c r="H14" s="244">
        <f t="shared" si="1"/>
        <v>0</v>
      </c>
      <c r="I14" s="256"/>
    </row>
    <row r="15" spans="1:9" ht="19.5" customHeight="1">
      <c r="A15" s="236">
        <v>8</v>
      </c>
      <c r="B15" s="236"/>
      <c r="C15" s="236"/>
      <c r="D15" s="249"/>
      <c r="E15" s="244"/>
      <c r="F15" s="244"/>
      <c r="G15" s="244">
        <f t="shared" si="0"/>
        <v>0</v>
      </c>
      <c r="H15" s="244">
        <f t="shared" si="1"/>
        <v>0</v>
      </c>
      <c r="I15" s="256"/>
    </row>
    <row r="16" spans="1:9" ht="19.5" customHeight="1">
      <c r="A16" s="236">
        <v>9</v>
      </c>
      <c r="B16" s="236"/>
      <c r="C16" s="236"/>
      <c r="D16" s="249"/>
      <c r="E16" s="244"/>
      <c r="F16" s="244"/>
      <c r="G16" s="244">
        <f t="shared" si="0"/>
        <v>0</v>
      </c>
      <c r="H16" s="244">
        <f t="shared" si="1"/>
        <v>0</v>
      </c>
      <c r="I16" s="256"/>
    </row>
    <row r="17" spans="1:9" ht="19.5" customHeight="1">
      <c r="A17" s="236">
        <v>10</v>
      </c>
      <c r="B17" s="236"/>
      <c r="C17" s="236"/>
      <c r="D17" s="249"/>
      <c r="E17" s="244"/>
      <c r="F17" s="244"/>
      <c r="G17" s="244">
        <f t="shared" si="0"/>
        <v>0</v>
      </c>
      <c r="H17" s="244">
        <f t="shared" si="1"/>
        <v>0</v>
      </c>
      <c r="I17" s="256"/>
    </row>
    <row r="18" spans="1:9" ht="19.5" customHeight="1">
      <c r="A18" s="236">
        <v>11</v>
      </c>
      <c r="B18" s="236"/>
      <c r="C18" s="236"/>
      <c r="D18" s="249"/>
      <c r="E18" s="244"/>
      <c r="F18" s="244"/>
      <c r="G18" s="244">
        <f t="shared" si="0"/>
        <v>0</v>
      </c>
      <c r="H18" s="244">
        <f t="shared" si="1"/>
        <v>0</v>
      </c>
      <c r="I18" s="256"/>
    </row>
    <row r="19" spans="1:9" ht="19.5" customHeight="1">
      <c r="A19" s="236">
        <v>12</v>
      </c>
      <c r="B19" s="236"/>
      <c r="C19" s="236"/>
      <c r="D19" s="249"/>
      <c r="E19" s="244"/>
      <c r="F19" s="244"/>
      <c r="G19" s="244">
        <f t="shared" si="0"/>
        <v>0</v>
      </c>
      <c r="H19" s="244">
        <f t="shared" si="1"/>
        <v>0</v>
      </c>
      <c r="I19" s="256"/>
    </row>
    <row r="20" spans="1:9" ht="19.5" customHeight="1">
      <c r="A20" s="236">
        <v>13</v>
      </c>
      <c r="B20" s="236"/>
      <c r="C20" s="236"/>
      <c r="D20" s="249"/>
      <c r="E20" s="244"/>
      <c r="F20" s="244"/>
      <c r="G20" s="244">
        <f t="shared" si="0"/>
        <v>0</v>
      </c>
      <c r="H20" s="244">
        <f t="shared" si="1"/>
        <v>0</v>
      </c>
      <c r="I20" s="256"/>
    </row>
    <row r="21" spans="1:9" ht="19.5" customHeight="1">
      <c r="A21" s="236">
        <v>14</v>
      </c>
      <c r="B21" s="236"/>
      <c r="C21" s="236"/>
      <c r="D21" s="249"/>
      <c r="E21" s="244"/>
      <c r="F21" s="244"/>
      <c r="G21" s="244">
        <f t="shared" si="0"/>
        <v>0</v>
      </c>
      <c r="H21" s="244">
        <f t="shared" si="1"/>
        <v>0</v>
      </c>
      <c r="I21" s="256"/>
    </row>
    <row r="22" spans="1:9" ht="19.5" customHeight="1">
      <c r="A22" s="237">
        <v>15</v>
      </c>
      <c r="B22" s="237"/>
      <c r="C22" s="237"/>
      <c r="D22" s="250"/>
      <c r="E22" s="245"/>
      <c r="F22" s="245"/>
      <c r="G22" s="245">
        <f t="shared" si="0"/>
        <v>0</v>
      </c>
      <c r="H22" s="245">
        <f t="shared" si="1"/>
        <v>0</v>
      </c>
      <c r="I22" s="257"/>
    </row>
    <row r="23" spans="1:9" ht="19.5" customHeight="1">
      <c r="A23" s="238"/>
      <c r="B23" s="241" t="s">
        <v>8</v>
      </c>
      <c r="C23" s="262"/>
      <c r="D23" s="251"/>
      <c r="E23" s="246">
        <f>SUM(E8:E22)</f>
        <v>0</v>
      </c>
      <c r="F23" s="246">
        <f>SUM(F8:F22)</f>
        <v>0</v>
      </c>
      <c r="G23" s="246">
        <f>SUM(G8:G22)</f>
        <v>0</v>
      </c>
      <c r="H23" s="246">
        <f>SUM(H8:H22)</f>
        <v>0</v>
      </c>
      <c r="I23" s="258">
        <f>SUM(I8:I22)</f>
        <v>0</v>
      </c>
    </row>
    <row r="24" spans="1:9">
      <c r="A24" s="60"/>
      <c r="B24" s="60"/>
      <c r="C24" s="261"/>
      <c r="D24" s="261"/>
    </row>
    <row r="25" spans="1:9">
      <c r="A25" s="60"/>
      <c r="B25" s="60" t="s">
        <v>350</v>
      </c>
      <c r="C25" s="261"/>
      <c r="D25" s="261"/>
    </row>
    <row r="26" spans="1:9">
      <c r="A26" s="60"/>
      <c r="B26" s="60" t="s">
        <v>134</v>
      </c>
      <c r="C26" s="261"/>
      <c r="D26" s="261"/>
    </row>
    <row r="27" spans="1:9">
      <c r="A27" s="60"/>
      <c r="B27" s="60" t="s">
        <v>376</v>
      </c>
      <c r="C27" s="261"/>
      <c r="D27" s="261"/>
    </row>
    <row r="28" spans="1:9">
      <c r="A28" s="60"/>
      <c r="B28" s="60" t="s">
        <v>339</v>
      </c>
      <c r="C28" s="261"/>
      <c r="D28" s="261"/>
    </row>
    <row r="29" spans="1:9">
      <c r="A29" s="60"/>
      <c r="B29" s="60" t="s">
        <v>377</v>
      </c>
      <c r="C29" s="261"/>
      <c r="D29" s="261"/>
    </row>
    <row r="30" spans="1:9">
      <c r="A30" s="60"/>
      <c r="B30" s="60" t="s">
        <v>19</v>
      </c>
      <c r="C30" s="261"/>
      <c r="D30" s="261"/>
    </row>
    <row r="31" spans="1:9">
      <c r="A31" s="60"/>
      <c r="B31" s="60" t="s">
        <v>380</v>
      </c>
      <c r="C31" s="60"/>
      <c r="D31" s="60"/>
    </row>
    <row r="32" spans="1:9">
      <c r="A32" s="60"/>
      <c r="B32" s="60" t="s">
        <v>129</v>
      </c>
      <c r="C32" s="60"/>
      <c r="D32" s="60"/>
    </row>
    <row r="33" spans="1:4" ht="22.5" customHeight="1">
      <c r="A33" s="60"/>
      <c r="B33" s="60"/>
      <c r="C33" s="60"/>
      <c r="D33" s="60"/>
    </row>
    <row r="34" spans="1:4">
      <c r="C34" s="60"/>
      <c r="D34" s="60"/>
    </row>
    <row r="35" spans="1:4">
      <c r="C35" s="60"/>
      <c r="D35" s="60"/>
    </row>
    <row r="36" spans="1:4">
      <c r="C36" s="60"/>
      <c r="D36" s="60"/>
    </row>
    <row r="37" spans="1:4">
      <c r="C37" s="60"/>
      <c r="D37" s="60"/>
    </row>
    <row r="38" spans="1:4">
      <c r="A38" s="239"/>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90" fitToWidth="1" fitToHeight="1" orientation="landscape"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1:H38"/>
  <sheetViews>
    <sheetView view="pageBreakPreview" zoomScale="70" zoomScaleNormal="70" zoomScaleSheetLayoutView="70" workbookViewId="0">
      <selection activeCell="G6" sqref="G6:G7"/>
    </sheetView>
  </sheetViews>
  <sheetFormatPr defaultRowHeight="13.5"/>
  <cols>
    <col min="1" max="1" width="4.125" style="59" customWidth="1"/>
    <col min="2" max="2" width="23.5" style="59" customWidth="1"/>
    <col min="3" max="3" width="22.375" style="59" customWidth="1"/>
    <col min="4" max="5" width="17.5" style="59" customWidth="1"/>
    <col min="6" max="6" width="17.375" style="59" customWidth="1"/>
    <col min="7" max="8" width="17.5" style="59" customWidth="1"/>
    <col min="9" max="16384" width="9" style="59" customWidth="1"/>
  </cols>
  <sheetData>
    <row r="1" spans="1:8">
      <c r="A1" s="60" t="s">
        <v>351</v>
      </c>
      <c r="B1" s="60"/>
      <c r="C1" s="60"/>
      <c r="F1" s="60"/>
    </row>
    <row r="2" spans="1:8">
      <c r="A2" s="60"/>
      <c r="B2" s="60"/>
      <c r="C2" s="60"/>
      <c r="F2" s="60"/>
    </row>
    <row r="3" spans="1:8" ht="17.25">
      <c r="A3" s="61" t="s">
        <v>349</v>
      </c>
      <c r="B3" s="60"/>
      <c r="C3" s="60"/>
      <c r="F3" s="60"/>
    </row>
    <row r="4" spans="1:8">
      <c r="A4" s="60"/>
      <c r="B4" s="60"/>
      <c r="C4" s="60"/>
      <c r="F4" s="60"/>
    </row>
    <row r="5" spans="1:8">
      <c r="A5" s="60"/>
      <c r="B5" s="60"/>
      <c r="C5" s="60"/>
      <c r="F5" s="60"/>
      <c r="H5" s="254" t="s">
        <v>62</v>
      </c>
    </row>
    <row r="6" spans="1:8" ht="34.5" customHeight="1">
      <c r="A6" s="233"/>
      <c r="B6" s="233" t="s">
        <v>67</v>
      </c>
      <c r="C6" s="302" t="s">
        <v>130</v>
      </c>
      <c r="D6" s="242" t="s">
        <v>78</v>
      </c>
      <c r="E6" s="303" t="s">
        <v>33</v>
      </c>
      <c r="F6" s="233" t="s">
        <v>352</v>
      </c>
      <c r="G6" s="247" t="s">
        <v>358</v>
      </c>
      <c r="H6" s="247" t="s">
        <v>147</v>
      </c>
    </row>
    <row r="7" spans="1:8" ht="34.5" customHeight="1">
      <c r="A7" s="266"/>
      <c r="B7" s="266"/>
      <c r="C7" s="269"/>
      <c r="D7" s="269"/>
      <c r="E7" s="273"/>
      <c r="F7" s="266"/>
      <c r="G7" s="273"/>
      <c r="H7" s="273"/>
    </row>
    <row r="8" spans="1:8" ht="19.5" customHeight="1">
      <c r="A8" s="267"/>
      <c r="B8" s="268" t="s">
        <v>16</v>
      </c>
      <c r="C8" s="268" t="s">
        <v>49</v>
      </c>
      <c r="D8" s="268" t="s">
        <v>43</v>
      </c>
      <c r="E8" s="268" t="s">
        <v>51</v>
      </c>
      <c r="F8" s="268" t="s">
        <v>53</v>
      </c>
      <c r="G8" s="268" t="s">
        <v>55</v>
      </c>
      <c r="H8" s="268" t="s">
        <v>59</v>
      </c>
    </row>
    <row r="9" spans="1:8" ht="26.25" customHeight="1">
      <c r="A9" s="238">
        <v>1</v>
      </c>
      <c r="B9" s="238"/>
      <c r="C9" s="241" t="s">
        <v>81</v>
      </c>
      <c r="D9" s="246"/>
      <c r="E9" s="246"/>
      <c r="F9" s="238"/>
      <c r="G9" s="238">
        <f t="shared" ref="G9:G20" si="0">E9*F9</f>
        <v>0</v>
      </c>
      <c r="H9" s="304"/>
    </row>
    <row r="10" spans="1:8" ht="26.25" customHeight="1">
      <c r="A10" s="238">
        <v>2</v>
      </c>
      <c r="B10" s="238"/>
      <c r="C10" s="241" t="s">
        <v>343</v>
      </c>
      <c r="D10" s="246"/>
      <c r="E10" s="246"/>
      <c r="F10" s="238"/>
      <c r="G10" s="238">
        <f t="shared" si="0"/>
        <v>0</v>
      </c>
      <c r="H10" s="305"/>
    </row>
    <row r="11" spans="1:8" ht="26.25" customHeight="1">
      <c r="A11" s="236">
        <v>3</v>
      </c>
      <c r="B11" s="236"/>
      <c r="C11" s="270" t="s">
        <v>68</v>
      </c>
      <c r="D11" s="244"/>
      <c r="E11" s="244"/>
      <c r="F11" s="236"/>
      <c r="G11" s="238">
        <f t="shared" si="0"/>
        <v>0</v>
      </c>
      <c r="H11" s="305"/>
    </row>
    <row r="12" spans="1:8" ht="26.25" customHeight="1">
      <c r="A12" s="236">
        <v>4</v>
      </c>
      <c r="B12" s="236"/>
      <c r="C12" s="270" t="s">
        <v>32</v>
      </c>
      <c r="D12" s="244"/>
      <c r="E12" s="244"/>
      <c r="F12" s="236"/>
      <c r="G12" s="238">
        <f t="shared" si="0"/>
        <v>0</v>
      </c>
      <c r="H12" s="305"/>
    </row>
    <row r="13" spans="1:8" ht="26.25" customHeight="1">
      <c r="A13" s="236">
        <v>5</v>
      </c>
      <c r="B13" s="236"/>
      <c r="C13" s="270" t="s">
        <v>45</v>
      </c>
      <c r="D13" s="244"/>
      <c r="E13" s="244"/>
      <c r="F13" s="236"/>
      <c r="G13" s="238">
        <f t="shared" si="0"/>
        <v>0</v>
      </c>
      <c r="H13" s="305"/>
    </row>
    <row r="14" spans="1:8" ht="26.25" customHeight="1">
      <c r="A14" s="236">
        <v>6</v>
      </c>
      <c r="B14" s="236"/>
      <c r="C14" s="270" t="s">
        <v>52</v>
      </c>
      <c r="D14" s="244"/>
      <c r="E14" s="244"/>
      <c r="F14" s="236"/>
      <c r="G14" s="238">
        <f t="shared" si="0"/>
        <v>0</v>
      </c>
      <c r="H14" s="305"/>
    </row>
    <row r="15" spans="1:8" ht="26.25" customHeight="1">
      <c r="A15" s="236">
        <v>7</v>
      </c>
      <c r="B15" s="236"/>
      <c r="C15" s="270" t="s">
        <v>71</v>
      </c>
      <c r="D15" s="244"/>
      <c r="E15" s="244"/>
      <c r="F15" s="236"/>
      <c r="G15" s="238">
        <f t="shared" si="0"/>
        <v>0</v>
      </c>
      <c r="H15" s="305"/>
    </row>
    <row r="16" spans="1:8" ht="26.25" customHeight="1">
      <c r="A16" s="236">
        <v>8</v>
      </c>
      <c r="B16" s="236"/>
      <c r="C16" s="270" t="s">
        <v>0</v>
      </c>
      <c r="D16" s="244"/>
      <c r="E16" s="244"/>
      <c r="F16" s="236"/>
      <c r="G16" s="238">
        <f t="shared" si="0"/>
        <v>0</v>
      </c>
      <c r="H16" s="305"/>
    </row>
    <row r="17" spans="1:8" ht="26.25" customHeight="1">
      <c r="A17" s="236">
        <v>9</v>
      </c>
      <c r="B17" s="236"/>
      <c r="C17" s="270" t="s">
        <v>65</v>
      </c>
      <c r="D17" s="244"/>
      <c r="E17" s="244"/>
      <c r="F17" s="236"/>
      <c r="G17" s="238">
        <f t="shared" si="0"/>
        <v>0</v>
      </c>
      <c r="H17" s="305"/>
    </row>
    <row r="18" spans="1:8" ht="26.25" customHeight="1">
      <c r="A18" s="236">
        <v>10</v>
      </c>
      <c r="B18" s="236"/>
      <c r="C18" s="270" t="s">
        <v>50</v>
      </c>
      <c r="D18" s="244"/>
      <c r="E18" s="244"/>
      <c r="F18" s="236"/>
      <c r="G18" s="238">
        <f t="shared" si="0"/>
        <v>0</v>
      </c>
      <c r="H18" s="305"/>
    </row>
    <row r="19" spans="1:8" ht="26.25" customHeight="1">
      <c r="A19" s="236">
        <v>11</v>
      </c>
      <c r="B19" s="236"/>
      <c r="C19" s="270" t="s">
        <v>77</v>
      </c>
      <c r="D19" s="244"/>
      <c r="E19" s="244"/>
      <c r="F19" s="236"/>
      <c r="G19" s="238">
        <f t="shared" si="0"/>
        <v>0</v>
      </c>
      <c r="H19" s="305"/>
    </row>
    <row r="20" spans="1:8" ht="26.25" customHeight="1">
      <c r="A20" s="237">
        <v>12</v>
      </c>
      <c r="B20" s="237"/>
      <c r="C20" s="271" t="s">
        <v>74</v>
      </c>
      <c r="D20" s="245"/>
      <c r="E20" s="245"/>
      <c r="F20" s="237"/>
      <c r="G20" s="237">
        <f t="shared" si="0"/>
        <v>0</v>
      </c>
      <c r="H20" s="306"/>
    </row>
    <row r="21" spans="1:8" ht="26.25" customHeight="1">
      <c r="A21" s="238"/>
      <c r="B21" s="241" t="s">
        <v>8</v>
      </c>
      <c r="C21" s="238"/>
      <c r="D21" s="246">
        <f>SUM(D9:D20)</f>
        <v>0</v>
      </c>
      <c r="E21" s="246">
        <f>SUM(E9:E20)</f>
        <v>0</v>
      </c>
      <c r="F21" s="246">
        <f>SUM(F9:F20)</f>
        <v>0</v>
      </c>
      <c r="G21" s="246">
        <f>SUM(G9:G20)</f>
        <v>0</v>
      </c>
      <c r="H21" s="246">
        <f>ROUNDDOWN(G21*0.5,-3)</f>
        <v>0</v>
      </c>
    </row>
    <row r="22" spans="1:8" ht="26.25" customHeight="1">
      <c r="A22" s="259"/>
      <c r="B22" s="261"/>
      <c r="C22" s="259"/>
      <c r="D22" s="265"/>
      <c r="E22" s="265"/>
      <c r="F22" s="261"/>
      <c r="G22" s="265"/>
      <c r="H22" s="265"/>
    </row>
    <row r="23" spans="1:8">
      <c r="A23" s="60"/>
      <c r="B23" s="60" t="s">
        <v>354</v>
      </c>
      <c r="C23" s="60"/>
      <c r="F23" s="60"/>
    </row>
    <row r="24" spans="1:8">
      <c r="A24" s="60"/>
      <c r="B24" s="60" t="s">
        <v>360</v>
      </c>
      <c r="C24" s="60"/>
      <c r="F24" s="60"/>
    </row>
    <row r="25" spans="1:8">
      <c r="A25" s="60"/>
      <c r="B25" s="60"/>
      <c r="C25" s="60"/>
      <c r="F25" s="60"/>
    </row>
    <row r="26" spans="1:8">
      <c r="A26" s="60"/>
      <c r="B26" s="60"/>
      <c r="C26" s="60"/>
      <c r="F26" s="60"/>
    </row>
    <row r="27" spans="1:8">
      <c r="A27" s="60"/>
      <c r="B27" s="60"/>
      <c r="C27" s="60"/>
      <c r="F27" s="60"/>
    </row>
    <row r="28" spans="1:8">
      <c r="A28" s="60"/>
      <c r="B28" s="60"/>
      <c r="C28" s="60"/>
      <c r="F28" s="60"/>
    </row>
    <row r="38" spans="1:1">
      <c r="A38" s="239"/>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90"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0">
    <tabColor rgb="FFFFFF00"/>
    <pageSetUpPr fitToPage="1"/>
  </sheetPr>
  <dimension ref="B1:N29"/>
  <sheetViews>
    <sheetView showGridLines="0" showZeros="0" view="pageBreakPreview" zoomScale="55" zoomScaleNormal="70" zoomScaleSheetLayoutView="55" workbookViewId="0">
      <selection activeCell="C3" sqref="C3"/>
    </sheetView>
  </sheetViews>
  <sheetFormatPr defaultColWidth="8" defaultRowHeight="18.75"/>
  <cols>
    <col min="1" max="2" width="1.75" style="307" customWidth="1"/>
    <col min="3" max="3" width="63.125" style="308" customWidth="1"/>
    <col min="4" max="8" width="18.625" style="307" customWidth="1"/>
    <col min="9" max="9" width="28.125" style="307" customWidth="1"/>
    <col min="10" max="10" width="18.125" style="307" customWidth="1"/>
    <col min="11" max="11" width="29.125" style="307" customWidth="1"/>
    <col min="12" max="12" width="8.625" style="307" customWidth="1"/>
    <col min="13" max="13" width="4.375" style="307" customWidth="1"/>
    <col min="14" max="14" width="21.125" style="309" customWidth="1"/>
    <col min="15" max="16384" width="8" style="307"/>
  </cols>
  <sheetData>
    <row r="1" spans="2:14" ht="33.75" customHeight="1">
      <c r="C1" s="321" t="s">
        <v>342</v>
      </c>
      <c r="D1" s="334"/>
      <c r="E1" s="334"/>
      <c r="F1" s="334"/>
      <c r="G1" s="334"/>
      <c r="H1" s="334"/>
      <c r="I1" s="334"/>
      <c r="J1" s="334"/>
      <c r="K1" s="334"/>
      <c r="L1" s="334"/>
    </row>
    <row r="2" spans="2:14" ht="33.75" customHeight="1">
      <c r="C2" s="322" t="s">
        <v>382</v>
      </c>
      <c r="D2" s="335"/>
      <c r="E2" s="335"/>
      <c r="F2" s="335"/>
      <c r="G2" s="335"/>
      <c r="H2" s="335"/>
      <c r="I2" s="335"/>
      <c r="J2" s="335"/>
      <c r="K2" s="335"/>
      <c r="L2" s="335"/>
    </row>
    <row r="3" spans="2:14" ht="33.75" customHeight="1">
      <c r="C3" s="323"/>
      <c r="D3" s="336"/>
      <c r="E3" s="336"/>
      <c r="F3" s="336"/>
      <c r="G3" s="336"/>
      <c r="H3" s="336"/>
      <c r="I3" s="359"/>
      <c r="J3" s="365" t="s">
        <v>109</v>
      </c>
      <c r="K3" s="377"/>
      <c r="L3" s="377"/>
      <c r="M3" s="393"/>
    </row>
    <row r="4" spans="2:14" ht="33.75" customHeight="1">
      <c r="C4" s="324"/>
      <c r="D4" s="337"/>
      <c r="E4" s="337"/>
      <c r="F4" s="337"/>
      <c r="G4" s="337"/>
      <c r="H4" s="337"/>
      <c r="I4" s="360"/>
      <c r="J4" s="366" t="s">
        <v>107</v>
      </c>
      <c r="K4" s="378"/>
      <c r="L4" s="378"/>
      <c r="M4" s="394"/>
    </row>
    <row r="5" spans="2:14" ht="33.75" customHeight="1">
      <c r="C5" s="324"/>
      <c r="D5" s="337"/>
      <c r="E5" s="337"/>
      <c r="F5" s="337"/>
      <c r="G5" s="337"/>
      <c r="H5" s="337"/>
      <c r="I5" s="360"/>
      <c r="J5" s="367" t="s">
        <v>56</v>
      </c>
      <c r="K5" s="367"/>
      <c r="L5" s="366"/>
      <c r="M5" s="394" t="s">
        <v>428</v>
      </c>
    </row>
    <row r="6" spans="2:14" ht="24" customHeight="1">
      <c r="C6" s="323" t="s">
        <v>422</v>
      </c>
      <c r="D6" s="336"/>
      <c r="E6" s="336"/>
      <c r="F6" s="336"/>
      <c r="G6" s="336"/>
      <c r="H6" s="336"/>
      <c r="I6" s="361"/>
      <c r="J6" s="368"/>
      <c r="K6" s="368"/>
      <c r="L6" s="361"/>
    </row>
    <row r="7" spans="2:14" ht="28.5" customHeight="1">
      <c r="B7" s="313" t="s">
        <v>25</v>
      </c>
      <c r="C7" s="325"/>
      <c r="D7" s="338" t="s">
        <v>427</v>
      </c>
      <c r="E7" s="348" t="s">
        <v>150</v>
      </c>
      <c r="F7" s="348" t="s">
        <v>429</v>
      </c>
      <c r="G7" s="348" t="s">
        <v>220</v>
      </c>
      <c r="H7" s="348" t="s">
        <v>430</v>
      </c>
      <c r="I7" s="348" t="s">
        <v>102</v>
      </c>
      <c r="J7" s="369" t="s">
        <v>431</v>
      </c>
      <c r="K7" s="379"/>
      <c r="L7" s="385"/>
    </row>
    <row r="8" spans="2:14" ht="68.25" customHeight="1">
      <c r="B8" s="314"/>
      <c r="C8" s="326"/>
      <c r="D8" s="339"/>
      <c r="E8" s="349"/>
      <c r="F8" s="349"/>
      <c r="G8" s="356"/>
      <c r="H8" s="349"/>
      <c r="I8" s="349"/>
      <c r="J8" s="370"/>
      <c r="K8" s="380"/>
      <c r="L8" s="386"/>
    </row>
    <row r="9" spans="2:14" ht="84.75" customHeight="1">
      <c r="B9" s="315" t="s">
        <v>421</v>
      </c>
      <c r="C9" s="327"/>
      <c r="D9" s="340"/>
      <c r="E9" s="350">
        <v>0</v>
      </c>
      <c r="F9" s="350">
        <f>D9-E9</f>
        <v>0</v>
      </c>
      <c r="G9" s="350">
        <f>L5*175000</f>
        <v>0</v>
      </c>
      <c r="H9" s="350">
        <f>MIN(F9,G9)</f>
        <v>0</v>
      </c>
      <c r="I9" s="350">
        <f>H9</f>
        <v>0</v>
      </c>
      <c r="J9" s="371"/>
      <c r="K9" s="381"/>
      <c r="L9" s="387"/>
    </row>
    <row r="10" spans="2:14" ht="84.75" customHeight="1">
      <c r="B10" s="316" t="s">
        <v>106</v>
      </c>
      <c r="C10" s="328"/>
      <c r="D10" s="341"/>
      <c r="E10" s="351">
        <v>0</v>
      </c>
      <c r="F10" s="351">
        <f>D10-E10</f>
        <v>0</v>
      </c>
      <c r="G10" s="351">
        <v>200000</v>
      </c>
      <c r="H10" s="351">
        <f>MIN(F10,G10)</f>
        <v>0</v>
      </c>
      <c r="I10" s="362">
        <f>ROUNDDOWN(H10*4/5,-3)</f>
        <v>0</v>
      </c>
      <c r="J10" s="372"/>
      <c r="K10" s="373"/>
      <c r="L10" s="388"/>
    </row>
    <row r="11" spans="2:14" ht="54.75" customHeight="1">
      <c r="B11" s="317" t="s">
        <v>374</v>
      </c>
      <c r="C11" s="329"/>
      <c r="D11" s="342"/>
      <c r="E11" s="352"/>
      <c r="F11" s="352"/>
      <c r="G11" s="352"/>
      <c r="H11" s="352"/>
      <c r="I11" s="352"/>
      <c r="J11" s="352"/>
      <c r="K11" s="352"/>
      <c r="L11" s="389"/>
    </row>
    <row r="12" spans="2:14" ht="84.75" customHeight="1">
      <c r="B12" s="318"/>
      <c r="C12" s="330" t="s">
        <v>423</v>
      </c>
      <c r="D12" s="343"/>
      <c r="E12" s="353">
        <v>0</v>
      </c>
      <c r="F12" s="351">
        <f>D12-E12</f>
        <v>0</v>
      </c>
      <c r="G12" s="353">
        <v>200000</v>
      </c>
      <c r="H12" s="353">
        <f>MIN(F12,G12)</f>
        <v>0</v>
      </c>
      <c r="I12" s="362">
        <f>ROUNDDOWN(H12*4/5,-3)</f>
        <v>0</v>
      </c>
      <c r="J12" s="373"/>
      <c r="K12" s="382"/>
      <c r="L12" s="390"/>
    </row>
    <row r="13" spans="2:14" ht="84.75" customHeight="1">
      <c r="B13" s="319"/>
      <c r="C13" s="331" t="s">
        <v>424</v>
      </c>
      <c r="D13" s="344"/>
      <c r="E13" s="354">
        <v>0</v>
      </c>
      <c r="F13" s="354">
        <f>D13-E13</f>
        <v>0</v>
      </c>
      <c r="G13" s="354">
        <v>700000</v>
      </c>
      <c r="H13" s="354">
        <f>MIN(F13,G13)</f>
        <v>0</v>
      </c>
      <c r="I13" s="363">
        <f>ROUNDDOWN(H13*4/5,-3)</f>
        <v>0</v>
      </c>
      <c r="J13" s="374"/>
      <c r="K13" s="383"/>
      <c r="L13" s="391"/>
    </row>
    <row r="14" spans="2:14" ht="73.5" customHeight="1">
      <c r="B14" s="320" t="s">
        <v>293</v>
      </c>
      <c r="C14" s="332"/>
      <c r="D14" s="345">
        <f>SUM(D9:D13)</f>
        <v>0</v>
      </c>
      <c r="E14" s="355">
        <f>SUM(E9:E13)</f>
        <v>0</v>
      </c>
      <c r="F14" s="355">
        <f>SUM(F9:F13)</f>
        <v>0</v>
      </c>
      <c r="G14" s="357"/>
      <c r="H14" s="355">
        <f>SUM(H9:H10,H12:H13)</f>
        <v>0</v>
      </c>
      <c r="I14" s="364">
        <f>SUM(I9:I10,I12:I13)</f>
        <v>0</v>
      </c>
      <c r="J14" s="375">
        <f>SUM(J10:J13)</f>
        <v>0</v>
      </c>
      <c r="K14" s="384"/>
      <c r="L14" s="392"/>
    </row>
    <row r="15" spans="2:14" s="310" customFormat="1" ht="24.75" customHeight="1">
      <c r="C15" s="311" t="s">
        <v>425</v>
      </c>
      <c r="D15" s="346"/>
      <c r="E15" s="346"/>
      <c r="F15" s="346"/>
      <c r="G15" s="346"/>
      <c r="H15" s="346"/>
      <c r="I15" s="346"/>
      <c r="J15" s="346"/>
      <c r="K15" s="346"/>
      <c r="L15" s="346"/>
      <c r="N15" s="376"/>
    </row>
    <row r="16" spans="2:14" s="311" customFormat="1" ht="24.75" customHeight="1">
      <c r="C16" s="311" t="s">
        <v>426</v>
      </c>
      <c r="D16" s="347"/>
      <c r="E16" s="347"/>
      <c r="F16" s="347"/>
      <c r="G16" s="347"/>
      <c r="H16" s="347"/>
      <c r="I16" s="347"/>
      <c r="J16" s="347"/>
      <c r="K16" s="347"/>
      <c r="L16" s="347"/>
      <c r="N16" s="376"/>
    </row>
    <row r="17" spans="3:14" s="311" customFormat="1" ht="24.75" customHeight="1">
      <c r="C17" s="311" t="s">
        <v>76</v>
      </c>
      <c r="D17" s="347"/>
      <c r="E17" s="347"/>
      <c r="F17" s="347"/>
      <c r="G17" s="358"/>
      <c r="H17" s="358"/>
      <c r="I17" s="347"/>
      <c r="J17" s="376"/>
      <c r="K17" s="376"/>
      <c r="L17" s="347"/>
    </row>
    <row r="18" spans="3:14" ht="24.75" customHeight="1">
      <c r="C18" s="333"/>
      <c r="J18" s="309"/>
      <c r="K18" s="309"/>
      <c r="N18" s="307"/>
    </row>
    <row r="19" spans="3:14" ht="24.75" customHeight="1">
      <c r="C19" s="333"/>
      <c r="J19" s="309"/>
      <c r="K19" s="309"/>
      <c r="N19" s="307"/>
    </row>
    <row r="20" spans="3:14" ht="24.75" customHeight="1">
      <c r="C20" s="333"/>
      <c r="J20" s="309"/>
      <c r="K20" s="309"/>
      <c r="N20" s="307"/>
    </row>
    <row r="21" spans="3:14" ht="24.75" customHeight="1">
      <c r="C21" s="333"/>
      <c r="J21" s="309"/>
      <c r="K21" s="309"/>
      <c r="N21" s="307"/>
    </row>
    <row r="22" spans="3:14" ht="45" customHeight="1"/>
    <row r="23" spans="3:14" ht="45" customHeight="1">
      <c r="G23" s="312"/>
      <c r="H23" s="312"/>
    </row>
    <row r="24" spans="3:14" ht="78.75" customHeight="1">
      <c r="G24" s="312"/>
      <c r="H24" s="312"/>
    </row>
    <row r="25" spans="3:14" ht="45" customHeight="1">
      <c r="C25" s="312"/>
      <c r="D25" s="312"/>
      <c r="E25" s="312"/>
      <c r="F25" s="312"/>
      <c r="G25" s="312"/>
      <c r="H25" s="312"/>
      <c r="I25" s="312"/>
      <c r="J25" s="312"/>
      <c r="K25" s="312"/>
      <c r="L25" s="312"/>
    </row>
    <row r="26" spans="3:14" s="312" customFormat="1" ht="24.75" customHeight="1">
      <c r="N26" s="309"/>
    </row>
    <row r="27" spans="3:14" s="312" customFormat="1" ht="24.75" customHeight="1">
      <c r="G27" s="307"/>
      <c r="H27" s="307"/>
      <c r="N27" s="309"/>
    </row>
    <row r="28" spans="3:14" s="312" customFormat="1" ht="24.75" customHeight="1">
      <c r="G28" s="358"/>
      <c r="H28" s="358"/>
      <c r="N28" s="309"/>
    </row>
    <row r="29" spans="3:14" s="312" customFormat="1" ht="24.75" customHeight="1">
      <c r="C29" s="308"/>
      <c r="D29" s="307"/>
      <c r="E29" s="307"/>
      <c r="F29" s="307"/>
      <c r="G29" s="358"/>
      <c r="H29" s="358"/>
      <c r="I29" s="307"/>
      <c r="J29" s="307"/>
      <c r="K29" s="307"/>
      <c r="L29" s="307"/>
      <c r="N29" s="309"/>
    </row>
    <row r="30" spans="3:14" ht="24.75" customHeight="1"/>
    <row r="31" spans="3:14" ht="24.75" customHeight="1"/>
  </sheetData>
  <mergeCells count="20">
    <mergeCell ref="C2:L2"/>
    <mergeCell ref="K3:L3"/>
    <mergeCell ref="K4:L4"/>
    <mergeCell ref="J5:K5"/>
    <mergeCell ref="J9:L9"/>
    <mergeCell ref="J10:L10"/>
    <mergeCell ref="B11:C11"/>
    <mergeCell ref="D11:L11"/>
    <mergeCell ref="J12:L12"/>
    <mergeCell ref="J13:L13"/>
    <mergeCell ref="B14:C14"/>
    <mergeCell ref="J14:L14"/>
    <mergeCell ref="B7:C8"/>
    <mergeCell ref="D7:D8"/>
    <mergeCell ref="E7:E8"/>
    <mergeCell ref="F7:F8"/>
    <mergeCell ref="G7:G8"/>
    <mergeCell ref="H7:H8"/>
    <mergeCell ref="I7:I8"/>
    <mergeCell ref="J7:L8"/>
  </mergeCells>
  <phoneticPr fontId="4"/>
  <printOptions horizontalCentered="1" verticalCentered="1"/>
  <pageMargins left="0.39370078740157483" right="0.39370078740157483" top="0.59055118110236227" bottom="0.39370078740157483" header="0.51181102362204722" footer="0.31496062992125984"/>
  <pageSetup paperSize="9" scale="57" fitToWidth="1" fitToHeight="1" orientation="landscape" usePrinterDefaults="1" horizontalDpi="300" verticalDpi="300" r:id="rId1"/>
  <headerFooter alignWithMargins="0">
    <oddHeader xml:space="preserve">&amp;R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6">
    <tabColor indexed="13"/>
  </sheetPr>
  <dimension ref="A1:G40"/>
  <sheetViews>
    <sheetView view="pageBreakPreview" topLeftCell="A4" zoomScaleSheetLayoutView="100" workbookViewId="0">
      <selection activeCell="A38" sqref="A38"/>
    </sheetView>
  </sheetViews>
  <sheetFormatPr defaultRowHeight="11.25"/>
  <cols>
    <col min="1" max="1" width="13.25" style="1" customWidth="1"/>
    <col min="2" max="2" width="11.375" style="1" customWidth="1"/>
    <col min="3" max="3" width="22.5" style="1" customWidth="1"/>
    <col min="4" max="4" width="15.125" style="1" customWidth="1"/>
    <col min="5" max="5" width="11.125" style="1" customWidth="1"/>
    <col min="6" max="6" width="5" style="1" customWidth="1"/>
    <col min="7" max="7" width="1.625" style="1" customWidth="1"/>
    <col min="8" max="16384" width="9" style="1" customWidth="1"/>
  </cols>
  <sheetData>
    <row r="1" spans="1:7" ht="15" customHeight="1">
      <c r="A1" s="2" t="s">
        <v>98</v>
      </c>
      <c r="B1" s="2"/>
      <c r="C1" s="2"/>
      <c r="D1" s="2"/>
      <c r="E1" s="2"/>
      <c r="F1" s="2"/>
      <c r="G1" s="395"/>
    </row>
    <row r="2" spans="1:7" ht="15" customHeight="1">
      <c r="A2" s="2"/>
      <c r="B2" s="2"/>
      <c r="C2" s="2"/>
      <c r="D2" s="2"/>
      <c r="E2" s="2"/>
      <c r="F2" s="2"/>
      <c r="G2" s="395"/>
    </row>
    <row r="3" spans="1:7" ht="15" customHeight="1">
      <c r="A3" s="2"/>
      <c r="B3" s="2"/>
      <c r="C3" s="2"/>
      <c r="D3" s="2"/>
      <c r="E3" s="15" t="s">
        <v>1</v>
      </c>
      <c r="G3" s="395"/>
    </row>
    <row r="4" spans="1:7" ht="15" customHeight="1">
      <c r="A4" s="2"/>
      <c r="B4" s="2"/>
      <c r="C4" s="2"/>
      <c r="D4" s="2"/>
      <c r="E4" s="15" t="s">
        <v>9</v>
      </c>
      <c r="G4" s="395"/>
    </row>
    <row r="5" spans="1:7" ht="15" customHeight="1">
      <c r="A5" s="2"/>
      <c r="B5" s="2"/>
      <c r="C5" s="5"/>
      <c r="D5" s="5"/>
      <c r="E5" s="2"/>
      <c r="G5" s="395"/>
    </row>
    <row r="6" spans="1:7" ht="15" customHeight="1">
      <c r="A6" s="3" t="s">
        <v>345</v>
      </c>
      <c r="B6" s="2"/>
      <c r="C6" s="2"/>
      <c r="D6" s="2"/>
      <c r="E6" s="397"/>
      <c r="G6" s="395"/>
    </row>
    <row r="7" spans="1:7" ht="15" customHeight="1">
      <c r="A7" s="4"/>
      <c r="B7" s="4"/>
      <c r="C7" s="5"/>
      <c r="D7" s="5"/>
      <c r="E7" s="5"/>
      <c r="G7" s="395"/>
    </row>
    <row r="8" spans="1:7" ht="15" customHeight="1">
      <c r="A8" s="4"/>
      <c r="B8" s="4"/>
      <c r="C8" s="5"/>
      <c r="D8" s="15" t="s">
        <v>13</v>
      </c>
      <c r="E8" s="5"/>
      <c r="G8" s="395"/>
    </row>
    <row r="9" spans="1:7" ht="15" customHeight="1">
      <c r="A9" s="2"/>
      <c r="B9" s="2"/>
      <c r="C9" s="10"/>
      <c r="D9" s="10" t="s">
        <v>315</v>
      </c>
      <c r="E9" s="10"/>
      <c r="G9" s="395"/>
    </row>
    <row r="10" spans="1:7" ht="15" customHeight="1">
      <c r="A10" s="2"/>
      <c r="B10" s="2"/>
      <c r="C10" s="10"/>
      <c r="D10" s="10"/>
      <c r="E10" s="10"/>
      <c r="G10" s="395"/>
    </row>
    <row r="11" spans="1:7" ht="15" customHeight="1">
      <c r="A11" s="6" t="s">
        <v>85</v>
      </c>
      <c r="B11" s="6"/>
      <c r="C11" s="6"/>
      <c r="D11" s="6"/>
      <c r="E11" s="6"/>
      <c r="F11" s="2"/>
      <c r="G11" s="395"/>
    </row>
    <row r="12" spans="1:7" ht="15" customHeight="1">
      <c r="A12" s="5"/>
      <c r="B12" s="5"/>
      <c r="C12" s="5"/>
      <c r="D12" s="5"/>
      <c r="E12" s="5"/>
      <c r="F12" s="5"/>
      <c r="G12" s="395"/>
    </row>
    <row r="13" spans="1:7" ht="15" customHeight="1">
      <c r="A13" s="2" t="s">
        <v>346</v>
      </c>
      <c r="B13" s="5"/>
      <c r="C13" s="5"/>
      <c r="D13" s="5"/>
      <c r="E13" s="2"/>
      <c r="F13" s="2"/>
      <c r="G13" s="395"/>
    </row>
    <row r="14" spans="1:7" ht="15" customHeight="1">
      <c r="A14" s="2" t="s">
        <v>181</v>
      </c>
      <c r="B14" s="2"/>
      <c r="C14" s="396"/>
      <c r="D14" s="396"/>
      <c r="E14" s="2"/>
      <c r="F14" s="2"/>
      <c r="G14" s="395"/>
    </row>
    <row r="15" spans="1:7" ht="15" customHeight="1">
      <c r="A15" s="2" t="s">
        <v>137</v>
      </c>
      <c r="B15" s="2"/>
      <c r="C15" s="2"/>
      <c r="D15" s="2"/>
      <c r="E15" s="2"/>
      <c r="F15" s="2"/>
      <c r="G15" s="395"/>
    </row>
    <row r="16" spans="1:7" ht="15" customHeight="1">
      <c r="A16" s="2"/>
      <c r="B16" s="5"/>
      <c r="C16" s="5"/>
      <c r="D16" s="5"/>
      <c r="E16" s="2"/>
      <c r="F16" s="2"/>
      <c r="G16" s="395"/>
    </row>
    <row r="17" spans="1:7" ht="15" customHeight="1">
      <c r="A17" s="5" t="s">
        <v>14</v>
      </c>
      <c r="B17" s="5"/>
      <c r="C17" s="5"/>
      <c r="D17" s="5"/>
      <c r="E17" s="5"/>
      <c r="F17" s="2"/>
      <c r="G17" s="395"/>
    </row>
    <row r="18" spans="1:7" ht="15" customHeight="1">
      <c r="A18" s="2"/>
      <c r="B18" s="2"/>
      <c r="C18" s="2"/>
      <c r="D18" s="2"/>
      <c r="E18" s="2"/>
      <c r="F18" s="2"/>
      <c r="G18" s="395"/>
    </row>
    <row r="19" spans="1:7" ht="15" customHeight="1">
      <c r="A19" s="2" t="s">
        <v>73</v>
      </c>
      <c r="B19" s="10"/>
      <c r="C19" s="13"/>
      <c r="D19" s="2" t="s">
        <v>5</v>
      </c>
      <c r="E19" s="2"/>
      <c r="F19" s="2"/>
      <c r="G19" s="395"/>
    </row>
    <row r="20" spans="1:7" ht="15" customHeight="1">
      <c r="A20" s="2" t="s">
        <v>69</v>
      </c>
      <c r="B20" s="10"/>
      <c r="C20" s="13"/>
      <c r="D20" s="2" t="s">
        <v>5</v>
      </c>
      <c r="E20" s="2"/>
      <c r="F20" s="2"/>
      <c r="G20" s="395"/>
    </row>
    <row r="21" spans="1:7" ht="15" customHeight="1">
      <c r="A21" s="2" t="s">
        <v>34</v>
      </c>
      <c r="B21" s="10"/>
      <c r="C21" s="13"/>
      <c r="D21" s="2" t="s">
        <v>5</v>
      </c>
      <c r="E21" s="2"/>
      <c r="F21" s="2"/>
      <c r="G21" s="395"/>
    </row>
    <row r="22" spans="1:7" ht="15" customHeight="1">
      <c r="A22" s="2" t="s">
        <v>82</v>
      </c>
      <c r="B22" s="2"/>
      <c r="C22" s="2"/>
      <c r="D22" s="2"/>
      <c r="E22" s="2"/>
      <c r="F22" s="2"/>
      <c r="G22" s="395"/>
    </row>
    <row r="23" spans="1:7" ht="15" customHeight="1">
      <c r="A23" s="2"/>
      <c r="B23" s="2"/>
      <c r="C23" s="2"/>
      <c r="D23" s="2"/>
      <c r="E23" s="2"/>
      <c r="F23" s="2"/>
      <c r="G23" s="395"/>
    </row>
    <row r="24" spans="1:7" ht="15" customHeight="1">
      <c r="A24" s="2"/>
      <c r="B24" s="2"/>
      <c r="C24" s="2"/>
      <c r="D24" s="2"/>
      <c r="E24" s="2"/>
      <c r="F24" s="2"/>
      <c r="G24" s="395"/>
    </row>
    <row r="25" spans="1:7" ht="15" customHeight="1">
      <c r="A25" s="2" t="s">
        <v>38</v>
      </c>
      <c r="B25" s="2"/>
      <c r="C25" s="2"/>
      <c r="D25" s="2"/>
      <c r="E25" s="2"/>
      <c r="F25" s="2"/>
      <c r="G25" s="395"/>
    </row>
    <row r="26" spans="1:7" ht="15" customHeight="1">
      <c r="A26" s="2" t="s">
        <v>381</v>
      </c>
      <c r="B26" s="2"/>
      <c r="C26" s="2"/>
      <c r="D26" s="2"/>
      <c r="E26" s="5"/>
      <c r="F26" s="2"/>
      <c r="G26" s="395"/>
    </row>
    <row r="27" spans="1:7" ht="15" customHeight="1">
      <c r="A27" s="2" t="s">
        <v>259</v>
      </c>
      <c r="B27" s="2"/>
      <c r="C27" s="2"/>
      <c r="D27" s="2"/>
      <c r="E27" s="5"/>
      <c r="F27" s="2"/>
      <c r="G27" s="395"/>
    </row>
    <row r="28" spans="1:7" ht="15" customHeight="1">
      <c r="A28" s="2" t="s">
        <v>142</v>
      </c>
      <c r="B28" s="2"/>
      <c r="C28" s="2"/>
      <c r="D28" s="2"/>
      <c r="E28" s="5"/>
      <c r="F28" s="2"/>
      <c r="G28" s="395"/>
    </row>
    <row r="29" spans="1:7" ht="15" customHeight="1">
      <c r="A29" s="2" t="s">
        <v>261</v>
      </c>
      <c r="B29" s="2"/>
      <c r="C29" s="2"/>
      <c r="D29" s="2"/>
      <c r="E29" s="5"/>
      <c r="F29" s="2"/>
      <c r="G29" s="395"/>
    </row>
    <row r="30" spans="1:7" ht="15" customHeight="1">
      <c r="A30" s="2" t="s">
        <v>264</v>
      </c>
      <c r="B30" s="2"/>
      <c r="C30" s="2"/>
      <c r="D30" s="2"/>
      <c r="E30" s="5"/>
      <c r="F30" s="2"/>
      <c r="G30" s="395"/>
    </row>
    <row r="31" spans="1:7" ht="15" customHeight="1">
      <c r="A31" s="2" t="s">
        <v>266</v>
      </c>
      <c r="B31" s="395"/>
      <c r="C31" s="395"/>
      <c r="D31" s="395"/>
      <c r="E31" s="395"/>
      <c r="F31" s="395"/>
      <c r="G31" s="395"/>
    </row>
    <row r="32" spans="1:7" ht="15" customHeight="1">
      <c r="A32" s="2" t="s">
        <v>252</v>
      </c>
      <c r="B32" s="395"/>
      <c r="C32" s="395"/>
      <c r="D32" s="395"/>
      <c r="E32" s="395"/>
      <c r="F32" s="395"/>
      <c r="G32" s="395"/>
    </row>
    <row r="33" spans="1:7" ht="15" customHeight="1">
      <c r="A33" s="2" t="s">
        <v>11</v>
      </c>
      <c r="B33" s="395"/>
      <c r="C33" s="395"/>
      <c r="D33" s="395"/>
      <c r="E33" s="395"/>
      <c r="F33" s="395"/>
      <c r="G33" s="395"/>
    </row>
    <row r="34" spans="1:7" ht="15" customHeight="1">
      <c r="A34" s="2" t="s">
        <v>166</v>
      </c>
      <c r="B34" s="395"/>
      <c r="C34" s="395"/>
      <c r="D34" s="395"/>
      <c r="E34" s="395"/>
      <c r="F34" s="395"/>
      <c r="G34" s="395"/>
    </row>
    <row r="35" spans="1:7" ht="15" customHeight="1">
      <c r="A35" s="2" t="s">
        <v>344</v>
      </c>
      <c r="B35" s="395"/>
      <c r="C35" s="395"/>
      <c r="D35" s="395"/>
      <c r="E35" s="395"/>
      <c r="F35" s="395"/>
      <c r="G35" s="395"/>
    </row>
    <row r="36" spans="1:7" ht="15" customHeight="1">
      <c r="A36" s="7" t="s">
        <v>209</v>
      </c>
      <c r="B36" s="7"/>
    </row>
    <row r="37" spans="1:7" ht="15" customHeight="1">
      <c r="A37" s="2" t="s">
        <v>161</v>
      </c>
      <c r="B37" s="395"/>
      <c r="C37" s="395"/>
      <c r="D37" s="395"/>
      <c r="E37" s="395"/>
      <c r="F37" s="395"/>
      <c r="G37" s="395"/>
    </row>
    <row r="38" spans="1:7" ht="15" customHeight="1">
      <c r="A38" s="395"/>
      <c r="B38" s="395"/>
      <c r="C38" s="395"/>
      <c r="D38" s="395"/>
      <c r="E38" s="395"/>
      <c r="F38" s="395"/>
      <c r="G38" s="395"/>
    </row>
    <row r="39" spans="1:7" ht="15" customHeight="1">
      <c r="A39" s="395"/>
      <c r="B39" s="395"/>
      <c r="C39" s="395"/>
      <c r="D39" s="395"/>
      <c r="E39" s="395"/>
      <c r="F39" s="395"/>
      <c r="G39" s="395"/>
    </row>
    <row r="40" spans="1:7" ht="15" customHeight="1">
      <c r="A40" s="395"/>
      <c r="B40" s="395"/>
      <c r="C40" s="395"/>
      <c r="D40" s="395"/>
      <c r="E40" s="395"/>
      <c r="F40" s="395"/>
      <c r="G40" s="395"/>
    </row>
    <row r="41" spans="1:7" ht="15" customHeight="1"/>
    <row r="42" spans="1:7" ht="15" customHeight="1"/>
    <row r="43" spans="1:7" ht="15" customHeight="1"/>
  </sheetData>
  <mergeCells count="2">
    <mergeCell ref="A11:E11"/>
    <mergeCell ref="A17:E17"/>
  </mergeCells>
  <phoneticPr fontId="4"/>
  <pageMargins left="0.66929133858267709" right="0.39370078740157483" top="1.17" bottom="0.78740157480314943" header="0.51181102362204722" footer="0.51181102362204722"/>
  <pageSetup paperSize="9" scale="120" fitToWidth="1" fitToHeight="1" orientation="portrait"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7">
    <tabColor rgb="FFFFFF00"/>
  </sheetPr>
  <dimension ref="A1:I40"/>
  <sheetViews>
    <sheetView view="pageBreakPreview" zoomScale="70" zoomScaleNormal="60" zoomScaleSheetLayoutView="70" workbookViewId="0">
      <selection activeCell="I6" sqref="I6"/>
    </sheetView>
  </sheetViews>
  <sheetFormatPr defaultRowHeight="17.100000000000001" customHeight="1"/>
  <cols>
    <col min="1" max="1" width="8.625" style="19" customWidth="1"/>
    <col min="2" max="2" width="50.125" style="20" customWidth="1"/>
    <col min="3" max="9" width="22.625" style="19" customWidth="1"/>
    <col min="10" max="16384" width="9" style="19" customWidth="1"/>
  </cols>
  <sheetData>
    <row r="1" spans="1:9" ht="22.5" customHeight="1">
      <c r="A1" s="23" t="s">
        <v>219</v>
      </c>
      <c r="B1" s="15"/>
      <c r="C1" s="7"/>
      <c r="D1" s="7"/>
      <c r="E1" s="7"/>
      <c r="F1" s="7"/>
      <c r="G1" s="7"/>
      <c r="H1" s="7"/>
    </row>
    <row r="2" spans="1:9" ht="9.75" customHeight="1">
      <c r="A2" s="7"/>
      <c r="B2" s="15"/>
      <c r="C2" s="7"/>
      <c r="D2" s="7"/>
      <c r="E2" s="7"/>
      <c r="F2" s="7"/>
      <c r="G2" s="7"/>
      <c r="H2" s="7"/>
    </row>
    <row r="3" spans="1:9" ht="27.75" customHeight="1">
      <c r="A3" s="24" t="s">
        <v>338</v>
      </c>
      <c r="B3" s="24"/>
      <c r="C3" s="24"/>
      <c r="D3" s="24"/>
      <c r="E3" s="24"/>
      <c r="F3" s="24"/>
      <c r="G3" s="24"/>
      <c r="H3" s="24"/>
      <c r="I3" s="24"/>
    </row>
    <row r="4" spans="1:9" ht="12" customHeight="1">
      <c r="A4" s="24"/>
      <c r="B4" s="24"/>
      <c r="C4" s="24"/>
      <c r="D4" s="24"/>
      <c r="E4" s="24"/>
      <c r="F4" s="24"/>
      <c r="G4" s="24"/>
      <c r="H4" s="24"/>
    </row>
    <row r="5" spans="1:9" ht="22.5" customHeight="1">
      <c r="A5" s="25"/>
      <c r="B5" s="37"/>
      <c r="C5" s="35"/>
      <c r="D5" s="35"/>
      <c r="E5" s="35"/>
      <c r="F5" s="35"/>
      <c r="H5" s="8"/>
      <c r="I5" s="53" t="s">
        <v>18</v>
      </c>
    </row>
    <row r="6" spans="1:9" ht="22.5" customHeight="1">
      <c r="A6" s="25"/>
      <c r="B6" s="37"/>
      <c r="C6" s="35"/>
      <c r="D6" s="35"/>
      <c r="E6" s="35"/>
      <c r="F6" s="35"/>
      <c r="H6" s="8"/>
      <c r="I6" s="54" t="s">
        <v>126</v>
      </c>
    </row>
    <row r="7" spans="1:9" s="21" customFormat="1" ht="50.25" customHeight="1">
      <c r="A7" s="26" t="s">
        <v>12</v>
      </c>
      <c r="B7" s="26"/>
      <c r="C7" s="44" t="s">
        <v>25</v>
      </c>
      <c r="D7" s="44" t="s">
        <v>26</v>
      </c>
      <c r="E7" s="44" t="s">
        <v>28</v>
      </c>
      <c r="F7" s="44" t="s">
        <v>140</v>
      </c>
      <c r="G7" s="55" t="s">
        <v>237</v>
      </c>
      <c r="H7" s="55" t="s">
        <v>262</v>
      </c>
      <c r="I7" s="55" t="s">
        <v>389</v>
      </c>
    </row>
    <row r="8" spans="1:9" s="22" customFormat="1" ht="15.75" customHeight="1">
      <c r="A8" s="27"/>
      <c r="B8" s="27"/>
      <c r="C8" s="45" t="s">
        <v>20</v>
      </c>
      <c r="D8" s="45" t="s">
        <v>27</v>
      </c>
      <c r="E8" s="45" t="s">
        <v>3</v>
      </c>
      <c r="F8" s="45" t="s">
        <v>159</v>
      </c>
      <c r="G8" s="45" t="s">
        <v>22</v>
      </c>
      <c r="H8" s="45" t="s">
        <v>37</v>
      </c>
      <c r="I8" s="45" t="s">
        <v>143</v>
      </c>
    </row>
    <row r="9" spans="1:9" s="22" customFormat="1" ht="13.5" customHeight="1">
      <c r="A9" s="28"/>
      <c r="B9" s="38"/>
      <c r="C9" s="46" t="s">
        <v>5</v>
      </c>
      <c r="D9" s="46" t="s">
        <v>5</v>
      </c>
      <c r="E9" s="46" t="s">
        <v>5</v>
      </c>
      <c r="F9" s="46" t="s">
        <v>5</v>
      </c>
      <c r="G9" s="46" t="s">
        <v>5</v>
      </c>
      <c r="H9" s="46" t="s">
        <v>5</v>
      </c>
      <c r="I9" s="46" t="s">
        <v>5</v>
      </c>
    </row>
    <row r="10" spans="1:9" ht="45" customHeight="1">
      <c r="A10" s="29" t="s">
        <v>146</v>
      </c>
      <c r="B10" s="29"/>
      <c r="C10" s="47"/>
      <c r="D10" s="47"/>
      <c r="E10" s="47">
        <f t="shared" ref="E10:E19" si="0">MIN(C10,D10)</f>
        <v>0</v>
      </c>
      <c r="F10" s="47">
        <f t="shared" ref="F10:F19" si="1">E10</f>
        <v>0</v>
      </c>
      <c r="G10" s="47">
        <f>ROUNDDOWN(F10*3/4,-3)</f>
        <v>0</v>
      </c>
      <c r="H10" s="398"/>
      <c r="I10" s="398">
        <f t="shared" ref="I10:I19" si="2">G10-H10</f>
        <v>0</v>
      </c>
    </row>
    <row r="11" spans="1:9" ht="45" customHeight="1">
      <c r="A11" s="30" t="s">
        <v>148</v>
      </c>
      <c r="B11" s="39"/>
      <c r="C11" s="47"/>
      <c r="D11" s="47"/>
      <c r="E11" s="47">
        <f t="shared" si="0"/>
        <v>0</v>
      </c>
      <c r="F11" s="47">
        <f t="shared" si="1"/>
        <v>0</v>
      </c>
      <c r="G11" s="47">
        <f>ROUNDDOWN(F11/2,-3)</f>
        <v>0</v>
      </c>
      <c r="H11" s="398"/>
      <c r="I11" s="398">
        <f t="shared" si="2"/>
        <v>0</v>
      </c>
    </row>
    <row r="12" spans="1:9" ht="45" customHeight="1">
      <c r="A12" s="30" t="s">
        <v>151</v>
      </c>
      <c r="B12" s="39"/>
      <c r="C12" s="47"/>
      <c r="D12" s="47"/>
      <c r="E12" s="47">
        <f t="shared" si="0"/>
        <v>0</v>
      </c>
      <c r="F12" s="47">
        <f t="shared" si="1"/>
        <v>0</v>
      </c>
      <c r="G12" s="47">
        <f>ROUNDDOWN(F12/2,-3)</f>
        <v>0</v>
      </c>
      <c r="H12" s="398"/>
      <c r="I12" s="398">
        <f t="shared" si="2"/>
        <v>0</v>
      </c>
    </row>
    <row r="13" spans="1:9" ht="45" customHeight="1">
      <c r="A13" s="30" t="s">
        <v>153</v>
      </c>
      <c r="B13" s="39"/>
      <c r="C13" s="47"/>
      <c r="D13" s="47"/>
      <c r="E13" s="47">
        <f t="shared" si="0"/>
        <v>0</v>
      </c>
      <c r="F13" s="47">
        <f t="shared" si="1"/>
        <v>0</v>
      </c>
      <c r="G13" s="47">
        <f>ROUNDDOWN(F13/2,-3)</f>
        <v>0</v>
      </c>
      <c r="H13" s="398"/>
      <c r="I13" s="398">
        <f t="shared" si="2"/>
        <v>0</v>
      </c>
    </row>
    <row r="14" spans="1:9" ht="45" customHeight="1">
      <c r="A14" s="30" t="s">
        <v>155</v>
      </c>
      <c r="B14" s="39"/>
      <c r="C14" s="47"/>
      <c r="D14" s="47"/>
      <c r="E14" s="47">
        <f t="shared" si="0"/>
        <v>0</v>
      </c>
      <c r="F14" s="47">
        <f t="shared" si="1"/>
        <v>0</v>
      </c>
      <c r="G14" s="47">
        <f>ROUNDDOWN(F14/2,-3)</f>
        <v>0</v>
      </c>
      <c r="H14" s="398"/>
      <c r="I14" s="398">
        <f t="shared" si="2"/>
        <v>0</v>
      </c>
    </row>
    <row r="15" spans="1:9" ht="45" customHeight="1">
      <c r="A15" s="30" t="s">
        <v>156</v>
      </c>
      <c r="B15" s="39"/>
      <c r="C15" s="48"/>
      <c r="D15" s="47"/>
      <c r="E15" s="47">
        <f t="shared" si="0"/>
        <v>0</v>
      </c>
      <c r="F15" s="47">
        <f t="shared" si="1"/>
        <v>0</v>
      </c>
      <c r="G15" s="47">
        <f>ROUNDDOWN(F15/3,-3)</f>
        <v>0</v>
      </c>
      <c r="H15" s="398"/>
      <c r="I15" s="398">
        <f t="shared" si="2"/>
        <v>0</v>
      </c>
    </row>
    <row r="16" spans="1:9" ht="45" customHeight="1">
      <c r="A16" s="30" t="s">
        <v>157</v>
      </c>
      <c r="B16" s="39"/>
      <c r="C16" s="49"/>
      <c r="D16" s="52"/>
      <c r="E16" s="47">
        <f t="shared" si="0"/>
        <v>0</v>
      </c>
      <c r="F16" s="47">
        <f t="shared" si="1"/>
        <v>0</v>
      </c>
      <c r="G16" s="52">
        <f>ROUNDDOWN(F16/2,-3)</f>
        <v>0</v>
      </c>
      <c r="H16" s="398"/>
      <c r="I16" s="398">
        <f t="shared" si="2"/>
        <v>0</v>
      </c>
    </row>
    <row r="17" spans="1:9" ht="45" customHeight="1">
      <c r="A17" s="31" t="s">
        <v>308</v>
      </c>
      <c r="B17" s="31"/>
      <c r="C17" s="48"/>
      <c r="D17" s="48"/>
      <c r="E17" s="47">
        <f t="shared" si="0"/>
        <v>0</v>
      </c>
      <c r="F17" s="47">
        <f t="shared" si="1"/>
        <v>0</v>
      </c>
      <c r="G17" s="48">
        <v>0</v>
      </c>
      <c r="H17" s="398"/>
      <c r="I17" s="398">
        <f t="shared" si="2"/>
        <v>0</v>
      </c>
    </row>
    <row r="18" spans="1:9" ht="45" customHeight="1">
      <c r="A18" s="31" t="s">
        <v>187</v>
      </c>
      <c r="B18" s="31"/>
      <c r="C18" s="48"/>
      <c r="D18" s="48"/>
      <c r="E18" s="48">
        <f t="shared" si="0"/>
        <v>0</v>
      </c>
      <c r="F18" s="48">
        <f t="shared" si="1"/>
        <v>0</v>
      </c>
      <c r="G18" s="48">
        <f>ROUNDDOWN(F18/2,-3)</f>
        <v>0</v>
      </c>
      <c r="H18" s="398"/>
      <c r="I18" s="398">
        <f t="shared" si="2"/>
        <v>0</v>
      </c>
    </row>
    <row r="19" spans="1:9" ht="45" customHeight="1">
      <c r="A19" s="32" t="s">
        <v>420</v>
      </c>
      <c r="B19" s="40"/>
      <c r="C19" s="50"/>
      <c r="D19" s="50"/>
      <c r="E19" s="50">
        <f t="shared" si="0"/>
        <v>0</v>
      </c>
      <c r="F19" s="50">
        <f t="shared" si="1"/>
        <v>0</v>
      </c>
      <c r="G19" s="50">
        <f>ROUNDDOWN(F19,-3)</f>
        <v>0</v>
      </c>
      <c r="H19" s="399"/>
      <c r="I19" s="399">
        <f t="shared" si="2"/>
        <v>0</v>
      </c>
    </row>
    <row r="20" spans="1:9" ht="45" customHeight="1">
      <c r="A20" s="33" t="s">
        <v>7</v>
      </c>
      <c r="B20" s="41"/>
      <c r="C20" s="47">
        <f t="shared" ref="C20:I20" si="3">SUM(C10:C19)</f>
        <v>0</v>
      </c>
      <c r="D20" s="47">
        <f t="shared" si="3"/>
        <v>0</v>
      </c>
      <c r="E20" s="47">
        <f t="shared" si="3"/>
        <v>0</v>
      </c>
      <c r="F20" s="47">
        <f t="shared" si="3"/>
        <v>0</v>
      </c>
      <c r="G20" s="47">
        <f t="shared" si="3"/>
        <v>0</v>
      </c>
      <c r="H20" s="398">
        <f t="shared" si="3"/>
        <v>0</v>
      </c>
      <c r="I20" s="398">
        <f t="shared" si="3"/>
        <v>0</v>
      </c>
    </row>
    <row r="21" spans="1:9" ht="5.25" customHeight="1">
      <c r="A21" s="34"/>
      <c r="B21" s="34"/>
      <c r="C21" s="51"/>
      <c r="D21" s="51"/>
      <c r="E21" s="51"/>
      <c r="F21" s="51"/>
      <c r="G21" s="51"/>
      <c r="H21" s="51"/>
      <c r="I21" s="51"/>
    </row>
    <row r="22" spans="1:9" ht="19.5" customHeight="1">
      <c r="A22" s="35"/>
      <c r="B22" s="34"/>
      <c r="C22" s="35"/>
      <c r="D22" s="35"/>
      <c r="E22" s="35"/>
      <c r="F22" s="35"/>
      <c r="G22" s="35"/>
      <c r="H22" s="35"/>
      <c r="I22" s="35"/>
    </row>
    <row r="23" spans="1:9" ht="15.75" customHeight="1">
      <c r="A23" s="35"/>
      <c r="B23" s="42"/>
      <c r="C23" s="35"/>
      <c r="D23" s="35"/>
      <c r="E23" s="35"/>
      <c r="F23" s="35"/>
      <c r="G23" s="35"/>
      <c r="H23" s="35"/>
      <c r="I23" s="35"/>
    </row>
    <row r="24" spans="1:9" ht="19.5" customHeight="1">
      <c r="A24" s="35"/>
      <c r="B24" s="42"/>
      <c r="C24" s="35"/>
      <c r="D24" s="35"/>
      <c r="E24" s="35"/>
      <c r="F24" s="35"/>
      <c r="G24" s="35"/>
      <c r="H24" s="8"/>
    </row>
    <row r="25" spans="1:9" ht="24.95" customHeight="1">
      <c r="A25" s="36"/>
      <c r="B25" s="43"/>
      <c r="C25" s="36"/>
      <c r="D25" s="36"/>
      <c r="E25" s="36"/>
      <c r="F25" s="36"/>
      <c r="G25" s="36"/>
      <c r="H25" s="8"/>
    </row>
    <row r="26" spans="1:9" ht="24.95" customHeight="1">
      <c r="H26" s="8"/>
    </row>
    <row r="27" spans="1:9" ht="20.100000000000001" customHeight="1">
      <c r="H27" s="8"/>
    </row>
    <row r="28" spans="1:9" ht="20.100000000000001" customHeight="1">
      <c r="H28" s="8"/>
    </row>
    <row r="29" spans="1:9" ht="20.100000000000001" customHeight="1">
      <c r="H29" s="8"/>
    </row>
    <row r="30" spans="1:9" ht="20.100000000000001" customHeight="1">
      <c r="H30" s="36"/>
    </row>
    <row r="31" spans="1:9" ht="20.100000000000001" customHeight="1"/>
    <row r="32" spans="1:9"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c r="A40" s="8"/>
    </row>
    <row r="41" spans="1:1" ht="20.100000000000001" customHeight="1"/>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sheetData>
  <mergeCells count="13">
    <mergeCell ref="A3:I3"/>
    <mergeCell ref="A10:B10"/>
    <mergeCell ref="A11:B11"/>
    <mergeCell ref="A12:B12"/>
    <mergeCell ref="A13:B13"/>
    <mergeCell ref="A14:B14"/>
    <mergeCell ref="A15:B15"/>
    <mergeCell ref="A16:B16"/>
    <mergeCell ref="A17:B17"/>
    <mergeCell ref="A18:B18"/>
    <mergeCell ref="A19:B19"/>
    <mergeCell ref="A20:B20"/>
    <mergeCell ref="A7:B8"/>
  </mergeCells>
  <phoneticPr fontId="4"/>
  <printOptions horizontalCentered="1"/>
  <pageMargins left="0.39370078740157483" right="0.39370078740157483" top="0.55118110236220474" bottom="0.27559055118110237" header="0.39370078740157483" footer="0.23622047244094488"/>
  <pageSetup paperSize="9" scale="65" fitToWidth="1" fitToHeight="1" orientation="landscape"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A1:N38"/>
  <sheetViews>
    <sheetView view="pageBreakPreview" zoomScale="60" zoomScaleNormal="75" workbookViewId="0">
      <selection activeCell="A29" sqref="A29:N29"/>
    </sheetView>
  </sheetViews>
  <sheetFormatPr defaultRowHeight="13.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59" customFormat="1">
      <c r="A1" s="60" t="s">
        <v>61</v>
      </c>
    </row>
    <row r="2" spans="1:14" s="59" customFormat="1">
      <c r="A2" s="60"/>
    </row>
    <row r="3" spans="1:14" s="59" customFormat="1" ht="17.25">
      <c r="A3" s="61" t="s">
        <v>144</v>
      </c>
    </row>
    <row r="4" spans="1:14" ht="29.25" customHeight="1">
      <c r="A4" s="62"/>
      <c r="B4" s="62"/>
      <c r="C4" s="62"/>
      <c r="D4" s="100"/>
      <c r="E4" s="100"/>
      <c r="F4" s="100"/>
      <c r="G4" s="100"/>
      <c r="H4" s="100"/>
      <c r="I4" s="100"/>
      <c r="J4" s="100"/>
      <c r="L4" s="115"/>
      <c r="M4" s="115"/>
      <c r="N4" s="62"/>
    </row>
    <row r="5" spans="1:14" ht="7.5" customHeight="1"/>
    <row r="6" spans="1:14" ht="30" customHeight="1">
      <c r="A6" s="63" t="s">
        <v>67</v>
      </c>
      <c r="B6" s="77"/>
      <c r="C6" s="88"/>
      <c r="D6" s="63" t="s">
        <v>167</v>
      </c>
      <c r="E6" s="63" t="s">
        <v>163</v>
      </c>
      <c r="F6" s="63" t="s">
        <v>168</v>
      </c>
      <c r="G6" s="110" t="s">
        <v>170</v>
      </c>
      <c r="H6" s="110" t="s">
        <v>31</v>
      </c>
      <c r="I6" s="110" t="s">
        <v>131</v>
      </c>
      <c r="J6" s="110" t="s">
        <v>175</v>
      </c>
      <c r="K6" s="63" t="s">
        <v>15</v>
      </c>
      <c r="L6" s="63" t="s">
        <v>44</v>
      </c>
      <c r="M6" s="63" t="s">
        <v>176</v>
      </c>
      <c r="N6" s="110" t="s">
        <v>179</v>
      </c>
    </row>
    <row r="7" spans="1:14" ht="42.95" customHeight="1">
      <c r="A7" s="64"/>
      <c r="B7" s="78"/>
      <c r="C7" s="89"/>
      <c r="D7" s="64"/>
      <c r="E7" s="64"/>
      <c r="F7" s="64"/>
      <c r="G7" s="111"/>
      <c r="H7" s="111"/>
      <c r="I7" s="111"/>
      <c r="J7" s="111"/>
      <c r="K7" s="64"/>
      <c r="L7" s="64"/>
      <c r="M7" s="64"/>
      <c r="N7" s="111"/>
    </row>
    <row r="8" spans="1:14" ht="27" customHeight="1">
      <c r="A8" s="65"/>
      <c r="B8" s="79"/>
      <c r="C8" s="90"/>
      <c r="D8" s="101" t="s">
        <v>16</v>
      </c>
      <c r="E8" s="101" t="s">
        <v>49</v>
      </c>
      <c r="F8" s="101" t="s">
        <v>43</v>
      </c>
      <c r="G8" s="101" t="s">
        <v>51</v>
      </c>
      <c r="H8" s="113" t="s">
        <v>53</v>
      </c>
      <c r="I8" s="101" t="s">
        <v>55</v>
      </c>
      <c r="J8" s="101" t="s">
        <v>59</v>
      </c>
      <c r="K8" s="101" t="s">
        <v>60</v>
      </c>
      <c r="L8" s="101" t="s">
        <v>127</v>
      </c>
      <c r="M8" s="101" t="s">
        <v>178</v>
      </c>
      <c r="N8" s="113" t="s">
        <v>182</v>
      </c>
    </row>
    <row r="9" spans="1:14" ht="19.5" customHeight="1">
      <c r="A9" s="67"/>
      <c r="C9" s="92"/>
      <c r="D9" s="102" t="s">
        <v>5</v>
      </c>
      <c r="E9" s="102" t="s">
        <v>5</v>
      </c>
      <c r="F9" s="102" t="s">
        <v>5</v>
      </c>
      <c r="G9" s="102" t="s">
        <v>5</v>
      </c>
      <c r="H9" s="114" t="s">
        <v>5</v>
      </c>
      <c r="I9" s="102" t="s">
        <v>171</v>
      </c>
      <c r="J9" s="102"/>
      <c r="K9" s="114" t="s">
        <v>5</v>
      </c>
      <c r="L9" s="114" t="s">
        <v>5</v>
      </c>
      <c r="M9" s="114" t="s">
        <v>5</v>
      </c>
      <c r="N9" s="114" t="s">
        <v>5</v>
      </c>
    </row>
    <row r="10" spans="1:14" ht="19.5" customHeight="1">
      <c r="A10" s="66"/>
      <c r="B10" s="80"/>
      <c r="C10" s="91"/>
      <c r="D10" s="400"/>
      <c r="E10" s="400"/>
      <c r="F10" s="400"/>
      <c r="G10" s="400"/>
      <c r="H10" s="405"/>
      <c r="I10" s="405"/>
      <c r="J10" s="405"/>
      <c r="K10" s="400"/>
      <c r="L10" s="400"/>
      <c r="M10" s="400"/>
      <c r="N10" s="116"/>
    </row>
    <row r="11" spans="1:14" ht="19.5" customHeight="1">
      <c r="A11" s="66"/>
      <c r="B11" s="80"/>
      <c r="C11" s="91"/>
      <c r="D11" s="400"/>
      <c r="E11" s="400"/>
      <c r="F11" s="400"/>
      <c r="G11" s="400"/>
      <c r="H11" s="405"/>
      <c r="I11" s="405"/>
      <c r="J11" s="405"/>
      <c r="K11" s="400"/>
      <c r="L11" s="400"/>
      <c r="M11" s="400"/>
      <c r="N11" s="116"/>
    </row>
    <row r="12" spans="1:14" ht="19.5" customHeight="1">
      <c r="A12" s="68"/>
      <c r="B12" s="81"/>
      <c r="C12" s="93"/>
      <c r="D12" s="401"/>
      <c r="E12" s="401"/>
      <c r="F12" s="401"/>
      <c r="G12" s="401"/>
      <c r="H12" s="407"/>
      <c r="I12" s="407"/>
      <c r="J12" s="407"/>
      <c r="K12" s="401"/>
      <c r="L12" s="401"/>
      <c r="M12" s="401"/>
      <c r="N12" s="116"/>
    </row>
    <row r="13" spans="1:14" ht="19.5" customHeight="1">
      <c r="A13" s="66"/>
      <c r="B13" s="80"/>
      <c r="C13" s="91"/>
      <c r="D13" s="402"/>
      <c r="E13" s="402"/>
      <c r="F13" s="402"/>
      <c r="G13" s="400"/>
      <c r="H13" s="404"/>
      <c r="I13" s="404"/>
      <c r="J13" s="404"/>
      <c r="K13" s="402"/>
      <c r="L13" s="402"/>
      <c r="M13" s="402"/>
      <c r="N13" s="116"/>
    </row>
    <row r="14" spans="1:14" ht="19.5" customHeight="1">
      <c r="A14" s="66"/>
      <c r="B14" s="80"/>
      <c r="C14" s="91"/>
      <c r="D14" s="400"/>
      <c r="E14" s="400"/>
      <c r="F14" s="400"/>
      <c r="G14" s="400"/>
      <c r="H14" s="405"/>
      <c r="I14" s="405"/>
      <c r="J14" s="405"/>
      <c r="K14" s="400"/>
      <c r="L14" s="400"/>
      <c r="M14" s="400"/>
      <c r="N14" s="116"/>
    </row>
    <row r="15" spans="1:14" ht="19.5" customHeight="1">
      <c r="A15" s="68"/>
      <c r="B15" s="81"/>
      <c r="C15" s="93"/>
      <c r="D15" s="401"/>
      <c r="E15" s="401"/>
      <c r="F15" s="401"/>
      <c r="G15" s="401"/>
      <c r="H15" s="407"/>
      <c r="I15" s="407"/>
      <c r="J15" s="407"/>
      <c r="K15" s="401"/>
      <c r="L15" s="401"/>
      <c r="M15" s="401"/>
      <c r="N15" s="116"/>
    </row>
    <row r="16" spans="1:14" ht="19.5" customHeight="1">
      <c r="A16" s="69"/>
      <c r="B16" s="82"/>
      <c r="C16" s="94"/>
      <c r="D16" s="402"/>
      <c r="E16" s="402"/>
      <c r="F16" s="402"/>
      <c r="G16" s="400"/>
      <c r="H16" s="404"/>
      <c r="I16" s="404"/>
      <c r="J16" s="404"/>
      <c r="K16" s="402"/>
      <c r="L16" s="402"/>
      <c r="M16" s="402"/>
      <c r="N16" s="116"/>
    </row>
    <row r="17" spans="1:14" ht="19.5" customHeight="1">
      <c r="A17" s="70"/>
      <c r="B17" s="83"/>
      <c r="C17" s="95"/>
      <c r="D17" s="400"/>
      <c r="E17" s="400"/>
      <c r="F17" s="400"/>
      <c r="G17" s="400"/>
      <c r="H17" s="405"/>
      <c r="I17" s="405"/>
      <c r="J17" s="405"/>
      <c r="K17" s="400"/>
      <c r="L17" s="400"/>
      <c r="M17" s="400"/>
      <c r="N17" s="116"/>
    </row>
    <row r="18" spans="1:14" ht="19.5" customHeight="1">
      <c r="A18" s="71"/>
      <c r="B18" s="84"/>
      <c r="C18" s="96"/>
      <c r="D18" s="401"/>
      <c r="E18" s="401"/>
      <c r="F18" s="401"/>
      <c r="G18" s="401"/>
      <c r="H18" s="407"/>
      <c r="I18" s="407"/>
      <c r="J18" s="407"/>
      <c r="K18" s="401"/>
      <c r="L18" s="401"/>
      <c r="M18" s="401"/>
      <c r="N18" s="116"/>
    </row>
    <row r="19" spans="1:14" ht="19.5" customHeight="1">
      <c r="A19" s="69"/>
      <c r="B19" s="82"/>
      <c r="C19" s="94"/>
      <c r="D19" s="402"/>
      <c r="E19" s="402"/>
      <c r="F19" s="402"/>
      <c r="G19" s="400"/>
      <c r="H19" s="404"/>
      <c r="I19" s="404"/>
      <c r="J19" s="404"/>
      <c r="K19" s="402"/>
      <c r="L19" s="402"/>
      <c r="M19" s="402"/>
      <c r="N19" s="116"/>
    </row>
    <row r="20" spans="1:14" ht="19.5" customHeight="1">
      <c r="A20" s="70"/>
      <c r="B20" s="83"/>
      <c r="C20" s="95"/>
      <c r="D20" s="400"/>
      <c r="E20" s="400"/>
      <c r="F20" s="400"/>
      <c r="G20" s="400"/>
      <c r="H20" s="405"/>
      <c r="I20" s="405"/>
      <c r="J20" s="405"/>
      <c r="K20" s="400"/>
      <c r="L20" s="400"/>
      <c r="M20" s="400"/>
      <c r="N20" s="116"/>
    </row>
    <row r="21" spans="1:14" ht="19.5" customHeight="1">
      <c r="A21" s="71"/>
      <c r="B21" s="84"/>
      <c r="C21" s="96"/>
      <c r="D21" s="401"/>
      <c r="E21" s="401"/>
      <c r="F21" s="401"/>
      <c r="G21" s="401"/>
      <c r="H21" s="407"/>
      <c r="I21" s="407"/>
      <c r="J21" s="407"/>
      <c r="K21" s="401"/>
      <c r="L21" s="401"/>
      <c r="M21" s="401"/>
      <c r="N21" s="116"/>
    </row>
    <row r="22" spans="1:14" ht="19.5" customHeight="1">
      <c r="A22" s="69"/>
      <c r="B22" s="82"/>
      <c r="C22" s="94"/>
      <c r="D22" s="402"/>
      <c r="E22" s="402"/>
      <c r="F22" s="402"/>
      <c r="G22" s="404"/>
      <c r="H22" s="404"/>
      <c r="I22" s="404"/>
      <c r="J22" s="404"/>
      <c r="K22" s="402"/>
      <c r="L22" s="402"/>
      <c r="M22" s="402"/>
      <c r="N22" s="116"/>
    </row>
    <row r="23" spans="1:14" ht="19.5" customHeight="1">
      <c r="A23" s="70"/>
      <c r="B23" s="83"/>
      <c r="C23" s="95"/>
      <c r="D23" s="400"/>
      <c r="E23" s="400"/>
      <c r="F23" s="400"/>
      <c r="G23" s="405"/>
      <c r="H23" s="405"/>
      <c r="I23" s="405"/>
      <c r="J23" s="405"/>
      <c r="K23" s="400"/>
      <c r="L23" s="400"/>
      <c r="M23" s="400"/>
      <c r="N23" s="116"/>
    </row>
    <row r="24" spans="1:14" ht="19.5" customHeight="1">
      <c r="A24" s="72"/>
      <c r="B24" s="85"/>
      <c r="C24" s="97"/>
      <c r="D24" s="403"/>
      <c r="E24" s="403"/>
      <c r="F24" s="403"/>
      <c r="G24" s="406"/>
      <c r="H24" s="406"/>
      <c r="I24" s="406"/>
      <c r="J24" s="406"/>
      <c r="K24" s="403"/>
      <c r="L24" s="403"/>
      <c r="M24" s="403"/>
      <c r="N24" s="117"/>
    </row>
    <row r="25" spans="1:14" ht="19.5" customHeight="1">
      <c r="A25" s="73" t="s">
        <v>162</v>
      </c>
      <c r="B25" s="86"/>
      <c r="C25" s="98"/>
      <c r="D25" s="103">
        <f t="shared" ref="D25:M25" si="0">SUM(D10:D24)</f>
        <v>0</v>
      </c>
      <c r="E25" s="103">
        <f t="shared" si="0"/>
        <v>0</v>
      </c>
      <c r="F25" s="103">
        <f t="shared" si="0"/>
        <v>0</v>
      </c>
      <c r="G25" s="103">
        <f t="shared" si="0"/>
        <v>0</v>
      </c>
      <c r="H25" s="103">
        <f t="shared" si="0"/>
        <v>0</v>
      </c>
      <c r="I25" s="103">
        <f t="shared" si="0"/>
        <v>0</v>
      </c>
      <c r="J25" s="103">
        <f t="shared" si="0"/>
        <v>0</v>
      </c>
      <c r="K25" s="103">
        <f t="shared" si="0"/>
        <v>0</v>
      </c>
      <c r="L25" s="103">
        <f t="shared" si="0"/>
        <v>0</v>
      </c>
      <c r="M25" s="103">
        <f t="shared" si="0"/>
        <v>0</v>
      </c>
      <c r="N25" s="108">
        <f>ROUNDDOWN(M25*3/4,-3)</f>
        <v>0</v>
      </c>
    </row>
    <row r="26" spans="1:14" ht="19.5" customHeight="1">
      <c r="A26" s="73"/>
      <c r="B26" s="86"/>
      <c r="C26" s="98"/>
      <c r="D26" s="103"/>
      <c r="E26" s="103"/>
      <c r="F26" s="103"/>
      <c r="G26" s="103"/>
      <c r="H26" s="103"/>
      <c r="I26" s="103"/>
      <c r="J26" s="103"/>
      <c r="K26" s="103"/>
      <c r="L26" s="103"/>
      <c r="M26" s="103"/>
      <c r="N26" s="108"/>
    </row>
    <row r="27" spans="1:14" ht="19.5" customHeight="1">
      <c r="A27" s="74"/>
      <c r="B27" s="87"/>
      <c r="C27" s="99"/>
      <c r="D27" s="104"/>
      <c r="E27" s="104"/>
      <c r="F27" s="104"/>
      <c r="G27" s="104"/>
      <c r="H27" s="104"/>
      <c r="I27" s="104"/>
      <c r="J27" s="104"/>
      <c r="K27" s="104"/>
      <c r="L27" s="104"/>
      <c r="M27" s="104"/>
      <c r="N27" s="109"/>
    </row>
    <row r="28" spans="1:14" ht="8.25" customHeight="1"/>
    <row r="29" spans="1:14" ht="29.25" customHeight="1">
      <c r="A29" s="75" t="s">
        <v>2</v>
      </c>
      <c r="B29" s="75"/>
      <c r="C29" s="75"/>
      <c r="D29" s="75"/>
      <c r="E29" s="75"/>
      <c r="F29" s="75"/>
      <c r="G29" s="75"/>
      <c r="H29" s="75"/>
      <c r="I29" s="75"/>
      <c r="J29" s="75"/>
      <c r="K29" s="75"/>
      <c r="L29" s="75"/>
      <c r="M29" s="75"/>
      <c r="N29" s="75"/>
    </row>
    <row r="30" spans="1:14" ht="29.25" customHeight="1">
      <c r="A30" s="75" t="s">
        <v>174</v>
      </c>
      <c r="B30" s="75"/>
      <c r="C30" s="75"/>
      <c r="D30" s="75"/>
      <c r="E30" s="75"/>
      <c r="F30" s="75"/>
      <c r="G30" s="75"/>
      <c r="H30" s="75"/>
      <c r="I30" s="75"/>
      <c r="J30" s="75"/>
      <c r="K30" s="75"/>
      <c r="L30" s="75"/>
      <c r="M30" s="75"/>
      <c r="N30" s="75"/>
    </row>
    <row r="31" spans="1:14" ht="29.25" customHeight="1">
      <c r="A31" s="75"/>
      <c r="B31" s="75"/>
      <c r="C31" s="75"/>
      <c r="D31" s="75"/>
      <c r="E31" s="75"/>
      <c r="F31" s="75"/>
      <c r="G31" s="75"/>
      <c r="H31" s="75"/>
      <c r="I31" s="75"/>
      <c r="J31" s="75"/>
      <c r="K31" s="75"/>
      <c r="L31" s="75"/>
      <c r="M31" s="75"/>
      <c r="N31" s="75"/>
    </row>
    <row r="38" spans="1:1">
      <c r="A38" s="76"/>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8" fitToWidth="1" fitToHeight="1" orientation="landscape"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9"/>
  <dimension ref="A1:I39"/>
  <sheetViews>
    <sheetView view="pageBreakPreview" topLeftCell="A8" zoomScaleNormal="85" zoomScaleSheetLayoutView="100" workbookViewId="0">
      <selection activeCell="B12" sqref="B12"/>
    </sheetView>
  </sheetViews>
  <sheetFormatPr defaultRowHeight="13.5"/>
  <cols>
    <col min="1" max="1" width="5" style="118" customWidth="1"/>
    <col min="2" max="2" width="25.5" style="118" customWidth="1"/>
    <col min="3" max="8" width="13.625" style="118" customWidth="1"/>
    <col min="9" max="9" width="21.125" style="118" customWidth="1"/>
    <col min="10" max="13" width="13.625" style="118" customWidth="1"/>
    <col min="14" max="16384" width="9" style="118" customWidth="1"/>
  </cols>
  <sheetData>
    <row r="1" spans="1:9">
      <c r="A1" s="119" t="s">
        <v>66</v>
      </c>
    </row>
    <row r="3" spans="1:9" ht="17.25">
      <c r="A3" s="120" t="s">
        <v>267</v>
      </c>
      <c r="B3" s="120"/>
      <c r="C3" s="120"/>
      <c r="D3" s="120"/>
      <c r="E3" s="120"/>
      <c r="F3" s="120"/>
      <c r="G3" s="120"/>
      <c r="H3" s="120"/>
      <c r="I3" s="120"/>
    </row>
    <row r="4" spans="1:9" ht="18.75">
      <c r="A4" s="121"/>
      <c r="B4" s="129"/>
      <c r="C4" s="129"/>
      <c r="D4" s="129"/>
      <c r="E4" s="129"/>
      <c r="F4" s="129"/>
      <c r="G4" s="129"/>
      <c r="H4" s="150" t="s">
        <v>185</v>
      </c>
      <c r="I4" s="150"/>
    </row>
    <row r="5" spans="1:9" ht="18.75">
      <c r="A5" s="121"/>
      <c r="B5" s="129"/>
      <c r="C5" s="129"/>
      <c r="D5" s="129"/>
      <c r="E5" s="129"/>
      <c r="F5" s="129"/>
      <c r="G5" s="129"/>
      <c r="H5" s="129"/>
      <c r="I5" s="121"/>
    </row>
    <row r="6" spans="1:9">
      <c r="A6" s="121"/>
      <c r="B6" s="121"/>
      <c r="C6" s="121"/>
      <c r="D6" s="121"/>
      <c r="E6" s="121"/>
      <c r="F6" s="121"/>
      <c r="G6" s="121"/>
      <c r="H6" s="121"/>
      <c r="I6" s="153" t="s">
        <v>62</v>
      </c>
    </row>
    <row r="7" spans="1:9" ht="40.5">
      <c r="A7" s="122" t="s">
        <v>189</v>
      </c>
      <c r="B7" s="130"/>
      <c r="C7" s="139" t="s">
        <v>337</v>
      </c>
      <c r="D7" s="139" t="s">
        <v>317</v>
      </c>
      <c r="E7" s="139" t="s">
        <v>249</v>
      </c>
      <c r="F7" s="139" t="s">
        <v>336</v>
      </c>
      <c r="G7" s="139" t="s">
        <v>335</v>
      </c>
      <c r="H7" s="151" t="s">
        <v>316</v>
      </c>
      <c r="I7" s="139" t="s">
        <v>314</v>
      </c>
    </row>
    <row r="8" spans="1:9" ht="53.25" customHeight="1">
      <c r="A8" s="123">
        <v>1</v>
      </c>
      <c r="B8" s="131" t="s">
        <v>180</v>
      </c>
      <c r="C8" s="154"/>
      <c r="D8" s="154"/>
      <c r="E8" s="154">
        <f>C8-D8</f>
        <v>0</v>
      </c>
      <c r="F8" s="409"/>
      <c r="G8" s="147"/>
      <c r="H8" s="147"/>
      <c r="I8" s="154"/>
    </row>
    <row r="9" spans="1:9" ht="53.25" customHeight="1">
      <c r="A9" s="124"/>
      <c r="B9" s="132" t="s">
        <v>394</v>
      </c>
      <c r="C9" s="154"/>
      <c r="D9" s="154"/>
      <c r="E9" s="154">
        <f>C9-D9</f>
        <v>0</v>
      </c>
      <c r="F9" s="409"/>
      <c r="G9" s="148"/>
      <c r="H9" s="148"/>
      <c r="I9" s="154"/>
    </row>
    <row r="10" spans="1:9" ht="52.5" customHeight="1">
      <c r="A10" s="125">
        <v>2</v>
      </c>
      <c r="B10" s="132" t="s">
        <v>396</v>
      </c>
      <c r="C10" s="154"/>
      <c r="D10" s="154"/>
      <c r="E10" s="154">
        <f>C10-D10</f>
        <v>0</v>
      </c>
      <c r="F10" s="409"/>
      <c r="G10" s="148"/>
      <c r="H10" s="148"/>
      <c r="I10" s="154"/>
    </row>
    <row r="11" spans="1:9" ht="54" customHeight="1">
      <c r="A11" s="123">
        <v>3</v>
      </c>
      <c r="B11" s="133" t="s">
        <v>311</v>
      </c>
      <c r="C11" s="155"/>
      <c r="D11" s="155"/>
      <c r="E11" s="155">
        <f>C11-D11</f>
        <v>0</v>
      </c>
      <c r="F11" s="410"/>
      <c r="G11" s="148"/>
      <c r="H11" s="148"/>
      <c r="I11" s="155"/>
    </row>
    <row r="12" spans="1:9" s="118" customFormat="1" ht="54" customHeight="1">
      <c r="A12" s="126">
        <v>4</v>
      </c>
      <c r="B12" s="134" t="s">
        <v>408</v>
      </c>
      <c r="C12" s="142"/>
      <c r="D12" s="142"/>
      <c r="E12" s="142">
        <f>C12-D12</f>
        <v>0</v>
      </c>
      <c r="F12" s="142"/>
      <c r="G12" s="149"/>
      <c r="H12" s="149"/>
      <c r="I12" s="156"/>
    </row>
    <row r="13" spans="1:9" ht="27" customHeight="1">
      <c r="A13" s="127" t="s">
        <v>39</v>
      </c>
      <c r="B13" s="135"/>
      <c r="C13" s="143">
        <f>SUM(C8:C12)</f>
        <v>0</v>
      </c>
      <c r="D13" s="143">
        <f>SUM(D8:D12)</f>
        <v>0</v>
      </c>
      <c r="E13" s="143">
        <f>SUM(E8:E12)</f>
        <v>0</v>
      </c>
      <c r="F13" s="143">
        <f>SUM(F8:F12)</f>
        <v>0</v>
      </c>
      <c r="G13" s="143">
        <f>MIN(E13,F13)</f>
        <v>0</v>
      </c>
      <c r="H13" s="152">
        <f>ROUNDDOWN(G13/2,-3)</f>
        <v>0</v>
      </c>
      <c r="I13" s="157"/>
    </row>
    <row r="14" spans="1:9" ht="13.5" customHeight="1">
      <c r="A14" s="121"/>
      <c r="B14" s="136"/>
      <c r="C14" s="144"/>
      <c r="D14" s="144"/>
      <c r="E14" s="144"/>
      <c r="F14" s="144"/>
      <c r="G14" s="144"/>
      <c r="H14" s="144"/>
      <c r="I14" s="121"/>
    </row>
    <row r="15" spans="1:9">
      <c r="A15" s="121"/>
      <c r="B15" s="408" t="s">
        <v>265</v>
      </c>
      <c r="C15" s="408"/>
      <c r="D15" s="408"/>
      <c r="E15" s="408"/>
      <c r="F15" s="408"/>
      <c r="G15" s="121"/>
      <c r="H15" s="121"/>
      <c r="I15" s="121"/>
    </row>
    <row r="16" spans="1:9">
      <c r="A16" s="121"/>
      <c r="B16" s="138" t="s">
        <v>332</v>
      </c>
      <c r="C16" s="121"/>
      <c r="D16" s="121"/>
      <c r="E16" s="121"/>
      <c r="F16" s="121"/>
      <c r="G16" s="121"/>
      <c r="H16" s="121"/>
      <c r="I16" s="121"/>
    </row>
    <row r="17" spans="1:9">
      <c r="A17" s="121"/>
      <c r="B17" s="138" t="s">
        <v>309</v>
      </c>
      <c r="C17" s="121"/>
      <c r="D17" s="121"/>
      <c r="E17" s="121"/>
      <c r="F17" s="121"/>
      <c r="G17" s="121"/>
      <c r="H17" s="121"/>
      <c r="I17" s="121"/>
    </row>
    <row r="18" spans="1:9">
      <c r="A18" s="121"/>
      <c r="B18" s="121"/>
      <c r="C18" s="121"/>
      <c r="D18" s="121"/>
      <c r="E18" s="121"/>
      <c r="F18" s="121"/>
      <c r="G18" s="121"/>
      <c r="H18" s="121"/>
      <c r="I18" s="121"/>
    </row>
    <row r="39" spans="1:1">
      <c r="A39" s="128"/>
    </row>
  </sheetData>
  <mergeCells count="7">
    <mergeCell ref="A3:I3"/>
    <mergeCell ref="A7:B7"/>
    <mergeCell ref="A13:B13"/>
    <mergeCell ref="B15:F15"/>
    <mergeCell ref="A8:A9"/>
    <mergeCell ref="G8:G12"/>
    <mergeCell ref="H8:H12"/>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5"/>
  <dimension ref="A1:N41"/>
  <sheetViews>
    <sheetView view="pageBreakPreview" zoomScale="80" zoomScaleSheetLayoutView="80" workbookViewId="0">
      <selection activeCell="B27" sqref="B27"/>
    </sheetView>
  </sheetViews>
  <sheetFormatPr defaultRowHeight="13.5"/>
  <cols>
    <col min="1" max="1" width="4.875" style="118" customWidth="1"/>
    <col min="2" max="2" width="18.625" style="118" customWidth="1"/>
    <col min="3" max="3" width="13" style="118" customWidth="1"/>
    <col min="4" max="7" width="13.625" style="118" customWidth="1"/>
    <col min="8" max="8" width="18.875" style="118" bestFit="1" customWidth="1"/>
    <col min="9" max="9" width="16.875" style="118" bestFit="1" customWidth="1"/>
    <col min="10" max="11" width="13.625" style="118" customWidth="1"/>
    <col min="12" max="12" width="12.375" style="118" customWidth="1"/>
    <col min="13" max="13" width="10.625" style="118" customWidth="1"/>
    <col min="14" max="14" width="11.5" style="118" customWidth="1"/>
    <col min="15" max="16384" width="9" style="118" customWidth="1"/>
  </cols>
  <sheetData>
    <row r="1" spans="1:14">
      <c r="A1" s="119" t="s">
        <v>328</v>
      </c>
    </row>
    <row r="3" spans="1:14" ht="17.25">
      <c r="A3" s="120" t="s">
        <v>93</v>
      </c>
      <c r="B3" s="120"/>
      <c r="C3" s="120"/>
      <c r="D3" s="120"/>
      <c r="E3" s="120"/>
      <c r="F3" s="120"/>
      <c r="G3" s="120"/>
      <c r="H3" s="120"/>
      <c r="I3" s="120"/>
      <c r="J3" s="120"/>
      <c r="K3" s="120"/>
      <c r="L3" s="120"/>
      <c r="M3" s="158"/>
      <c r="N3" s="158"/>
    </row>
    <row r="4" spans="1:14">
      <c r="A4" s="158"/>
      <c r="B4" s="158"/>
      <c r="C4" s="158"/>
      <c r="D4" s="158"/>
      <c r="E4" s="158"/>
      <c r="F4" s="158"/>
      <c r="G4" s="158"/>
      <c r="H4" s="158"/>
      <c r="I4" s="158"/>
      <c r="J4" s="158"/>
      <c r="K4" s="158"/>
      <c r="L4" s="158"/>
      <c r="M4" s="158"/>
      <c r="N4" s="158"/>
    </row>
    <row r="5" spans="1:14">
      <c r="A5" s="121"/>
      <c r="B5" s="161"/>
      <c r="C5" s="161"/>
      <c r="D5" s="161"/>
      <c r="E5" s="171"/>
      <c r="F5" s="171"/>
      <c r="G5" s="171"/>
      <c r="H5" s="171"/>
      <c r="I5" s="171"/>
      <c r="J5" s="150" t="s">
        <v>313</v>
      </c>
      <c r="K5" s="176"/>
      <c r="L5" s="176"/>
    </row>
    <row r="6" spans="1:14">
      <c r="A6" s="121"/>
      <c r="B6" s="121"/>
      <c r="C6" s="121"/>
      <c r="D6" s="121"/>
      <c r="E6" s="121"/>
      <c r="F6" s="121"/>
      <c r="G6" s="121"/>
      <c r="H6" s="121"/>
      <c r="I6" s="121"/>
      <c r="J6" s="121"/>
      <c r="K6" s="121"/>
      <c r="L6" s="121"/>
    </row>
    <row r="7" spans="1:14" ht="33.75" customHeight="1">
      <c r="A7" s="159"/>
      <c r="B7" s="162"/>
      <c r="C7" s="167"/>
      <c r="D7" s="167" t="s">
        <v>190</v>
      </c>
      <c r="E7" s="167" t="s">
        <v>193</v>
      </c>
      <c r="F7" s="167" t="s">
        <v>327</v>
      </c>
      <c r="G7" s="167" t="s">
        <v>114</v>
      </c>
      <c r="H7" s="167" t="s">
        <v>399</v>
      </c>
      <c r="I7" s="167" t="s">
        <v>400</v>
      </c>
      <c r="J7" s="167" t="s">
        <v>191</v>
      </c>
      <c r="K7" s="177" t="s">
        <v>365</v>
      </c>
      <c r="L7" s="178" t="s">
        <v>195</v>
      </c>
    </row>
    <row r="8" spans="1:14" ht="27" customHeight="1">
      <c r="A8" s="123">
        <v>1</v>
      </c>
      <c r="B8" s="163" t="s">
        <v>35</v>
      </c>
      <c r="C8" s="168" t="s">
        <v>326</v>
      </c>
      <c r="D8" s="170"/>
      <c r="E8" s="170"/>
      <c r="F8" s="172"/>
      <c r="G8" s="172"/>
      <c r="H8" s="172"/>
      <c r="I8" s="172"/>
      <c r="J8" s="172"/>
      <c r="K8" s="172"/>
      <c r="L8" s="179"/>
    </row>
    <row r="9" spans="1:14" ht="27" customHeight="1">
      <c r="A9" s="160"/>
      <c r="B9" s="164"/>
      <c r="C9" s="131" t="s">
        <v>325</v>
      </c>
      <c r="D9" s="157"/>
      <c r="E9" s="157"/>
      <c r="F9" s="173"/>
      <c r="G9" s="173"/>
      <c r="H9" s="173"/>
      <c r="I9" s="173"/>
      <c r="J9" s="173"/>
      <c r="K9" s="173"/>
      <c r="L9" s="180"/>
    </row>
    <row r="10" spans="1:14" ht="27" customHeight="1">
      <c r="A10" s="160"/>
      <c r="B10" s="164"/>
      <c r="C10" s="169" t="s">
        <v>197</v>
      </c>
      <c r="D10" s="141"/>
      <c r="E10" s="155"/>
      <c r="F10" s="174"/>
      <c r="G10" s="174"/>
      <c r="H10" s="174"/>
      <c r="I10" s="174"/>
      <c r="J10" s="174"/>
      <c r="K10" s="174"/>
      <c r="L10" s="181">
        <f>SUM(D10:K10)</f>
        <v>0</v>
      </c>
    </row>
    <row r="11" spans="1:14" ht="27" customHeight="1">
      <c r="A11" s="160"/>
      <c r="B11" s="163" t="s">
        <v>89</v>
      </c>
      <c r="C11" s="132" t="s">
        <v>326</v>
      </c>
      <c r="D11" s="154"/>
      <c r="E11" s="154"/>
      <c r="F11" s="175"/>
      <c r="G11" s="175"/>
      <c r="H11" s="175"/>
      <c r="I11" s="175"/>
      <c r="J11" s="175"/>
      <c r="K11" s="175"/>
      <c r="L11" s="182"/>
    </row>
    <row r="12" spans="1:14" ht="27" customHeight="1">
      <c r="A12" s="160"/>
      <c r="B12" s="164"/>
      <c r="C12" s="131" t="s">
        <v>325</v>
      </c>
      <c r="D12" s="157"/>
      <c r="E12" s="157"/>
      <c r="F12" s="173"/>
      <c r="G12" s="173"/>
      <c r="H12" s="173"/>
      <c r="I12" s="173"/>
      <c r="J12" s="173"/>
      <c r="K12" s="173"/>
      <c r="L12" s="183"/>
    </row>
    <row r="13" spans="1:14" ht="27" customHeight="1">
      <c r="A13" s="124"/>
      <c r="B13" s="165"/>
      <c r="C13" s="132" t="s">
        <v>197</v>
      </c>
      <c r="D13" s="154"/>
      <c r="E13" s="154"/>
      <c r="F13" s="175"/>
      <c r="G13" s="175"/>
      <c r="H13" s="175"/>
      <c r="I13" s="175"/>
      <c r="J13" s="175"/>
      <c r="K13" s="175"/>
      <c r="L13" s="184">
        <f>SUM(D13:K13)</f>
        <v>0</v>
      </c>
    </row>
    <row r="14" spans="1:14" ht="27" customHeight="1">
      <c r="A14" s="160">
        <v>2</v>
      </c>
      <c r="B14" s="164" t="s">
        <v>321</v>
      </c>
      <c r="C14" s="131" t="s">
        <v>326</v>
      </c>
      <c r="D14" s="157"/>
      <c r="E14" s="157"/>
      <c r="F14" s="173"/>
      <c r="G14" s="173"/>
      <c r="H14" s="173"/>
      <c r="I14" s="173"/>
      <c r="J14" s="173"/>
      <c r="K14" s="173"/>
      <c r="L14" s="185"/>
    </row>
    <row r="15" spans="1:14" ht="27" customHeight="1">
      <c r="A15" s="160"/>
      <c r="B15" s="164"/>
      <c r="C15" s="131" t="s">
        <v>325</v>
      </c>
      <c r="D15" s="157"/>
      <c r="E15" s="157"/>
      <c r="F15" s="173"/>
      <c r="G15" s="173"/>
      <c r="H15" s="173"/>
      <c r="I15" s="173"/>
      <c r="J15" s="173"/>
      <c r="K15" s="173"/>
      <c r="L15" s="183"/>
    </row>
    <row r="16" spans="1:14" ht="27" customHeight="1">
      <c r="A16" s="160"/>
      <c r="B16" s="164"/>
      <c r="C16" s="169" t="s">
        <v>197</v>
      </c>
      <c r="D16" s="155"/>
      <c r="E16" s="155"/>
      <c r="F16" s="174"/>
      <c r="G16" s="174"/>
      <c r="H16" s="174"/>
      <c r="I16" s="174"/>
      <c r="J16" s="174"/>
      <c r="K16" s="174"/>
      <c r="L16" s="186">
        <f>SUM(D16:K16)</f>
        <v>0</v>
      </c>
    </row>
    <row r="17" spans="1:12" ht="27" customHeight="1">
      <c r="A17" s="123">
        <v>3</v>
      </c>
      <c r="B17" s="163" t="s">
        <v>311</v>
      </c>
      <c r="C17" s="132" t="s">
        <v>326</v>
      </c>
      <c r="D17" s="154"/>
      <c r="E17" s="154"/>
      <c r="F17" s="175"/>
      <c r="G17" s="175"/>
      <c r="H17" s="175"/>
      <c r="I17" s="175"/>
      <c r="J17" s="175"/>
      <c r="K17" s="175"/>
      <c r="L17" s="182"/>
    </row>
    <row r="18" spans="1:12" ht="27" customHeight="1">
      <c r="A18" s="160"/>
      <c r="B18" s="164"/>
      <c r="C18" s="131" t="s">
        <v>325</v>
      </c>
      <c r="D18" s="157"/>
      <c r="E18" s="157"/>
      <c r="F18" s="173"/>
      <c r="G18" s="173"/>
      <c r="H18" s="173"/>
      <c r="I18" s="173"/>
      <c r="J18" s="173"/>
      <c r="K18" s="173"/>
      <c r="L18" s="183"/>
    </row>
    <row r="19" spans="1:12" ht="27" customHeight="1">
      <c r="A19" s="124"/>
      <c r="B19" s="165"/>
      <c r="C19" s="132" t="s">
        <v>197</v>
      </c>
      <c r="D19" s="154"/>
      <c r="E19" s="154"/>
      <c r="F19" s="175"/>
      <c r="G19" s="175"/>
      <c r="H19" s="175"/>
      <c r="I19" s="175"/>
      <c r="J19" s="175"/>
      <c r="K19" s="175"/>
      <c r="L19" s="184">
        <f>SUM(D19:K19)</f>
        <v>0</v>
      </c>
    </row>
    <row r="20" spans="1:12" ht="27" customHeight="1">
      <c r="A20" s="123">
        <v>4</v>
      </c>
      <c r="B20" s="163" t="s">
        <v>274</v>
      </c>
      <c r="C20" s="132" t="s">
        <v>326</v>
      </c>
      <c r="D20" s="154"/>
      <c r="E20" s="154"/>
      <c r="F20" s="175"/>
      <c r="G20" s="175"/>
      <c r="H20" s="175"/>
      <c r="I20" s="175"/>
      <c r="J20" s="175"/>
      <c r="K20" s="175"/>
      <c r="L20" s="182"/>
    </row>
    <row r="21" spans="1:12" ht="27" customHeight="1">
      <c r="A21" s="160"/>
      <c r="B21" s="164"/>
      <c r="C21" s="131" t="s">
        <v>325</v>
      </c>
      <c r="D21" s="157"/>
      <c r="E21" s="157"/>
      <c r="F21" s="173"/>
      <c r="G21" s="173"/>
      <c r="H21" s="173"/>
      <c r="I21" s="173"/>
      <c r="J21" s="173"/>
      <c r="K21" s="173"/>
      <c r="L21" s="183"/>
    </row>
    <row r="22" spans="1:12" ht="27" customHeight="1">
      <c r="A22" s="124"/>
      <c r="B22" s="165"/>
      <c r="C22" s="132" t="s">
        <v>197</v>
      </c>
      <c r="D22" s="154"/>
      <c r="E22" s="154"/>
      <c r="F22" s="175"/>
      <c r="G22" s="175"/>
      <c r="H22" s="175"/>
      <c r="I22" s="175"/>
      <c r="J22" s="175"/>
      <c r="K22" s="175"/>
      <c r="L22" s="184">
        <f>SUM(D22:K22)</f>
        <v>0</v>
      </c>
    </row>
    <row r="23" spans="1:12">
      <c r="A23" s="121"/>
      <c r="B23" s="121"/>
      <c r="C23" s="121"/>
      <c r="D23" s="121"/>
      <c r="E23" s="121"/>
      <c r="F23" s="121"/>
      <c r="G23" s="121"/>
      <c r="H23" s="121"/>
      <c r="I23" s="121"/>
      <c r="J23" s="121"/>
      <c r="K23" s="121"/>
      <c r="L23" s="121"/>
    </row>
    <row r="24" spans="1:12">
      <c r="A24" s="121"/>
      <c r="B24" s="121" t="s">
        <v>169</v>
      </c>
      <c r="C24" s="121"/>
      <c r="D24" s="121"/>
      <c r="E24" s="121"/>
      <c r="F24" s="121"/>
      <c r="G24" s="121"/>
      <c r="H24" s="121"/>
      <c r="I24" s="121"/>
      <c r="J24" s="121"/>
      <c r="K24" s="121"/>
      <c r="L24" s="121"/>
    </row>
    <row r="25" spans="1:12">
      <c r="A25" s="121"/>
      <c r="B25" s="121" t="s">
        <v>322</v>
      </c>
      <c r="C25" s="121"/>
      <c r="D25" s="121"/>
      <c r="E25" s="121"/>
      <c r="F25" s="121"/>
      <c r="G25" s="121"/>
      <c r="H25" s="121"/>
      <c r="I25" s="121"/>
      <c r="J25" s="121"/>
      <c r="K25" s="121"/>
      <c r="L25" s="121"/>
    </row>
    <row r="26" spans="1:12">
      <c r="A26" s="121"/>
      <c r="B26" s="166" t="s">
        <v>401</v>
      </c>
      <c r="C26" s="121"/>
      <c r="D26" s="121"/>
      <c r="E26" s="121"/>
      <c r="F26" s="121"/>
      <c r="G26" s="121"/>
      <c r="H26" s="121"/>
      <c r="I26" s="121"/>
      <c r="J26" s="121"/>
      <c r="K26" s="121"/>
      <c r="L26" s="121"/>
    </row>
    <row r="27" spans="1:12">
      <c r="A27" s="121"/>
      <c r="B27" s="166" t="s">
        <v>392</v>
      </c>
      <c r="C27" s="121"/>
      <c r="D27" s="121"/>
      <c r="E27" s="121"/>
      <c r="F27" s="121"/>
      <c r="G27" s="121"/>
      <c r="H27" s="121"/>
      <c r="I27" s="121"/>
      <c r="J27" s="121"/>
      <c r="K27" s="121"/>
      <c r="L27" s="121"/>
    </row>
    <row r="28" spans="1:12">
      <c r="B28" s="121" t="s">
        <v>194</v>
      </c>
    </row>
    <row r="41" spans="1:1">
      <c r="A41" s="128"/>
    </row>
  </sheetData>
  <mergeCells count="17">
    <mergeCell ref="A3:L3"/>
    <mergeCell ref="K5:L5"/>
    <mergeCell ref="A7:B7"/>
    <mergeCell ref="A8:A13"/>
    <mergeCell ref="B8:B10"/>
    <mergeCell ref="L8:L9"/>
    <mergeCell ref="B11:B13"/>
    <mergeCell ref="L11:L12"/>
    <mergeCell ref="A14:A16"/>
    <mergeCell ref="B14:B16"/>
    <mergeCell ref="L14:L15"/>
    <mergeCell ref="A17:A19"/>
    <mergeCell ref="B17:B19"/>
    <mergeCell ref="L17:L18"/>
    <mergeCell ref="A20:A22"/>
    <mergeCell ref="B20:B22"/>
    <mergeCell ref="L20:L21"/>
  </mergeCells>
  <phoneticPr fontId="4"/>
  <pageMargins left="1.5" right="0.70866141732283472" top="0.74803149606299213" bottom="0.74803149606299213" header="0.31496062992125984" footer="0.31496062992125984"/>
  <pageSetup paperSize="9" scale="74"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9"/>
  <dimension ref="A1:P38"/>
  <sheetViews>
    <sheetView view="pageBreakPreview" topLeftCell="A4" zoomScale="115" zoomScaleSheetLayoutView="115" workbookViewId="0">
      <selection activeCell="M12" sqref="M12"/>
    </sheetView>
  </sheetViews>
  <sheetFormatPr defaultRowHeight="13.5"/>
  <cols>
    <col min="1" max="1" width="9.125" style="118" customWidth="1"/>
    <col min="2" max="2" width="11.375" style="118" customWidth="1"/>
    <col min="3" max="3" width="10.375" style="118" customWidth="1"/>
    <col min="4" max="4" width="12.625" style="118" customWidth="1"/>
    <col min="5" max="6" width="10.375" style="118" customWidth="1"/>
    <col min="7" max="7" width="13.375" style="118" customWidth="1"/>
    <col min="8" max="8" width="13.25" style="118" customWidth="1"/>
    <col min="9" max="16" width="10.375" style="118" customWidth="1"/>
    <col min="17" max="258" width="9" style="118" customWidth="1"/>
    <col min="259" max="259" width="9.125" style="118" customWidth="1"/>
    <col min="260" max="260" width="10.75" style="118" customWidth="1"/>
    <col min="261" max="261" width="11.375" style="118" customWidth="1"/>
    <col min="262" max="262" width="14.625" style="118" customWidth="1"/>
    <col min="263" max="271" width="11.625" style="118" customWidth="1"/>
    <col min="272" max="514" width="9" style="118" customWidth="1"/>
    <col min="515" max="515" width="9.125" style="118" customWidth="1"/>
    <col min="516" max="516" width="10.75" style="118" customWidth="1"/>
    <col min="517" max="517" width="11.375" style="118" customWidth="1"/>
    <col min="518" max="518" width="14.625" style="118" customWidth="1"/>
    <col min="519" max="527" width="11.625" style="118" customWidth="1"/>
    <col min="528" max="770" width="9" style="118" customWidth="1"/>
    <col min="771" max="771" width="9.125" style="118" customWidth="1"/>
    <col min="772" max="772" width="10.75" style="118" customWidth="1"/>
    <col min="773" max="773" width="11.375" style="118" customWidth="1"/>
    <col min="774" max="774" width="14.625" style="118" customWidth="1"/>
    <col min="775" max="783" width="11.625" style="118" customWidth="1"/>
    <col min="784" max="1026" width="9" style="118" customWidth="1"/>
    <col min="1027" max="1027" width="9.125" style="118" customWidth="1"/>
    <col min="1028" max="1028" width="10.75" style="118" customWidth="1"/>
    <col min="1029" max="1029" width="11.375" style="118" customWidth="1"/>
    <col min="1030" max="1030" width="14.625" style="118" customWidth="1"/>
    <col min="1031" max="1039" width="11.625" style="118" customWidth="1"/>
    <col min="1040" max="1282" width="9" style="118" customWidth="1"/>
    <col min="1283" max="1283" width="9.125" style="118" customWidth="1"/>
    <col min="1284" max="1284" width="10.75" style="118" customWidth="1"/>
    <col min="1285" max="1285" width="11.375" style="118" customWidth="1"/>
    <col min="1286" max="1286" width="14.625" style="118" customWidth="1"/>
    <col min="1287" max="1295" width="11.625" style="118" customWidth="1"/>
    <col min="1296" max="1538" width="9" style="118" customWidth="1"/>
    <col min="1539" max="1539" width="9.125" style="118" customWidth="1"/>
    <col min="1540" max="1540" width="10.75" style="118" customWidth="1"/>
    <col min="1541" max="1541" width="11.375" style="118" customWidth="1"/>
    <col min="1542" max="1542" width="14.625" style="118" customWidth="1"/>
    <col min="1543" max="1551" width="11.625" style="118" customWidth="1"/>
    <col min="1552" max="1794" width="9" style="118" customWidth="1"/>
    <col min="1795" max="1795" width="9.125" style="118" customWidth="1"/>
    <col min="1796" max="1796" width="10.75" style="118" customWidth="1"/>
    <col min="1797" max="1797" width="11.375" style="118" customWidth="1"/>
    <col min="1798" max="1798" width="14.625" style="118" customWidth="1"/>
    <col min="1799" max="1807" width="11.625" style="118" customWidth="1"/>
    <col min="1808" max="2050" width="9" style="118" customWidth="1"/>
    <col min="2051" max="2051" width="9.125" style="118" customWidth="1"/>
    <col min="2052" max="2052" width="10.75" style="118" customWidth="1"/>
    <col min="2053" max="2053" width="11.375" style="118" customWidth="1"/>
    <col min="2054" max="2054" width="14.625" style="118" customWidth="1"/>
    <col min="2055" max="2063" width="11.625" style="118" customWidth="1"/>
    <col min="2064" max="2306" width="9" style="118" customWidth="1"/>
    <col min="2307" max="2307" width="9.125" style="118" customWidth="1"/>
    <col min="2308" max="2308" width="10.75" style="118" customWidth="1"/>
    <col min="2309" max="2309" width="11.375" style="118" customWidth="1"/>
    <col min="2310" max="2310" width="14.625" style="118" customWidth="1"/>
    <col min="2311" max="2319" width="11.625" style="118" customWidth="1"/>
    <col min="2320" max="2562" width="9" style="118" customWidth="1"/>
    <col min="2563" max="2563" width="9.125" style="118" customWidth="1"/>
    <col min="2564" max="2564" width="10.75" style="118" customWidth="1"/>
    <col min="2565" max="2565" width="11.375" style="118" customWidth="1"/>
    <col min="2566" max="2566" width="14.625" style="118" customWidth="1"/>
    <col min="2567" max="2575" width="11.625" style="118" customWidth="1"/>
    <col min="2576" max="2818" width="9" style="118" customWidth="1"/>
    <col min="2819" max="2819" width="9.125" style="118" customWidth="1"/>
    <col min="2820" max="2820" width="10.75" style="118" customWidth="1"/>
    <col min="2821" max="2821" width="11.375" style="118" customWidth="1"/>
    <col min="2822" max="2822" width="14.625" style="118" customWidth="1"/>
    <col min="2823" max="2831" width="11.625" style="118" customWidth="1"/>
    <col min="2832" max="3074" width="9" style="118" customWidth="1"/>
    <col min="3075" max="3075" width="9.125" style="118" customWidth="1"/>
    <col min="3076" max="3076" width="10.75" style="118" customWidth="1"/>
    <col min="3077" max="3077" width="11.375" style="118" customWidth="1"/>
    <col min="3078" max="3078" width="14.625" style="118" customWidth="1"/>
    <col min="3079" max="3087" width="11.625" style="118" customWidth="1"/>
    <col min="3088" max="3330" width="9" style="118" customWidth="1"/>
    <col min="3331" max="3331" width="9.125" style="118" customWidth="1"/>
    <col min="3332" max="3332" width="10.75" style="118" customWidth="1"/>
    <col min="3333" max="3333" width="11.375" style="118" customWidth="1"/>
    <col min="3334" max="3334" width="14.625" style="118" customWidth="1"/>
    <col min="3335" max="3343" width="11.625" style="118" customWidth="1"/>
    <col min="3344" max="3586" width="9" style="118" customWidth="1"/>
    <col min="3587" max="3587" width="9.125" style="118" customWidth="1"/>
    <col min="3588" max="3588" width="10.75" style="118" customWidth="1"/>
    <col min="3589" max="3589" width="11.375" style="118" customWidth="1"/>
    <col min="3590" max="3590" width="14.625" style="118" customWidth="1"/>
    <col min="3591" max="3599" width="11.625" style="118" customWidth="1"/>
    <col min="3600" max="3842" width="9" style="118" customWidth="1"/>
    <col min="3843" max="3843" width="9.125" style="118" customWidth="1"/>
    <col min="3844" max="3844" width="10.75" style="118" customWidth="1"/>
    <col min="3845" max="3845" width="11.375" style="118" customWidth="1"/>
    <col min="3846" max="3846" width="14.625" style="118" customWidth="1"/>
    <col min="3847" max="3855" width="11.625" style="118" customWidth="1"/>
    <col min="3856" max="4098" width="9" style="118" customWidth="1"/>
    <col min="4099" max="4099" width="9.125" style="118" customWidth="1"/>
    <col min="4100" max="4100" width="10.75" style="118" customWidth="1"/>
    <col min="4101" max="4101" width="11.375" style="118" customWidth="1"/>
    <col min="4102" max="4102" width="14.625" style="118" customWidth="1"/>
    <col min="4103" max="4111" width="11.625" style="118" customWidth="1"/>
    <col min="4112" max="4354" width="9" style="118" customWidth="1"/>
    <col min="4355" max="4355" width="9.125" style="118" customWidth="1"/>
    <col min="4356" max="4356" width="10.75" style="118" customWidth="1"/>
    <col min="4357" max="4357" width="11.375" style="118" customWidth="1"/>
    <col min="4358" max="4358" width="14.625" style="118" customWidth="1"/>
    <col min="4359" max="4367" width="11.625" style="118" customWidth="1"/>
    <col min="4368" max="4610" width="9" style="118" customWidth="1"/>
    <col min="4611" max="4611" width="9.125" style="118" customWidth="1"/>
    <col min="4612" max="4612" width="10.75" style="118" customWidth="1"/>
    <col min="4613" max="4613" width="11.375" style="118" customWidth="1"/>
    <col min="4614" max="4614" width="14.625" style="118" customWidth="1"/>
    <col min="4615" max="4623" width="11.625" style="118" customWidth="1"/>
    <col min="4624" max="4866" width="9" style="118" customWidth="1"/>
    <col min="4867" max="4867" width="9.125" style="118" customWidth="1"/>
    <col min="4868" max="4868" width="10.75" style="118" customWidth="1"/>
    <col min="4869" max="4869" width="11.375" style="118" customWidth="1"/>
    <col min="4870" max="4870" width="14.625" style="118" customWidth="1"/>
    <col min="4871" max="4879" width="11.625" style="118" customWidth="1"/>
    <col min="4880" max="5122" width="9" style="118" customWidth="1"/>
    <col min="5123" max="5123" width="9.125" style="118" customWidth="1"/>
    <col min="5124" max="5124" width="10.75" style="118" customWidth="1"/>
    <col min="5125" max="5125" width="11.375" style="118" customWidth="1"/>
    <col min="5126" max="5126" width="14.625" style="118" customWidth="1"/>
    <col min="5127" max="5135" width="11.625" style="118" customWidth="1"/>
    <col min="5136" max="5378" width="9" style="118" customWidth="1"/>
    <col min="5379" max="5379" width="9.125" style="118" customWidth="1"/>
    <col min="5380" max="5380" width="10.75" style="118" customWidth="1"/>
    <col min="5381" max="5381" width="11.375" style="118" customWidth="1"/>
    <col min="5382" max="5382" width="14.625" style="118" customWidth="1"/>
    <col min="5383" max="5391" width="11.625" style="118" customWidth="1"/>
    <col min="5392" max="5634" width="9" style="118" customWidth="1"/>
    <col min="5635" max="5635" width="9.125" style="118" customWidth="1"/>
    <col min="5636" max="5636" width="10.75" style="118" customWidth="1"/>
    <col min="5637" max="5637" width="11.375" style="118" customWidth="1"/>
    <col min="5638" max="5638" width="14.625" style="118" customWidth="1"/>
    <col min="5639" max="5647" width="11.625" style="118" customWidth="1"/>
    <col min="5648" max="5890" width="9" style="118" customWidth="1"/>
    <col min="5891" max="5891" width="9.125" style="118" customWidth="1"/>
    <col min="5892" max="5892" width="10.75" style="118" customWidth="1"/>
    <col min="5893" max="5893" width="11.375" style="118" customWidth="1"/>
    <col min="5894" max="5894" width="14.625" style="118" customWidth="1"/>
    <col min="5895" max="5903" width="11.625" style="118" customWidth="1"/>
    <col min="5904" max="6146" width="9" style="118" customWidth="1"/>
    <col min="6147" max="6147" width="9.125" style="118" customWidth="1"/>
    <col min="6148" max="6148" width="10.75" style="118" customWidth="1"/>
    <col min="6149" max="6149" width="11.375" style="118" customWidth="1"/>
    <col min="6150" max="6150" width="14.625" style="118" customWidth="1"/>
    <col min="6151" max="6159" width="11.625" style="118" customWidth="1"/>
    <col min="6160" max="6402" width="9" style="118" customWidth="1"/>
    <col min="6403" max="6403" width="9.125" style="118" customWidth="1"/>
    <col min="6404" max="6404" width="10.75" style="118" customWidth="1"/>
    <col min="6405" max="6405" width="11.375" style="118" customWidth="1"/>
    <col min="6406" max="6406" width="14.625" style="118" customWidth="1"/>
    <col min="6407" max="6415" width="11.625" style="118" customWidth="1"/>
    <col min="6416" max="6658" width="9" style="118" customWidth="1"/>
    <col min="6659" max="6659" width="9.125" style="118" customWidth="1"/>
    <col min="6660" max="6660" width="10.75" style="118" customWidth="1"/>
    <col min="6661" max="6661" width="11.375" style="118" customWidth="1"/>
    <col min="6662" max="6662" width="14.625" style="118" customWidth="1"/>
    <col min="6663" max="6671" width="11.625" style="118" customWidth="1"/>
    <col min="6672" max="6914" width="9" style="118" customWidth="1"/>
    <col min="6915" max="6915" width="9.125" style="118" customWidth="1"/>
    <col min="6916" max="6916" width="10.75" style="118" customWidth="1"/>
    <col min="6917" max="6917" width="11.375" style="118" customWidth="1"/>
    <col min="6918" max="6918" width="14.625" style="118" customWidth="1"/>
    <col min="6919" max="6927" width="11.625" style="118" customWidth="1"/>
    <col min="6928" max="7170" width="9" style="118" customWidth="1"/>
    <col min="7171" max="7171" width="9.125" style="118" customWidth="1"/>
    <col min="7172" max="7172" width="10.75" style="118" customWidth="1"/>
    <col min="7173" max="7173" width="11.375" style="118" customWidth="1"/>
    <col min="7174" max="7174" width="14.625" style="118" customWidth="1"/>
    <col min="7175" max="7183" width="11.625" style="118" customWidth="1"/>
    <col min="7184" max="7426" width="9" style="118" customWidth="1"/>
    <col min="7427" max="7427" width="9.125" style="118" customWidth="1"/>
    <col min="7428" max="7428" width="10.75" style="118" customWidth="1"/>
    <col min="7429" max="7429" width="11.375" style="118" customWidth="1"/>
    <col min="7430" max="7430" width="14.625" style="118" customWidth="1"/>
    <col min="7431" max="7439" width="11.625" style="118" customWidth="1"/>
    <col min="7440" max="7682" width="9" style="118" customWidth="1"/>
    <col min="7683" max="7683" width="9.125" style="118" customWidth="1"/>
    <col min="7684" max="7684" width="10.75" style="118" customWidth="1"/>
    <col min="7685" max="7685" width="11.375" style="118" customWidth="1"/>
    <col min="7686" max="7686" width="14.625" style="118" customWidth="1"/>
    <col min="7687" max="7695" width="11.625" style="118" customWidth="1"/>
    <col min="7696" max="7938" width="9" style="118" customWidth="1"/>
    <col min="7939" max="7939" width="9.125" style="118" customWidth="1"/>
    <col min="7940" max="7940" width="10.75" style="118" customWidth="1"/>
    <col min="7941" max="7941" width="11.375" style="118" customWidth="1"/>
    <col min="7942" max="7942" width="14.625" style="118" customWidth="1"/>
    <col min="7943" max="7951" width="11.625" style="118" customWidth="1"/>
    <col min="7952" max="8194" width="9" style="118" customWidth="1"/>
    <col min="8195" max="8195" width="9.125" style="118" customWidth="1"/>
    <col min="8196" max="8196" width="10.75" style="118" customWidth="1"/>
    <col min="8197" max="8197" width="11.375" style="118" customWidth="1"/>
    <col min="8198" max="8198" width="14.625" style="118" customWidth="1"/>
    <col min="8199" max="8207" width="11.625" style="118" customWidth="1"/>
    <col min="8208" max="8450" width="9" style="118" customWidth="1"/>
    <col min="8451" max="8451" width="9.125" style="118" customWidth="1"/>
    <col min="8452" max="8452" width="10.75" style="118" customWidth="1"/>
    <col min="8453" max="8453" width="11.375" style="118" customWidth="1"/>
    <col min="8454" max="8454" width="14.625" style="118" customWidth="1"/>
    <col min="8455" max="8463" width="11.625" style="118" customWidth="1"/>
    <col min="8464" max="8706" width="9" style="118" customWidth="1"/>
    <col min="8707" max="8707" width="9.125" style="118" customWidth="1"/>
    <col min="8708" max="8708" width="10.75" style="118" customWidth="1"/>
    <col min="8709" max="8709" width="11.375" style="118" customWidth="1"/>
    <col min="8710" max="8710" width="14.625" style="118" customWidth="1"/>
    <col min="8711" max="8719" width="11.625" style="118" customWidth="1"/>
    <col min="8720" max="8962" width="9" style="118" customWidth="1"/>
    <col min="8963" max="8963" width="9.125" style="118" customWidth="1"/>
    <col min="8964" max="8964" width="10.75" style="118" customWidth="1"/>
    <col min="8965" max="8965" width="11.375" style="118" customWidth="1"/>
    <col min="8966" max="8966" width="14.625" style="118" customWidth="1"/>
    <col min="8967" max="8975" width="11.625" style="118" customWidth="1"/>
    <col min="8976" max="9218" width="9" style="118" customWidth="1"/>
    <col min="9219" max="9219" width="9.125" style="118" customWidth="1"/>
    <col min="9220" max="9220" width="10.75" style="118" customWidth="1"/>
    <col min="9221" max="9221" width="11.375" style="118" customWidth="1"/>
    <col min="9222" max="9222" width="14.625" style="118" customWidth="1"/>
    <col min="9223" max="9231" width="11.625" style="118" customWidth="1"/>
    <col min="9232" max="9474" width="9" style="118" customWidth="1"/>
    <col min="9475" max="9475" width="9.125" style="118" customWidth="1"/>
    <col min="9476" max="9476" width="10.75" style="118" customWidth="1"/>
    <col min="9477" max="9477" width="11.375" style="118" customWidth="1"/>
    <col min="9478" max="9478" width="14.625" style="118" customWidth="1"/>
    <col min="9479" max="9487" width="11.625" style="118" customWidth="1"/>
    <col min="9488" max="9730" width="9" style="118" customWidth="1"/>
    <col min="9731" max="9731" width="9.125" style="118" customWidth="1"/>
    <col min="9732" max="9732" width="10.75" style="118" customWidth="1"/>
    <col min="9733" max="9733" width="11.375" style="118" customWidth="1"/>
    <col min="9734" max="9734" width="14.625" style="118" customWidth="1"/>
    <col min="9735" max="9743" width="11.625" style="118" customWidth="1"/>
    <col min="9744" max="9986" width="9" style="118" customWidth="1"/>
    <col min="9987" max="9987" width="9.125" style="118" customWidth="1"/>
    <col min="9988" max="9988" width="10.75" style="118" customWidth="1"/>
    <col min="9989" max="9989" width="11.375" style="118" customWidth="1"/>
    <col min="9990" max="9990" width="14.625" style="118" customWidth="1"/>
    <col min="9991" max="9999" width="11.625" style="118" customWidth="1"/>
    <col min="10000" max="10242" width="9" style="118" customWidth="1"/>
    <col min="10243" max="10243" width="9.125" style="118" customWidth="1"/>
    <col min="10244" max="10244" width="10.75" style="118" customWidth="1"/>
    <col min="10245" max="10245" width="11.375" style="118" customWidth="1"/>
    <col min="10246" max="10246" width="14.625" style="118" customWidth="1"/>
    <col min="10247" max="10255" width="11.625" style="118" customWidth="1"/>
    <col min="10256" max="10498" width="9" style="118" customWidth="1"/>
    <col min="10499" max="10499" width="9.125" style="118" customWidth="1"/>
    <col min="10500" max="10500" width="10.75" style="118" customWidth="1"/>
    <col min="10501" max="10501" width="11.375" style="118" customWidth="1"/>
    <col min="10502" max="10502" width="14.625" style="118" customWidth="1"/>
    <col min="10503" max="10511" width="11.625" style="118" customWidth="1"/>
    <col min="10512" max="10754" width="9" style="118" customWidth="1"/>
    <col min="10755" max="10755" width="9.125" style="118" customWidth="1"/>
    <col min="10756" max="10756" width="10.75" style="118" customWidth="1"/>
    <col min="10757" max="10757" width="11.375" style="118" customWidth="1"/>
    <col min="10758" max="10758" width="14.625" style="118" customWidth="1"/>
    <col min="10759" max="10767" width="11.625" style="118" customWidth="1"/>
    <col min="10768" max="11010" width="9" style="118" customWidth="1"/>
    <col min="11011" max="11011" width="9.125" style="118" customWidth="1"/>
    <col min="11012" max="11012" width="10.75" style="118" customWidth="1"/>
    <col min="11013" max="11013" width="11.375" style="118" customWidth="1"/>
    <col min="11014" max="11014" width="14.625" style="118" customWidth="1"/>
    <col min="11015" max="11023" width="11.625" style="118" customWidth="1"/>
    <col min="11024" max="11266" width="9" style="118" customWidth="1"/>
    <col min="11267" max="11267" width="9.125" style="118" customWidth="1"/>
    <col min="11268" max="11268" width="10.75" style="118" customWidth="1"/>
    <col min="11269" max="11269" width="11.375" style="118" customWidth="1"/>
    <col min="11270" max="11270" width="14.625" style="118" customWidth="1"/>
    <col min="11271" max="11279" width="11.625" style="118" customWidth="1"/>
    <col min="11280" max="11522" width="9" style="118" customWidth="1"/>
    <col min="11523" max="11523" width="9.125" style="118" customWidth="1"/>
    <col min="11524" max="11524" width="10.75" style="118" customWidth="1"/>
    <col min="11525" max="11525" width="11.375" style="118" customWidth="1"/>
    <col min="11526" max="11526" width="14.625" style="118" customWidth="1"/>
    <col min="11527" max="11535" width="11.625" style="118" customWidth="1"/>
    <col min="11536" max="11778" width="9" style="118" customWidth="1"/>
    <col min="11779" max="11779" width="9.125" style="118" customWidth="1"/>
    <col min="11780" max="11780" width="10.75" style="118" customWidth="1"/>
    <col min="11781" max="11781" width="11.375" style="118" customWidth="1"/>
    <col min="11782" max="11782" width="14.625" style="118" customWidth="1"/>
    <col min="11783" max="11791" width="11.625" style="118" customWidth="1"/>
    <col min="11792" max="12034" width="9" style="118" customWidth="1"/>
    <col min="12035" max="12035" width="9.125" style="118" customWidth="1"/>
    <col min="12036" max="12036" width="10.75" style="118" customWidth="1"/>
    <col min="12037" max="12037" width="11.375" style="118" customWidth="1"/>
    <col min="12038" max="12038" width="14.625" style="118" customWidth="1"/>
    <col min="12039" max="12047" width="11.625" style="118" customWidth="1"/>
    <col min="12048" max="12290" width="9" style="118" customWidth="1"/>
    <col min="12291" max="12291" width="9.125" style="118" customWidth="1"/>
    <col min="12292" max="12292" width="10.75" style="118" customWidth="1"/>
    <col min="12293" max="12293" width="11.375" style="118" customWidth="1"/>
    <col min="12294" max="12294" width="14.625" style="118" customWidth="1"/>
    <col min="12295" max="12303" width="11.625" style="118" customWidth="1"/>
    <col min="12304" max="12546" width="9" style="118" customWidth="1"/>
    <col min="12547" max="12547" width="9.125" style="118" customWidth="1"/>
    <col min="12548" max="12548" width="10.75" style="118" customWidth="1"/>
    <col min="12549" max="12549" width="11.375" style="118" customWidth="1"/>
    <col min="12550" max="12550" width="14.625" style="118" customWidth="1"/>
    <col min="12551" max="12559" width="11.625" style="118" customWidth="1"/>
    <col min="12560" max="12802" width="9" style="118" customWidth="1"/>
    <col min="12803" max="12803" width="9.125" style="118" customWidth="1"/>
    <col min="12804" max="12804" width="10.75" style="118" customWidth="1"/>
    <col min="12805" max="12805" width="11.375" style="118" customWidth="1"/>
    <col min="12806" max="12806" width="14.625" style="118" customWidth="1"/>
    <col min="12807" max="12815" width="11.625" style="118" customWidth="1"/>
    <col min="12816" max="13058" width="9" style="118" customWidth="1"/>
    <col min="13059" max="13059" width="9.125" style="118" customWidth="1"/>
    <col min="13060" max="13060" width="10.75" style="118" customWidth="1"/>
    <col min="13061" max="13061" width="11.375" style="118" customWidth="1"/>
    <col min="13062" max="13062" width="14.625" style="118" customWidth="1"/>
    <col min="13063" max="13071" width="11.625" style="118" customWidth="1"/>
    <col min="13072" max="13314" width="9" style="118" customWidth="1"/>
    <col min="13315" max="13315" width="9.125" style="118" customWidth="1"/>
    <col min="13316" max="13316" width="10.75" style="118" customWidth="1"/>
    <col min="13317" max="13317" width="11.375" style="118" customWidth="1"/>
    <col min="13318" max="13318" width="14.625" style="118" customWidth="1"/>
    <col min="13319" max="13327" width="11.625" style="118" customWidth="1"/>
    <col min="13328" max="13570" width="9" style="118" customWidth="1"/>
    <col min="13571" max="13571" width="9.125" style="118" customWidth="1"/>
    <col min="13572" max="13572" width="10.75" style="118" customWidth="1"/>
    <col min="13573" max="13573" width="11.375" style="118" customWidth="1"/>
    <col min="13574" max="13574" width="14.625" style="118" customWidth="1"/>
    <col min="13575" max="13583" width="11.625" style="118" customWidth="1"/>
    <col min="13584" max="13826" width="9" style="118" customWidth="1"/>
    <col min="13827" max="13827" width="9.125" style="118" customWidth="1"/>
    <col min="13828" max="13828" width="10.75" style="118" customWidth="1"/>
    <col min="13829" max="13829" width="11.375" style="118" customWidth="1"/>
    <col min="13830" max="13830" width="14.625" style="118" customWidth="1"/>
    <col min="13831" max="13839" width="11.625" style="118" customWidth="1"/>
    <col min="13840" max="14082" width="9" style="118" customWidth="1"/>
    <col min="14083" max="14083" width="9.125" style="118" customWidth="1"/>
    <col min="14084" max="14084" width="10.75" style="118" customWidth="1"/>
    <col min="14085" max="14085" width="11.375" style="118" customWidth="1"/>
    <col min="14086" max="14086" width="14.625" style="118" customWidth="1"/>
    <col min="14087" max="14095" width="11.625" style="118" customWidth="1"/>
    <col min="14096" max="14338" width="9" style="118" customWidth="1"/>
    <col min="14339" max="14339" width="9.125" style="118" customWidth="1"/>
    <col min="14340" max="14340" width="10.75" style="118" customWidth="1"/>
    <col min="14341" max="14341" width="11.375" style="118" customWidth="1"/>
    <col min="14342" max="14342" width="14.625" style="118" customWidth="1"/>
    <col min="14343" max="14351" width="11.625" style="118" customWidth="1"/>
    <col min="14352" max="14594" width="9" style="118" customWidth="1"/>
    <col min="14595" max="14595" width="9.125" style="118" customWidth="1"/>
    <col min="14596" max="14596" width="10.75" style="118" customWidth="1"/>
    <col min="14597" max="14597" width="11.375" style="118" customWidth="1"/>
    <col min="14598" max="14598" width="14.625" style="118" customWidth="1"/>
    <col min="14599" max="14607" width="11.625" style="118" customWidth="1"/>
    <col min="14608" max="14850" width="9" style="118" customWidth="1"/>
    <col min="14851" max="14851" width="9.125" style="118" customWidth="1"/>
    <col min="14852" max="14852" width="10.75" style="118" customWidth="1"/>
    <col min="14853" max="14853" width="11.375" style="118" customWidth="1"/>
    <col min="14854" max="14854" width="14.625" style="118" customWidth="1"/>
    <col min="14855" max="14863" width="11.625" style="118" customWidth="1"/>
    <col min="14864" max="15106" width="9" style="118" customWidth="1"/>
    <col min="15107" max="15107" width="9.125" style="118" customWidth="1"/>
    <col min="15108" max="15108" width="10.75" style="118" customWidth="1"/>
    <col min="15109" max="15109" width="11.375" style="118" customWidth="1"/>
    <col min="15110" max="15110" width="14.625" style="118" customWidth="1"/>
    <col min="15111" max="15119" width="11.625" style="118" customWidth="1"/>
    <col min="15120" max="15362" width="9" style="118" customWidth="1"/>
    <col min="15363" max="15363" width="9.125" style="118" customWidth="1"/>
    <col min="15364" max="15364" width="10.75" style="118" customWidth="1"/>
    <col min="15365" max="15365" width="11.375" style="118" customWidth="1"/>
    <col min="15366" max="15366" width="14.625" style="118" customWidth="1"/>
    <col min="15367" max="15375" width="11.625" style="118" customWidth="1"/>
    <col min="15376" max="15618" width="9" style="118" customWidth="1"/>
    <col min="15619" max="15619" width="9.125" style="118" customWidth="1"/>
    <col min="15620" max="15620" width="10.75" style="118" customWidth="1"/>
    <col min="15621" max="15621" width="11.375" style="118" customWidth="1"/>
    <col min="15622" max="15622" width="14.625" style="118" customWidth="1"/>
    <col min="15623" max="15631" width="11.625" style="118" customWidth="1"/>
    <col min="15632" max="15874" width="9" style="118" customWidth="1"/>
    <col min="15875" max="15875" width="9.125" style="118" customWidth="1"/>
    <col min="15876" max="15876" width="10.75" style="118" customWidth="1"/>
    <col min="15877" max="15877" width="11.375" style="118" customWidth="1"/>
    <col min="15878" max="15878" width="14.625" style="118" customWidth="1"/>
    <col min="15879" max="15887" width="11.625" style="118" customWidth="1"/>
    <col min="15888" max="16130" width="9" style="118" customWidth="1"/>
    <col min="16131" max="16131" width="9.125" style="118" customWidth="1"/>
    <col min="16132" max="16132" width="10.75" style="118" customWidth="1"/>
    <col min="16133" max="16133" width="11.375" style="118" customWidth="1"/>
    <col min="16134" max="16134" width="14.625" style="118" customWidth="1"/>
    <col min="16135" max="16143" width="11.625" style="118" customWidth="1"/>
    <col min="16144" max="16384" width="9" style="118" customWidth="1"/>
  </cols>
  <sheetData>
    <row r="1" spans="1:16" s="59" customFormat="1">
      <c r="A1" s="60" t="s">
        <v>402</v>
      </c>
    </row>
    <row r="2" spans="1:16" s="59" customFormat="1">
      <c r="A2" s="60"/>
    </row>
    <row r="3" spans="1:16" s="59" customFormat="1" ht="17.25">
      <c r="A3" s="61" t="s">
        <v>403</v>
      </c>
    </row>
    <row r="4" spans="1:16">
      <c r="A4" s="158"/>
      <c r="B4" s="158"/>
      <c r="C4" s="158"/>
      <c r="D4" s="158"/>
      <c r="E4" s="158"/>
      <c r="F4" s="158"/>
      <c r="G4" s="158"/>
      <c r="H4" s="158"/>
      <c r="I4" s="158"/>
      <c r="J4" s="158"/>
      <c r="K4" s="158"/>
      <c r="L4" s="158"/>
      <c r="M4" s="158"/>
      <c r="N4" s="158"/>
      <c r="O4" s="158"/>
      <c r="P4" s="158"/>
    </row>
    <row r="5" spans="1:16">
      <c r="A5" s="158"/>
      <c r="B5" s="158"/>
      <c r="C5" s="158"/>
      <c r="D5" s="158"/>
      <c r="E5" s="158"/>
      <c r="F5" s="158"/>
      <c r="G5" s="158"/>
      <c r="H5" s="158"/>
      <c r="I5" s="158"/>
      <c r="J5" s="158"/>
      <c r="K5" s="158"/>
      <c r="L5" s="158"/>
      <c r="N5" s="202" t="s">
        <v>185</v>
      </c>
      <c r="O5" s="203"/>
      <c r="P5" s="203"/>
    </row>
    <row r="6" spans="1:16" ht="14.25"/>
    <row r="7" spans="1:16" ht="38.25" customHeight="1">
      <c r="A7" s="187"/>
      <c r="B7" s="191"/>
      <c r="C7" s="194" t="s">
        <v>190</v>
      </c>
      <c r="D7" s="194" t="s">
        <v>193</v>
      </c>
      <c r="E7" s="194" t="s">
        <v>114</v>
      </c>
      <c r="F7" s="199" t="s">
        <v>327</v>
      </c>
      <c r="G7" s="200" t="s">
        <v>399</v>
      </c>
      <c r="H7" s="200" t="s">
        <v>400</v>
      </c>
      <c r="I7" s="199" t="s">
        <v>191</v>
      </c>
      <c r="J7" s="199" t="s">
        <v>365</v>
      </c>
      <c r="K7" s="199" t="s">
        <v>123</v>
      </c>
      <c r="L7" s="199" t="s">
        <v>58</v>
      </c>
      <c r="M7" s="199" t="s">
        <v>198</v>
      </c>
      <c r="N7" s="199" t="s">
        <v>199</v>
      </c>
      <c r="O7" s="204" t="s">
        <v>6</v>
      </c>
      <c r="P7" s="207" t="s">
        <v>195</v>
      </c>
    </row>
    <row r="8" spans="1:16" ht="28.5" customHeight="1">
      <c r="A8" s="188" t="s">
        <v>200</v>
      </c>
      <c r="B8" s="192" t="s">
        <v>201</v>
      </c>
      <c r="C8" s="195"/>
      <c r="D8" s="195"/>
      <c r="E8" s="195"/>
      <c r="F8" s="195"/>
      <c r="G8" s="195"/>
      <c r="H8" s="196"/>
      <c r="I8" s="196"/>
      <c r="J8" s="196"/>
      <c r="K8" s="196"/>
      <c r="L8" s="196"/>
      <c r="M8" s="196"/>
      <c r="N8" s="196"/>
      <c r="O8" s="205"/>
      <c r="P8" s="208"/>
    </row>
    <row r="9" spans="1:16" ht="28.5" customHeight="1">
      <c r="A9" s="189"/>
      <c r="B9" s="192" t="s">
        <v>366</v>
      </c>
      <c r="C9" s="196"/>
      <c r="D9" s="196"/>
      <c r="E9" s="196"/>
      <c r="F9" s="196"/>
      <c r="G9" s="201"/>
      <c r="H9" s="201"/>
      <c r="I9" s="201"/>
      <c r="J9" s="201"/>
      <c r="K9" s="196"/>
      <c r="L9" s="196"/>
      <c r="M9" s="196"/>
      <c r="N9" s="196"/>
      <c r="O9" s="205"/>
      <c r="P9" s="209"/>
    </row>
    <row r="10" spans="1:16" ht="28.5" customHeight="1">
      <c r="A10" s="189"/>
      <c r="B10" s="192" t="s">
        <v>202</v>
      </c>
      <c r="C10" s="197"/>
      <c r="D10" s="197"/>
      <c r="E10" s="197"/>
      <c r="F10" s="197"/>
      <c r="G10" s="197"/>
      <c r="H10" s="197"/>
      <c r="I10" s="196"/>
      <c r="J10" s="196"/>
      <c r="K10" s="201"/>
      <c r="L10" s="201"/>
      <c r="M10" s="201"/>
      <c r="N10" s="201"/>
      <c r="O10" s="206"/>
      <c r="P10" s="209"/>
    </row>
    <row r="11" spans="1:16" ht="28.5" customHeight="1">
      <c r="A11" s="190"/>
      <c r="B11" s="193" t="s">
        <v>195</v>
      </c>
      <c r="C11" s="198">
        <f t="shared" ref="C11:O11" si="0">SUM(C8:C10)</f>
        <v>0</v>
      </c>
      <c r="D11" s="198">
        <f t="shared" si="0"/>
        <v>0</v>
      </c>
      <c r="E11" s="198">
        <f t="shared" si="0"/>
        <v>0</v>
      </c>
      <c r="F11" s="198">
        <f t="shared" si="0"/>
        <v>0</v>
      </c>
      <c r="G11" s="198">
        <f t="shared" si="0"/>
        <v>0</v>
      </c>
      <c r="H11" s="198">
        <f t="shared" si="0"/>
        <v>0</v>
      </c>
      <c r="I11" s="198">
        <f t="shared" si="0"/>
        <v>0</v>
      </c>
      <c r="J11" s="198">
        <f t="shared" si="0"/>
        <v>0</v>
      </c>
      <c r="K11" s="198">
        <f t="shared" si="0"/>
        <v>0</v>
      </c>
      <c r="L11" s="198">
        <f t="shared" si="0"/>
        <v>0</v>
      </c>
      <c r="M11" s="198">
        <f t="shared" si="0"/>
        <v>0</v>
      </c>
      <c r="N11" s="198">
        <f t="shared" si="0"/>
        <v>0</v>
      </c>
      <c r="O11" s="198">
        <f t="shared" si="0"/>
        <v>0</v>
      </c>
      <c r="P11" s="210">
        <f>SUM(C11:O11)</f>
        <v>0</v>
      </c>
    </row>
    <row r="12" spans="1:16" ht="28.5" customHeight="1"/>
    <row r="13" spans="1:16">
      <c r="A13" s="118" t="s">
        <v>367</v>
      </c>
    </row>
    <row r="14" spans="1:16">
      <c r="A14" s="118" t="s">
        <v>204</v>
      </c>
    </row>
    <row r="15" spans="1:16">
      <c r="A15" s="118" t="s">
        <v>158</v>
      </c>
    </row>
    <row r="38" spans="1:1">
      <c r="A38" s="128"/>
    </row>
  </sheetData>
  <mergeCells count="2">
    <mergeCell ref="A8:A11"/>
    <mergeCell ref="P8:P10"/>
  </mergeCells>
  <phoneticPr fontId="4"/>
  <pageMargins left="0.28999999999999998" right="0.15748031496062992" top="0.74803149606299213" bottom="0.74803149606299213" header="0.31496062992125984" footer="0.31496062992125984"/>
  <pageSetup paperSize="9" scale="83" fitToWidth="1" fitToHeight="1"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1"/>
  <dimension ref="A1:F38"/>
  <sheetViews>
    <sheetView view="pageBreakPreview" zoomScale="60" zoomScaleNormal="85" workbookViewId="0">
      <selection activeCell="A8" sqref="A8:A17"/>
    </sheetView>
  </sheetViews>
  <sheetFormatPr defaultRowHeight="13.5"/>
  <cols>
    <col min="1" max="1" width="13.375" style="118" customWidth="1"/>
    <col min="2" max="6" width="14.25" style="118" customWidth="1"/>
    <col min="7" max="256" width="9" style="118" customWidth="1"/>
    <col min="257" max="257" width="13.375" style="118" customWidth="1"/>
    <col min="258" max="262" width="14.25" style="118" customWidth="1"/>
    <col min="263" max="512" width="9" style="118" customWidth="1"/>
    <col min="513" max="513" width="13.375" style="118" customWidth="1"/>
    <col min="514" max="518" width="14.25" style="118" customWidth="1"/>
    <col min="519" max="768" width="9" style="118" customWidth="1"/>
    <col min="769" max="769" width="13.375" style="118" customWidth="1"/>
    <col min="770" max="774" width="14.25" style="118" customWidth="1"/>
    <col min="775" max="1024" width="9" style="118" customWidth="1"/>
    <col min="1025" max="1025" width="13.375" style="118" customWidth="1"/>
    <col min="1026" max="1030" width="14.25" style="118" customWidth="1"/>
    <col min="1031" max="1280" width="9" style="118" customWidth="1"/>
    <col min="1281" max="1281" width="13.375" style="118" customWidth="1"/>
    <col min="1282" max="1286" width="14.25" style="118" customWidth="1"/>
    <col min="1287" max="1536" width="9" style="118" customWidth="1"/>
    <col min="1537" max="1537" width="13.375" style="118" customWidth="1"/>
    <col min="1538" max="1542" width="14.25" style="118" customWidth="1"/>
    <col min="1543" max="1792" width="9" style="118" customWidth="1"/>
    <col min="1793" max="1793" width="13.375" style="118" customWidth="1"/>
    <col min="1794" max="1798" width="14.25" style="118" customWidth="1"/>
    <col min="1799" max="2048" width="9" style="118" customWidth="1"/>
    <col min="2049" max="2049" width="13.375" style="118" customWidth="1"/>
    <col min="2050" max="2054" width="14.25" style="118" customWidth="1"/>
    <col min="2055" max="2304" width="9" style="118" customWidth="1"/>
    <col min="2305" max="2305" width="13.375" style="118" customWidth="1"/>
    <col min="2306" max="2310" width="14.25" style="118" customWidth="1"/>
    <col min="2311" max="2560" width="9" style="118" customWidth="1"/>
    <col min="2561" max="2561" width="13.375" style="118" customWidth="1"/>
    <col min="2562" max="2566" width="14.25" style="118" customWidth="1"/>
    <col min="2567" max="2816" width="9" style="118" customWidth="1"/>
    <col min="2817" max="2817" width="13.375" style="118" customWidth="1"/>
    <col min="2818" max="2822" width="14.25" style="118" customWidth="1"/>
    <col min="2823" max="3072" width="9" style="118" customWidth="1"/>
    <col min="3073" max="3073" width="13.375" style="118" customWidth="1"/>
    <col min="3074" max="3078" width="14.25" style="118" customWidth="1"/>
    <col min="3079" max="3328" width="9" style="118" customWidth="1"/>
    <col min="3329" max="3329" width="13.375" style="118" customWidth="1"/>
    <col min="3330" max="3334" width="14.25" style="118" customWidth="1"/>
    <col min="3335" max="3584" width="9" style="118" customWidth="1"/>
    <col min="3585" max="3585" width="13.375" style="118" customWidth="1"/>
    <col min="3586" max="3590" width="14.25" style="118" customWidth="1"/>
    <col min="3591" max="3840" width="9" style="118" customWidth="1"/>
    <col min="3841" max="3841" width="13.375" style="118" customWidth="1"/>
    <col min="3842" max="3846" width="14.25" style="118" customWidth="1"/>
    <col min="3847" max="4096" width="9" style="118" customWidth="1"/>
    <col min="4097" max="4097" width="13.375" style="118" customWidth="1"/>
    <col min="4098" max="4102" width="14.25" style="118" customWidth="1"/>
    <col min="4103" max="4352" width="9" style="118" customWidth="1"/>
    <col min="4353" max="4353" width="13.375" style="118" customWidth="1"/>
    <col min="4354" max="4358" width="14.25" style="118" customWidth="1"/>
    <col min="4359" max="4608" width="9" style="118" customWidth="1"/>
    <col min="4609" max="4609" width="13.375" style="118" customWidth="1"/>
    <col min="4610" max="4614" width="14.25" style="118" customWidth="1"/>
    <col min="4615" max="4864" width="9" style="118" customWidth="1"/>
    <col min="4865" max="4865" width="13.375" style="118" customWidth="1"/>
    <col min="4866" max="4870" width="14.25" style="118" customWidth="1"/>
    <col min="4871" max="5120" width="9" style="118" customWidth="1"/>
    <col min="5121" max="5121" width="13.375" style="118" customWidth="1"/>
    <col min="5122" max="5126" width="14.25" style="118" customWidth="1"/>
    <col min="5127" max="5376" width="9" style="118" customWidth="1"/>
    <col min="5377" max="5377" width="13.375" style="118" customWidth="1"/>
    <col min="5378" max="5382" width="14.25" style="118" customWidth="1"/>
    <col min="5383" max="5632" width="9" style="118" customWidth="1"/>
    <col min="5633" max="5633" width="13.375" style="118" customWidth="1"/>
    <col min="5634" max="5638" width="14.25" style="118" customWidth="1"/>
    <col min="5639" max="5888" width="9" style="118" customWidth="1"/>
    <col min="5889" max="5889" width="13.375" style="118" customWidth="1"/>
    <col min="5890" max="5894" width="14.25" style="118" customWidth="1"/>
    <col min="5895" max="6144" width="9" style="118" customWidth="1"/>
    <col min="6145" max="6145" width="13.375" style="118" customWidth="1"/>
    <col min="6146" max="6150" width="14.25" style="118" customWidth="1"/>
    <col min="6151" max="6400" width="9" style="118" customWidth="1"/>
    <col min="6401" max="6401" width="13.375" style="118" customWidth="1"/>
    <col min="6402" max="6406" width="14.25" style="118" customWidth="1"/>
    <col min="6407" max="6656" width="9" style="118" customWidth="1"/>
    <col min="6657" max="6657" width="13.375" style="118" customWidth="1"/>
    <col min="6658" max="6662" width="14.25" style="118" customWidth="1"/>
    <col min="6663" max="6912" width="9" style="118" customWidth="1"/>
    <col min="6913" max="6913" width="13.375" style="118" customWidth="1"/>
    <col min="6914" max="6918" width="14.25" style="118" customWidth="1"/>
    <col min="6919" max="7168" width="9" style="118" customWidth="1"/>
    <col min="7169" max="7169" width="13.375" style="118" customWidth="1"/>
    <col min="7170" max="7174" width="14.25" style="118" customWidth="1"/>
    <col min="7175" max="7424" width="9" style="118" customWidth="1"/>
    <col min="7425" max="7425" width="13.375" style="118" customWidth="1"/>
    <col min="7426" max="7430" width="14.25" style="118" customWidth="1"/>
    <col min="7431" max="7680" width="9" style="118" customWidth="1"/>
    <col min="7681" max="7681" width="13.375" style="118" customWidth="1"/>
    <col min="7682" max="7686" width="14.25" style="118" customWidth="1"/>
    <col min="7687" max="7936" width="9" style="118" customWidth="1"/>
    <col min="7937" max="7937" width="13.375" style="118" customWidth="1"/>
    <col min="7938" max="7942" width="14.25" style="118" customWidth="1"/>
    <col min="7943" max="8192" width="9" style="118" customWidth="1"/>
    <col min="8193" max="8193" width="13.375" style="118" customWidth="1"/>
    <col min="8194" max="8198" width="14.25" style="118" customWidth="1"/>
    <col min="8199" max="8448" width="9" style="118" customWidth="1"/>
    <col min="8449" max="8449" width="13.375" style="118" customWidth="1"/>
    <col min="8450" max="8454" width="14.25" style="118" customWidth="1"/>
    <col min="8455" max="8704" width="9" style="118" customWidth="1"/>
    <col min="8705" max="8705" width="13.375" style="118" customWidth="1"/>
    <col min="8706" max="8710" width="14.25" style="118" customWidth="1"/>
    <col min="8711" max="8960" width="9" style="118" customWidth="1"/>
    <col min="8961" max="8961" width="13.375" style="118" customWidth="1"/>
    <col min="8962" max="8966" width="14.25" style="118" customWidth="1"/>
    <col min="8967" max="9216" width="9" style="118" customWidth="1"/>
    <col min="9217" max="9217" width="13.375" style="118" customWidth="1"/>
    <col min="9218" max="9222" width="14.25" style="118" customWidth="1"/>
    <col min="9223" max="9472" width="9" style="118" customWidth="1"/>
    <col min="9473" max="9473" width="13.375" style="118" customWidth="1"/>
    <col min="9474" max="9478" width="14.25" style="118" customWidth="1"/>
    <col min="9479" max="9728" width="9" style="118" customWidth="1"/>
    <col min="9729" max="9729" width="13.375" style="118" customWidth="1"/>
    <col min="9730" max="9734" width="14.25" style="118" customWidth="1"/>
    <col min="9735" max="9984" width="9" style="118" customWidth="1"/>
    <col min="9985" max="9985" width="13.375" style="118" customWidth="1"/>
    <col min="9986" max="9990" width="14.25" style="118" customWidth="1"/>
    <col min="9991" max="10240" width="9" style="118" customWidth="1"/>
    <col min="10241" max="10241" width="13.375" style="118" customWidth="1"/>
    <col min="10242" max="10246" width="14.25" style="118" customWidth="1"/>
    <col min="10247" max="10496" width="9" style="118" customWidth="1"/>
    <col min="10497" max="10497" width="13.375" style="118" customWidth="1"/>
    <col min="10498" max="10502" width="14.25" style="118" customWidth="1"/>
    <col min="10503" max="10752" width="9" style="118" customWidth="1"/>
    <col min="10753" max="10753" width="13.375" style="118" customWidth="1"/>
    <col min="10754" max="10758" width="14.25" style="118" customWidth="1"/>
    <col min="10759" max="11008" width="9" style="118" customWidth="1"/>
    <col min="11009" max="11009" width="13.375" style="118" customWidth="1"/>
    <col min="11010" max="11014" width="14.25" style="118" customWidth="1"/>
    <col min="11015" max="11264" width="9" style="118" customWidth="1"/>
    <col min="11265" max="11265" width="13.375" style="118" customWidth="1"/>
    <col min="11266" max="11270" width="14.25" style="118" customWidth="1"/>
    <col min="11271" max="11520" width="9" style="118" customWidth="1"/>
    <col min="11521" max="11521" width="13.375" style="118" customWidth="1"/>
    <col min="11522" max="11526" width="14.25" style="118" customWidth="1"/>
    <col min="11527" max="11776" width="9" style="118" customWidth="1"/>
    <col min="11777" max="11777" width="13.375" style="118" customWidth="1"/>
    <col min="11778" max="11782" width="14.25" style="118" customWidth="1"/>
    <col min="11783" max="12032" width="9" style="118" customWidth="1"/>
    <col min="12033" max="12033" width="13.375" style="118" customWidth="1"/>
    <col min="12034" max="12038" width="14.25" style="118" customWidth="1"/>
    <col min="12039" max="12288" width="9" style="118" customWidth="1"/>
    <col min="12289" max="12289" width="13.375" style="118" customWidth="1"/>
    <col min="12290" max="12294" width="14.25" style="118" customWidth="1"/>
    <col min="12295" max="12544" width="9" style="118" customWidth="1"/>
    <col min="12545" max="12545" width="13.375" style="118" customWidth="1"/>
    <col min="12546" max="12550" width="14.25" style="118" customWidth="1"/>
    <col min="12551" max="12800" width="9" style="118" customWidth="1"/>
    <col min="12801" max="12801" width="13.375" style="118" customWidth="1"/>
    <col min="12802" max="12806" width="14.25" style="118" customWidth="1"/>
    <col min="12807" max="13056" width="9" style="118" customWidth="1"/>
    <col min="13057" max="13057" width="13.375" style="118" customWidth="1"/>
    <col min="13058" max="13062" width="14.25" style="118" customWidth="1"/>
    <col min="13063" max="13312" width="9" style="118" customWidth="1"/>
    <col min="13313" max="13313" width="13.375" style="118" customWidth="1"/>
    <col min="13314" max="13318" width="14.25" style="118" customWidth="1"/>
    <col min="13319" max="13568" width="9" style="118" customWidth="1"/>
    <col min="13569" max="13569" width="13.375" style="118" customWidth="1"/>
    <col min="13570" max="13574" width="14.25" style="118" customWidth="1"/>
    <col min="13575" max="13824" width="9" style="118" customWidth="1"/>
    <col min="13825" max="13825" width="13.375" style="118" customWidth="1"/>
    <col min="13826" max="13830" width="14.25" style="118" customWidth="1"/>
    <col min="13831" max="14080" width="9" style="118" customWidth="1"/>
    <col min="14081" max="14081" width="13.375" style="118" customWidth="1"/>
    <col min="14082" max="14086" width="14.25" style="118" customWidth="1"/>
    <col min="14087" max="14336" width="9" style="118" customWidth="1"/>
    <col min="14337" max="14337" width="13.375" style="118" customWidth="1"/>
    <col min="14338" max="14342" width="14.25" style="118" customWidth="1"/>
    <col min="14343" max="14592" width="9" style="118" customWidth="1"/>
    <col min="14593" max="14593" width="13.375" style="118" customWidth="1"/>
    <col min="14594" max="14598" width="14.25" style="118" customWidth="1"/>
    <col min="14599" max="14848" width="9" style="118" customWidth="1"/>
    <col min="14849" max="14849" width="13.375" style="118" customWidth="1"/>
    <col min="14850" max="14854" width="14.25" style="118" customWidth="1"/>
    <col min="14855" max="15104" width="9" style="118" customWidth="1"/>
    <col min="15105" max="15105" width="13.375" style="118" customWidth="1"/>
    <col min="15106" max="15110" width="14.25" style="118" customWidth="1"/>
    <col min="15111" max="15360" width="9" style="118" customWidth="1"/>
    <col min="15361" max="15361" width="13.375" style="118" customWidth="1"/>
    <col min="15362" max="15366" width="14.25" style="118" customWidth="1"/>
    <col min="15367" max="15616" width="9" style="118" customWidth="1"/>
    <col min="15617" max="15617" width="13.375" style="118" customWidth="1"/>
    <col min="15618" max="15622" width="14.25" style="118" customWidth="1"/>
    <col min="15623" max="15872" width="9" style="118" customWidth="1"/>
    <col min="15873" max="15873" width="13.375" style="118" customWidth="1"/>
    <col min="15874" max="15878" width="14.25" style="118" customWidth="1"/>
    <col min="15879" max="16128" width="9" style="118" customWidth="1"/>
    <col min="16129" max="16129" width="13.375" style="118" customWidth="1"/>
    <col min="16130" max="16134" width="14.25" style="118" customWidth="1"/>
    <col min="16135" max="16384" width="9" style="118" customWidth="1"/>
  </cols>
  <sheetData>
    <row r="1" spans="1:6" s="59" customFormat="1">
      <c r="A1" s="60" t="s">
        <v>145</v>
      </c>
    </row>
    <row r="2" spans="1:6" s="59" customFormat="1">
      <c r="A2" s="60"/>
    </row>
    <row r="3" spans="1:6" s="59" customFormat="1" ht="17.25">
      <c r="A3" s="211" t="s">
        <v>269</v>
      </c>
      <c r="B3" s="211"/>
      <c r="C3" s="211"/>
      <c r="D3" s="211"/>
      <c r="E3" s="211"/>
      <c r="F3" s="211"/>
    </row>
    <row r="5" spans="1:6" ht="14.25">
      <c r="F5" s="227" t="s">
        <v>368</v>
      </c>
    </row>
    <row r="6" spans="1:6" ht="32.25" customHeight="1">
      <c r="A6" s="212" t="s">
        <v>67</v>
      </c>
      <c r="B6" s="217"/>
      <c r="C6" s="217"/>
      <c r="D6" s="217"/>
      <c r="E6" s="217"/>
      <c r="F6" s="228"/>
    </row>
    <row r="7" spans="1:6" ht="32.25" customHeight="1">
      <c r="A7" s="213" t="s">
        <v>207</v>
      </c>
      <c r="B7" s="218"/>
      <c r="C7" s="218"/>
      <c r="D7" s="218"/>
      <c r="E7" s="218"/>
      <c r="F7" s="229"/>
    </row>
    <row r="8" spans="1:6" ht="32.25" customHeight="1">
      <c r="A8" s="214" t="s">
        <v>208</v>
      </c>
      <c r="B8" s="219" t="s">
        <v>210</v>
      </c>
      <c r="C8" s="219" t="s">
        <v>63</v>
      </c>
      <c r="D8" s="224" t="s">
        <v>211</v>
      </c>
      <c r="E8" s="226"/>
      <c r="F8" s="230"/>
    </row>
    <row r="9" spans="1:6" ht="32.25" customHeight="1">
      <c r="A9" s="215"/>
      <c r="B9" s="220"/>
      <c r="C9" s="220"/>
      <c r="D9" s="225" t="s">
        <v>213</v>
      </c>
      <c r="E9" s="222" t="s">
        <v>215</v>
      </c>
      <c r="F9" s="231" t="s">
        <v>95</v>
      </c>
    </row>
    <row r="10" spans="1:6" ht="32.25" customHeight="1">
      <c r="A10" s="215"/>
      <c r="B10" s="192"/>
      <c r="C10" s="222"/>
      <c r="D10" s="222"/>
      <c r="E10" s="201"/>
      <c r="F10" s="206"/>
    </row>
    <row r="11" spans="1:6" ht="32.25" customHeight="1">
      <c r="A11" s="215"/>
      <c r="B11" s="218"/>
      <c r="C11" s="222"/>
      <c r="D11" s="222"/>
      <c r="E11" s="201"/>
      <c r="F11" s="206"/>
    </row>
    <row r="12" spans="1:6" ht="32.25" customHeight="1">
      <c r="A12" s="215"/>
      <c r="B12" s="201"/>
      <c r="C12" s="201"/>
      <c r="D12" s="201"/>
      <c r="E12" s="201"/>
      <c r="F12" s="206"/>
    </row>
    <row r="13" spans="1:6" ht="32.25" customHeight="1">
      <c r="A13" s="215"/>
      <c r="B13" s="201"/>
      <c r="C13" s="201"/>
      <c r="D13" s="201"/>
      <c r="E13" s="201"/>
      <c r="F13" s="206"/>
    </row>
    <row r="14" spans="1:6" ht="32.25" customHeight="1">
      <c r="A14" s="215"/>
      <c r="B14" s="201"/>
      <c r="C14" s="201"/>
      <c r="D14" s="201"/>
      <c r="E14" s="201"/>
      <c r="F14" s="206"/>
    </row>
    <row r="15" spans="1:6" ht="32.25" customHeight="1">
      <c r="A15" s="215"/>
      <c r="B15" s="201"/>
      <c r="C15" s="201"/>
      <c r="D15" s="201"/>
      <c r="E15" s="201"/>
      <c r="F15" s="206"/>
    </row>
    <row r="16" spans="1:6" ht="32.25" customHeight="1">
      <c r="A16" s="215"/>
      <c r="B16" s="201"/>
      <c r="C16" s="201"/>
      <c r="D16" s="201"/>
      <c r="E16" s="201"/>
      <c r="F16" s="206"/>
    </row>
    <row r="17" spans="1:6" ht="32.25" customHeight="1">
      <c r="A17" s="216"/>
      <c r="B17" s="221" t="s">
        <v>195</v>
      </c>
      <c r="C17" s="223"/>
      <c r="D17" s="223"/>
      <c r="E17" s="223"/>
      <c r="F17" s="232"/>
    </row>
    <row r="38" spans="1:1">
      <c r="A38" s="128"/>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I38"/>
  <sheetViews>
    <sheetView view="pageBreakPreview" topLeftCell="A7" zoomScaleSheetLayoutView="100" workbookViewId="0">
      <selection activeCell="B5" sqref="B5"/>
    </sheetView>
  </sheetViews>
  <sheetFormatPr defaultRowHeight="13.5"/>
  <cols>
    <col min="1" max="1" width="4.125" style="59" customWidth="1"/>
    <col min="2" max="2" width="23.5" style="59" customWidth="1"/>
    <col min="3" max="5" width="16.25" style="59" customWidth="1"/>
    <col min="6" max="6" width="10" style="59" customWidth="1"/>
    <col min="7" max="8" width="17.5" style="59" customWidth="1"/>
    <col min="9" max="9" width="16.25" style="59" customWidth="1"/>
    <col min="10" max="10" width="3.75" style="59" customWidth="1"/>
    <col min="11" max="16384" width="9" style="59" customWidth="1"/>
  </cols>
  <sheetData>
    <row r="1" spans="1:9">
      <c r="A1" s="60" t="s">
        <v>271</v>
      </c>
      <c r="B1" s="60"/>
    </row>
    <row r="2" spans="1:9">
      <c r="A2" s="60"/>
      <c r="B2" s="60"/>
    </row>
    <row r="3" spans="1:9" ht="17.25">
      <c r="A3" s="61" t="s">
        <v>272</v>
      </c>
      <c r="B3" s="60"/>
    </row>
    <row r="4" spans="1:9">
      <c r="A4" s="60"/>
      <c r="B4" s="60"/>
    </row>
    <row r="5" spans="1:9">
      <c r="A5" s="60"/>
      <c r="B5" s="60"/>
      <c r="I5" s="254" t="s">
        <v>62</v>
      </c>
    </row>
    <row r="6" spans="1:9" ht="34.5" customHeight="1">
      <c r="A6" s="233"/>
      <c r="B6" s="233" t="s">
        <v>41</v>
      </c>
      <c r="C6" s="242" t="s">
        <v>42</v>
      </c>
      <c r="D6" s="242" t="s">
        <v>47</v>
      </c>
      <c r="E6" s="247" t="s">
        <v>230</v>
      </c>
      <c r="F6" s="233" t="s">
        <v>48</v>
      </c>
      <c r="G6" s="247" t="s">
        <v>231</v>
      </c>
      <c r="H6" s="247" t="s">
        <v>206</v>
      </c>
      <c r="I6" s="247" t="s">
        <v>30</v>
      </c>
    </row>
    <row r="7" spans="1:9" ht="21.75" customHeight="1">
      <c r="A7" s="234"/>
      <c r="B7" s="240" t="s">
        <v>16</v>
      </c>
      <c r="C7" s="240" t="s">
        <v>49</v>
      </c>
      <c r="D7" s="240" t="s">
        <v>43</v>
      </c>
      <c r="E7" s="240" t="s">
        <v>51</v>
      </c>
      <c r="F7" s="240" t="s">
        <v>53</v>
      </c>
      <c r="G7" s="240" t="s">
        <v>55</v>
      </c>
      <c r="H7" s="240" t="s">
        <v>59</v>
      </c>
      <c r="I7" s="240" t="s">
        <v>60</v>
      </c>
    </row>
    <row r="8" spans="1:9" ht="26.25" customHeight="1">
      <c r="A8" s="235">
        <v>1</v>
      </c>
      <c r="B8" s="235"/>
      <c r="C8" s="243"/>
      <c r="D8" s="243"/>
      <c r="E8" s="243">
        <f t="shared" ref="E8:E14" si="0">C8-D8</f>
        <v>0</v>
      </c>
      <c r="F8" s="248"/>
      <c r="G8" s="235">
        <f t="shared" ref="G8:G14" si="1">E8*F8</f>
        <v>0</v>
      </c>
      <c r="H8" s="235">
        <f t="shared" ref="H8:H14" si="2">F8*20000</f>
        <v>0</v>
      </c>
      <c r="I8" s="255"/>
    </row>
    <row r="9" spans="1:9" ht="26.25" customHeight="1">
      <c r="A9" s="236">
        <v>2</v>
      </c>
      <c r="B9" s="236"/>
      <c r="C9" s="244"/>
      <c r="D9" s="244"/>
      <c r="E9" s="244">
        <f t="shared" si="0"/>
        <v>0</v>
      </c>
      <c r="F9" s="249"/>
      <c r="G9" s="236">
        <f t="shared" si="1"/>
        <v>0</v>
      </c>
      <c r="H9" s="236">
        <f t="shared" si="2"/>
        <v>0</v>
      </c>
      <c r="I9" s="256"/>
    </row>
    <row r="10" spans="1:9" ht="26.25" customHeight="1">
      <c r="A10" s="236">
        <v>3</v>
      </c>
      <c r="B10" s="236"/>
      <c r="C10" s="244"/>
      <c r="D10" s="244"/>
      <c r="E10" s="244">
        <f t="shared" si="0"/>
        <v>0</v>
      </c>
      <c r="F10" s="249"/>
      <c r="G10" s="236">
        <f t="shared" si="1"/>
        <v>0</v>
      </c>
      <c r="H10" s="236">
        <f t="shared" si="2"/>
        <v>0</v>
      </c>
      <c r="I10" s="256"/>
    </row>
    <row r="11" spans="1:9" ht="26.25" customHeight="1">
      <c r="A11" s="236">
        <v>4</v>
      </c>
      <c r="B11" s="236"/>
      <c r="C11" s="244"/>
      <c r="D11" s="244"/>
      <c r="E11" s="244">
        <f t="shared" si="0"/>
        <v>0</v>
      </c>
      <c r="F11" s="249"/>
      <c r="G11" s="236">
        <f t="shared" si="1"/>
        <v>0</v>
      </c>
      <c r="H11" s="236">
        <f t="shared" si="2"/>
        <v>0</v>
      </c>
      <c r="I11" s="256"/>
    </row>
    <row r="12" spans="1:9" ht="26.25" customHeight="1">
      <c r="A12" s="236">
        <v>5</v>
      </c>
      <c r="B12" s="236"/>
      <c r="C12" s="244"/>
      <c r="D12" s="244"/>
      <c r="E12" s="244">
        <f t="shared" si="0"/>
        <v>0</v>
      </c>
      <c r="F12" s="249"/>
      <c r="G12" s="236">
        <f t="shared" si="1"/>
        <v>0</v>
      </c>
      <c r="H12" s="236">
        <f t="shared" si="2"/>
        <v>0</v>
      </c>
      <c r="I12" s="256"/>
    </row>
    <row r="13" spans="1:9" ht="26.25" customHeight="1">
      <c r="A13" s="236">
        <v>6</v>
      </c>
      <c r="B13" s="236"/>
      <c r="C13" s="244"/>
      <c r="D13" s="244"/>
      <c r="E13" s="244">
        <f t="shared" si="0"/>
        <v>0</v>
      </c>
      <c r="F13" s="249"/>
      <c r="G13" s="236">
        <f t="shared" si="1"/>
        <v>0</v>
      </c>
      <c r="H13" s="236">
        <f t="shared" si="2"/>
        <v>0</v>
      </c>
      <c r="I13" s="256"/>
    </row>
    <row r="14" spans="1:9" ht="26.25" customHeight="1">
      <c r="A14" s="237">
        <v>7</v>
      </c>
      <c r="B14" s="237"/>
      <c r="C14" s="245"/>
      <c r="D14" s="245"/>
      <c r="E14" s="245">
        <f t="shared" si="0"/>
        <v>0</v>
      </c>
      <c r="F14" s="250"/>
      <c r="G14" s="252">
        <f t="shared" si="1"/>
        <v>0</v>
      </c>
      <c r="H14" s="252">
        <f t="shared" si="2"/>
        <v>0</v>
      </c>
      <c r="I14" s="257"/>
    </row>
    <row r="15" spans="1:9" ht="26.25" customHeight="1">
      <c r="A15" s="238"/>
      <c r="B15" s="241" t="s">
        <v>8</v>
      </c>
      <c r="C15" s="246">
        <f t="shared" ref="C15:I15" si="3">SUM(C8:C14)</f>
        <v>0</v>
      </c>
      <c r="D15" s="246">
        <f t="shared" si="3"/>
        <v>0</v>
      </c>
      <c r="E15" s="246">
        <f t="shared" si="3"/>
        <v>0</v>
      </c>
      <c r="F15" s="251">
        <f t="shared" si="3"/>
        <v>0</v>
      </c>
      <c r="G15" s="253">
        <f t="shared" si="3"/>
        <v>0</v>
      </c>
      <c r="H15" s="253">
        <f t="shared" si="3"/>
        <v>0</v>
      </c>
      <c r="I15" s="258">
        <f t="shared" si="3"/>
        <v>0</v>
      </c>
    </row>
    <row r="16" spans="1:9">
      <c r="A16" s="60"/>
      <c r="B16" s="60"/>
    </row>
    <row r="17" spans="1:2">
      <c r="A17" s="60"/>
      <c r="B17" s="60" t="s">
        <v>233</v>
      </c>
    </row>
    <row r="18" spans="1:2">
      <c r="A18" s="60"/>
      <c r="B18" s="60" t="s">
        <v>234</v>
      </c>
    </row>
    <row r="19" spans="1:2">
      <c r="A19" s="60"/>
      <c r="B19" s="60" t="s">
        <v>129</v>
      </c>
    </row>
    <row r="20" spans="1:2" ht="22.5" customHeight="1">
      <c r="A20" s="60"/>
      <c r="B20" s="60"/>
    </row>
    <row r="38" spans="1:1">
      <c r="A38" s="239"/>
    </row>
  </sheetData>
  <phoneticPr fontId="4"/>
  <pageMargins left="0.78740157480314965" right="0.78740157480314965" top="0.98425196850393681" bottom="0.98425196850393681" header="0.51181102362204722" footer="0.51181102362204722"/>
  <pageSetup paperSize="9" scale="95" fitToWidth="1" fitToHeight="1" orientation="landscape"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3">
    <pageSetUpPr fitToPage="1"/>
  </sheetPr>
  <dimension ref="A1:F38"/>
  <sheetViews>
    <sheetView view="pageBreakPreview" zoomScaleSheetLayoutView="100" workbookViewId="0">
      <selection activeCell="F16" sqref="F16"/>
    </sheetView>
  </sheetViews>
  <sheetFormatPr defaultRowHeight="13.5"/>
  <cols>
    <col min="1" max="1" width="4.125" style="59" customWidth="1"/>
    <col min="2" max="2" width="25" style="59" customWidth="1"/>
    <col min="3" max="3" width="9.375" style="59" customWidth="1"/>
    <col min="4" max="5" width="20" style="59" customWidth="1"/>
    <col min="6" max="6" width="38" style="59" customWidth="1"/>
    <col min="7" max="16384" width="9" style="59" customWidth="1"/>
  </cols>
  <sheetData>
    <row r="1" spans="1:6">
      <c r="A1" s="60" t="s">
        <v>273</v>
      </c>
      <c r="B1" s="60"/>
      <c r="C1" s="60"/>
    </row>
    <row r="2" spans="1:6">
      <c r="A2" s="60"/>
      <c r="B2" s="60"/>
      <c r="C2" s="60"/>
    </row>
    <row r="3" spans="1:6" ht="17.25">
      <c r="A3" s="61" t="s">
        <v>275</v>
      </c>
      <c r="B3" s="60"/>
      <c r="C3" s="60"/>
    </row>
    <row r="4" spans="1:6">
      <c r="A4" s="60"/>
      <c r="B4" s="60"/>
      <c r="C4" s="60"/>
    </row>
    <row r="5" spans="1:6">
      <c r="A5" s="60"/>
      <c r="B5" s="60"/>
      <c r="C5" s="60"/>
      <c r="F5" s="254" t="s">
        <v>62</v>
      </c>
    </row>
    <row r="6" spans="1:6" ht="34.5" customHeight="1">
      <c r="A6" s="233"/>
      <c r="B6" s="233" t="s">
        <v>41</v>
      </c>
      <c r="C6" s="233" t="s">
        <v>54</v>
      </c>
      <c r="D6" s="263" t="s">
        <v>133</v>
      </c>
      <c r="E6" s="263" t="s">
        <v>128</v>
      </c>
      <c r="F6" s="247" t="s">
        <v>135</v>
      </c>
    </row>
    <row r="7" spans="1:6" ht="19.5" customHeight="1">
      <c r="A7" s="234"/>
      <c r="B7" s="260" t="s">
        <v>16</v>
      </c>
      <c r="C7" s="260" t="s">
        <v>49</v>
      </c>
      <c r="D7" s="260" t="s">
        <v>43</v>
      </c>
      <c r="E7" s="260" t="s">
        <v>51</v>
      </c>
      <c r="F7" s="260" t="s">
        <v>53</v>
      </c>
    </row>
    <row r="8" spans="1:6" ht="26.25" customHeight="1">
      <c r="A8" s="235">
        <v>1</v>
      </c>
      <c r="B8" s="235"/>
      <c r="C8" s="235"/>
      <c r="D8" s="243"/>
      <c r="E8" s="243"/>
      <c r="F8" s="255"/>
    </row>
    <row r="9" spans="1:6" ht="26.25" customHeight="1">
      <c r="A9" s="236">
        <v>2</v>
      </c>
      <c r="B9" s="236"/>
      <c r="C9" s="236"/>
      <c r="D9" s="244"/>
      <c r="E9" s="244"/>
      <c r="F9" s="256"/>
    </row>
    <row r="10" spans="1:6" ht="26.25" customHeight="1">
      <c r="A10" s="236">
        <v>3</v>
      </c>
      <c r="B10" s="236"/>
      <c r="C10" s="236"/>
      <c r="D10" s="244"/>
      <c r="E10" s="244"/>
      <c r="F10" s="256"/>
    </row>
    <row r="11" spans="1:6" ht="26.25" customHeight="1">
      <c r="A11" s="236">
        <v>4</v>
      </c>
      <c r="B11" s="236"/>
      <c r="C11" s="236"/>
      <c r="D11" s="244"/>
      <c r="E11" s="244"/>
      <c r="F11" s="256"/>
    </row>
    <row r="12" spans="1:6" ht="26.25" customHeight="1">
      <c r="A12" s="236">
        <v>5</v>
      </c>
      <c r="B12" s="236"/>
      <c r="C12" s="236"/>
      <c r="D12" s="244"/>
      <c r="E12" s="244"/>
      <c r="F12" s="256"/>
    </row>
    <row r="13" spans="1:6" ht="26.25" customHeight="1">
      <c r="A13" s="236">
        <v>6</v>
      </c>
      <c r="B13" s="236"/>
      <c r="C13" s="236"/>
      <c r="D13" s="244"/>
      <c r="E13" s="244"/>
      <c r="F13" s="256"/>
    </row>
    <row r="14" spans="1:6" ht="26.25" customHeight="1">
      <c r="A14" s="237">
        <v>7</v>
      </c>
      <c r="B14" s="237"/>
      <c r="C14" s="237"/>
      <c r="D14" s="264"/>
      <c r="E14" s="264"/>
      <c r="F14" s="257"/>
    </row>
    <row r="15" spans="1:6" ht="26.25" customHeight="1">
      <c r="A15" s="238"/>
      <c r="B15" s="241" t="s">
        <v>8</v>
      </c>
      <c r="C15" s="262"/>
      <c r="D15" s="253">
        <f>SUM(D8:D14)</f>
        <v>0</v>
      </c>
      <c r="E15" s="253">
        <f>SUM(E8:E14)</f>
        <v>0</v>
      </c>
      <c r="F15" s="258">
        <f>SUM(F8:F14)</f>
        <v>0</v>
      </c>
    </row>
    <row r="16" spans="1:6" ht="26.25" customHeight="1">
      <c r="A16" s="259"/>
      <c r="B16" s="261"/>
      <c r="C16" s="261"/>
      <c r="D16" s="265"/>
      <c r="E16" s="265"/>
      <c r="F16" s="265"/>
    </row>
    <row r="17" spans="1:3">
      <c r="A17" s="60"/>
      <c r="B17" s="60"/>
      <c r="C17" s="60"/>
    </row>
    <row r="18" spans="1:3">
      <c r="A18" s="60"/>
      <c r="B18" s="60" t="s">
        <v>136</v>
      </c>
      <c r="C18" s="60"/>
    </row>
    <row r="19" spans="1:3">
      <c r="A19" s="60"/>
      <c r="B19" s="60" t="s">
        <v>236</v>
      </c>
      <c r="C19" s="60"/>
    </row>
    <row r="20" spans="1:3">
      <c r="A20" s="60"/>
      <c r="B20" s="60" t="s">
        <v>141</v>
      </c>
      <c r="C20" s="60"/>
    </row>
    <row r="21" spans="1:3">
      <c r="A21" s="60"/>
      <c r="B21" s="60" t="s">
        <v>138</v>
      </c>
      <c r="C21" s="60"/>
    </row>
    <row r="22" spans="1:3">
      <c r="A22" s="60"/>
      <c r="B22" s="60" t="s">
        <v>139</v>
      </c>
      <c r="C22" s="60"/>
    </row>
    <row r="23" spans="1:3">
      <c r="A23" s="60"/>
      <c r="B23" s="60" t="s">
        <v>129</v>
      </c>
      <c r="C23" s="60"/>
    </row>
    <row r="24" spans="1:3">
      <c r="A24" s="60"/>
      <c r="B24" s="60"/>
      <c r="C24" s="60"/>
    </row>
    <row r="38" spans="1:1">
      <c r="A38" s="239"/>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4">
    <pageSetUpPr fitToPage="1"/>
  </sheetPr>
  <dimension ref="A1:I38"/>
  <sheetViews>
    <sheetView view="pageBreakPreview" zoomScale="60" workbookViewId="0">
      <selection activeCell="I16" sqref="I16"/>
    </sheetView>
  </sheetViews>
  <sheetFormatPr defaultRowHeight="13.5"/>
  <cols>
    <col min="1" max="1" width="4.125" style="59" customWidth="1"/>
    <col min="2" max="2" width="23.5" style="59" customWidth="1"/>
    <col min="3" max="3" width="22.375" style="59" customWidth="1"/>
    <col min="4" max="9" width="17.5" style="59" customWidth="1"/>
    <col min="10" max="16384" width="9" style="59" customWidth="1"/>
  </cols>
  <sheetData>
    <row r="1" spans="1:9">
      <c r="A1" s="60" t="s">
        <v>260</v>
      </c>
      <c r="B1" s="60"/>
      <c r="C1" s="60"/>
    </row>
    <row r="2" spans="1:9">
      <c r="A2" s="60"/>
      <c r="B2" s="60"/>
      <c r="C2" s="60"/>
    </row>
    <row r="3" spans="1:9" ht="17.25">
      <c r="A3" s="61" t="s">
        <v>241</v>
      </c>
      <c r="B3" s="60"/>
      <c r="C3" s="60"/>
    </row>
    <row r="4" spans="1:9">
      <c r="A4" s="60"/>
      <c r="B4" s="60"/>
      <c r="C4" s="60"/>
    </row>
    <row r="5" spans="1:9">
      <c r="A5" s="60"/>
      <c r="B5" s="60"/>
      <c r="C5" s="60"/>
      <c r="I5" s="254" t="s">
        <v>62</v>
      </c>
    </row>
    <row r="6" spans="1:9" ht="34.5" customHeight="1">
      <c r="A6" s="233"/>
      <c r="B6" s="233" t="s">
        <v>67</v>
      </c>
      <c r="C6" s="263" t="s">
        <v>130</v>
      </c>
      <c r="D6" s="272" t="s">
        <v>78</v>
      </c>
      <c r="E6" s="272"/>
      <c r="F6" s="247" t="s">
        <v>33</v>
      </c>
      <c r="G6" s="247" t="s">
        <v>25</v>
      </c>
      <c r="H6" s="247" t="s">
        <v>238</v>
      </c>
      <c r="I6" s="247" t="s">
        <v>80</v>
      </c>
    </row>
    <row r="7" spans="1:9" ht="34.5" customHeight="1">
      <c r="A7" s="266"/>
      <c r="B7" s="266"/>
      <c r="C7" s="269"/>
      <c r="D7" s="269" t="s">
        <v>57</v>
      </c>
      <c r="E7" s="269" t="s">
        <v>79</v>
      </c>
      <c r="F7" s="273"/>
      <c r="G7" s="273"/>
      <c r="H7" s="273"/>
      <c r="I7" s="273"/>
    </row>
    <row r="8" spans="1:9" ht="19.5" customHeight="1">
      <c r="A8" s="267"/>
      <c r="B8" s="268" t="s">
        <v>16</v>
      </c>
      <c r="C8" s="268" t="s">
        <v>49</v>
      </c>
      <c r="D8" s="268" t="s">
        <v>43</v>
      </c>
      <c r="E8" s="268" t="s">
        <v>51</v>
      </c>
      <c r="F8" s="268" t="s">
        <v>53</v>
      </c>
      <c r="G8" s="268" t="s">
        <v>55</v>
      </c>
      <c r="H8" s="268" t="s">
        <v>59</v>
      </c>
      <c r="I8" s="268" t="s">
        <v>60</v>
      </c>
    </row>
    <row r="9" spans="1:9" ht="26.25" customHeight="1">
      <c r="A9" s="238">
        <v>1</v>
      </c>
      <c r="B9" s="238"/>
      <c r="C9" s="241" t="s">
        <v>81</v>
      </c>
      <c r="D9" s="246"/>
      <c r="E9" s="246"/>
      <c r="F9" s="246"/>
      <c r="G9" s="238"/>
      <c r="H9" s="238">
        <f t="shared" ref="H9:H20" si="0">F9*5100</f>
        <v>0</v>
      </c>
      <c r="I9" s="274"/>
    </row>
    <row r="10" spans="1:9" ht="26.25" customHeight="1">
      <c r="A10" s="238">
        <v>2</v>
      </c>
      <c r="B10" s="238"/>
      <c r="C10" s="241" t="s">
        <v>343</v>
      </c>
      <c r="D10" s="246"/>
      <c r="E10" s="246"/>
      <c r="F10" s="246"/>
      <c r="G10" s="238"/>
      <c r="H10" s="238">
        <f t="shared" si="0"/>
        <v>0</v>
      </c>
      <c r="I10" s="274"/>
    </row>
    <row r="11" spans="1:9" ht="26.25" customHeight="1">
      <c r="A11" s="236">
        <v>3</v>
      </c>
      <c r="B11" s="236"/>
      <c r="C11" s="270" t="s">
        <v>68</v>
      </c>
      <c r="D11" s="244"/>
      <c r="E11" s="244"/>
      <c r="F11" s="244"/>
      <c r="G11" s="236"/>
      <c r="H11" s="238">
        <f t="shared" si="0"/>
        <v>0</v>
      </c>
      <c r="I11" s="256"/>
    </row>
    <row r="12" spans="1:9" ht="26.25" customHeight="1">
      <c r="A12" s="236">
        <v>4</v>
      </c>
      <c r="B12" s="236"/>
      <c r="C12" s="270" t="s">
        <v>32</v>
      </c>
      <c r="D12" s="244"/>
      <c r="E12" s="244"/>
      <c r="F12" s="244"/>
      <c r="G12" s="236"/>
      <c r="H12" s="238">
        <f t="shared" si="0"/>
        <v>0</v>
      </c>
      <c r="I12" s="256"/>
    </row>
    <row r="13" spans="1:9" ht="26.25" customHeight="1">
      <c r="A13" s="236">
        <v>5</v>
      </c>
      <c r="B13" s="236"/>
      <c r="C13" s="270" t="s">
        <v>45</v>
      </c>
      <c r="D13" s="244"/>
      <c r="E13" s="244"/>
      <c r="F13" s="244"/>
      <c r="G13" s="236"/>
      <c r="H13" s="238">
        <f t="shared" si="0"/>
        <v>0</v>
      </c>
      <c r="I13" s="256"/>
    </row>
    <row r="14" spans="1:9" ht="26.25" customHeight="1">
      <c r="A14" s="236">
        <v>6</v>
      </c>
      <c r="B14" s="236"/>
      <c r="C14" s="270" t="s">
        <v>52</v>
      </c>
      <c r="D14" s="244"/>
      <c r="E14" s="244"/>
      <c r="F14" s="244"/>
      <c r="G14" s="236"/>
      <c r="H14" s="238">
        <f t="shared" si="0"/>
        <v>0</v>
      </c>
      <c r="I14" s="256"/>
    </row>
    <row r="15" spans="1:9" ht="26.25" customHeight="1">
      <c r="A15" s="236">
        <v>7</v>
      </c>
      <c r="B15" s="236"/>
      <c r="C15" s="270" t="s">
        <v>71</v>
      </c>
      <c r="D15" s="244"/>
      <c r="E15" s="244"/>
      <c r="F15" s="244"/>
      <c r="G15" s="236"/>
      <c r="H15" s="238">
        <f t="shared" si="0"/>
        <v>0</v>
      </c>
      <c r="I15" s="256"/>
    </row>
    <row r="16" spans="1:9" ht="26.25" customHeight="1">
      <c r="A16" s="236">
        <v>8</v>
      </c>
      <c r="B16" s="236"/>
      <c r="C16" s="270" t="s">
        <v>0</v>
      </c>
      <c r="D16" s="244"/>
      <c r="E16" s="244"/>
      <c r="F16" s="244"/>
      <c r="G16" s="236"/>
      <c r="H16" s="238">
        <f t="shared" si="0"/>
        <v>0</v>
      </c>
      <c r="I16" s="256"/>
    </row>
    <row r="17" spans="1:9" ht="26.25" customHeight="1">
      <c r="A17" s="236">
        <v>9</v>
      </c>
      <c r="B17" s="236"/>
      <c r="C17" s="270" t="s">
        <v>65</v>
      </c>
      <c r="D17" s="244"/>
      <c r="E17" s="244"/>
      <c r="F17" s="244"/>
      <c r="G17" s="236"/>
      <c r="H17" s="238">
        <f t="shared" si="0"/>
        <v>0</v>
      </c>
      <c r="I17" s="256"/>
    </row>
    <row r="18" spans="1:9" ht="26.25" customHeight="1">
      <c r="A18" s="236">
        <v>10</v>
      </c>
      <c r="B18" s="236"/>
      <c r="C18" s="270" t="s">
        <v>50</v>
      </c>
      <c r="D18" s="244"/>
      <c r="E18" s="244"/>
      <c r="F18" s="244"/>
      <c r="G18" s="236"/>
      <c r="H18" s="238">
        <f t="shared" si="0"/>
        <v>0</v>
      </c>
      <c r="I18" s="256"/>
    </row>
    <row r="19" spans="1:9" ht="26.25" customHeight="1">
      <c r="A19" s="236">
        <v>11</v>
      </c>
      <c r="B19" s="236"/>
      <c r="C19" s="270" t="s">
        <v>77</v>
      </c>
      <c r="D19" s="244"/>
      <c r="E19" s="244"/>
      <c r="F19" s="244"/>
      <c r="G19" s="236"/>
      <c r="H19" s="238">
        <f t="shared" si="0"/>
        <v>0</v>
      </c>
      <c r="I19" s="256"/>
    </row>
    <row r="20" spans="1:9" ht="26.25" customHeight="1">
      <c r="A20" s="237">
        <v>12</v>
      </c>
      <c r="B20" s="237"/>
      <c r="C20" s="271" t="s">
        <v>74</v>
      </c>
      <c r="D20" s="245"/>
      <c r="E20" s="245"/>
      <c r="F20" s="245"/>
      <c r="G20" s="252"/>
      <c r="H20" s="252">
        <f t="shared" si="0"/>
        <v>0</v>
      </c>
      <c r="I20" s="257"/>
    </row>
    <row r="21" spans="1:9" ht="26.25" customHeight="1">
      <c r="A21" s="238"/>
      <c r="B21" s="241" t="s">
        <v>8</v>
      </c>
      <c r="C21" s="238"/>
      <c r="D21" s="246">
        <f>SUM(D9:D20)</f>
        <v>0</v>
      </c>
      <c r="E21" s="246">
        <f>SUM(E9:E20)</f>
        <v>0</v>
      </c>
      <c r="F21" s="246">
        <f>SUM(F9:F20)</f>
        <v>0</v>
      </c>
      <c r="G21" s="253">
        <f>SUM(G9:G20)</f>
        <v>0</v>
      </c>
      <c r="H21" s="253">
        <f>SUM(H9:H20)</f>
        <v>0</v>
      </c>
      <c r="I21" s="258"/>
    </row>
    <row r="22" spans="1:9" ht="26.25" customHeight="1">
      <c r="A22" s="259"/>
      <c r="B22" s="261"/>
      <c r="C22" s="259"/>
      <c r="D22" s="265"/>
      <c r="E22" s="265"/>
      <c r="F22" s="265"/>
      <c r="G22" s="265"/>
      <c r="H22" s="265"/>
      <c r="I22" s="265"/>
    </row>
    <row r="23" spans="1:9">
      <c r="A23" s="60"/>
      <c r="B23" s="60" t="s">
        <v>132</v>
      </c>
      <c r="C23" s="60"/>
    </row>
    <row r="24" spans="1:9">
      <c r="A24" s="60"/>
      <c r="B24" s="60"/>
      <c r="C24" s="60"/>
    </row>
    <row r="25" spans="1:9">
      <c r="A25" s="60"/>
      <c r="B25" s="60"/>
      <c r="C25" s="60"/>
    </row>
    <row r="26" spans="1:9">
      <c r="A26" s="60"/>
      <c r="B26" s="60"/>
      <c r="C26" s="60"/>
    </row>
    <row r="27" spans="1:9">
      <c r="A27" s="60"/>
      <c r="B27" s="60"/>
      <c r="C27" s="60"/>
    </row>
    <row r="28" spans="1:9">
      <c r="A28" s="60"/>
      <c r="B28" s="60"/>
      <c r="C28" s="60"/>
    </row>
    <row r="38" spans="1:1">
      <c r="A38" s="239"/>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85" fitToWidth="1" fitToHeight="1" orientation="landscape"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5">
    <pageSetUpPr fitToPage="1"/>
  </sheetPr>
  <dimension ref="A1:H38"/>
  <sheetViews>
    <sheetView view="pageBreakPreview" zoomScaleNormal="85" zoomScaleSheetLayoutView="100" workbookViewId="0">
      <selection activeCell="F14" sqref="F14"/>
    </sheetView>
  </sheetViews>
  <sheetFormatPr defaultRowHeight="13.5"/>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277</v>
      </c>
    </row>
    <row r="2" spans="1:8" s="59" customFormat="1">
      <c r="A2" s="60"/>
    </row>
    <row r="3" spans="1:8" s="59" customFormat="1" ht="17.25">
      <c r="A3" s="61" t="s">
        <v>17</v>
      </c>
    </row>
    <row r="4" spans="1:8" ht="18.75">
      <c r="B4" s="279"/>
      <c r="C4" s="279"/>
      <c r="D4" s="279"/>
      <c r="E4" s="279"/>
      <c r="F4" s="279"/>
      <c r="G4" s="202" t="s">
        <v>185</v>
      </c>
      <c r="H4" s="202"/>
    </row>
    <row r="5" spans="1:8" ht="18.75">
      <c r="B5" s="279"/>
      <c r="C5" s="279"/>
      <c r="D5" s="279"/>
      <c r="E5" s="279"/>
      <c r="F5" s="279"/>
      <c r="G5" s="279"/>
      <c r="H5" s="279"/>
    </row>
    <row r="6" spans="1:8">
      <c r="H6" s="227" t="s">
        <v>62</v>
      </c>
    </row>
    <row r="7" spans="1:8" ht="40.5">
      <c r="A7" s="219" t="s">
        <v>243</v>
      </c>
      <c r="B7" s="280" t="s">
        <v>197</v>
      </c>
      <c r="C7" s="280" t="s">
        <v>216</v>
      </c>
      <c r="D7" s="280" t="s">
        <v>217</v>
      </c>
      <c r="E7" s="280" t="s">
        <v>104</v>
      </c>
      <c r="F7" s="280" t="s">
        <v>244</v>
      </c>
      <c r="G7" s="280" t="s">
        <v>246</v>
      </c>
      <c r="H7" s="280" t="s">
        <v>245</v>
      </c>
    </row>
    <row r="8" spans="1:8" ht="14.25">
      <c r="A8" s="275"/>
      <c r="B8" s="281" t="s">
        <v>16</v>
      </c>
      <c r="C8" s="281" t="s">
        <v>49</v>
      </c>
      <c r="D8" s="281" t="s">
        <v>43</v>
      </c>
      <c r="E8" s="281" t="s">
        <v>51</v>
      </c>
      <c r="F8" s="281" t="s">
        <v>53</v>
      </c>
      <c r="G8" s="281" t="s">
        <v>55</v>
      </c>
      <c r="H8" s="281" t="s">
        <v>59</v>
      </c>
    </row>
    <row r="9" spans="1:8" ht="14.25">
      <c r="A9" s="276"/>
      <c r="B9" s="282" t="s">
        <v>5</v>
      </c>
      <c r="C9" s="282" t="s">
        <v>5</v>
      </c>
      <c r="D9" s="282" t="s">
        <v>5</v>
      </c>
      <c r="E9" s="282"/>
      <c r="F9" s="282" t="s">
        <v>5</v>
      </c>
      <c r="G9" s="282" t="s">
        <v>5</v>
      </c>
      <c r="H9" s="282" t="s">
        <v>5</v>
      </c>
    </row>
    <row r="10" spans="1:8" ht="30" customHeight="1">
      <c r="A10" s="276"/>
      <c r="B10" s="283"/>
      <c r="C10" s="283"/>
      <c r="D10" s="283">
        <f t="shared" ref="D10:D16" si="0">B10-C10</f>
        <v>0</v>
      </c>
      <c r="E10" s="289"/>
      <c r="F10" s="289">
        <f t="shared" ref="F10:F16" si="1">E10*4500</f>
        <v>0</v>
      </c>
      <c r="G10" s="289">
        <f t="shared" ref="G10:G16" si="2">MIN(D10,F10)</f>
        <v>0</v>
      </c>
      <c r="H10" s="293"/>
    </row>
    <row r="11" spans="1:8" ht="30" customHeight="1">
      <c r="A11" s="222"/>
      <c r="B11" s="284"/>
      <c r="C11" s="284"/>
      <c r="D11" s="284">
        <f t="shared" si="0"/>
        <v>0</v>
      </c>
      <c r="E11" s="290"/>
      <c r="F11" s="290">
        <f t="shared" si="1"/>
        <v>0</v>
      </c>
      <c r="G11" s="290">
        <f t="shared" si="2"/>
        <v>0</v>
      </c>
      <c r="H11" s="293"/>
    </row>
    <row r="12" spans="1:8" ht="30" customHeight="1">
      <c r="A12" s="219"/>
      <c r="B12" s="285"/>
      <c r="C12" s="285"/>
      <c r="D12" s="284">
        <f t="shared" si="0"/>
        <v>0</v>
      </c>
      <c r="E12" s="285"/>
      <c r="F12" s="290">
        <f t="shared" si="1"/>
        <v>0</v>
      </c>
      <c r="G12" s="290">
        <f t="shared" si="2"/>
        <v>0</v>
      </c>
      <c r="H12" s="293"/>
    </row>
    <row r="13" spans="1:8" ht="30" customHeight="1">
      <c r="A13" s="219"/>
      <c r="B13" s="285"/>
      <c r="C13" s="285"/>
      <c r="D13" s="284">
        <f t="shared" si="0"/>
        <v>0</v>
      </c>
      <c r="E13" s="285"/>
      <c r="F13" s="290">
        <f t="shared" si="1"/>
        <v>0</v>
      </c>
      <c r="G13" s="290">
        <f t="shared" si="2"/>
        <v>0</v>
      </c>
      <c r="H13" s="293"/>
    </row>
    <row r="14" spans="1:8" ht="30" customHeight="1">
      <c r="A14" s="219"/>
      <c r="B14" s="285"/>
      <c r="C14" s="285"/>
      <c r="D14" s="284">
        <f t="shared" si="0"/>
        <v>0</v>
      </c>
      <c r="E14" s="285"/>
      <c r="F14" s="290">
        <f t="shared" si="1"/>
        <v>0</v>
      </c>
      <c r="G14" s="290">
        <f t="shared" si="2"/>
        <v>0</v>
      </c>
      <c r="H14" s="293"/>
    </row>
    <row r="15" spans="1:8" ht="30" customHeight="1">
      <c r="A15" s="219"/>
      <c r="B15" s="285"/>
      <c r="C15" s="285"/>
      <c r="D15" s="284">
        <f t="shared" si="0"/>
        <v>0</v>
      </c>
      <c r="E15" s="285"/>
      <c r="F15" s="290">
        <f t="shared" si="1"/>
        <v>0</v>
      </c>
      <c r="G15" s="290">
        <f t="shared" si="2"/>
        <v>0</v>
      </c>
      <c r="H15" s="293"/>
    </row>
    <row r="16" spans="1:8" ht="30" customHeight="1">
      <c r="A16" s="277"/>
      <c r="B16" s="286"/>
      <c r="C16" s="286"/>
      <c r="D16" s="286">
        <f t="shared" si="0"/>
        <v>0</v>
      </c>
      <c r="E16" s="286"/>
      <c r="F16" s="292">
        <f t="shared" si="1"/>
        <v>0</v>
      </c>
      <c r="G16" s="292">
        <f t="shared" si="2"/>
        <v>0</v>
      </c>
      <c r="H16" s="294"/>
    </row>
    <row r="17" spans="1:8" ht="27" customHeight="1">
      <c r="A17" s="278" t="s">
        <v>39</v>
      </c>
      <c r="B17" s="287">
        <f t="shared" ref="B17:G17" si="3">SUM(B10:B16)</f>
        <v>0</v>
      </c>
      <c r="C17" s="287">
        <f t="shared" si="3"/>
        <v>0</v>
      </c>
      <c r="D17" s="287">
        <f t="shared" si="3"/>
        <v>0</v>
      </c>
      <c r="E17" s="287">
        <f t="shared" si="3"/>
        <v>0</v>
      </c>
      <c r="F17" s="287">
        <f t="shared" si="3"/>
        <v>0</v>
      </c>
      <c r="G17" s="287">
        <f t="shared" si="3"/>
        <v>0</v>
      </c>
      <c r="H17" s="287">
        <f>ROUNDDOWN(G17/3,-3)</f>
        <v>0</v>
      </c>
    </row>
    <row r="18" spans="1:8" ht="13.5" customHeight="1">
      <c r="A18" s="118" t="s">
        <v>248</v>
      </c>
      <c r="B18" s="288"/>
      <c r="C18" s="288"/>
      <c r="D18" s="288"/>
      <c r="E18" s="288"/>
      <c r="F18" s="288"/>
      <c r="G18" s="288"/>
      <c r="H18" s="288"/>
    </row>
    <row r="19" spans="1:8">
      <c r="A19" s="118" t="s">
        <v>247</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26">
    <pageSetUpPr fitToPage="1"/>
  </sheetPr>
  <dimension ref="A1:H38"/>
  <sheetViews>
    <sheetView view="pageBreakPreview" zoomScale="60" zoomScaleNormal="85" workbookViewId="0">
      <selection activeCell="A19" sqref="A19"/>
    </sheetView>
  </sheetViews>
  <sheetFormatPr defaultRowHeight="13.5"/>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278</v>
      </c>
    </row>
    <row r="2" spans="1:8" s="59" customFormat="1">
      <c r="A2" s="60"/>
    </row>
    <row r="3" spans="1:8" s="59" customFormat="1" ht="17.25">
      <c r="A3" s="61" t="s">
        <v>152</v>
      </c>
    </row>
    <row r="4" spans="1:8" ht="18.75">
      <c r="B4" s="279"/>
      <c r="C4" s="279"/>
      <c r="D4" s="279"/>
      <c r="E4" s="279"/>
      <c r="F4" s="279"/>
      <c r="G4" s="202" t="s">
        <v>185</v>
      </c>
      <c r="H4" s="202"/>
    </row>
    <row r="5" spans="1:8" ht="18.75">
      <c r="B5" s="279"/>
      <c r="C5" s="279"/>
      <c r="D5" s="279"/>
      <c r="E5" s="279"/>
      <c r="F5" s="279"/>
      <c r="G5" s="279"/>
      <c r="H5" s="279"/>
    </row>
    <row r="6" spans="1:8">
      <c r="H6" s="227" t="s">
        <v>62</v>
      </c>
    </row>
    <row r="7" spans="1:8" ht="40.5">
      <c r="A7" s="219" t="s">
        <v>251</v>
      </c>
      <c r="B7" s="280" t="s">
        <v>197</v>
      </c>
      <c r="C7" s="280" t="s">
        <v>216</v>
      </c>
      <c r="D7" s="280" t="s">
        <v>217</v>
      </c>
      <c r="E7" s="280" t="s">
        <v>254</v>
      </c>
      <c r="F7" s="280" t="s">
        <v>255</v>
      </c>
      <c r="G7" s="280" t="s">
        <v>246</v>
      </c>
      <c r="H7" s="280" t="s">
        <v>257</v>
      </c>
    </row>
    <row r="8" spans="1:8" ht="14.25">
      <c r="A8" s="275"/>
      <c r="B8" s="281" t="s">
        <v>16</v>
      </c>
      <c r="C8" s="281" t="s">
        <v>49</v>
      </c>
      <c r="D8" s="281" t="s">
        <v>43</v>
      </c>
      <c r="E8" s="281" t="s">
        <v>51</v>
      </c>
      <c r="F8" s="281" t="s">
        <v>53</v>
      </c>
      <c r="G8" s="281" t="s">
        <v>55</v>
      </c>
      <c r="H8" s="281" t="s">
        <v>59</v>
      </c>
    </row>
    <row r="9" spans="1:8" ht="14.25">
      <c r="A9" s="276"/>
      <c r="B9" s="282" t="s">
        <v>5</v>
      </c>
      <c r="C9" s="282" t="s">
        <v>5</v>
      </c>
      <c r="D9" s="282" t="s">
        <v>5</v>
      </c>
      <c r="E9" s="282"/>
      <c r="F9" s="282" t="s">
        <v>5</v>
      </c>
      <c r="G9" s="282" t="s">
        <v>5</v>
      </c>
      <c r="H9" s="282" t="s">
        <v>5</v>
      </c>
    </row>
    <row r="10" spans="1:8" ht="30" customHeight="1">
      <c r="A10" s="276"/>
      <c r="B10" s="287"/>
      <c r="C10" s="287"/>
      <c r="D10" s="287">
        <f t="shared" ref="D10:D16" si="0">B10-C10</f>
        <v>0</v>
      </c>
      <c r="E10" s="298"/>
      <c r="F10" s="298">
        <f t="shared" ref="F10:F16" si="1">E10*600</f>
        <v>0</v>
      </c>
      <c r="G10" s="298">
        <f t="shared" ref="G10:G16" si="2">MIN(D10,F10)</f>
        <v>0</v>
      </c>
      <c r="H10" s="293"/>
    </row>
    <row r="11" spans="1:8" ht="30" customHeight="1">
      <c r="A11" s="222"/>
      <c r="B11" s="295"/>
      <c r="C11" s="295"/>
      <c r="D11" s="295">
        <f t="shared" si="0"/>
        <v>0</v>
      </c>
      <c r="E11" s="299"/>
      <c r="F11" s="299">
        <f t="shared" si="1"/>
        <v>0</v>
      </c>
      <c r="G11" s="299">
        <f t="shared" si="2"/>
        <v>0</v>
      </c>
      <c r="H11" s="293"/>
    </row>
    <row r="12" spans="1:8" ht="30" customHeight="1">
      <c r="A12" s="219"/>
      <c r="B12" s="296"/>
      <c r="C12" s="296"/>
      <c r="D12" s="295">
        <f t="shared" si="0"/>
        <v>0</v>
      </c>
      <c r="E12" s="296"/>
      <c r="F12" s="299">
        <f t="shared" si="1"/>
        <v>0</v>
      </c>
      <c r="G12" s="299">
        <f t="shared" si="2"/>
        <v>0</v>
      </c>
      <c r="H12" s="293"/>
    </row>
    <row r="13" spans="1:8" ht="30" customHeight="1">
      <c r="A13" s="219"/>
      <c r="B13" s="296"/>
      <c r="C13" s="296"/>
      <c r="D13" s="295">
        <f t="shared" si="0"/>
        <v>0</v>
      </c>
      <c r="E13" s="296"/>
      <c r="F13" s="299">
        <f t="shared" si="1"/>
        <v>0</v>
      </c>
      <c r="G13" s="299">
        <f t="shared" si="2"/>
        <v>0</v>
      </c>
      <c r="H13" s="293"/>
    </row>
    <row r="14" spans="1:8" ht="30" customHeight="1">
      <c r="A14" s="219"/>
      <c r="B14" s="296"/>
      <c r="C14" s="296"/>
      <c r="D14" s="295">
        <f t="shared" si="0"/>
        <v>0</v>
      </c>
      <c r="E14" s="296"/>
      <c r="F14" s="299">
        <f t="shared" si="1"/>
        <v>0</v>
      </c>
      <c r="G14" s="299">
        <f t="shared" si="2"/>
        <v>0</v>
      </c>
      <c r="H14" s="293"/>
    </row>
    <row r="15" spans="1:8" ht="30" customHeight="1">
      <c r="A15" s="219"/>
      <c r="B15" s="296"/>
      <c r="C15" s="296"/>
      <c r="D15" s="295">
        <f t="shared" si="0"/>
        <v>0</v>
      </c>
      <c r="E15" s="296"/>
      <c r="F15" s="299">
        <f t="shared" si="1"/>
        <v>0</v>
      </c>
      <c r="G15" s="299">
        <f t="shared" si="2"/>
        <v>0</v>
      </c>
      <c r="H15" s="293"/>
    </row>
    <row r="16" spans="1:8" ht="30" customHeight="1">
      <c r="A16" s="277"/>
      <c r="B16" s="297"/>
      <c r="C16" s="297"/>
      <c r="D16" s="297">
        <f t="shared" si="0"/>
        <v>0</v>
      </c>
      <c r="E16" s="297"/>
      <c r="F16" s="300">
        <f t="shared" si="1"/>
        <v>0</v>
      </c>
      <c r="G16" s="300">
        <f t="shared" si="2"/>
        <v>0</v>
      </c>
      <c r="H16" s="294"/>
    </row>
    <row r="17" spans="1:8" ht="27" customHeight="1">
      <c r="A17" s="278" t="s">
        <v>39</v>
      </c>
      <c r="B17" s="287">
        <f t="shared" ref="B17:G17" si="3">SUM(B10:B16)</f>
        <v>0</v>
      </c>
      <c r="C17" s="287">
        <f t="shared" si="3"/>
        <v>0</v>
      </c>
      <c r="D17" s="287">
        <f t="shared" si="3"/>
        <v>0</v>
      </c>
      <c r="E17" s="287">
        <f t="shared" si="3"/>
        <v>0</v>
      </c>
      <c r="F17" s="287">
        <f t="shared" si="3"/>
        <v>0</v>
      </c>
      <c r="G17" s="287">
        <f t="shared" si="3"/>
        <v>0</v>
      </c>
      <c r="H17" s="287">
        <f>ROUNDDOWN(G17/2,-3)</f>
        <v>0</v>
      </c>
    </row>
    <row r="18" spans="1:8" ht="13.5" customHeight="1">
      <c r="A18" s="118" t="s">
        <v>248</v>
      </c>
      <c r="B18" s="288"/>
      <c r="C18" s="288"/>
      <c r="D18" s="288"/>
      <c r="E18" s="288"/>
      <c r="F18" s="288"/>
      <c r="G18" s="288"/>
      <c r="H18" s="288"/>
    </row>
    <row r="19" spans="1:8">
      <c r="A19" s="118" t="s">
        <v>258</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27">
    <pageSetUpPr fitToPage="1"/>
  </sheetPr>
  <dimension ref="A1:I38"/>
  <sheetViews>
    <sheetView view="pageBreakPreview" topLeftCell="A16" zoomScale="90" zoomScaleNormal="90" zoomScaleSheetLayoutView="90" workbookViewId="0">
      <selection activeCell="J30" sqref="J30"/>
    </sheetView>
  </sheetViews>
  <sheetFormatPr defaultRowHeight="13.5"/>
  <cols>
    <col min="1" max="1" width="4.125" style="59" customWidth="1"/>
    <col min="2" max="2" width="19.625" style="59" customWidth="1"/>
    <col min="3" max="3" width="8.5" style="59" customWidth="1"/>
    <col min="4" max="4" width="9.375" style="59" customWidth="1"/>
    <col min="5" max="5" width="11.375" style="59" customWidth="1"/>
    <col min="6" max="9" width="16.125" style="59" customWidth="1"/>
    <col min="10" max="10" width="18.125" style="59" customWidth="1"/>
    <col min="11" max="11" width="3.75" style="59" customWidth="1"/>
    <col min="12" max="16384" width="9" style="59" customWidth="1"/>
  </cols>
  <sheetData>
    <row r="1" spans="1:9">
      <c r="A1" s="60" t="s">
        <v>173</v>
      </c>
      <c r="B1" s="60"/>
      <c r="C1" s="60"/>
      <c r="D1" s="60"/>
    </row>
    <row r="2" spans="1:9" ht="6" customHeight="1">
      <c r="A2" s="60"/>
      <c r="B2" s="60"/>
      <c r="C2" s="60"/>
      <c r="D2" s="60"/>
    </row>
    <row r="3" spans="1:9" ht="17.25">
      <c r="A3" s="61" t="s">
        <v>383</v>
      </c>
      <c r="B3" s="60"/>
      <c r="C3" s="60"/>
      <c r="D3" s="60"/>
    </row>
    <row r="4" spans="1:9" ht="6" customHeight="1">
      <c r="A4" s="60"/>
      <c r="B4" s="60"/>
      <c r="C4" s="60"/>
      <c r="D4" s="60"/>
    </row>
    <row r="5" spans="1:9">
      <c r="A5" s="60"/>
      <c r="B5" s="60"/>
      <c r="C5" s="60"/>
      <c r="D5" s="60"/>
      <c r="I5" s="254" t="s">
        <v>62</v>
      </c>
    </row>
    <row r="6" spans="1:9" ht="75.75" customHeight="1">
      <c r="A6" s="233"/>
      <c r="B6" s="233" t="s">
        <v>41</v>
      </c>
      <c r="C6" s="233" t="s">
        <v>83</v>
      </c>
      <c r="D6" s="233" t="s">
        <v>75</v>
      </c>
      <c r="E6" s="263" t="s">
        <v>373</v>
      </c>
      <c r="F6" s="263" t="s">
        <v>64</v>
      </c>
      <c r="G6" s="247" t="s">
        <v>26</v>
      </c>
      <c r="H6" s="247" t="s">
        <v>111</v>
      </c>
      <c r="I6" s="247" t="s">
        <v>375</v>
      </c>
    </row>
    <row r="7" spans="1:9" ht="19.5" customHeight="1">
      <c r="A7" s="234"/>
      <c r="B7" s="240"/>
      <c r="C7" s="240" t="s">
        <v>16</v>
      </c>
      <c r="D7" s="240" t="s">
        <v>49</v>
      </c>
      <c r="E7" s="240" t="s">
        <v>43</v>
      </c>
      <c r="F7" s="240" t="s">
        <v>51</v>
      </c>
      <c r="G7" s="240" t="s">
        <v>53</v>
      </c>
      <c r="H7" s="301"/>
      <c r="I7" s="301"/>
    </row>
    <row r="8" spans="1:9" ht="19.5" customHeight="1">
      <c r="A8" s="235">
        <v>1</v>
      </c>
      <c r="B8" s="235"/>
      <c r="C8" s="235"/>
      <c r="D8" s="248"/>
      <c r="E8" s="243"/>
      <c r="F8" s="243"/>
      <c r="G8" s="243">
        <f t="shared" ref="G8:G22" si="0">MIN(E8,F8)</f>
        <v>0</v>
      </c>
      <c r="H8" s="243">
        <f t="shared" ref="H8:H22" si="1">ROUNDDOWN(G8/2,-3)</f>
        <v>0</v>
      </c>
      <c r="I8" s="255"/>
    </row>
    <row r="9" spans="1:9" ht="19.5" customHeight="1">
      <c r="A9" s="236">
        <v>2</v>
      </c>
      <c r="B9" s="236"/>
      <c r="C9" s="236"/>
      <c r="D9" s="249"/>
      <c r="E9" s="244"/>
      <c r="F9" s="244"/>
      <c r="G9" s="244">
        <f t="shared" si="0"/>
        <v>0</v>
      </c>
      <c r="H9" s="244">
        <f t="shared" si="1"/>
        <v>0</v>
      </c>
      <c r="I9" s="256"/>
    </row>
    <row r="10" spans="1:9" ht="19.5" customHeight="1">
      <c r="A10" s="236">
        <v>3</v>
      </c>
      <c r="B10" s="236"/>
      <c r="C10" s="236"/>
      <c r="D10" s="249"/>
      <c r="E10" s="244"/>
      <c r="F10" s="244"/>
      <c r="G10" s="244">
        <f t="shared" si="0"/>
        <v>0</v>
      </c>
      <c r="H10" s="244">
        <f t="shared" si="1"/>
        <v>0</v>
      </c>
      <c r="I10" s="256"/>
    </row>
    <row r="11" spans="1:9" ht="19.5" customHeight="1">
      <c r="A11" s="236">
        <v>4</v>
      </c>
      <c r="B11" s="236"/>
      <c r="C11" s="236"/>
      <c r="D11" s="249"/>
      <c r="E11" s="244"/>
      <c r="F11" s="244"/>
      <c r="G11" s="244">
        <f t="shared" si="0"/>
        <v>0</v>
      </c>
      <c r="H11" s="244">
        <f t="shared" si="1"/>
        <v>0</v>
      </c>
      <c r="I11" s="256"/>
    </row>
    <row r="12" spans="1:9" ht="19.5" customHeight="1">
      <c r="A12" s="236">
        <v>5</v>
      </c>
      <c r="B12" s="236"/>
      <c r="C12" s="236"/>
      <c r="D12" s="249"/>
      <c r="E12" s="244"/>
      <c r="F12" s="244"/>
      <c r="G12" s="244">
        <f t="shared" si="0"/>
        <v>0</v>
      </c>
      <c r="H12" s="244">
        <f t="shared" si="1"/>
        <v>0</v>
      </c>
      <c r="I12" s="256"/>
    </row>
    <row r="13" spans="1:9" ht="19.5" customHeight="1">
      <c r="A13" s="236">
        <v>6</v>
      </c>
      <c r="B13" s="236"/>
      <c r="C13" s="236"/>
      <c r="D13" s="249"/>
      <c r="E13" s="244"/>
      <c r="F13" s="244"/>
      <c r="G13" s="244">
        <f t="shared" si="0"/>
        <v>0</v>
      </c>
      <c r="H13" s="244">
        <f t="shared" si="1"/>
        <v>0</v>
      </c>
      <c r="I13" s="256"/>
    </row>
    <row r="14" spans="1:9" ht="19.5" customHeight="1">
      <c r="A14" s="236">
        <v>7</v>
      </c>
      <c r="B14" s="236"/>
      <c r="C14" s="236"/>
      <c r="D14" s="249"/>
      <c r="E14" s="244"/>
      <c r="F14" s="244"/>
      <c r="G14" s="244">
        <f t="shared" si="0"/>
        <v>0</v>
      </c>
      <c r="H14" s="244">
        <f t="shared" si="1"/>
        <v>0</v>
      </c>
      <c r="I14" s="256"/>
    </row>
    <row r="15" spans="1:9" ht="19.5" customHeight="1">
      <c r="A15" s="236">
        <v>8</v>
      </c>
      <c r="B15" s="236"/>
      <c r="C15" s="236"/>
      <c r="D15" s="249"/>
      <c r="E15" s="244"/>
      <c r="F15" s="244"/>
      <c r="G15" s="244">
        <f t="shared" si="0"/>
        <v>0</v>
      </c>
      <c r="H15" s="244">
        <f t="shared" si="1"/>
        <v>0</v>
      </c>
      <c r="I15" s="256"/>
    </row>
    <row r="16" spans="1:9" ht="19.5" customHeight="1">
      <c r="A16" s="236">
        <v>9</v>
      </c>
      <c r="B16" s="236"/>
      <c r="C16" s="236"/>
      <c r="D16" s="249"/>
      <c r="E16" s="244"/>
      <c r="F16" s="244"/>
      <c r="G16" s="244">
        <f t="shared" si="0"/>
        <v>0</v>
      </c>
      <c r="H16" s="244">
        <f t="shared" si="1"/>
        <v>0</v>
      </c>
      <c r="I16" s="256"/>
    </row>
    <row r="17" spans="1:9" ht="19.5" customHeight="1">
      <c r="A17" s="236">
        <v>10</v>
      </c>
      <c r="B17" s="236"/>
      <c r="C17" s="236"/>
      <c r="D17" s="249"/>
      <c r="E17" s="244"/>
      <c r="F17" s="244"/>
      <c r="G17" s="244">
        <f t="shared" si="0"/>
        <v>0</v>
      </c>
      <c r="H17" s="244">
        <f t="shared" si="1"/>
        <v>0</v>
      </c>
      <c r="I17" s="256"/>
    </row>
    <row r="18" spans="1:9" ht="19.5" customHeight="1">
      <c r="A18" s="236">
        <v>11</v>
      </c>
      <c r="B18" s="236"/>
      <c r="C18" s="236"/>
      <c r="D18" s="249"/>
      <c r="E18" s="244"/>
      <c r="F18" s="244"/>
      <c r="G18" s="244">
        <f t="shared" si="0"/>
        <v>0</v>
      </c>
      <c r="H18" s="244">
        <f t="shared" si="1"/>
        <v>0</v>
      </c>
      <c r="I18" s="256"/>
    </row>
    <row r="19" spans="1:9" ht="19.5" customHeight="1">
      <c r="A19" s="236">
        <v>12</v>
      </c>
      <c r="B19" s="236"/>
      <c r="C19" s="236"/>
      <c r="D19" s="249"/>
      <c r="E19" s="244"/>
      <c r="F19" s="244"/>
      <c r="G19" s="244">
        <f t="shared" si="0"/>
        <v>0</v>
      </c>
      <c r="H19" s="244">
        <f t="shared" si="1"/>
        <v>0</v>
      </c>
      <c r="I19" s="256"/>
    </row>
    <row r="20" spans="1:9" ht="19.5" customHeight="1">
      <c r="A20" s="236">
        <v>13</v>
      </c>
      <c r="B20" s="236"/>
      <c r="C20" s="236"/>
      <c r="D20" s="249"/>
      <c r="E20" s="244"/>
      <c r="F20" s="244"/>
      <c r="G20" s="244">
        <f t="shared" si="0"/>
        <v>0</v>
      </c>
      <c r="H20" s="244">
        <f t="shared" si="1"/>
        <v>0</v>
      </c>
      <c r="I20" s="256"/>
    </row>
    <row r="21" spans="1:9" ht="19.5" customHeight="1">
      <c r="A21" s="236">
        <v>14</v>
      </c>
      <c r="B21" s="236"/>
      <c r="C21" s="236"/>
      <c r="D21" s="249"/>
      <c r="E21" s="244"/>
      <c r="F21" s="244"/>
      <c r="G21" s="244">
        <f t="shared" si="0"/>
        <v>0</v>
      </c>
      <c r="H21" s="244">
        <f t="shared" si="1"/>
        <v>0</v>
      </c>
      <c r="I21" s="256"/>
    </row>
    <row r="22" spans="1:9" ht="19.5" customHeight="1">
      <c r="A22" s="237">
        <v>15</v>
      </c>
      <c r="B22" s="237"/>
      <c r="C22" s="237"/>
      <c r="D22" s="250"/>
      <c r="E22" s="245"/>
      <c r="F22" s="245"/>
      <c r="G22" s="245">
        <f t="shared" si="0"/>
        <v>0</v>
      </c>
      <c r="H22" s="245">
        <f t="shared" si="1"/>
        <v>0</v>
      </c>
      <c r="I22" s="257"/>
    </row>
    <row r="23" spans="1:9" ht="19.5" customHeight="1">
      <c r="A23" s="238"/>
      <c r="B23" s="241" t="s">
        <v>8</v>
      </c>
      <c r="C23" s="262"/>
      <c r="D23" s="251"/>
      <c r="E23" s="246">
        <f>SUM(E8:E22)</f>
        <v>0</v>
      </c>
      <c r="F23" s="246">
        <f>SUM(F8:F22)</f>
        <v>0</v>
      </c>
      <c r="G23" s="246">
        <f>SUM(G8:G22)</f>
        <v>0</v>
      </c>
      <c r="H23" s="246">
        <f>SUM(H8:H22)</f>
        <v>0</v>
      </c>
      <c r="I23" s="258">
        <f>SUM(I8:I22)</f>
        <v>0</v>
      </c>
    </row>
    <row r="24" spans="1:9">
      <c r="A24" s="60"/>
      <c r="B24" s="60"/>
      <c r="C24" s="261"/>
      <c r="D24" s="261"/>
    </row>
    <row r="25" spans="1:9">
      <c r="A25" s="60"/>
      <c r="B25" s="60" t="s">
        <v>350</v>
      </c>
      <c r="C25" s="261"/>
      <c r="D25" s="261"/>
    </row>
    <row r="26" spans="1:9">
      <c r="A26" s="60"/>
      <c r="B26" s="60" t="s">
        <v>134</v>
      </c>
      <c r="C26" s="261"/>
      <c r="D26" s="261"/>
    </row>
    <row r="27" spans="1:9">
      <c r="A27" s="60"/>
      <c r="B27" s="60" t="s">
        <v>376</v>
      </c>
      <c r="C27" s="261"/>
      <c r="D27" s="261"/>
    </row>
    <row r="28" spans="1:9">
      <c r="A28" s="60"/>
      <c r="B28" s="60" t="s">
        <v>339</v>
      </c>
      <c r="C28" s="261"/>
      <c r="D28" s="261"/>
    </row>
    <row r="29" spans="1:9">
      <c r="A29" s="60"/>
      <c r="B29" s="60" t="s">
        <v>377</v>
      </c>
      <c r="C29" s="261"/>
      <c r="D29" s="261"/>
    </row>
    <row r="30" spans="1:9">
      <c r="A30" s="60"/>
      <c r="B30" s="60" t="s">
        <v>19</v>
      </c>
      <c r="C30" s="261"/>
      <c r="D30" s="261"/>
    </row>
    <row r="31" spans="1:9">
      <c r="A31" s="60"/>
      <c r="B31" s="60" t="s">
        <v>380</v>
      </c>
      <c r="C31" s="60"/>
      <c r="D31" s="60"/>
    </row>
    <row r="32" spans="1:9">
      <c r="A32" s="60"/>
      <c r="B32" s="60" t="s">
        <v>129</v>
      </c>
      <c r="C32" s="60"/>
      <c r="D32" s="60"/>
    </row>
    <row r="33" spans="1:4" ht="22.5" customHeight="1">
      <c r="A33" s="60"/>
      <c r="B33" s="60"/>
      <c r="C33" s="60"/>
      <c r="D33" s="60"/>
    </row>
    <row r="34" spans="1:4">
      <c r="C34" s="60"/>
      <c r="D34" s="60"/>
    </row>
    <row r="35" spans="1:4">
      <c r="C35" s="60"/>
      <c r="D35" s="60"/>
    </row>
    <row r="36" spans="1:4">
      <c r="C36" s="60"/>
      <c r="D36" s="60"/>
    </row>
    <row r="37" spans="1:4">
      <c r="C37" s="60"/>
      <c r="D37" s="60"/>
    </row>
    <row r="38" spans="1:4">
      <c r="A38" s="239"/>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90" fitToWidth="1" fitToHeight="1" orientation="landscape" usePrinterDefaults="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8">
    <pageSetUpPr fitToPage="1"/>
  </sheetPr>
  <dimension ref="A1:H38"/>
  <sheetViews>
    <sheetView view="pageBreakPreview" zoomScaleNormal="70" zoomScaleSheetLayoutView="100" workbookViewId="0"/>
  </sheetViews>
  <sheetFormatPr defaultRowHeight="13.5"/>
  <cols>
    <col min="1" max="1" width="4.125" style="59" customWidth="1"/>
    <col min="2" max="2" width="23.5" style="59" customWidth="1"/>
    <col min="3" max="3" width="22.375" style="59" customWidth="1"/>
    <col min="4" max="5" width="17.5" style="59" customWidth="1"/>
    <col min="6" max="6" width="17.375" style="59" customWidth="1"/>
    <col min="7" max="8" width="17.5" style="59" customWidth="1"/>
    <col min="9" max="16384" width="9" style="59" customWidth="1"/>
  </cols>
  <sheetData>
    <row r="1" spans="1:8">
      <c r="A1" s="60" t="s">
        <v>355</v>
      </c>
      <c r="B1" s="60"/>
      <c r="C1" s="60"/>
      <c r="F1" s="60"/>
    </row>
    <row r="2" spans="1:8">
      <c r="A2" s="60"/>
      <c r="B2" s="60"/>
      <c r="C2" s="60"/>
      <c r="F2" s="60"/>
    </row>
    <row r="3" spans="1:8" ht="17.25">
      <c r="A3" s="61" t="s">
        <v>356</v>
      </c>
      <c r="B3" s="60"/>
      <c r="C3" s="60"/>
      <c r="F3" s="60"/>
    </row>
    <row r="4" spans="1:8">
      <c r="A4" s="60"/>
      <c r="B4" s="60"/>
      <c r="C4" s="60"/>
      <c r="F4" s="60"/>
    </row>
    <row r="5" spans="1:8">
      <c r="A5" s="60"/>
      <c r="B5" s="60"/>
      <c r="C5" s="60"/>
      <c r="F5" s="60"/>
      <c r="H5" s="254" t="s">
        <v>62</v>
      </c>
    </row>
    <row r="6" spans="1:8" ht="34.5" customHeight="1">
      <c r="A6" s="233"/>
      <c r="B6" s="233" t="s">
        <v>67</v>
      </c>
      <c r="C6" s="263" t="s">
        <v>130</v>
      </c>
      <c r="D6" s="242" t="s">
        <v>78</v>
      </c>
      <c r="E6" s="303" t="s">
        <v>33</v>
      </c>
      <c r="F6" s="233" t="s">
        <v>352</v>
      </c>
      <c r="G6" s="247" t="s">
        <v>358</v>
      </c>
      <c r="H6" s="247" t="s">
        <v>147</v>
      </c>
    </row>
    <row r="7" spans="1:8" ht="34.5" customHeight="1">
      <c r="A7" s="266"/>
      <c r="B7" s="266"/>
      <c r="C7" s="269"/>
      <c r="D7" s="269"/>
      <c r="E7" s="273"/>
      <c r="F7" s="266"/>
      <c r="G7" s="273"/>
      <c r="H7" s="273"/>
    </row>
    <row r="8" spans="1:8" ht="19.5" customHeight="1">
      <c r="A8" s="267"/>
      <c r="B8" s="268" t="s">
        <v>16</v>
      </c>
      <c r="C8" s="268" t="s">
        <v>49</v>
      </c>
      <c r="D8" s="268" t="s">
        <v>43</v>
      </c>
      <c r="E8" s="268" t="s">
        <v>51</v>
      </c>
      <c r="F8" s="268" t="s">
        <v>53</v>
      </c>
      <c r="G8" s="268" t="s">
        <v>55</v>
      </c>
      <c r="H8" s="268" t="s">
        <v>59</v>
      </c>
    </row>
    <row r="9" spans="1:8" ht="26.25" customHeight="1">
      <c r="A9" s="238">
        <v>1</v>
      </c>
      <c r="B9" s="238"/>
      <c r="C9" s="241" t="s">
        <v>81</v>
      </c>
      <c r="D9" s="246"/>
      <c r="E9" s="246"/>
      <c r="F9" s="238"/>
      <c r="G9" s="238">
        <f t="shared" ref="G9:G20" si="0">E9*F9</f>
        <v>0</v>
      </c>
      <c r="H9" s="304"/>
    </row>
    <row r="10" spans="1:8" ht="26.25" customHeight="1">
      <c r="A10" s="238">
        <v>2</v>
      </c>
      <c r="B10" s="238"/>
      <c r="C10" s="241" t="s">
        <v>343</v>
      </c>
      <c r="D10" s="246"/>
      <c r="E10" s="246"/>
      <c r="F10" s="238"/>
      <c r="G10" s="238">
        <f t="shared" si="0"/>
        <v>0</v>
      </c>
      <c r="H10" s="305"/>
    </row>
    <row r="11" spans="1:8" ht="26.25" customHeight="1">
      <c r="A11" s="236">
        <v>3</v>
      </c>
      <c r="B11" s="236"/>
      <c r="C11" s="270" t="s">
        <v>68</v>
      </c>
      <c r="D11" s="244"/>
      <c r="E11" s="244"/>
      <c r="F11" s="236"/>
      <c r="G11" s="238">
        <f t="shared" si="0"/>
        <v>0</v>
      </c>
      <c r="H11" s="305"/>
    </row>
    <row r="12" spans="1:8" ht="26.25" customHeight="1">
      <c r="A12" s="236">
        <v>4</v>
      </c>
      <c r="B12" s="236"/>
      <c r="C12" s="270" t="s">
        <v>32</v>
      </c>
      <c r="D12" s="244"/>
      <c r="E12" s="244"/>
      <c r="F12" s="236"/>
      <c r="G12" s="238">
        <f t="shared" si="0"/>
        <v>0</v>
      </c>
      <c r="H12" s="305"/>
    </row>
    <row r="13" spans="1:8" ht="26.25" customHeight="1">
      <c r="A13" s="236">
        <v>5</v>
      </c>
      <c r="B13" s="236"/>
      <c r="C13" s="270" t="s">
        <v>45</v>
      </c>
      <c r="D13" s="244"/>
      <c r="E13" s="244"/>
      <c r="F13" s="236"/>
      <c r="G13" s="238">
        <f t="shared" si="0"/>
        <v>0</v>
      </c>
      <c r="H13" s="305"/>
    </row>
    <row r="14" spans="1:8" ht="26.25" customHeight="1">
      <c r="A14" s="236">
        <v>6</v>
      </c>
      <c r="B14" s="236"/>
      <c r="C14" s="270" t="s">
        <v>52</v>
      </c>
      <c r="D14" s="244"/>
      <c r="E14" s="244"/>
      <c r="F14" s="236"/>
      <c r="G14" s="238">
        <f t="shared" si="0"/>
        <v>0</v>
      </c>
      <c r="H14" s="305"/>
    </row>
    <row r="15" spans="1:8" ht="26.25" customHeight="1">
      <c r="A15" s="236">
        <v>7</v>
      </c>
      <c r="B15" s="236"/>
      <c r="C15" s="270" t="s">
        <v>71</v>
      </c>
      <c r="D15" s="244"/>
      <c r="E15" s="244"/>
      <c r="F15" s="236"/>
      <c r="G15" s="238">
        <f t="shared" si="0"/>
        <v>0</v>
      </c>
      <c r="H15" s="305"/>
    </row>
    <row r="16" spans="1:8" ht="26.25" customHeight="1">
      <c r="A16" s="236">
        <v>8</v>
      </c>
      <c r="B16" s="236"/>
      <c r="C16" s="270" t="s">
        <v>0</v>
      </c>
      <c r="D16" s="244"/>
      <c r="E16" s="244"/>
      <c r="F16" s="236"/>
      <c r="G16" s="238">
        <f t="shared" si="0"/>
        <v>0</v>
      </c>
      <c r="H16" s="305"/>
    </row>
    <row r="17" spans="1:8" ht="26.25" customHeight="1">
      <c r="A17" s="236">
        <v>9</v>
      </c>
      <c r="B17" s="236"/>
      <c r="C17" s="270" t="s">
        <v>65</v>
      </c>
      <c r="D17" s="244"/>
      <c r="E17" s="244"/>
      <c r="F17" s="236"/>
      <c r="G17" s="238">
        <f t="shared" si="0"/>
        <v>0</v>
      </c>
      <c r="H17" s="305"/>
    </row>
    <row r="18" spans="1:8" ht="26.25" customHeight="1">
      <c r="A18" s="236">
        <v>10</v>
      </c>
      <c r="B18" s="236"/>
      <c r="C18" s="270" t="s">
        <v>50</v>
      </c>
      <c r="D18" s="244"/>
      <c r="E18" s="244"/>
      <c r="F18" s="236"/>
      <c r="G18" s="238">
        <f t="shared" si="0"/>
        <v>0</v>
      </c>
      <c r="H18" s="305"/>
    </row>
    <row r="19" spans="1:8" ht="26.25" customHeight="1">
      <c r="A19" s="236">
        <v>11</v>
      </c>
      <c r="B19" s="236"/>
      <c r="C19" s="270" t="s">
        <v>77</v>
      </c>
      <c r="D19" s="244"/>
      <c r="E19" s="244"/>
      <c r="F19" s="236"/>
      <c r="G19" s="238">
        <f t="shared" si="0"/>
        <v>0</v>
      </c>
      <c r="H19" s="305"/>
    </row>
    <row r="20" spans="1:8" ht="26.25" customHeight="1">
      <c r="A20" s="237">
        <v>12</v>
      </c>
      <c r="B20" s="237"/>
      <c r="C20" s="271" t="s">
        <v>74</v>
      </c>
      <c r="D20" s="245"/>
      <c r="E20" s="245"/>
      <c r="F20" s="237"/>
      <c r="G20" s="237">
        <f t="shared" si="0"/>
        <v>0</v>
      </c>
      <c r="H20" s="306"/>
    </row>
    <row r="21" spans="1:8" ht="26.25" customHeight="1">
      <c r="A21" s="238"/>
      <c r="B21" s="241" t="s">
        <v>8</v>
      </c>
      <c r="C21" s="238"/>
      <c r="D21" s="246">
        <f>SUM(D9:D20)</f>
        <v>0</v>
      </c>
      <c r="E21" s="246">
        <f>SUM(E9:E20)</f>
        <v>0</v>
      </c>
      <c r="F21" s="246">
        <f>SUM(F9:F20)</f>
        <v>0</v>
      </c>
      <c r="G21" s="246">
        <f>SUM(G9:G20)</f>
        <v>0</v>
      </c>
      <c r="H21" s="246">
        <f>ROUNDDOWN(G21*0.5,-3)</f>
        <v>0</v>
      </c>
    </row>
    <row r="22" spans="1:8" ht="26.25" customHeight="1">
      <c r="A22" s="259"/>
      <c r="B22" s="261"/>
      <c r="C22" s="259"/>
      <c r="D22" s="265"/>
      <c r="E22" s="265"/>
      <c r="F22" s="261"/>
      <c r="G22" s="265"/>
      <c r="H22" s="265"/>
    </row>
    <row r="23" spans="1:8">
      <c r="A23" s="60"/>
      <c r="B23" s="60" t="s">
        <v>354</v>
      </c>
      <c r="C23" s="60"/>
      <c r="F23" s="60"/>
    </row>
    <row r="24" spans="1:8">
      <c r="A24" s="60"/>
      <c r="B24" s="60" t="s">
        <v>360</v>
      </c>
      <c r="C24" s="60"/>
      <c r="F24" s="60"/>
    </row>
    <row r="25" spans="1:8">
      <c r="A25" s="60"/>
      <c r="B25" s="60"/>
      <c r="C25" s="60"/>
      <c r="F25" s="60"/>
    </row>
    <row r="26" spans="1:8">
      <c r="A26" s="60"/>
      <c r="B26" s="60"/>
      <c r="C26" s="60"/>
      <c r="F26" s="60"/>
    </row>
    <row r="27" spans="1:8">
      <c r="A27" s="60"/>
      <c r="B27" s="60"/>
      <c r="C27" s="60"/>
      <c r="F27" s="60"/>
    </row>
    <row r="28" spans="1:8">
      <c r="A28" s="60"/>
      <c r="B28" s="60"/>
      <c r="C28" s="60"/>
      <c r="F28" s="60"/>
    </row>
    <row r="38" spans="1:1">
      <c r="A38" s="239"/>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90" fitToWidth="1" fitToHeight="1" orientation="landscape"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47">
    <tabColor rgb="FFFFFF00"/>
    <pageSetUpPr fitToPage="1"/>
  </sheetPr>
  <dimension ref="B1:N29"/>
  <sheetViews>
    <sheetView showGridLines="0" showZeros="0" view="pageBreakPreview" zoomScale="55" zoomScaleNormal="70" zoomScaleSheetLayoutView="55" workbookViewId="0">
      <selection activeCell="J13" sqref="J13:L13"/>
    </sheetView>
  </sheetViews>
  <sheetFormatPr defaultColWidth="8" defaultRowHeight="18.75"/>
  <cols>
    <col min="1" max="2" width="1.75" style="307" customWidth="1"/>
    <col min="3" max="3" width="63.125" style="308" customWidth="1"/>
    <col min="4" max="8" width="18.625" style="307" customWidth="1"/>
    <col min="9" max="9" width="28.125" style="307" customWidth="1"/>
    <col min="10" max="10" width="18.125" style="307" customWidth="1"/>
    <col min="11" max="11" width="29.125" style="307" customWidth="1"/>
    <col min="12" max="12" width="8.625" style="307" customWidth="1"/>
    <col min="13" max="13" width="4.375" style="307" customWidth="1"/>
    <col min="14" max="14" width="21.125" style="309" customWidth="1"/>
    <col min="15" max="16384" width="8" style="307"/>
  </cols>
  <sheetData>
    <row r="1" spans="2:14" ht="33.75" customHeight="1">
      <c r="C1" s="321" t="s">
        <v>103</v>
      </c>
      <c r="D1" s="334"/>
      <c r="E1" s="334"/>
      <c r="F1" s="334"/>
      <c r="G1" s="334"/>
      <c r="H1" s="334"/>
      <c r="I1" s="334"/>
      <c r="J1" s="334"/>
      <c r="K1" s="334"/>
      <c r="L1" s="334"/>
    </row>
    <row r="2" spans="2:14" ht="33.75" customHeight="1">
      <c r="C2" s="322" t="s">
        <v>333</v>
      </c>
      <c r="D2" s="335"/>
      <c r="E2" s="335"/>
      <c r="F2" s="335"/>
      <c r="G2" s="335"/>
      <c r="H2" s="335"/>
      <c r="I2" s="335"/>
      <c r="J2" s="335"/>
      <c r="K2" s="335"/>
      <c r="L2" s="335"/>
    </row>
    <row r="3" spans="2:14" ht="33.75" customHeight="1">
      <c r="C3" s="323"/>
      <c r="D3" s="323"/>
      <c r="E3" s="323"/>
      <c r="F3" s="323"/>
      <c r="G3" s="323"/>
      <c r="H3" s="323"/>
      <c r="I3" s="393"/>
      <c r="J3" s="365" t="s">
        <v>109</v>
      </c>
      <c r="K3" s="377"/>
      <c r="L3" s="377"/>
      <c r="M3" s="393"/>
    </row>
    <row r="4" spans="2:14" ht="33.75" customHeight="1">
      <c r="C4" s="324"/>
      <c r="D4" s="324"/>
      <c r="E4" s="324"/>
      <c r="F4" s="324"/>
      <c r="G4" s="324"/>
      <c r="H4" s="324"/>
      <c r="I4" s="394"/>
      <c r="J4" s="366" t="s">
        <v>107</v>
      </c>
      <c r="K4" s="378"/>
      <c r="L4" s="378"/>
      <c r="M4" s="394"/>
    </row>
    <row r="5" spans="2:14" ht="33.75" customHeight="1">
      <c r="C5" s="324"/>
      <c r="D5" s="324"/>
      <c r="E5" s="324"/>
      <c r="F5" s="324"/>
      <c r="G5" s="324"/>
      <c r="H5" s="324"/>
      <c r="I5" s="394"/>
      <c r="J5" s="367" t="s">
        <v>56</v>
      </c>
      <c r="K5" s="367"/>
      <c r="L5" s="366"/>
      <c r="M5" s="394" t="s">
        <v>428</v>
      </c>
    </row>
    <row r="6" spans="2:14" ht="24" customHeight="1">
      <c r="C6" s="323" t="s">
        <v>422</v>
      </c>
      <c r="D6" s="323"/>
      <c r="E6" s="323"/>
      <c r="F6" s="323"/>
      <c r="G6" s="323"/>
      <c r="H6" s="323"/>
      <c r="I6" s="414"/>
      <c r="J6" s="415"/>
      <c r="K6" s="415"/>
      <c r="L6" s="414"/>
    </row>
    <row r="7" spans="2:14" ht="28.5" customHeight="1">
      <c r="B7" s="313" t="s">
        <v>25</v>
      </c>
      <c r="C7" s="325"/>
      <c r="D7" s="411" t="s">
        <v>427</v>
      </c>
      <c r="E7" s="412" t="s">
        <v>150</v>
      </c>
      <c r="F7" s="412" t="s">
        <v>429</v>
      </c>
      <c r="G7" s="412" t="s">
        <v>220</v>
      </c>
      <c r="H7" s="412" t="s">
        <v>430</v>
      </c>
      <c r="I7" s="412" t="s">
        <v>102</v>
      </c>
      <c r="J7" s="416" t="s">
        <v>431</v>
      </c>
      <c r="K7" s="416"/>
      <c r="L7" s="418"/>
    </row>
    <row r="8" spans="2:14" ht="68.25" customHeight="1">
      <c r="B8" s="314"/>
      <c r="C8" s="326"/>
      <c r="D8" s="339"/>
      <c r="E8" s="349"/>
      <c r="F8" s="349"/>
      <c r="G8" s="413"/>
      <c r="H8" s="349"/>
      <c r="I8" s="349"/>
      <c r="J8" s="417"/>
      <c r="K8" s="417"/>
      <c r="L8" s="419"/>
    </row>
    <row r="9" spans="2:14" ht="84.75" customHeight="1">
      <c r="B9" s="315" t="s">
        <v>421</v>
      </c>
      <c r="C9" s="327"/>
      <c r="D9" s="340"/>
      <c r="E9" s="350">
        <v>0</v>
      </c>
      <c r="F9" s="350">
        <f>D9-E9</f>
        <v>0</v>
      </c>
      <c r="G9" s="350">
        <f>L5*175000</f>
        <v>0</v>
      </c>
      <c r="H9" s="350">
        <f>MIN(F9,G9)</f>
        <v>0</v>
      </c>
      <c r="I9" s="350">
        <f>H9</f>
        <v>0</v>
      </c>
      <c r="J9" s="371"/>
      <c r="K9" s="371"/>
      <c r="L9" s="387"/>
    </row>
    <row r="10" spans="2:14" ht="84.75" customHeight="1">
      <c r="B10" s="316" t="s">
        <v>106</v>
      </c>
      <c r="C10" s="328"/>
      <c r="D10" s="341"/>
      <c r="E10" s="351">
        <v>0</v>
      </c>
      <c r="F10" s="351">
        <f>D10-E10</f>
        <v>0</v>
      </c>
      <c r="G10" s="351">
        <v>200000</v>
      </c>
      <c r="H10" s="351">
        <f>MIN(F10,G10)</f>
        <v>0</v>
      </c>
      <c r="I10" s="362">
        <f>ROUNDDOWN(H10*4/5,-3)</f>
        <v>0</v>
      </c>
      <c r="J10" s="372"/>
      <c r="K10" s="372"/>
      <c r="L10" s="388"/>
    </row>
    <row r="11" spans="2:14" ht="54.75" customHeight="1">
      <c r="B11" s="317" t="s">
        <v>374</v>
      </c>
      <c r="C11" s="329"/>
      <c r="D11" s="342"/>
      <c r="E11" s="352"/>
      <c r="F11" s="352"/>
      <c r="G11" s="352"/>
      <c r="H11" s="352"/>
      <c r="I11" s="352"/>
      <c r="J11" s="352"/>
      <c r="K11" s="352"/>
      <c r="L11" s="389"/>
    </row>
    <row r="12" spans="2:14" ht="84.75" customHeight="1">
      <c r="B12" s="318"/>
      <c r="C12" s="330" t="s">
        <v>423</v>
      </c>
      <c r="D12" s="343"/>
      <c r="E12" s="353">
        <v>0</v>
      </c>
      <c r="F12" s="351">
        <f>D12-E12</f>
        <v>0</v>
      </c>
      <c r="G12" s="353">
        <v>200000</v>
      </c>
      <c r="H12" s="353">
        <f>MIN(F12,G12)</f>
        <v>0</v>
      </c>
      <c r="I12" s="362">
        <f>ROUNDDOWN(H12*4/5,-3)</f>
        <v>0</v>
      </c>
      <c r="J12" s="373"/>
      <c r="K12" s="382"/>
      <c r="L12" s="390"/>
    </row>
    <row r="13" spans="2:14" ht="84.75" customHeight="1">
      <c r="B13" s="319"/>
      <c r="C13" s="331" t="s">
        <v>424</v>
      </c>
      <c r="D13" s="344"/>
      <c r="E13" s="354">
        <v>0</v>
      </c>
      <c r="F13" s="354">
        <f>D13-E13</f>
        <v>0</v>
      </c>
      <c r="G13" s="354">
        <v>700000</v>
      </c>
      <c r="H13" s="354">
        <f>MIN(F13,G13)</f>
        <v>0</v>
      </c>
      <c r="I13" s="363">
        <f>ROUNDDOWN(H13*4/5,-3)</f>
        <v>0</v>
      </c>
      <c r="J13" s="374"/>
      <c r="K13" s="374"/>
      <c r="L13" s="391"/>
    </row>
    <row r="14" spans="2:14" ht="73.5" customHeight="1">
      <c r="B14" s="320" t="s">
        <v>293</v>
      </c>
      <c r="C14" s="332"/>
      <c r="D14" s="345">
        <f>SUM(D9:D13)</f>
        <v>0</v>
      </c>
      <c r="E14" s="355">
        <f>SUM(E9:E13)</f>
        <v>0</v>
      </c>
      <c r="F14" s="355">
        <f>SUM(F9:F13)</f>
        <v>0</v>
      </c>
      <c r="G14" s="357"/>
      <c r="H14" s="355">
        <f>SUM(H9:H10,H12:H13)</f>
        <v>0</v>
      </c>
      <c r="I14" s="364">
        <f>SUM(I9:I10,I12:I13)</f>
        <v>0</v>
      </c>
      <c r="J14" s="375">
        <f>SUM(J10:J13)</f>
        <v>0</v>
      </c>
      <c r="K14" s="375"/>
      <c r="L14" s="392"/>
    </row>
    <row r="15" spans="2:14" s="310" customFormat="1" ht="24.75" customHeight="1">
      <c r="C15" s="311" t="s">
        <v>425</v>
      </c>
      <c r="D15" s="346"/>
      <c r="E15" s="346"/>
      <c r="F15" s="346"/>
      <c r="G15" s="346"/>
      <c r="H15" s="346"/>
      <c r="I15" s="346"/>
      <c r="J15" s="346"/>
      <c r="K15" s="346"/>
      <c r="L15" s="346"/>
      <c r="N15" s="376"/>
    </row>
    <row r="16" spans="2:14" s="311" customFormat="1" ht="24.75" customHeight="1">
      <c r="C16" s="311" t="s">
        <v>426</v>
      </c>
      <c r="D16" s="347"/>
      <c r="E16" s="347"/>
      <c r="F16" s="347"/>
      <c r="G16" s="347"/>
      <c r="H16" s="347"/>
      <c r="I16" s="347"/>
      <c r="J16" s="347"/>
      <c r="K16" s="347"/>
      <c r="L16" s="347"/>
      <c r="N16" s="376"/>
    </row>
    <row r="17" spans="3:14" s="311" customFormat="1" ht="24.75" customHeight="1">
      <c r="C17" s="311" t="s">
        <v>76</v>
      </c>
      <c r="D17" s="347"/>
      <c r="E17" s="347"/>
      <c r="F17" s="347"/>
      <c r="G17" s="358"/>
      <c r="H17" s="358"/>
      <c r="I17" s="347"/>
      <c r="J17" s="376"/>
      <c r="K17" s="376"/>
      <c r="L17" s="347"/>
    </row>
    <row r="18" spans="3:14" ht="24.75" customHeight="1">
      <c r="C18" s="333"/>
      <c r="J18" s="309"/>
      <c r="K18" s="309"/>
      <c r="N18" s="307"/>
    </row>
    <row r="19" spans="3:14" ht="24.75" customHeight="1">
      <c r="C19" s="333"/>
      <c r="J19" s="309"/>
      <c r="K19" s="309"/>
      <c r="N19" s="307"/>
    </row>
    <row r="20" spans="3:14" ht="24.75" customHeight="1">
      <c r="C20" s="333"/>
      <c r="J20" s="309"/>
      <c r="K20" s="309"/>
      <c r="N20" s="307"/>
    </row>
    <row r="21" spans="3:14" ht="24.75" customHeight="1">
      <c r="C21" s="333"/>
      <c r="J21" s="309"/>
      <c r="K21" s="309"/>
      <c r="N21" s="307"/>
    </row>
    <row r="22" spans="3:14" ht="45" customHeight="1"/>
    <row r="23" spans="3:14" ht="45" customHeight="1">
      <c r="G23" s="312"/>
      <c r="H23" s="312"/>
    </row>
    <row r="24" spans="3:14" ht="78.75" customHeight="1">
      <c r="G24" s="312"/>
      <c r="H24" s="312"/>
    </row>
    <row r="25" spans="3:14" ht="45" customHeight="1">
      <c r="C25" s="312"/>
      <c r="D25" s="312"/>
      <c r="E25" s="312"/>
      <c r="F25" s="312"/>
      <c r="G25" s="312"/>
      <c r="H25" s="312"/>
      <c r="I25" s="312"/>
      <c r="J25" s="312"/>
      <c r="K25" s="312"/>
      <c r="L25" s="312"/>
    </row>
    <row r="26" spans="3:14" s="312" customFormat="1" ht="24.75" customHeight="1">
      <c r="N26" s="309"/>
    </row>
    <row r="27" spans="3:14" s="312" customFormat="1" ht="24.75" customHeight="1">
      <c r="G27" s="307"/>
      <c r="H27" s="307"/>
      <c r="N27" s="309"/>
    </row>
    <row r="28" spans="3:14" s="312" customFormat="1" ht="24.75" customHeight="1">
      <c r="G28" s="358"/>
      <c r="H28" s="358"/>
      <c r="N28" s="309"/>
    </row>
    <row r="29" spans="3:14" s="312" customFormat="1" ht="24.75" customHeight="1">
      <c r="C29" s="308"/>
      <c r="D29" s="307"/>
      <c r="E29" s="307"/>
      <c r="F29" s="307"/>
      <c r="G29" s="358"/>
      <c r="H29" s="358"/>
      <c r="I29" s="307"/>
      <c r="J29" s="307"/>
      <c r="K29" s="307"/>
      <c r="L29" s="307"/>
      <c r="N29" s="309"/>
    </row>
    <row r="30" spans="3:14" ht="24.75" customHeight="1"/>
    <row r="31" spans="3:14" ht="24.75" customHeight="1"/>
  </sheetData>
  <mergeCells count="20">
    <mergeCell ref="C2:L2"/>
    <mergeCell ref="K3:L3"/>
    <mergeCell ref="K4:L4"/>
    <mergeCell ref="J5:K5"/>
    <mergeCell ref="J9:L9"/>
    <mergeCell ref="J10:L10"/>
    <mergeCell ref="B11:C11"/>
    <mergeCell ref="D11:L11"/>
    <mergeCell ref="J12:L12"/>
    <mergeCell ref="J13:L13"/>
    <mergeCell ref="B14:C14"/>
    <mergeCell ref="J14:L14"/>
    <mergeCell ref="B7:C8"/>
    <mergeCell ref="D7:D8"/>
    <mergeCell ref="E7:E8"/>
    <mergeCell ref="F7:F8"/>
    <mergeCell ref="G7:G8"/>
    <mergeCell ref="H7:H8"/>
    <mergeCell ref="I7:I8"/>
    <mergeCell ref="J7:L8"/>
  </mergeCells>
  <phoneticPr fontId="4"/>
  <printOptions horizontalCentered="1" verticalCentered="1"/>
  <pageMargins left="0.39370078740157483" right="0.39370078740157483" top="0.59055118110236227" bottom="0.39370078740157483" header="0.51181102362204722" footer="0.31496062992125984"/>
  <pageSetup paperSize="9" scale="57" fitToWidth="1" fitToHeight="1" orientation="landscape" usePrinterDefaults="1" horizontalDpi="300" verticalDpi="300" r:id="rId1"/>
  <headerFooter alignWithMargins="0">
    <oddHeader xml:space="preserve">&amp;R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0">
    <tabColor indexed="13"/>
  </sheetPr>
  <dimension ref="A1:G46"/>
  <sheetViews>
    <sheetView view="pageBreakPreview" zoomScaleSheetLayoutView="100" workbookViewId="0">
      <selection activeCell="D12" sqref="D12:D13"/>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101</v>
      </c>
      <c r="B1" s="2"/>
      <c r="C1" s="2"/>
      <c r="D1" s="2"/>
      <c r="E1" s="2"/>
      <c r="F1" s="2"/>
      <c r="G1" s="395"/>
    </row>
    <row r="2" spans="1:7" ht="15" customHeight="1">
      <c r="A2" s="2"/>
      <c r="B2" s="2"/>
      <c r="C2" s="2"/>
      <c r="D2" s="2"/>
      <c r="E2" s="2"/>
      <c r="F2" s="2"/>
      <c r="G2" s="395"/>
    </row>
    <row r="3" spans="1:7" ht="15" customHeight="1">
      <c r="A3" s="2"/>
      <c r="B3" s="2"/>
      <c r="C3" s="2"/>
      <c r="D3" s="2"/>
      <c r="E3" s="2"/>
      <c r="F3" s="2"/>
      <c r="G3" s="395"/>
    </row>
    <row r="4" spans="1:7" ht="15" customHeight="1">
      <c r="A4" s="2"/>
      <c r="B4" s="2"/>
      <c r="C4" s="2"/>
      <c r="D4" s="2"/>
      <c r="E4" s="2"/>
      <c r="F4" s="2"/>
      <c r="G4" s="395"/>
    </row>
    <row r="5" spans="1:7" ht="15" customHeight="1">
      <c r="A5" s="2"/>
      <c r="B5" s="2"/>
      <c r="C5" s="2"/>
      <c r="D5" s="2"/>
      <c r="E5" s="15" t="s">
        <v>1</v>
      </c>
      <c r="G5" s="395"/>
    </row>
    <row r="6" spans="1:7" ht="15" customHeight="1">
      <c r="A6" s="2"/>
      <c r="B6" s="2"/>
      <c r="C6" s="2"/>
      <c r="D6" s="2"/>
      <c r="E6" s="15" t="s">
        <v>9</v>
      </c>
      <c r="G6" s="395"/>
    </row>
    <row r="7" spans="1:7" ht="15" customHeight="1">
      <c r="A7" s="2"/>
      <c r="B7" s="2"/>
      <c r="C7" s="5"/>
      <c r="D7" s="5"/>
      <c r="E7" s="2"/>
      <c r="G7" s="395"/>
    </row>
    <row r="8" spans="1:7" ht="15" customHeight="1">
      <c r="A8" s="3" t="s">
        <v>196</v>
      </c>
      <c r="B8" s="2"/>
      <c r="C8" s="2"/>
      <c r="D8" s="2"/>
      <c r="E8" s="397"/>
      <c r="G8" s="395"/>
    </row>
    <row r="9" spans="1:7" ht="15" customHeight="1">
      <c r="A9" s="2"/>
      <c r="B9" s="2"/>
      <c r="C9" s="2"/>
      <c r="D9" s="2"/>
      <c r="E9" s="397"/>
      <c r="G9" s="395"/>
    </row>
    <row r="10" spans="1:7" ht="15" customHeight="1">
      <c r="A10" s="2"/>
      <c r="B10" s="2"/>
      <c r="C10" s="2"/>
      <c r="D10" s="2"/>
      <c r="E10" s="2"/>
      <c r="G10" s="395"/>
    </row>
    <row r="11" spans="1:7" ht="15" customHeight="1">
      <c r="A11" s="4"/>
      <c r="B11" s="4"/>
      <c r="C11" s="5"/>
      <c r="D11" s="5"/>
      <c r="E11" s="5"/>
      <c r="G11" s="395"/>
    </row>
    <row r="12" spans="1:7" ht="15" customHeight="1">
      <c r="A12" s="4"/>
      <c r="B12" s="4"/>
      <c r="C12" s="5"/>
      <c r="D12" s="14" t="s">
        <v>13</v>
      </c>
      <c r="E12" s="5"/>
      <c r="G12" s="395"/>
    </row>
    <row r="13" spans="1:7" ht="15" customHeight="1">
      <c r="A13" s="2"/>
      <c r="B13" s="2"/>
      <c r="C13" s="10"/>
      <c r="D13" s="420" t="s">
        <v>315</v>
      </c>
      <c r="E13" s="10"/>
      <c r="G13" s="395"/>
    </row>
    <row r="14" spans="1:7" ht="15" customHeight="1">
      <c r="A14" s="2"/>
      <c r="B14" s="2"/>
      <c r="C14" s="10"/>
      <c r="D14" s="10"/>
      <c r="E14" s="10"/>
      <c r="G14" s="395"/>
    </row>
    <row r="15" spans="1:7" ht="15" customHeight="1">
      <c r="A15" s="5"/>
      <c r="B15" s="5"/>
      <c r="C15" s="5"/>
      <c r="D15" s="5"/>
      <c r="E15" s="2"/>
      <c r="F15" s="2"/>
      <c r="G15" s="395"/>
    </row>
    <row r="16" spans="1:7" ht="15" customHeight="1">
      <c r="A16" s="6" t="s">
        <v>90</v>
      </c>
      <c r="B16" s="6"/>
      <c r="C16" s="6"/>
      <c r="D16" s="6"/>
      <c r="E16" s="6"/>
      <c r="F16" s="2"/>
      <c r="G16" s="395"/>
    </row>
    <row r="17" spans="1:7" ht="15" customHeight="1">
      <c r="A17" s="5"/>
      <c r="B17" s="5"/>
      <c r="C17" s="5"/>
      <c r="D17" s="5"/>
      <c r="E17" s="5"/>
      <c r="F17" s="5"/>
      <c r="G17" s="395"/>
    </row>
    <row r="18" spans="1:7" ht="15" customHeight="1">
      <c r="A18" s="5"/>
      <c r="B18" s="5"/>
      <c r="C18" s="5"/>
      <c r="D18" s="5"/>
      <c r="E18" s="2"/>
      <c r="F18" s="2"/>
      <c r="G18" s="395"/>
    </row>
    <row r="19" spans="1:7" ht="15" customHeight="1">
      <c r="A19" s="2" t="s">
        <v>384</v>
      </c>
      <c r="B19" s="5"/>
      <c r="C19" s="5"/>
      <c r="D19" s="5"/>
      <c r="E19" s="2"/>
      <c r="F19" s="2"/>
      <c r="G19" s="395"/>
    </row>
    <row r="20" spans="1:7" ht="15" customHeight="1">
      <c r="A20" s="2" t="s">
        <v>306</v>
      </c>
      <c r="B20" s="2"/>
      <c r="C20" s="396"/>
      <c r="D20" s="396"/>
      <c r="E20" s="2"/>
      <c r="F20" s="2"/>
      <c r="G20" s="395"/>
    </row>
    <row r="21" spans="1:7" ht="15" customHeight="1">
      <c r="A21" s="2" t="s">
        <v>160</v>
      </c>
      <c r="B21" s="2"/>
      <c r="C21" s="2"/>
      <c r="D21" s="2"/>
      <c r="E21" s="2"/>
      <c r="F21" s="2"/>
      <c r="G21" s="395"/>
    </row>
    <row r="22" spans="1:7" ht="15" customHeight="1">
      <c r="A22" s="2" t="s">
        <v>36</v>
      </c>
      <c r="B22" s="5"/>
      <c r="C22" s="5"/>
      <c r="D22" s="5"/>
      <c r="E22" s="2"/>
      <c r="F22" s="2"/>
      <c r="G22" s="395"/>
    </row>
    <row r="23" spans="1:7" ht="15" customHeight="1">
      <c r="A23" s="2"/>
      <c r="B23" s="5"/>
      <c r="C23" s="5"/>
      <c r="D23" s="5"/>
      <c r="E23" s="2"/>
      <c r="F23" s="2"/>
      <c r="G23" s="395"/>
    </row>
    <row r="24" spans="1:7" ht="15" customHeight="1">
      <c r="A24" s="5" t="s">
        <v>14</v>
      </c>
      <c r="B24" s="5"/>
      <c r="C24" s="5"/>
      <c r="D24" s="5"/>
      <c r="E24" s="5"/>
      <c r="F24" s="2"/>
      <c r="G24" s="395"/>
    </row>
    <row r="25" spans="1:7" ht="15" customHeight="1">
      <c r="A25" s="2"/>
      <c r="B25" s="2"/>
      <c r="C25" s="2"/>
      <c r="D25" s="2"/>
      <c r="E25" s="2"/>
      <c r="F25" s="2"/>
      <c r="G25" s="395"/>
    </row>
    <row r="26" spans="1:7" ht="15" customHeight="1">
      <c r="A26" s="2" t="s">
        <v>91</v>
      </c>
      <c r="B26" s="10"/>
      <c r="C26" s="13"/>
      <c r="D26" s="2"/>
      <c r="E26" s="2"/>
      <c r="F26" s="2"/>
      <c r="G26" s="395"/>
    </row>
    <row r="27" spans="1:7" ht="15" customHeight="1">
      <c r="A27" s="2"/>
      <c r="B27" s="10"/>
      <c r="C27" s="13"/>
      <c r="D27" s="2"/>
      <c r="E27" s="2"/>
      <c r="F27" s="2"/>
      <c r="G27" s="395"/>
    </row>
    <row r="28" spans="1:7" ht="15" customHeight="1">
      <c r="A28" s="2"/>
      <c r="B28" s="10"/>
      <c r="C28" s="13"/>
      <c r="D28" s="2"/>
      <c r="E28" s="2"/>
      <c r="F28" s="2"/>
      <c r="G28" s="395"/>
    </row>
    <row r="29" spans="1:7" ht="15" customHeight="1">
      <c r="A29" s="2"/>
      <c r="B29" s="2"/>
      <c r="C29" s="2"/>
      <c r="D29" s="2"/>
      <c r="E29" s="2"/>
      <c r="F29" s="2"/>
      <c r="G29" s="395"/>
    </row>
    <row r="30" spans="1:7" ht="15" customHeight="1">
      <c r="A30" s="2"/>
      <c r="B30" s="2"/>
      <c r="C30" s="2"/>
      <c r="D30" s="2"/>
      <c r="E30" s="2"/>
      <c r="F30" s="2"/>
      <c r="G30" s="395"/>
    </row>
    <row r="31" spans="1:7" ht="15" customHeight="1">
      <c r="A31" s="2"/>
      <c r="B31" s="2"/>
      <c r="C31" s="2"/>
      <c r="D31" s="2"/>
      <c r="E31" s="2"/>
      <c r="F31" s="2"/>
      <c r="G31" s="395"/>
    </row>
    <row r="32" spans="1:7" ht="15" customHeight="1">
      <c r="A32" s="2" t="s">
        <v>92</v>
      </c>
      <c r="B32" s="2"/>
      <c r="C32" s="2"/>
      <c r="D32" s="2"/>
      <c r="E32" s="2"/>
      <c r="F32" s="2"/>
      <c r="G32" s="395"/>
    </row>
    <row r="33" spans="1:7" ht="15" customHeight="1">
      <c r="A33" s="2"/>
      <c r="B33" s="2"/>
      <c r="C33" s="2"/>
      <c r="D33" s="2"/>
      <c r="E33" s="2"/>
      <c r="F33" s="2"/>
      <c r="G33" s="395"/>
    </row>
    <row r="34" spans="1:7" ht="15" customHeight="1">
      <c r="A34" s="2"/>
      <c r="B34" s="2"/>
      <c r="C34" s="2"/>
      <c r="D34" s="2"/>
      <c r="E34" s="2"/>
      <c r="F34" s="2"/>
      <c r="G34" s="395"/>
    </row>
    <row r="35" spans="1:7" ht="15" customHeight="1">
      <c r="A35" s="2"/>
      <c r="B35" s="2"/>
      <c r="C35" s="2"/>
      <c r="D35" s="2"/>
      <c r="E35" s="5"/>
      <c r="F35" s="2"/>
      <c r="G35" s="395"/>
    </row>
    <row r="36" spans="1:7" ht="15" customHeight="1">
      <c r="A36" s="2"/>
      <c r="B36" s="2"/>
      <c r="C36" s="2"/>
      <c r="D36" s="2"/>
      <c r="E36" s="5"/>
      <c r="F36" s="2"/>
      <c r="G36" s="395"/>
    </row>
    <row r="37" spans="1:7" ht="15" customHeight="1">
      <c r="A37" s="2"/>
      <c r="B37" s="2"/>
      <c r="C37" s="2"/>
      <c r="D37" s="2"/>
      <c r="E37" s="5"/>
      <c r="F37" s="2"/>
      <c r="G37" s="395"/>
    </row>
    <row r="38" spans="1:7" ht="15" customHeight="1">
      <c r="A38" s="2"/>
      <c r="B38" s="2"/>
      <c r="C38" s="2"/>
      <c r="D38" s="2"/>
      <c r="E38" s="5"/>
      <c r="F38" s="2"/>
      <c r="G38" s="395"/>
    </row>
    <row r="39" spans="1:7" ht="15" customHeight="1">
      <c r="A39" s="2"/>
      <c r="B39" s="2"/>
      <c r="C39" s="2"/>
      <c r="D39" s="2"/>
      <c r="E39" s="5"/>
      <c r="F39" s="2"/>
      <c r="G39" s="395"/>
    </row>
    <row r="40" spans="1:7" ht="15" customHeight="1">
      <c r="A40" s="395"/>
      <c r="B40" s="395"/>
      <c r="C40" s="395"/>
      <c r="D40" s="395"/>
      <c r="E40" s="395"/>
      <c r="F40" s="395"/>
      <c r="G40" s="395"/>
    </row>
    <row r="41" spans="1:7" ht="15" customHeight="1">
      <c r="A41" s="395"/>
      <c r="B41" s="395"/>
      <c r="C41" s="395"/>
      <c r="D41" s="395"/>
      <c r="E41" s="395"/>
      <c r="F41" s="395"/>
      <c r="G41" s="395"/>
    </row>
    <row r="42" spans="1:7" ht="15" customHeight="1">
      <c r="A42" s="395"/>
      <c r="B42" s="395"/>
      <c r="C42" s="395"/>
      <c r="D42" s="395"/>
      <c r="E42" s="395"/>
      <c r="F42" s="395"/>
      <c r="G42" s="395"/>
    </row>
    <row r="43" spans="1:7" ht="15" customHeight="1">
      <c r="A43" s="395"/>
      <c r="B43" s="395"/>
      <c r="C43" s="395"/>
      <c r="D43" s="395"/>
      <c r="E43" s="395"/>
      <c r="F43" s="395"/>
      <c r="G43" s="395"/>
    </row>
    <row r="44" spans="1:7" ht="15" customHeight="1">
      <c r="A44" s="395"/>
      <c r="B44" s="395"/>
      <c r="C44" s="395"/>
      <c r="D44" s="395"/>
      <c r="E44" s="395"/>
      <c r="F44" s="395"/>
      <c r="G44" s="395"/>
    </row>
    <row r="45" spans="1:7" ht="15" customHeight="1">
      <c r="A45" s="395"/>
      <c r="B45" s="395"/>
      <c r="C45" s="395"/>
      <c r="D45" s="395"/>
      <c r="E45" s="395"/>
      <c r="F45" s="395"/>
      <c r="G45" s="395"/>
    </row>
    <row r="46" spans="1:7" ht="15" customHeight="1">
      <c r="A46" s="395"/>
      <c r="B46" s="395"/>
      <c r="C46" s="395"/>
      <c r="D46" s="395"/>
      <c r="E46" s="395"/>
      <c r="F46" s="395"/>
      <c r="G46" s="395"/>
    </row>
    <row r="47" spans="1:7" ht="15" customHeight="1"/>
    <row r="48" spans="1:7" ht="15" customHeight="1"/>
    <row r="49" ht="15" customHeight="1"/>
  </sheetData>
  <mergeCells count="2">
    <mergeCell ref="A16:E16"/>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1">
    <tabColor indexed="13"/>
  </sheetPr>
  <dimension ref="A1:G41"/>
  <sheetViews>
    <sheetView view="pageBreakPreview" zoomScaleSheetLayoutView="100" workbookViewId="0">
      <selection activeCell="D8" sqref="D8:D9"/>
    </sheetView>
  </sheetViews>
  <sheetFormatPr defaultRowHeight="11.25"/>
  <cols>
    <col min="1" max="1" width="13.25" style="1" customWidth="1"/>
    <col min="2" max="2" width="11.375" style="1" customWidth="1"/>
    <col min="3" max="3" width="22.5" style="1" customWidth="1"/>
    <col min="4" max="4" width="15.125" style="1" customWidth="1"/>
    <col min="5" max="5" width="11.125" style="1" customWidth="1"/>
    <col min="6" max="6" width="5.25" style="1" customWidth="1"/>
    <col min="7" max="7" width="1.625" style="1" customWidth="1"/>
    <col min="8" max="16384" width="9" style="1" customWidth="1"/>
  </cols>
  <sheetData>
    <row r="1" spans="1:7" ht="15" customHeight="1">
      <c r="A1" s="2" t="s">
        <v>99</v>
      </c>
      <c r="B1" s="2"/>
      <c r="C1" s="2"/>
      <c r="D1" s="2"/>
      <c r="E1" s="2"/>
      <c r="F1" s="2"/>
      <c r="G1" s="395"/>
    </row>
    <row r="2" spans="1:7" ht="15" customHeight="1">
      <c r="A2" s="2"/>
      <c r="B2" s="2"/>
      <c r="C2" s="2"/>
      <c r="D2" s="2"/>
      <c r="E2" s="2"/>
      <c r="F2" s="2"/>
      <c r="G2" s="395"/>
    </row>
    <row r="3" spans="1:7" ht="15" customHeight="1">
      <c r="A3" s="2"/>
      <c r="B3" s="2"/>
      <c r="C3" s="2"/>
      <c r="D3" s="2"/>
      <c r="E3" s="15" t="s">
        <v>1</v>
      </c>
      <c r="G3" s="395"/>
    </row>
    <row r="4" spans="1:7" ht="15" customHeight="1">
      <c r="A4" s="2"/>
      <c r="B4" s="2"/>
      <c r="C4" s="2"/>
      <c r="D4" s="2"/>
      <c r="E4" s="15" t="s">
        <v>9</v>
      </c>
      <c r="G4" s="395"/>
    </row>
    <row r="5" spans="1:7" ht="15" customHeight="1">
      <c r="A5" s="2"/>
      <c r="B5" s="2"/>
      <c r="C5" s="5"/>
      <c r="D5" s="5"/>
      <c r="E5" s="2"/>
      <c r="G5" s="395"/>
    </row>
    <row r="6" spans="1:7" ht="15" customHeight="1">
      <c r="A6" s="3" t="s">
        <v>196</v>
      </c>
      <c r="B6" s="2"/>
      <c r="C6" s="2"/>
      <c r="D6" s="2"/>
      <c r="E6" s="397"/>
      <c r="G6" s="395"/>
    </row>
    <row r="7" spans="1:7" ht="15" customHeight="1">
      <c r="A7" s="4"/>
      <c r="B7" s="4"/>
      <c r="C7" s="5"/>
      <c r="D7" s="5"/>
      <c r="E7" s="5"/>
      <c r="G7" s="395"/>
    </row>
    <row r="8" spans="1:7" ht="15" customHeight="1">
      <c r="A8" s="4"/>
      <c r="B8" s="4"/>
      <c r="C8" s="5"/>
      <c r="D8" s="14" t="s">
        <v>13</v>
      </c>
      <c r="E8" s="5"/>
      <c r="G8" s="395"/>
    </row>
    <row r="9" spans="1:7" ht="15" customHeight="1">
      <c r="A9" s="2"/>
      <c r="B9" s="2"/>
      <c r="C9" s="10"/>
      <c r="D9" s="420" t="s">
        <v>315</v>
      </c>
      <c r="E9" s="10"/>
      <c r="G9" s="395"/>
    </row>
    <row r="10" spans="1:7" ht="15" customHeight="1">
      <c r="A10" s="2"/>
      <c r="B10" s="2"/>
      <c r="C10" s="10"/>
      <c r="D10" s="10"/>
      <c r="E10" s="10"/>
      <c r="G10" s="395"/>
    </row>
    <row r="11" spans="1:7" ht="15" customHeight="1">
      <c r="A11" s="6" t="s">
        <v>94</v>
      </c>
      <c r="B11" s="6"/>
      <c r="C11" s="6"/>
      <c r="D11" s="6"/>
      <c r="E11" s="6"/>
      <c r="F11" s="2"/>
      <c r="G11" s="395"/>
    </row>
    <row r="12" spans="1:7" ht="15" customHeight="1">
      <c r="A12" s="5"/>
      <c r="B12" s="5"/>
      <c r="C12" s="5"/>
      <c r="D12" s="5"/>
      <c r="E12" s="5"/>
      <c r="F12" s="5"/>
      <c r="G12" s="395"/>
    </row>
    <row r="13" spans="1:7" ht="15" customHeight="1">
      <c r="A13" s="5"/>
      <c r="B13" s="5"/>
      <c r="C13" s="5"/>
      <c r="D13" s="5"/>
      <c r="E13" s="2"/>
      <c r="F13" s="2"/>
      <c r="G13" s="395"/>
    </row>
    <row r="14" spans="1:7" ht="15" customHeight="1">
      <c r="A14" s="2" t="s">
        <v>320</v>
      </c>
      <c r="B14" s="5"/>
      <c r="C14" s="5"/>
      <c r="D14" s="5"/>
      <c r="E14" s="2"/>
      <c r="F14" s="2"/>
      <c r="G14" s="395"/>
    </row>
    <row r="15" spans="1:7" ht="15" customHeight="1">
      <c r="A15" s="2" t="s">
        <v>307</v>
      </c>
      <c r="B15" s="2"/>
      <c r="C15" s="396"/>
      <c r="D15" s="396"/>
      <c r="E15" s="2"/>
      <c r="F15" s="2"/>
      <c r="G15" s="395"/>
    </row>
    <row r="16" spans="1:7" ht="15" customHeight="1">
      <c r="A16" s="2" t="s">
        <v>242</v>
      </c>
      <c r="B16" s="2"/>
      <c r="C16" s="2"/>
      <c r="D16" s="2"/>
      <c r="E16" s="2"/>
      <c r="F16" s="2"/>
      <c r="G16" s="395"/>
    </row>
    <row r="17" spans="1:7" ht="15" customHeight="1">
      <c r="A17" s="2" t="s">
        <v>88</v>
      </c>
      <c r="B17" s="5"/>
      <c r="C17" s="5"/>
      <c r="D17" s="5"/>
      <c r="E17" s="2"/>
      <c r="F17" s="2"/>
      <c r="G17" s="395"/>
    </row>
    <row r="18" spans="1:7" ht="15" customHeight="1">
      <c r="A18" s="2"/>
      <c r="B18" s="5"/>
      <c r="C18" s="5"/>
      <c r="D18" s="5"/>
      <c r="E18" s="2"/>
      <c r="F18" s="2"/>
      <c r="G18" s="395"/>
    </row>
    <row r="19" spans="1:7" ht="15" customHeight="1">
      <c r="A19" s="5" t="s">
        <v>14</v>
      </c>
      <c r="B19" s="5"/>
      <c r="C19" s="5"/>
      <c r="D19" s="5"/>
      <c r="E19" s="5"/>
      <c r="F19" s="2"/>
      <c r="G19" s="395"/>
    </row>
    <row r="20" spans="1:7" ht="15" customHeight="1">
      <c r="A20" s="2"/>
      <c r="B20" s="2"/>
      <c r="C20" s="2"/>
      <c r="D20" s="2"/>
      <c r="E20" s="2"/>
      <c r="F20" s="2"/>
      <c r="G20" s="395"/>
    </row>
    <row r="21" spans="1:7" ht="15" customHeight="1">
      <c r="A21" s="2" t="s">
        <v>73</v>
      </c>
      <c r="B21" s="10"/>
      <c r="C21" s="13"/>
      <c r="D21" s="2" t="s">
        <v>5</v>
      </c>
      <c r="E21" s="2"/>
      <c r="F21" s="2"/>
      <c r="G21" s="395"/>
    </row>
    <row r="22" spans="1:7" ht="15" customHeight="1">
      <c r="A22" s="2" t="s">
        <v>96</v>
      </c>
      <c r="B22" s="10"/>
      <c r="C22" s="13"/>
      <c r="D22" s="2" t="s">
        <v>5</v>
      </c>
      <c r="E22" s="2"/>
      <c r="F22" s="2"/>
      <c r="G22" s="395"/>
    </row>
    <row r="23" spans="1:7" ht="15" customHeight="1">
      <c r="A23" s="2" t="s">
        <v>97</v>
      </c>
      <c r="B23" s="10"/>
      <c r="C23" s="13"/>
      <c r="D23" s="2" t="s">
        <v>5</v>
      </c>
      <c r="E23" s="2"/>
      <c r="F23" s="2"/>
      <c r="G23" s="395"/>
    </row>
    <row r="24" spans="1:7" ht="15" customHeight="1">
      <c r="A24" s="2"/>
      <c r="B24" s="2"/>
      <c r="C24" s="2"/>
      <c r="D24" s="2"/>
      <c r="E24" s="2"/>
      <c r="F24" s="2"/>
      <c r="G24" s="395"/>
    </row>
    <row r="25" spans="1:7" ht="15" customHeight="1">
      <c r="A25" s="2"/>
      <c r="B25" s="2"/>
      <c r="C25" s="2"/>
      <c r="D25" s="2"/>
      <c r="E25" s="2"/>
      <c r="F25" s="2"/>
      <c r="G25" s="395"/>
    </row>
    <row r="26" spans="1:7" ht="15" customHeight="1">
      <c r="A26" s="2" t="s">
        <v>38</v>
      </c>
      <c r="B26" s="2"/>
      <c r="C26" s="2"/>
      <c r="D26" s="2"/>
      <c r="E26" s="2"/>
      <c r="F26" s="2"/>
      <c r="G26" s="395"/>
    </row>
    <row r="27" spans="1:7" ht="15" customHeight="1">
      <c r="A27" s="2" t="s">
        <v>212</v>
      </c>
      <c r="B27" s="2"/>
      <c r="C27" s="2"/>
      <c r="D27" s="2"/>
      <c r="E27" s="5"/>
      <c r="F27" s="2"/>
      <c r="G27" s="395"/>
    </row>
    <row r="28" spans="1:7" ht="15" customHeight="1">
      <c r="A28" s="2" t="s">
        <v>253</v>
      </c>
      <c r="B28" s="2"/>
      <c r="C28" s="2"/>
      <c r="D28" s="2"/>
      <c r="E28" s="5"/>
      <c r="F28" s="2"/>
      <c r="G28" s="395"/>
    </row>
    <row r="29" spans="1:7" ht="15" customHeight="1">
      <c r="A29" s="2" t="s">
        <v>279</v>
      </c>
      <c r="B29" s="2"/>
      <c r="C29" s="2"/>
      <c r="D29" s="2"/>
      <c r="E29" s="5"/>
      <c r="F29" s="2"/>
      <c r="G29" s="395"/>
    </row>
    <row r="30" spans="1:7" ht="15" customHeight="1">
      <c r="A30" s="2" t="s">
        <v>282</v>
      </c>
      <c r="B30" s="2"/>
      <c r="C30" s="2"/>
      <c r="D30" s="2"/>
      <c r="E30" s="5"/>
      <c r="F30" s="2"/>
      <c r="G30" s="395"/>
    </row>
    <row r="31" spans="1:7" ht="15" customHeight="1">
      <c r="A31" s="2" t="s">
        <v>281</v>
      </c>
      <c r="B31" s="2"/>
      <c r="C31" s="2"/>
      <c r="D31" s="2"/>
      <c r="E31" s="5"/>
      <c r="F31" s="2"/>
      <c r="G31" s="395"/>
    </row>
    <row r="32" spans="1:7" ht="15" customHeight="1">
      <c r="A32" s="2" t="s">
        <v>165</v>
      </c>
      <c r="B32" s="395"/>
      <c r="C32" s="395"/>
      <c r="D32" s="395"/>
      <c r="E32" s="395"/>
      <c r="F32" s="395"/>
      <c r="G32" s="395"/>
    </row>
    <row r="33" spans="1:7" ht="15" customHeight="1">
      <c r="A33" s="2" t="s">
        <v>283</v>
      </c>
      <c r="B33" s="395"/>
      <c r="C33" s="395"/>
      <c r="D33" s="395"/>
      <c r="E33" s="395"/>
      <c r="F33" s="395"/>
      <c r="G33" s="395"/>
    </row>
    <row r="34" spans="1:7" ht="15" customHeight="1">
      <c r="A34" s="2" t="s">
        <v>285</v>
      </c>
      <c r="B34" s="395"/>
      <c r="C34" s="395"/>
      <c r="D34" s="395"/>
      <c r="E34" s="395"/>
      <c r="F34" s="395"/>
      <c r="G34" s="395"/>
    </row>
    <row r="35" spans="1:7" ht="15" customHeight="1">
      <c r="A35" s="2" t="s">
        <v>222</v>
      </c>
      <c r="B35" s="395"/>
      <c r="C35" s="395"/>
      <c r="D35" s="395"/>
      <c r="E35" s="395"/>
      <c r="F35" s="395"/>
      <c r="G35" s="395"/>
    </row>
    <row r="36" spans="1:7" ht="15" customHeight="1">
      <c r="A36" s="2" t="s">
        <v>348</v>
      </c>
      <c r="B36" s="395"/>
      <c r="C36" s="395"/>
      <c r="D36" s="395"/>
      <c r="E36" s="395"/>
      <c r="F36" s="395"/>
      <c r="G36" s="395"/>
    </row>
    <row r="37" spans="1:7" ht="15" customHeight="1">
      <c r="A37" s="421" t="s">
        <v>192</v>
      </c>
    </row>
    <row r="38" spans="1:7" ht="15" customHeight="1">
      <c r="A38" s="2" t="s">
        <v>120</v>
      </c>
      <c r="B38" s="395"/>
      <c r="C38" s="395"/>
      <c r="D38" s="395"/>
      <c r="E38" s="395"/>
      <c r="F38" s="395"/>
      <c r="G38" s="395"/>
    </row>
    <row r="39" spans="1:7" ht="15" customHeight="1">
      <c r="A39" s="395"/>
      <c r="B39" s="395"/>
      <c r="C39" s="395"/>
      <c r="D39" s="395"/>
      <c r="E39" s="395"/>
      <c r="F39" s="395"/>
      <c r="G39" s="395"/>
    </row>
    <row r="40" spans="1:7" ht="15" customHeight="1">
      <c r="A40" s="395"/>
      <c r="B40" s="395"/>
      <c r="C40" s="395"/>
      <c r="D40" s="395"/>
      <c r="E40" s="395"/>
      <c r="F40" s="395"/>
      <c r="G40" s="395"/>
    </row>
    <row r="41" spans="1:7" ht="15" customHeight="1">
      <c r="A41" s="395"/>
      <c r="B41" s="395"/>
      <c r="C41" s="395"/>
      <c r="D41" s="395"/>
      <c r="E41" s="395"/>
      <c r="F41" s="395"/>
      <c r="G41" s="395"/>
    </row>
    <row r="42" spans="1:7" ht="15" customHeight="1"/>
    <row r="43" spans="1:7" ht="15" customHeight="1"/>
    <row r="44" spans="1:7" ht="15" customHeight="1"/>
  </sheetData>
  <mergeCells count="2">
    <mergeCell ref="A11:E11"/>
    <mergeCell ref="A19:E19"/>
  </mergeCells>
  <phoneticPr fontId="4"/>
  <pageMargins left="0.65314960629921259" right="0.39370078740157483" top="0.97314960629921243" bottom="0.78740157480314943" header="0.51181102362204722" footer="0.51181102362204722"/>
  <pageSetup paperSize="9" scale="120" fitToWidth="1" fitToHeight="1" orientation="portrait" usePrinterDefaults="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2">
    <tabColor rgb="FFFFFF00"/>
  </sheetPr>
  <dimension ref="A1:I40"/>
  <sheetViews>
    <sheetView view="pageBreakPreview" zoomScale="70" zoomScaleNormal="60" zoomScaleSheetLayoutView="70" workbookViewId="0">
      <selection activeCell="I6" sqref="I6"/>
    </sheetView>
  </sheetViews>
  <sheetFormatPr defaultRowHeight="17.100000000000001" customHeight="1"/>
  <cols>
    <col min="1" max="1" width="8.625" style="19" customWidth="1"/>
    <col min="2" max="2" width="50.125" style="20" customWidth="1"/>
    <col min="3" max="9" width="22.625" style="19" customWidth="1"/>
    <col min="10" max="16384" width="9" style="19" customWidth="1"/>
  </cols>
  <sheetData>
    <row r="1" spans="1:9" ht="22.5" customHeight="1">
      <c r="A1" s="23" t="s">
        <v>219</v>
      </c>
      <c r="B1" s="15"/>
      <c r="C1" s="7"/>
      <c r="D1" s="7"/>
      <c r="E1" s="7"/>
      <c r="F1" s="7"/>
      <c r="G1" s="7"/>
      <c r="H1" s="7"/>
    </row>
    <row r="2" spans="1:9" ht="9.75" customHeight="1">
      <c r="A2" s="7"/>
      <c r="B2" s="15"/>
      <c r="C2" s="7"/>
      <c r="D2" s="7"/>
      <c r="E2" s="7"/>
      <c r="F2" s="7"/>
      <c r="G2" s="7"/>
      <c r="H2" s="7"/>
    </row>
    <row r="3" spans="1:9" ht="27.75" customHeight="1">
      <c r="A3" s="24" t="s">
        <v>393</v>
      </c>
      <c r="B3" s="24"/>
      <c r="C3" s="24"/>
      <c r="D3" s="24"/>
      <c r="E3" s="24"/>
      <c r="F3" s="24"/>
      <c r="G3" s="24"/>
      <c r="H3" s="24"/>
      <c r="I3" s="24"/>
    </row>
    <row r="4" spans="1:9" ht="12" customHeight="1">
      <c r="A4" s="24"/>
      <c r="B4" s="24"/>
      <c r="C4" s="24"/>
      <c r="D4" s="24"/>
      <c r="E4" s="24"/>
      <c r="F4" s="24"/>
      <c r="G4" s="24"/>
      <c r="H4" s="24"/>
    </row>
    <row r="5" spans="1:9" ht="22.5" customHeight="1">
      <c r="A5" s="25"/>
      <c r="B5" s="37"/>
      <c r="C5" s="35"/>
      <c r="D5" s="35"/>
      <c r="E5" s="35"/>
      <c r="F5" s="35"/>
      <c r="H5" s="8"/>
      <c r="I5" s="53" t="s">
        <v>18</v>
      </c>
    </row>
    <row r="6" spans="1:9" ht="22.5" customHeight="1">
      <c r="A6" s="25"/>
      <c r="B6" s="37"/>
      <c r="C6" s="35"/>
      <c r="D6" s="35"/>
      <c r="E6" s="35"/>
      <c r="F6" s="35"/>
      <c r="H6" s="8"/>
      <c r="I6" s="54" t="s">
        <v>126</v>
      </c>
    </row>
    <row r="7" spans="1:9" s="21" customFormat="1" ht="50.25" customHeight="1">
      <c r="A7" s="26" t="s">
        <v>12</v>
      </c>
      <c r="B7" s="26"/>
      <c r="C7" s="44" t="s">
        <v>25</v>
      </c>
      <c r="D7" s="44" t="s">
        <v>26</v>
      </c>
      <c r="E7" s="44" t="s">
        <v>28</v>
      </c>
      <c r="F7" s="44" t="s">
        <v>140</v>
      </c>
      <c r="G7" s="55" t="s">
        <v>237</v>
      </c>
      <c r="H7" s="55" t="s">
        <v>262</v>
      </c>
      <c r="I7" s="55" t="s">
        <v>287</v>
      </c>
    </row>
    <row r="8" spans="1:9" s="22" customFormat="1" ht="15.75" customHeight="1">
      <c r="A8" s="27"/>
      <c r="B8" s="27"/>
      <c r="C8" s="45" t="s">
        <v>20</v>
      </c>
      <c r="D8" s="45" t="s">
        <v>27</v>
      </c>
      <c r="E8" s="45" t="s">
        <v>3</v>
      </c>
      <c r="F8" s="45" t="s">
        <v>159</v>
      </c>
      <c r="G8" s="45" t="s">
        <v>22</v>
      </c>
      <c r="H8" s="45" t="s">
        <v>37</v>
      </c>
      <c r="I8" s="45" t="s">
        <v>143</v>
      </c>
    </row>
    <row r="9" spans="1:9" s="22" customFormat="1" ht="13.5" customHeight="1">
      <c r="A9" s="28"/>
      <c r="B9" s="38"/>
      <c r="C9" s="46" t="s">
        <v>5</v>
      </c>
      <c r="D9" s="46" t="s">
        <v>5</v>
      </c>
      <c r="E9" s="46" t="s">
        <v>5</v>
      </c>
      <c r="F9" s="46" t="s">
        <v>5</v>
      </c>
      <c r="G9" s="46" t="s">
        <v>5</v>
      </c>
      <c r="H9" s="46" t="s">
        <v>5</v>
      </c>
      <c r="I9" s="46" t="s">
        <v>5</v>
      </c>
    </row>
    <row r="10" spans="1:9" ht="45" customHeight="1">
      <c r="A10" s="29" t="s">
        <v>146</v>
      </c>
      <c r="B10" s="29"/>
      <c r="C10" s="47"/>
      <c r="D10" s="47"/>
      <c r="E10" s="47">
        <f t="shared" ref="E10:E19" si="0">MIN(C10,D10)</f>
        <v>0</v>
      </c>
      <c r="F10" s="47">
        <f t="shared" ref="F10:F19" si="1">E10</f>
        <v>0</v>
      </c>
      <c r="G10" s="47">
        <f>ROUNDDOWN(F10*3/4,-3)</f>
        <v>0</v>
      </c>
      <c r="H10" s="398"/>
      <c r="I10" s="398">
        <f t="shared" ref="I10:I19" si="2">G10-H10</f>
        <v>0</v>
      </c>
    </row>
    <row r="11" spans="1:9" ht="45" customHeight="1">
      <c r="A11" s="30" t="s">
        <v>148</v>
      </c>
      <c r="B11" s="39"/>
      <c r="C11" s="47"/>
      <c r="D11" s="47"/>
      <c r="E11" s="47">
        <f t="shared" si="0"/>
        <v>0</v>
      </c>
      <c r="F11" s="47">
        <f t="shared" si="1"/>
        <v>0</v>
      </c>
      <c r="G11" s="47">
        <f>ROUNDDOWN(F11/2,-3)</f>
        <v>0</v>
      </c>
      <c r="H11" s="398"/>
      <c r="I11" s="398">
        <f t="shared" si="2"/>
        <v>0</v>
      </c>
    </row>
    <row r="12" spans="1:9" ht="45" customHeight="1">
      <c r="A12" s="30" t="s">
        <v>151</v>
      </c>
      <c r="B12" s="39"/>
      <c r="C12" s="47"/>
      <c r="D12" s="47"/>
      <c r="E12" s="47">
        <f t="shared" si="0"/>
        <v>0</v>
      </c>
      <c r="F12" s="47">
        <f t="shared" si="1"/>
        <v>0</v>
      </c>
      <c r="G12" s="47">
        <f>ROUNDDOWN(F12/2,-3)</f>
        <v>0</v>
      </c>
      <c r="H12" s="398"/>
      <c r="I12" s="398">
        <f t="shared" si="2"/>
        <v>0</v>
      </c>
    </row>
    <row r="13" spans="1:9" ht="45" customHeight="1">
      <c r="A13" s="30" t="s">
        <v>153</v>
      </c>
      <c r="B13" s="39"/>
      <c r="C13" s="47"/>
      <c r="D13" s="47"/>
      <c r="E13" s="47">
        <f t="shared" si="0"/>
        <v>0</v>
      </c>
      <c r="F13" s="47">
        <f t="shared" si="1"/>
        <v>0</v>
      </c>
      <c r="G13" s="47">
        <f>ROUNDDOWN(F13/2,-3)</f>
        <v>0</v>
      </c>
      <c r="H13" s="398"/>
      <c r="I13" s="398">
        <f t="shared" si="2"/>
        <v>0</v>
      </c>
    </row>
    <row r="14" spans="1:9" ht="45" customHeight="1">
      <c r="A14" s="30" t="s">
        <v>155</v>
      </c>
      <c r="B14" s="39"/>
      <c r="C14" s="47"/>
      <c r="D14" s="47"/>
      <c r="E14" s="47">
        <f t="shared" si="0"/>
        <v>0</v>
      </c>
      <c r="F14" s="47">
        <f t="shared" si="1"/>
        <v>0</v>
      </c>
      <c r="G14" s="47">
        <f>ROUNDDOWN(F14/2,-3)</f>
        <v>0</v>
      </c>
      <c r="H14" s="398"/>
      <c r="I14" s="398">
        <f t="shared" si="2"/>
        <v>0</v>
      </c>
    </row>
    <row r="15" spans="1:9" ht="45" customHeight="1">
      <c r="A15" s="30" t="s">
        <v>156</v>
      </c>
      <c r="B15" s="39"/>
      <c r="C15" s="48"/>
      <c r="D15" s="47"/>
      <c r="E15" s="47">
        <f t="shared" si="0"/>
        <v>0</v>
      </c>
      <c r="F15" s="47">
        <f t="shared" si="1"/>
        <v>0</v>
      </c>
      <c r="G15" s="47">
        <f>ROUNDDOWN(F15/3,-3)</f>
        <v>0</v>
      </c>
      <c r="H15" s="398"/>
      <c r="I15" s="398">
        <f t="shared" si="2"/>
        <v>0</v>
      </c>
    </row>
    <row r="16" spans="1:9" ht="45" customHeight="1">
      <c r="A16" s="30" t="s">
        <v>157</v>
      </c>
      <c r="B16" s="39"/>
      <c r="C16" s="49"/>
      <c r="D16" s="52"/>
      <c r="E16" s="47">
        <f t="shared" si="0"/>
        <v>0</v>
      </c>
      <c r="F16" s="47">
        <f t="shared" si="1"/>
        <v>0</v>
      </c>
      <c r="G16" s="52">
        <f>ROUNDDOWN(F16/2,-3)</f>
        <v>0</v>
      </c>
      <c r="H16" s="398"/>
      <c r="I16" s="398">
        <f t="shared" si="2"/>
        <v>0</v>
      </c>
    </row>
    <row r="17" spans="1:9" ht="45" customHeight="1">
      <c r="A17" s="31" t="s">
        <v>308</v>
      </c>
      <c r="B17" s="31"/>
      <c r="C17" s="48"/>
      <c r="D17" s="48"/>
      <c r="E17" s="47">
        <f t="shared" si="0"/>
        <v>0</v>
      </c>
      <c r="F17" s="47">
        <f t="shared" si="1"/>
        <v>0</v>
      </c>
      <c r="G17" s="48">
        <v>0</v>
      </c>
      <c r="H17" s="398"/>
      <c r="I17" s="398">
        <f t="shared" si="2"/>
        <v>0</v>
      </c>
    </row>
    <row r="18" spans="1:9" ht="45" customHeight="1">
      <c r="A18" s="31" t="s">
        <v>187</v>
      </c>
      <c r="B18" s="31"/>
      <c r="C18" s="48"/>
      <c r="D18" s="48"/>
      <c r="E18" s="48">
        <f t="shared" si="0"/>
        <v>0</v>
      </c>
      <c r="F18" s="48">
        <f t="shared" si="1"/>
        <v>0</v>
      </c>
      <c r="G18" s="48">
        <f>ROUNDDOWN(F18/2,-3)</f>
        <v>0</v>
      </c>
      <c r="H18" s="398"/>
      <c r="I18" s="398">
        <f t="shared" si="2"/>
        <v>0</v>
      </c>
    </row>
    <row r="19" spans="1:9" ht="45" customHeight="1">
      <c r="A19" s="32" t="s">
        <v>420</v>
      </c>
      <c r="B19" s="40"/>
      <c r="C19" s="50"/>
      <c r="D19" s="50"/>
      <c r="E19" s="50">
        <f t="shared" si="0"/>
        <v>0</v>
      </c>
      <c r="F19" s="50">
        <f t="shared" si="1"/>
        <v>0</v>
      </c>
      <c r="G19" s="50">
        <f>ROUNDDOWN(F19,-3)</f>
        <v>0</v>
      </c>
      <c r="H19" s="399"/>
      <c r="I19" s="399">
        <f t="shared" si="2"/>
        <v>0</v>
      </c>
    </row>
    <row r="20" spans="1:9" ht="45" customHeight="1">
      <c r="A20" s="33" t="s">
        <v>7</v>
      </c>
      <c r="B20" s="41"/>
      <c r="C20" s="47">
        <f t="shared" ref="C20:I20" si="3">SUM(C10:C19)</f>
        <v>0</v>
      </c>
      <c r="D20" s="47">
        <f t="shared" si="3"/>
        <v>0</v>
      </c>
      <c r="E20" s="47">
        <f t="shared" si="3"/>
        <v>0</v>
      </c>
      <c r="F20" s="47">
        <f t="shared" si="3"/>
        <v>0</v>
      </c>
      <c r="G20" s="47">
        <f t="shared" si="3"/>
        <v>0</v>
      </c>
      <c r="H20" s="398">
        <f t="shared" si="3"/>
        <v>0</v>
      </c>
      <c r="I20" s="398">
        <f t="shared" si="3"/>
        <v>0</v>
      </c>
    </row>
    <row r="21" spans="1:9" ht="5.25" customHeight="1">
      <c r="A21" s="34"/>
      <c r="B21" s="34"/>
      <c r="C21" s="51"/>
      <c r="D21" s="51"/>
      <c r="E21" s="51"/>
      <c r="F21" s="51"/>
      <c r="G21" s="51"/>
      <c r="H21" s="51"/>
      <c r="I21" s="51"/>
    </row>
    <row r="22" spans="1:9" ht="19.5" customHeight="1">
      <c r="A22" s="35"/>
      <c r="B22" s="34"/>
      <c r="C22" s="35"/>
      <c r="D22" s="35"/>
      <c r="E22" s="35"/>
      <c r="F22" s="35"/>
      <c r="G22" s="35"/>
      <c r="H22" s="35"/>
      <c r="I22" s="35"/>
    </row>
    <row r="23" spans="1:9" ht="15.75" customHeight="1">
      <c r="A23" s="35"/>
      <c r="B23" s="42"/>
      <c r="C23" s="35"/>
      <c r="D23" s="35"/>
      <c r="E23" s="35"/>
      <c r="F23" s="35"/>
      <c r="G23" s="35"/>
      <c r="H23" s="35"/>
      <c r="I23" s="35"/>
    </row>
    <row r="24" spans="1:9" ht="19.5" customHeight="1">
      <c r="A24" s="35"/>
      <c r="B24" s="42"/>
      <c r="C24" s="35"/>
      <c r="D24" s="35"/>
      <c r="E24" s="35"/>
      <c r="F24" s="35"/>
      <c r="G24" s="35"/>
      <c r="H24" s="8"/>
    </row>
    <row r="25" spans="1:9" ht="24.95" customHeight="1">
      <c r="A25" s="36"/>
      <c r="B25" s="43"/>
      <c r="C25" s="36"/>
      <c r="D25" s="36"/>
      <c r="E25" s="36"/>
      <c r="F25" s="36"/>
      <c r="G25" s="36"/>
      <c r="H25" s="8"/>
    </row>
    <row r="26" spans="1:9" ht="24.95" customHeight="1">
      <c r="H26" s="8"/>
    </row>
    <row r="27" spans="1:9" ht="20.100000000000001" customHeight="1">
      <c r="H27" s="8"/>
    </row>
    <row r="28" spans="1:9" ht="20.100000000000001" customHeight="1">
      <c r="H28" s="8"/>
    </row>
    <row r="29" spans="1:9" ht="20.100000000000001" customHeight="1">
      <c r="H29" s="8"/>
    </row>
    <row r="30" spans="1:9" ht="20.100000000000001" customHeight="1">
      <c r="H30" s="36"/>
    </row>
    <row r="31" spans="1:9" ht="20.100000000000001" customHeight="1"/>
    <row r="32" spans="1:9"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c r="A40" s="8"/>
    </row>
    <row r="41" spans="1:1" ht="20.100000000000001" customHeight="1"/>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sheetData>
  <mergeCells count="13">
    <mergeCell ref="A3:I3"/>
    <mergeCell ref="A10:B10"/>
    <mergeCell ref="A11:B11"/>
    <mergeCell ref="A12:B12"/>
    <mergeCell ref="A13:B13"/>
    <mergeCell ref="A14:B14"/>
    <mergeCell ref="A15:B15"/>
    <mergeCell ref="A16:B16"/>
    <mergeCell ref="A17:B17"/>
    <mergeCell ref="A18:B18"/>
    <mergeCell ref="A19:B19"/>
    <mergeCell ref="A20:B20"/>
    <mergeCell ref="A7:B8"/>
  </mergeCells>
  <phoneticPr fontId="4"/>
  <printOptions horizontalCentered="1"/>
  <pageMargins left="0.39370078740157483" right="0.39370078740157483" top="0.55118110236220474" bottom="0.27559055118110237" header="0.39370078740157483" footer="0.23622047244094488"/>
  <pageSetup paperSize="9" scale="65" fitToWidth="1" fitToHeight="1" orientation="landscape" usePrinterDefaults="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3">
    <pageSetUpPr fitToPage="1"/>
  </sheetPr>
  <dimension ref="A1:N38"/>
  <sheetViews>
    <sheetView view="pageBreakPreview" zoomScale="70" zoomScaleNormal="75" zoomScaleSheetLayoutView="70" workbookViewId="0">
      <selection activeCell="M22" sqref="M22:M24"/>
    </sheetView>
  </sheetViews>
  <sheetFormatPr defaultRowHeight="13.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59" customFormat="1">
      <c r="A1" s="60" t="s">
        <v>289</v>
      </c>
    </row>
    <row r="2" spans="1:14" s="59" customFormat="1">
      <c r="A2" s="60"/>
    </row>
    <row r="3" spans="1:14" s="59" customFormat="1" ht="17.25">
      <c r="A3" s="61" t="s">
        <v>124</v>
      </c>
    </row>
    <row r="4" spans="1:14" ht="29.25" customHeight="1">
      <c r="A4" s="62"/>
      <c r="B4" s="62"/>
      <c r="C4" s="62"/>
      <c r="D4" s="100"/>
      <c r="E4" s="100"/>
      <c r="F4" s="100"/>
      <c r="G4" s="100"/>
      <c r="H4" s="100"/>
      <c r="I4" s="100"/>
      <c r="J4" s="100"/>
      <c r="L4" s="115"/>
      <c r="M4" s="115"/>
      <c r="N4" s="62"/>
    </row>
    <row r="5" spans="1:14" ht="7.5" customHeight="1"/>
    <row r="6" spans="1:14" ht="30" customHeight="1">
      <c r="A6" s="63" t="s">
        <v>67</v>
      </c>
      <c r="B6" s="77"/>
      <c r="C6" s="88"/>
      <c r="D6" s="63" t="s">
        <v>167</v>
      </c>
      <c r="E6" s="63" t="s">
        <v>149</v>
      </c>
      <c r="F6" s="63" t="s">
        <v>168</v>
      </c>
      <c r="G6" s="110" t="s">
        <v>170</v>
      </c>
      <c r="H6" s="110" t="s">
        <v>31</v>
      </c>
      <c r="I6" s="110" t="s">
        <v>131</v>
      </c>
      <c r="J6" s="110" t="s">
        <v>175</v>
      </c>
      <c r="K6" s="63" t="s">
        <v>303</v>
      </c>
      <c r="L6" s="63" t="s">
        <v>44</v>
      </c>
      <c r="M6" s="63" t="s">
        <v>176</v>
      </c>
      <c r="N6" s="110" t="s">
        <v>179</v>
      </c>
    </row>
    <row r="7" spans="1:14" ht="42.95" customHeight="1">
      <c r="A7" s="64"/>
      <c r="B7" s="78"/>
      <c r="C7" s="89"/>
      <c r="D7" s="64"/>
      <c r="E7" s="64"/>
      <c r="F7" s="64"/>
      <c r="G7" s="111"/>
      <c r="H7" s="111"/>
      <c r="I7" s="111"/>
      <c r="J7" s="111"/>
      <c r="K7" s="64"/>
      <c r="L7" s="64"/>
      <c r="M7" s="64"/>
      <c r="N7" s="111"/>
    </row>
    <row r="8" spans="1:14" ht="27" customHeight="1">
      <c r="A8" s="65"/>
      <c r="B8" s="79"/>
      <c r="C8" s="90"/>
      <c r="D8" s="101" t="s">
        <v>16</v>
      </c>
      <c r="E8" s="101" t="s">
        <v>49</v>
      </c>
      <c r="F8" s="101" t="s">
        <v>43</v>
      </c>
      <c r="G8" s="101" t="s">
        <v>51</v>
      </c>
      <c r="H8" s="113" t="s">
        <v>53</v>
      </c>
      <c r="I8" s="101" t="s">
        <v>55</v>
      </c>
      <c r="J8" s="101" t="s">
        <v>59</v>
      </c>
      <c r="K8" s="101" t="s">
        <v>60</v>
      </c>
      <c r="L8" s="101" t="s">
        <v>127</v>
      </c>
      <c r="M8" s="101" t="s">
        <v>178</v>
      </c>
      <c r="N8" s="113" t="s">
        <v>182</v>
      </c>
    </row>
    <row r="9" spans="1:14" ht="19.5" customHeight="1">
      <c r="A9" s="67"/>
      <c r="C9" s="92"/>
      <c r="D9" s="102" t="s">
        <v>5</v>
      </c>
      <c r="E9" s="102" t="s">
        <v>5</v>
      </c>
      <c r="F9" s="102" t="s">
        <v>5</v>
      </c>
      <c r="G9" s="102" t="s">
        <v>5</v>
      </c>
      <c r="H9" s="114" t="s">
        <v>5</v>
      </c>
      <c r="I9" s="102" t="s">
        <v>171</v>
      </c>
      <c r="J9" s="102"/>
      <c r="K9" s="114" t="s">
        <v>5</v>
      </c>
      <c r="L9" s="114" t="s">
        <v>5</v>
      </c>
      <c r="M9" s="114" t="s">
        <v>5</v>
      </c>
      <c r="N9" s="114" t="s">
        <v>5</v>
      </c>
    </row>
    <row r="10" spans="1:14" ht="19.5" customHeight="1">
      <c r="A10" s="66"/>
      <c r="B10" s="80"/>
      <c r="C10" s="91"/>
      <c r="D10" s="400"/>
      <c r="E10" s="400"/>
      <c r="F10" s="400"/>
      <c r="G10" s="400"/>
      <c r="H10" s="405"/>
      <c r="I10" s="405"/>
      <c r="J10" s="405"/>
      <c r="K10" s="400"/>
      <c r="L10" s="400"/>
      <c r="M10" s="400"/>
      <c r="N10" s="116"/>
    </row>
    <row r="11" spans="1:14" ht="19.5" customHeight="1">
      <c r="A11" s="66"/>
      <c r="B11" s="80"/>
      <c r="C11" s="91"/>
      <c r="D11" s="400"/>
      <c r="E11" s="400"/>
      <c r="F11" s="400"/>
      <c r="G11" s="400"/>
      <c r="H11" s="405"/>
      <c r="I11" s="405"/>
      <c r="J11" s="405"/>
      <c r="K11" s="400"/>
      <c r="L11" s="400"/>
      <c r="M11" s="400"/>
      <c r="N11" s="116"/>
    </row>
    <row r="12" spans="1:14" ht="19.5" customHeight="1">
      <c r="A12" s="68"/>
      <c r="B12" s="81"/>
      <c r="C12" s="93"/>
      <c r="D12" s="401"/>
      <c r="E12" s="401"/>
      <c r="F12" s="401"/>
      <c r="G12" s="401"/>
      <c r="H12" s="407"/>
      <c r="I12" s="407"/>
      <c r="J12" s="407"/>
      <c r="K12" s="401"/>
      <c r="L12" s="401"/>
      <c r="M12" s="401"/>
      <c r="N12" s="116"/>
    </row>
    <row r="13" spans="1:14" ht="19.5" customHeight="1">
      <c r="A13" s="66"/>
      <c r="B13" s="80"/>
      <c r="C13" s="91"/>
      <c r="D13" s="402"/>
      <c r="E13" s="402"/>
      <c r="F13" s="402"/>
      <c r="G13" s="400"/>
      <c r="H13" s="404"/>
      <c r="I13" s="404"/>
      <c r="J13" s="404"/>
      <c r="K13" s="402"/>
      <c r="L13" s="402"/>
      <c r="M13" s="402"/>
      <c r="N13" s="116"/>
    </row>
    <row r="14" spans="1:14" ht="19.5" customHeight="1">
      <c r="A14" s="66"/>
      <c r="B14" s="80"/>
      <c r="C14" s="91"/>
      <c r="D14" s="400"/>
      <c r="E14" s="400"/>
      <c r="F14" s="400"/>
      <c r="G14" s="400"/>
      <c r="H14" s="405"/>
      <c r="I14" s="405"/>
      <c r="J14" s="405"/>
      <c r="K14" s="400"/>
      <c r="L14" s="400"/>
      <c r="M14" s="400"/>
      <c r="N14" s="116"/>
    </row>
    <row r="15" spans="1:14" ht="19.5" customHeight="1">
      <c r="A15" s="68"/>
      <c r="B15" s="81"/>
      <c r="C15" s="93"/>
      <c r="D15" s="401"/>
      <c r="E15" s="401"/>
      <c r="F15" s="401"/>
      <c r="G15" s="401"/>
      <c r="H15" s="407"/>
      <c r="I15" s="407"/>
      <c r="J15" s="407"/>
      <c r="K15" s="401"/>
      <c r="L15" s="401"/>
      <c r="M15" s="401"/>
      <c r="N15" s="116"/>
    </row>
    <row r="16" spans="1:14" ht="19.5" customHeight="1">
      <c r="A16" s="69"/>
      <c r="B16" s="82"/>
      <c r="C16" s="94"/>
      <c r="D16" s="402"/>
      <c r="E16" s="402"/>
      <c r="F16" s="402"/>
      <c r="G16" s="400"/>
      <c r="H16" s="404"/>
      <c r="I16" s="404"/>
      <c r="J16" s="404"/>
      <c r="K16" s="402"/>
      <c r="L16" s="402"/>
      <c r="M16" s="402"/>
      <c r="N16" s="116"/>
    </row>
    <row r="17" spans="1:14" ht="19.5" customHeight="1">
      <c r="A17" s="70"/>
      <c r="B17" s="83"/>
      <c r="C17" s="95"/>
      <c r="D17" s="400"/>
      <c r="E17" s="400"/>
      <c r="F17" s="400"/>
      <c r="G17" s="400"/>
      <c r="H17" s="405"/>
      <c r="I17" s="405"/>
      <c r="J17" s="405"/>
      <c r="K17" s="400"/>
      <c r="L17" s="400"/>
      <c r="M17" s="400"/>
      <c r="N17" s="116"/>
    </row>
    <row r="18" spans="1:14" ht="19.5" customHeight="1">
      <c r="A18" s="71"/>
      <c r="B18" s="84"/>
      <c r="C18" s="96"/>
      <c r="D18" s="401"/>
      <c r="E18" s="401"/>
      <c r="F18" s="401"/>
      <c r="G18" s="401"/>
      <c r="H18" s="407"/>
      <c r="I18" s="407"/>
      <c r="J18" s="407"/>
      <c r="K18" s="401"/>
      <c r="L18" s="401"/>
      <c r="M18" s="401"/>
      <c r="N18" s="116"/>
    </row>
    <row r="19" spans="1:14" ht="19.5" customHeight="1">
      <c r="A19" s="69"/>
      <c r="B19" s="82"/>
      <c r="C19" s="94"/>
      <c r="D19" s="402"/>
      <c r="E19" s="402"/>
      <c r="F19" s="402"/>
      <c r="G19" s="400"/>
      <c r="H19" s="404"/>
      <c r="I19" s="404"/>
      <c r="J19" s="404"/>
      <c r="K19" s="402"/>
      <c r="L19" s="402"/>
      <c r="M19" s="402"/>
      <c r="N19" s="116"/>
    </row>
    <row r="20" spans="1:14" ht="19.5" customHeight="1">
      <c r="A20" s="70"/>
      <c r="B20" s="83"/>
      <c r="C20" s="95"/>
      <c r="D20" s="400"/>
      <c r="E20" s="400"/>
      <c r="F20" s="400"/>
      <c r="G20" s="400"/>
      <c r="H20" s="405"/>
      <c r="I20" s="405"/>
      <c r="J20" s="405"/>
      <c r="K20" s="400"/>
      <c r="L20" s="400"/>
      <c r="M20" s="400"/>
      <c r="N20" s="116"/>
    </row>
    <row r="21" spans="1:14" ht="19.5" customHeight="1">
      <c r="A21" s="71"/>
      <c r="B21" s="84"/>
      <c r="C21" s="96"/>
      <c r="D21" s="401"/>
      <c r="E21" s="401"/>
      <c r="F21" s="401"/>
      <c r="G21" s="401"/>
      <c r="H21" s="407"/>
      <c r="I21" s="407"/>
      <c r="J21" s="407"/>
      <c r="K21" s="401"/>
      <c r="L21" s="401"/>
      <c r="M21" s="401"/>
      <c r="N21" s="116"/>
    </row>
    <row r="22" spans="1:14" ht="19.5" customHeight="1">
      <c r="A22" s="69"/>
      <c r="B22" s="82"/>
      <c r="C22" s="94"/>
      <c r="D22" s="402"/>
      <c r="E22" s="402"/>
      <c r="F22" s="402"/>
      <c r="G22" s="404"/>
      <c r="H22" s="404"/>
      <c r="I22" s="404"/>
      <c r="J22" s="404"/>
      <c r="K22" s="402"/>
      <c r="L22" s="402"/>
      <c r="M22" s="402"/>
      <c r="N22" s="116"/>
    </row>
    <row r="23" spans="1:14" ht="19.5" customHeight="1">
      <c r="A23" s="70"/>
      <c r="B23" s="83"/>
      <c r="C23" s="95"/>
      <c r="D23" s="400"/>
      <c r="E23" s="400"/>
      <c r="F23" s="400"/>
      <c r="G23" s="405"/>
      <c r="H23" s="405"/>
      <c r="I23" s="405"/>
      <c r="J23" s="405"/>
      <c r="K23" s="400"/>
      <c r="L23" s="400"/>
      <c r="M23" s="400"/>
      <c r="N23" s="116"/>
    </row>
    <row r="24" spans="1:14" ht="19.5" customHeight="1">
      <c r="A24" s="72"/>
      <c r="B24" s="85"/>
      <c r="C24" s="97"/>
      <c r="D24" s="403"/>
      <c r="E24" s="403"/>
      <c r="F24" s="403"/>
      <c r="G24" s="406"/>
      <c r="H24" s="406"/>
      <c r="I24" s="406"/>
      <c r="J24" s="406"/>
      <c r="K24" s="403"/>
      <c r="L24" s="403"/>
      <c r="M24" s="403"/>
      <c r="N24" s="117"/>
    </row>
    <row r="25" spans="1:14" ht="19.5" customHeight="1">
      <c r="A25" s="73" t="s">
        <v>162</v>
      </c>
      <c r="B25" s="86"/>
      <c r="C25" s="98"/>
      <c r="D25" s="400">
        <f t="shared" ref="D25:M25" si="0">SUM(D10:D24)</f>
        <v>0</v>
      </c>
      <c r="E25" s="400">
        <f t="shared" si="0"/>
        <v>0</v>
      </c>
      <c r="F25" s="400">
        <f t="shared" si="0"/>
        <v>0</v>
      </c>
      <c r="G25" s="400">
        <f t="shared" si="0"/>
        <v>0</v>
      </c>
      <c r="H25" s="400">
        <f t="shared" si="0"/>
        <v>0</v>
      </c>
      <c r="I25" s="400">
        <f t="shared" si="0"/>
        <v>0</v>
      </c>
      <c r="J25" s="400">
        <f t="shared" si="0"/>
        <v>0</v>
      </c>
      <c r="K25" s="400">
        <f t="shared" si="0"/>
        <v>0</v>
      </c>
      <c r="L25" s="400">
        <f t="shared" si="0"/>
        <v>0</v>
      </c>
      <c r="M25" s="400">
        <f t="shared" si="0"/>
        <v>0</v>
      </c>
      <c r="N25" s="405">
        <f>ROUNDDOWN(M25*3/4,-3)</f>
        <v>0</v>
      </c>
    </row>
    <row r="26" spans="1:14" ht="19.5" customHeight="1">
      <c r="A26" s="73"/>
      <c r="B26" s="86"/>
      <c r="C26" s="98"/>
      <c r="D26" s="400"/>
      <c r="E26" s="400"/>
      <c r="F26" s="400"/>
      <c r="G26" s="400"/>
      <c r="H26" s="400"/>
      <c r="I26" s="400"/>
      <c r="J26" s="400"/>
      <c r="K26" s="400"/>
      <c r="L26" s="400"/>
      <c r="M26" s="400"/>
      <c r="N26" s="405"/>
    </row>
    <row r="27" spans="1:14" ht="19.5" customHeight="1">
      <c r="A27" s="74"/>
      <c r="B27" s="87"/>
      <c r="C27" s="99"/>
      <c r="D27" s="401"/>
      <c r="E27" s="401"/>
      <c r="F27" s="401"/>
      <c r="G27" s="401"/>
      <c r="H27" s="401"/>
      <c r="I27" s="401"/>
      <c r="J27" s="401"/>
      <c r="K27" s="401"/>
      <c r="L27" s="401"/>
      <c r="M27" s="401"/>
      <c r="N27" s="407"/>
    </row>
    <row r="28" spans="1:14" ht="8.25" customHeight="1"/>
    <row r="29" spans="1:14" ht="29.25" customHeight="1">
      <c r="A29" s="75" t="s">
        <v>2</v>
      </c>
      <c r="B29" s="75"/>
      <c r="C29" s="75"/>
      <c r="D29" s="75"/>
      <c r="E29" s="75"/>
      <c r="F29" s="75"/>
      <c r="G29" s="75"/>
      <c r="H29" s="75"/>
      <c r="I29" s="75"/>
      <c r="J29" s="75"/>
      <c r="K29" s="75"/>
      <c r="L29" s="75"/>
      <c r="M29" s="75"/>
      <c r="N29" s="75"/>
    </row>
    <row r="30" spans="1:14" ht="29.25" customHeight="1">
      <c r="A30" s="75" t="s">
        <v>174</v>
      </c>
      <c r="B30" s="75"/>
      <c r="C30" s="75"/>
      <c r="D30" s="75"/>
      <c r="E30" s="75"/>
      <c r="F30" s="75"/>
      <c r="G30" s="75"/>
      <c r="H30" s="75"/>
      <c r="I30" s="75"/>
      <c r="J30" s="75"/>
      <c r="K30" s="75"/>
      <c r="L30" s="75"/>
      <c r="M30" s="75"/>
      <c r="N30" s="75"/>
    </row>
    <row r="31" spans="1:14" ht="29.25" customHeight="1">
      <c r="A31" s="75"/>
      <c r="B31" s="75"/>
      <c r="C31" s="75"/>
      <c r="D31" s="75"/>
      <c r="E31" s="75"/>
      <c r="F31" s="75"/>
      <c r="G31" s="75"/>
      <c r="H31" s="75"/>
      <c r="I31" s="75"/>
      <c r="J31" s="75"/>
      <c r="K31" s="75"/>
      <c r="L31" s="75"/>
      <c r="M31" s="75"/>
      <c r="N31" s="75"/>
    </row>
    <row r="38" spans="1:1">
      <c r="A38" s="76"/>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8" fitToWidth="1" fitToHeight="1" orientation="landscape" usePrinterDefaults="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4"/>
  <dimension ref="A1:I39"/>
  <sheetViews>
    <sheetView view="pageBreakPreview" topLeftCell="A10" zoomScaleNormal="85" zoomScaleSheetLayoutView="100" workbookViewId="0">
      <selection activeCell="B12" sqref="B12"/>
    </sheetView>
  </sheetViews>
  <sheetFormatPr defaultRowHeight="13.5"/>
  <cols>
    <col min="1" max="1" width="5" style="118" customWidth="1"/>
    <col min="2" max="2" width="25.5" style="118" customWidth="1"/>
    <col min="3" max="8" width="13.625" style="118" customWidth="1"/>
    <col min="9" max="9" width="21.125" style="118" customWidth="1"/>
    <col min="10" max="13" width="13.625" style="118" customWidth="1"/>
    <col min="14" max="16384" width="9" style="118" customWidth="1"/>
  </cols>
  <sheetData>
    <row r="1" spans="1:9">
      <c r="A1" s="119" t="s">
        <v>341</v>
      </c>
    </row>
    <row r="3" spans="1:9" ht="23.25" customHeight="1">
      <c r="A3" s="120" t="s">
        <v>291</v>
      </c>
      <c r="B3" s="120"/>
      <c r="C3" s="120"/>
      <c r="D3" s="120"/>
      <c r="E3" s="120"/>
      <c r="F3" s="120"/>
      <c r="G3" s="120"/>
      <c r="H3" s="120"/>
      <c r="I3" s="120"/>
    </row>
    <row r="4" spans="1:9" ht="18.75">
      <c r="A4" s="121"/>
      <c r="B4" s="129"/>
      <c r="C4" s="129"/>
      <c r="D4" s="129"/>
      <c r="E4" s="129"/>
      <c r="F4" s="129"/>
      <c r="G4" s="129"/>
      <c r="H4" s="150" t="s">
        <v>185</v>
      </c>
      <c r="I4" s="150"/>
    </row>
    <row r="5" spans="1:9" ht="18.75">
      <c r="A5" s="121"/>
      <c r="B5" s="129"/>
      <c r="C5" s="129"/>
      <c r="D5" s="129"/>
      <c r="E5" s="129"/>
      <c r="F5" s="129"/>
      <c r="G5" s="129"/>
      <c r="H5" s="129"/>
      <c r="I5" s="121"/>
    </row>
    <row r="6" spans="1:9">
      <c r="A6" s="121"/>
      <c r="B6" s="121"/>
      <c r="C6" s="121"/>
      <c r="D6" s="121"/>
      <c r="E6" s="121"/>
      <c r="F6" s="121"/>
      <c r="G6" s="121"/>
      <c r="H6" s="121"/>
      <c r="I6" s="153" t="s">
        <v>62</v>
      </c>
    </row>
    <row r="7" spans="1:9" ht="40.5">
      <c r="A7" s="122" t="s">
        <v>189</v>
      </c>
      <c r="B7" s="130"/>
      <c r="C7" s="139" t="s">
        <v>337</v>
      </c>
      <c r="D7" s="139" t="s">
        <v>361</v>
      </c>
      <c r="E7" s="139" t="s">
        <v>249</v>
      </c>
      <c r="F7" s="139" t="s">
        <v>362</v>
      </c>
      <c r="G7" s="139" t="s">
        <v>335</v>
      </c>
      <c r="H7" s="151" t="s">
        <v>316</v>
      </c>
      <c r="I7" s="139" t="s">
        <v>314</v>
      </c>
    </row>
    <row r="8" spans="1:9" ht="53.25" customHeight="1">
      <c r="A8" s="123">
        <v>1</v>
      </c>
      <c r="B8" s="131" t="s">
        <v>276</v>
      </c>
      <c r="C8" s="154"/>
      <c r="D8" s="154"/>
      <c r="E8" s="154">
        <f>C8-D8</f>
        <v>0</v>
      </c>
      <c r="F8" s="409"/>
      <c r="G8" s="147"/>
      <c r="H8" s="147"/>
      <c r="I8" s="154"/>
    </row>
    <row r="9" spans="1:9" ht="53.25" customHeight="1">
      <c r="A9" s="124"/>
      <c r="B9" s="132" t="s">
        <v>312</v>
      </c>
      <c r="C9" s="154"/>
      <c r="D9" s="154"/>
      <c r="E9" s="154">
        <f>C9-D9</f>
        <v>0</v>
      </c>
      <c r="F9" s="409"/>
      <c r="G9" s="148"/>
      <c r="H9" s="148"/>
      <c r="I9" s="154"/>
    </row>
    <row r="10" spans="1:9" ht="52.5" customHeight="1">
      <c r="A10" s="125">
        <v>2</v>
      </c>
      <c r="B10" s="132" t="s">
        <v>46</v>
      </c>
      <c r="C10" s="154"/>
      <c r="D10" s="154"/>
      <c r="E10" s="154">
        <f>C10-D10</f>
        <v>0</v>
      </c>
      <c r="F10" s="409"/>
      <c r="G10" s="148"/>
      <c r="H10" s="148"/>
      <c r="I10" s="154"/>
    </row>
    <row r="11" spans="1:9" ht="54" customHeight="1">
      <c r="A11" s="123">
        <v>3</v>
      </c>
      <c r="B11" s="133" t="s">
        <v>311</v>
      </c>
      <c r="C11" s="155"/>
      <c r="D11" s="155"/>
      <c r="E11" s="155">
        <f>C11-D11</f>
        <v>0</v>
      </c>
      <c r="F11" s="410"/>
      <c r="G11" s="148"/>
      <c r="H11" s="148"/>
      <c r="I11" s="155"/>
    </row>
    <row r="12" spans="1:9" s="118" customFormat="1" ht="54" customHeight="1">
      <c r="A12" s="126">
        <v>4</v>
      </c>
      <c r="B12" s="134" t="s">
        <v>408</v>
      </c>
      <c r="C12" s="142"/>
      <c r="D12" s="142"/>
      <c r="E12" s="142">
        <f>C12-D12</f>
        <v>0</v>
      </c>
      <c r="F12" s="142"/>
      <c r="G12" s="149"/>
      <c r="H12" s="149"/>
      <c r="I12" s="156"/>
    </row>
    <row r="13" spans="1:9" ht="27" customHeight="1">
      <c r="A13" s="127" t="s">
        <v>39</v>
      </c>
      <c r="B13" s="135"/>
      <c r="C13" s="143">
        <f>SUM(C8:C12)</f>
        <v>0</v>
      </c>
      <c r="D13" s="143">
        <f>SUM(D8:D12)</f>
        <v>0</v>
      </c>
      <c r="E13" s="143">
        <f>SUM(E8:E12)</f>
        <v>0</v>
      </c>
      <c r="F13" s="143">
        <f>SUM(F8:F12)</f>
        <v>0</v>
      </c>
      <c r="G13" s="143">
        <f>MIN(E13,F13)</f>
        <v>0</v>
      </c>
      <c r="H13" s="152">
        <f>ROUNDDOWN(G13/2,-3)</f>
        <v>0</v>
      </c>
      <c r="I13" s="157"/>
    </row>
    <row r="14" spans="1:9" ht="13.5" customHeight="1">
      <c r="A14" s="121"/>
      <c r="B14" s="136"/>
      <c r="C14" s="144"/>
      <c r="D14" s="144"/>
      <c r="E14" s="144"/>
      <c r="F14" s="144"/>
      <c r="G14" s="144"/>
      <c r="H14" s="144"/>
      <c r="I14" s="121"/>
    </row>
    <row r="15" spans="1:9">
      <c r="A15" s="121"/>
      <c r="B15" s="408" t="s">
        <v>265</v>
      </c>
      <c r="C15" s="408"/>
      <c r="D15" s="408"/>
      <c r="E15" s="408"/>
      <c r="F15" s="408"/>
      <c r="G15" s="121"/>
      <c r="H15" s="121"/>
      <c r="I15" s="121"/>
    </row>
    <row r="16" spans="1:9">
      <c r="A16" s="121"/>
      <c r="B16" s="138" t="s">
        <v>332</v>
      </c>
      <c r="C16" s="121"/>
      <c r="D16" s="121"/>
      <c r="E16" s="121"/>
      <c r="F16" s="121"/>
      <c r="G16" s="121"/>
      <c r="H16" s="121"/>
      <c r="I16" s="121"/>
    </row>
    <row r="17" spans="1:9">
      <c r="A17" s="121"/>
      <c r="B17" s="138" t="s">
        <v>309</v>
      </c>
      <c r="C17" s="121"/>
      <c r="D17" s="121"/>
      <c r="E17" s="121"/>
      <c r="F17" s="121"/>
      <c r="G17" s="121"/>
      <c r="H17" s="121"/>
      <c r="I17" s="121"/>
    </row>
    <row r="39" spans="1:1">
      <c r="A39" s="128"/>
    </row>
  </sheetData>
  <mergeCells count="7">
    <mergeCell ref="A3:I3"/>
    <mergeCell ref="A7:B7"/>
    <mergeCell ref="A13:B13"/>
    <mergeCell ref="B15:F15"/>
    <mergeCell ref="A8:A9"/>
    <mergeCell ref="G8:G12"/>
    <mergeCell ref="H8:H12"/>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44"/>
  <dimension ref="A1:N41"/>
  <sheetViews>
    <sheetView view="pageBreakPreview" topLeftCell="A13" zoomScale="80" zoomScaleSheetLayoutView="80" workbookViewId="0">
      <selection activeCell="B28" sqref="B28"/>
    </sheetView>
  </sheetViews>
  <sheetFormatPr defaultRowHeight="13.5"/>
  <cols>
    <col min="1" max="1" width="4.875" style="118" customWidth="1"/>
    <col min="2" max="2" width="18.625" style="118" customWidth="1"/>
    <col min="3" max="3" width="13" style="118" customWidth="1"/>
    <col min="4" max="7" width="13.625" style="118" customWidth="1"/>
    <col min="8" max="8" width="18.875" style="118" bestFit="1" customWidth="1"/>
    <col min="9" max="9" width="16.875" style="118" bestFit="1" customWidth="1"/>
    <col min="10" max="11" width="13.625" style="118" customWidth="1"/>
    <col min="12" max="12" width="12.375" style="118" customWidth="1"/>
    <col min="13" max="13" width="10.625" style="118" customWidth="1"/>
    <col min="14" max="14" width="11.5" style="118" customWidth="1"/>
    <col min="15" max="16384" width="9" style="118" customWidth="1"/>
  </cols>
  <sheetData>
    <row r="1" spans="1:14">
      <c r="A1" s="119" t="s">
        <v>329</v>
      </c>
    </row>
    <row r="3" spans="1:14" ht="17.25">
      <c r="A3" s="120" t="s">
        <v>177</v>
      </c>
      <c r="B3" s="120"/>
      <c r="C3" s="120"/>
      <c r="D3" s="120"/>
      <c r="E3" s="120"/>
      <c r="F3" s="120"/>
      <c r="G3" s="120"/>
      <c r="H3" s="120"/>
      <c r="I3" s="120"/>
      <c r="J3" s="120"/>
      <c r="K3" s="120"/>
      <c r="L3" s="120"/>
      <c r="M3" s="158"/>
      <c r="N3" s="158"/>
    </row>
    <row r="4" spans="1:14">
      <c r="A4" s="158"/>
      <c r="B4" s="158"/>
      <c r="C4" s="158"/>
      <c r="D4" s="158"/>
      <c r="E4" s="158"/>
      <c r="F4" s="158"/>
      <c r="G4" s="158"/>
      <c r="H4" s="158"/>
      <c r="I4" s="158"/>
      <c r="J4" s="158"/>
      <c r="K4" s="158"/>
      <c r="L4" s="158"/>
      <c r="M4" s="158"/>
      <c r="N4" s="158"/>
    </row>
    <row r="5" spans="1:14">
      <c r="A5" s="121"/>
      <c r="B5" s="161"/>
      <c r="C5" s="161"/>
      <c r="D5" s="161"/>
      <c r="E5" s="171"/>
      <c r="F5" s="171"/>
      <c r="G5" s="171"/>
      <c r="H5" s="171"/>
      <c r="I5" s="171"/>
      <c r="J5" s="150" t="s">
        <v>313</v>
      </c>
      <c r="K5" s="176"/>
      <c r="L5" s="176"/>
    </row>
    <row r="6" spans="1:14">
      <c r="A6" s="121"/>
      <c r="B6" s="121"/>
      <c r="C6" s="121"/>
      <c r="D6" s="121"/>
      <c r="E6" s="121"/>
      <c r="F6" s="121"/>
      <c r="G6" s="121"/>
      <c r="H6" s="121"/>
      <c r="I6" s="121"/>
      <c r="J6" s="121"/>
      <c r="K6" s="121"/>
      <c r="L6" s="121"/>
    </row>
    <row r="7" spans="1:14" ht="33.75" customHeight="1">
      <c r="A7" s="159"/>
      <c r="B7" s="162"/>
      <c r="C7" s="167"/>
      <c r="D7" s="167" t="s">
        <v>190</v>
      </c>
      <c r="E7" s="167" t="s">
        <v>193</v>
      </c>
      <c r="F7" s="167" t="s">
        <v>327</v>
      </c>
      <c r="G7" s="167" t="s">
        <v>114</v>
      </c>
      <c r="H7" s="167" t="s">
        <v>399</v>
      </c>
      <c r="I7" s="167" t="s">
        <v>400</v>
      </c>
      <c r="J7" s="167" t="s">
        <v>191</v>
      </c>
      <c r="K7" s="177" t="s">
        <v>365</v>
      </c>
      <c r="L7" s="178" t="s">
        <v>195</v>
      </c>
    </row>
    <row r="8" spans="1:14" ht="27" customHeight="1">
      <c r="A8" s="123">
        <v>1</v>
      </c>
      <c r="B8" s="163" t="s">
        <v>35</v>
      </c>
      <c r="C8" s="168" t="s">
        <v>326</v>
      </c>
      <c r="D8" s="170"/>
      <c r="E8" s="170"/>
      <c r="F8" s="172"/>
      <c r="G8" s="172"/>
      <c r="H8" s="172"/>
      <c r="I8" s="172"/>
      <c r="J8" s="172"/>
      <c r="K8" s="172"/>
      <c r="L8" s="179"/>
    </row>
    <row r="9" spans="1:14" ht="27" customHeight="1">
      <c r="A9" s="160"/>
      <c r="B9" s="164"/>
      <c r="C9" s="131" t="s">
        <v>325</v>
      </c>
      <c r="D9" s="157"/>
      <c r="E9" s="157"/>
      <c r="F9" s="173"/>
      <c r="G9" s="173"/>
      <c r="H9" s="173"/>
      <c r="I9" s="173"/>
      <c r="J9" s="173"/>
      <c r="K9" s="173"/>
      <c r="L9" s="180"/>
    </row>
    <row r="10" spans="1:14" ht="27" customHeight="1">
      <c r="A10" s="160"/>
      <c r="B10" s="164"/>
      <c r="C10" s="169" t="s">
        <v>364</v>
      </c>
      <c r="D10" s="141"/>
      <c r="E10" s="155"/>
      <c r="F10" s="174"/>
      <c r="G10" s="174"/>
      <c r="H10" s="174"/>
      <c r="I10" s="174"/>
      <c r="J10" s="174"/>
      <c r="K10" s="174"/>
      <c r="L10" s="181">
        <f>SUM(D10:K10)</f>
        <v>0</v>
      </c>
    </row>
    <row r="11" spans="1:14" ht="27" customHeight="1">
      <c r="A11" s="160"/>
      <c r="B11" s="163" t="s">
        <v>89</v>
      </c>
      <c r="C11" s="132" t="s">
        <v>326</v>
      </c>
      <c r="D11" s="154"/>
      <c r="E11" s="154"/>
      <c r="F11" s="175"/>
      <c r="G11" s="175"/>
      <c r="H11" s="175"/>
      <c r="I11" s="175"/>
      <c r="J11" s="175"/>
      <c r="K11" s="175"/>
      <c r="L11" s="182"/>
    </row>
    <row r="12" spans="1:14" ht="27" customHeight="1">
      <c r="A12" s="160"/>
      <c r="B12" s="164"/>
      <c r="C12" s="131" t="s">
        <v>325</v>
      </c>
      <c r="D12" s="157"/>
      <c r="E12" s="157"/>
      <c r="F12" s="173"/>
      <c r="G12" s="173"/>
      <c r="H12" s="173"/>
      <c r="I12" s="173"/>
      <c r="J12" s="173"/>
      <c r="K12" s="173"/>
      <c r="L12" s="183"/>
    </row>
    <row r="13" spans="1:14" ht="27" customHeight="1">
      <c r="A13" s="124"/>
      <c r="B13" s="165"/>
      <c r="C13" s="170" t="s">
        <v>364</v>
      </c>
      <c r="D13" s="154"/>
      <c r="E13" s="154"/>
      <c r="F13" s="175"/>
      <c r="G13" s="175"/>
      <c r="H13" s="175"/>
      <c r="I13" s="175"/>
      <c r="J13" s="175"/>
      <c r="K13" s="175"/>
      <c r="L13" s="184">
        <f>SUM(D13:K13)</f>
        <v>0</v>
      </c>
    </row>
    <row r="14" spans="1:14" ht="27" customHeight="1">
      <c r="A14" s="160">
        <v>2</v>
      </c>
      <c r="B14" s="164" t="s">
        <v>321</v>
      </c>
      <c r="C14" s="131" t="s">
        <v>326</v>
      </c>
      <c r="D14" s="157"/>
      <c r="E14" s="157"/>
      <c r="F14" s="173"/>
      <c r="G14" s="173"/>
      <c r="H14" s="173"/>
      <c r="I14" s="173"/>
      <c r="J14" s="173"/>
      <c r="K14" s="173"/>
      <c r="L14" s="185"/>
    </row>
    <row r="15" spans="1:14" ht="27" customHeight="1">
      <c r="A15" s="160"/>
      <c r="B15" s="164"/>
      <c r="C15" s="131" t="s">
        <v>325</v>
      </c>
      <c r="D15" s="157"/>
      <c r="E15" s="157"/>
      <c r="F15" s="173"/>
      <c r="G15" s="173"/>
      <c r="H15" s="173"/>
      <c r="I15" s="173"/>
      <c r="J15" s="173"/>
      <c r="K15" s="173"/>
      <c r="L15" s="183"/>
    </row>
    <row r="16" spans="1:14" ht="27" customHeight="1">
      <c r="A16" s="160"/>
      <c r="B16" s="164"/>
      <c r="C16" s="169" t="s">
        <v>364</v>
      </c>
      <c r="D16" s="155"/>
      <c r="E16" s="155"/>
      <c r="F16" s="174"/>
      <c r="G16" s="174"/>
      <c r="H16" s="174"/>
      <c r="I16" s="174"/>
      <c r="J16" s="174"/>
      <c r="K16" s="174"/>
      <c r="L16" s="186">
        <f>SUM(D16:K16)</f>
        <v>0</v>
      </c>
    </row>
    <row r="17" spans="1:12" ht="27" customHeight="1">
      <c r="A17" s="123">
        <v>3</v>
      </c>
      <c r="B17" s="163" t="s">
        <v>311</v>
      </c>
      <c r="C17" s="132" t="s">
        <v>326</v>
      </c>
      <c r="D17" s="154"/>
      <c r="E17" s="154"/>
      <c r="F17" s="175"/>
      <c r="G17" s="175"/>
      <c r="H17" s="175"/>
      <c r="I17" s="175"/>
      <c r="J17" s="175"/>
      <c r="K17" s="175"/>
      <c r="L17" s="182"/>
    </row>
    <row r="18" spans="1:12" ht="27" customHeight="1">
      <c r="A18" s="160"/>
      <c r="B18" s="164"/>
      <c r="C18" s="131" t="s">
        <v>325</v>
      </c>
      <c r="D18" s="157"/>
      <c r="E18" s="157"/>
      <c r="F18" s="173"/>
      <c r="G18" s="173"/>
      <c r="H18" s="173"/>
      <c r="I18" s="173"/>
      <c r="J18" s="173"/>
      <c r="K18" s="173"/>
      <c r="L18" s="183"/>
    </row>
    <row r="19" spans="1:12" ht="27" customHeight="1">
      <c r="A19" s="124"/>
      <c r="B19" s="165"/>
      <c r="C19" s="132" t="s">
        <v>364</v>
      </c>
      <c r="D19" s="154"/>
      <c r="E19" s="154"/>
      <c r="F19" s="175"/>
      <c r="G19" s="175"/>
      <c r="H19" s="175"/>
      <c r="I19" s="175"/>
      <c r="J19" s="175"/>
      <c r="K19" s="175"/>
      <c r="L19" s="184">
        <f>SUM(D19:K19)</f>
        <v>0</v>
      </c>
    </row>
    <row r="20" spans="1:12" ht="27" customHeight="1">
      <c r="A20" s="123">
        <v>4</v>
      </c>
      <c r="B20" s="163" t="s">
        <v>274</v>
      </c>
      <c r="C20" s="132" t="s">
        <v>326</v>
      </c>
      <c r="D20" s="154"/>
      <c r="E20" s="154"/>
      <c r="F20" s="175"/>
      <c r="G20" s="175"/>
      <c r="H20" s="175"/>
      <c r="I20" s="175"/>
      <c r="J20" s="175"/>
      <c r="K20" s="175"/>
      <c r="L20" s="182"/>
    </row>
    <row r="21" spans="1:12" ht="27" customHeight="1">
      <c r="A21" s="160"/>
      <c r="B21" s="164"/>
      <c r="C21" s="131" t="s">
        <v>325</v>
      </c>
      <c r="D21" s="157"/>
      <c r="E21" s="157"/>
      <c r="F21" s="173"/>
      <c r="G21" s="173"/>
      <c r="H21" s="173"/>
      <c r="I21" s="173"/>
      <c r="J21" s="173"/>
      <c r="K21" s="173"/>
      <c r="L21" s="183"/>
    </row>
    <row r="22" spans="1:12" ht="27" customHeight="1">
      <c r="A22" s="124"/>
      <c r="B22" s="165"/>
      <c r="C22" s="132" t="s">
        <v>364</v>
      </c>
      <c r="D22" s="154"/>
      <c r="E22" s="154"/>
      <c r="F22" s="175"/>
      <c r="G22" s="175"/>
      <c r="H22" s="175"/>
      <c r="I22" s="175"/>
      <c r="J22" s="175"/>
      <c r="K22" s="175"/>
      <c r="L22" s="184">
        <f>SUM(D22:K22)</f>
        <v>0</v>
      </c>
    </row>
    <row r="23" spans="1:12">
      <c r="A23" s="121"/>
      <c r="B23" s="121"/>
      <c r="C23" s="121"/>
      <c r="D23" s="121"/>
      <c r="E23" s="121"/>
      <c r="F23" s="121"/>
      <c r="G23" s="121"/>
      <c r="H23" s="121"/>
      <c r="I23" s="121"/>
      <c r="J23" s="121"/>
      <c r="K23" s="121"/>
      <c r="L23" s="121"/>
    </row>
    <row r="24" spans="1:12">
      <c r="A24" s="121"/>
      <c r="B24" s="121" t="s">
        <v>169</v>
      </c>
      <c r="C24" s="121"/>
      <c r="D24" s="121"/>
      <c r="E24" s="121"/>
      <c r="F24" s="121"/>
      <c r="G24" s="121"/>
      <c r="H24" s="121"/>
      <c r="I24" s="121"/>
      <c r="J24" s="121"/>
      <c r="K24" s="121"/>
      <c r="L24" s="121"/>
    </row>
    <row r="25" spans="1:12">
      <c r="A25" s="121"/>
      <c r="B25" s="121" t="s">
        <v>322</v>
      </c>
      <c r="C25" s="121"/>
      <c r="D25" s="121"/>
      <c r="E25" s="121"/>
      <c r="F25" s="121"/>
      <c r="G25" s="121"/>
      <c r="H25" s="121"/>
      <c r="I25" s="121"/>
      <c r="J25" s="121"/>
      <c r="K25" s="121"/>
      <c r="L25" s="121"/>
    </row>
    <row r="26" spans="1:12">
      <c r="A26" s="121"/>
      <c r="B26" s="166" t="s">
        <v>401</v>
      </c>
      <c r="C26" s="121"/>
      <c r="D26" s="121"/>
      <c r="E26" s="121"/>
      <c r="F26" s="121"/>
      <c r="G26" s="121"/>
      <c r="H26" s="121"/>
      <c r="I26" s="121"/>
      <c r="J26" s="121"/>
      <c r="K26" s="121"/>
      <c r="L26" s="121"/>
    </row>
    <row r="27" spans="1:12">
      <c r="A27" s="121"/>
      <c r="B27" s="166" t="s">
        <v>268</v>
      </c>
      <c r="C27" s="121"/>
      <c r="D27" s="121"/>
      <c r="E27" s="121"/>
      <c r="F27" s="121"/>
      <c r="G27" s="121"/>
      <c r="H27" s="121"/>
      <c r="I27" s="121"/>
      <c r="J27" s="121"/>
      <c r="K27" s="121"/>
      <c r="L27" s="121"/>
    </row>
    <row r="28" spans="1:12">
      <c r="B28" s="121" t="s">
        <v>404</v>
      </c>
    </row>
    <row r="41" spans="1:1">
      <c r="A41" s="128"/>
    </row>
  </sheetData>
  <mergeCells count="17">
    <mergeCell ref="A3:L3"/>
    <mergeCell ref="K5:L5"/>
    <mergeCell ref="A7:B7"/>
    <mergeCell ref="A8:A13"/>
    <mergeCell ref="B8:B10"/>
    <mergeCell ref="L8:L9"/>
    <mergeCell ref="B11:B13"/>
    <mergeCell ref="L11:L12"/>
    <mergeCell ref="A14:A16"/>
    <mergeCell ref="B14:B16"/>
    <mergeCell ref="L14:L15"/>
    <mergeCell ref="A17:A19"/>
    <mergeCell ref="B17:B19"/>
    <mergeCell ref="L17:L18"/>
    <mergeCell ref="A20:A22"/>
    <mergeCell ref="B20:B22"/>
    <mergeCell ref="L20:L21"/>
  </mergeCells>
  <phoneticPr fontId="4"/>
  <pageMargins left="1.5" right="0.70866141732283472" top="0.74803149606299213" bottom="0.74803149606299213" header="0.31496062992125984" footer="0.31496062992125984"/>
  <pageSetup paperSize="9" scale="74" fitToWidth="1" fitToHeight="1" orientation="landscape"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6"/>
  <dimension ref="A1:P38"/>
  <sheetViews>
    <sheetView view="pageBreakPreview" zoomScaleSheetLayoutView="100" workbookViewId="0">
      <selection activeCell="B7" sqref="B7"/>
    </sheetView>
  </sheetViews>
  <sheetFormatPr defaultRowHeight="13.5"/>
  <cols>
    <col min="1" max="1" width="9.125" style="118" customWidth="1"/>
    <col min="2" max="2" width="11.375" style="118" customWidth="1"/>
    <col min="3" max="3" width="10.375" style="118" customWidth="1"/>
    <col min="4" max="4" width="12.625" style="118" customWidth="1"/>
    <col min="5" max="6" width="10.375" style="118" customWidth="1"/>
    <col min="7" max="7" width="13.375" style="118" customWidth="1"/>
    <col min="8" max="8" width="13.25" style="118" customWidth="1"/>
    <col min="9" max="16" width="10.375" style="118" customWidth="1"/>
    <col min="17" max="258" width="9" style="118" customWidth="1"/>
    <col min="259" max="259" width="9.125" style="118" customWidth="1"/>
    <col min="260" max="260" width="10.75" style="118" customWidth="1"/>
    <col min="261" max="261" width="11.375" style="118" customWidth="1"/>
    <col min="262" max="262" width="14.625" style="118" customWidth="1"/>
    <col min="263" max="271" width="11.625" style="118" customWidth="1"/>
    <col min="272" max="514" width="9" style="118" customWidth="1"/>
    <col min="515" max="515" width="9.125" style="118" customWidth="1"/>
    <col min="516" max="516" width="10.75" style="118" customWidth="1"/>
    <col min="517" max="517" width="11.375" style="118" customWidth="1"/>
    <col min="518" max="518" width="14.625" style="118" customWidth="1"/>
    <col min="519" max="527" width="11.625" style="118" customWidth="1"/>
    <col min="528" max="770" width="9" style="118" customWidth="1"/>
    <col min="771" max="771" width="9.125" style="118" customWidth="1"/>
    <col min="772" max="772" width="10.75" style="118" customWidth="1"/>
    <col min="773" max="773" width="11.375" style="118" customWidth="1"/>
    <col min="774" max="774" width="14.625" style="118" customWidth="1"/>
    <col min="775" max="783" width="11.625" style="118" customWidth="1"/>
    <col min="784" max="1026" width="9" style="118" customWidth="1"/>
    <col min="1027" max="1027" width="9.125" style="118" customWidth="1"/>
    <col min="1028" max="1028" width="10.75" style="118" customWidth="1"/>
    <col min="1029" max="1029" width="11.375" style="118" customWidth="1"/>
    <col min="1030" max="1030" width="14.625" style="118" customWidth="1"/>
    <col min="1031" max="1039" width="11.625" style="118" customWidth="1"/>
    <col min="1040" max="1282" width="9" style="118" customWidth="1"/>
    <col min="1283" max="1283" width="9.125" style="118" customWidth="1"/>
    <col min="1284" max="1284" width="10.75" style="118" customWidth="1"/>
    <col min="1285" max="1285" width="11.375" style="118" customWidth="1"/>
    <col min="1286" max="1286" width="14.625" style="118" customWidth="1"/>
    <col min="1287" max="1295" width="11.625" style="118" customWidth="1"/>
    <col min="1296" max="1538" width="9" style="118" customWidth="1"/>
    <col min="1539" max="1539" width="9.125" style="118" customWidth="1"/>
    <col min="1540" max="1540" width="10.75" style="118" customWidth="1"/>
    <col min="1541" max="1541" width="11.375" style="118" customWidth="1"/>
    <col min="1542" max="1542" width="14.625" style="118" customWidth="1"/>
    <col min="1543" max="1551" width="11.625" style="118" customWidth="1"/>
    <col min="1552" max="1794" width="9" style="118" customWidth="1"/>
    <col min="1795" max="1795" width="9.125" style="118" customWidth="1"/>
    <col min="1796" max="1796" width="10.75" style="118" customWidth="1"/>
    <col min="1797" max="1797" width="11.375" style="118" customWidth="1"/>
    <col min="1798" max="1798" width="14.625" style="118" customWidth="1"/>
    <col min="1799" max="1807" width="11.625" style="118" customWidth="1"/>
    <col min="1808" max="2050" width="9" style="118" customWidth="1"/>
    <col min="2051" max="2051" width="9.125" style="118" customWidth="1"/>
    <col min="2052" max="2052" width="10.75" style="118" customWidth="1"/>
    <col min="2053" max="2053" width="11.375" style="118" customWidth="1"/>
    <col min="2054" max="2054" width="14.625" style="118" customWidth="1"/>
    <col min="2055" max="2063" width="11.625" style="118" customWidth="1"/>
    <col min="2064" max="2306" width="9" style="118" customWidth="1"/>
    <col min="2307" max="2307" width="9.125" style="118" customWidth="1"/>
    <col min="2308" max="2308" width="10.75" style="118" customWidth="1"/>
    <col min="2309" max="2309" width="11.375" style="118" customWidth="1"/>
    <col min="2310" max="2310" width="14.625" style="118" customWidth="1"/>
    <col min="2311" max="2319" width="11.625" style="118" customWidth="1"/>
    <col min="2320" max="2562" width="9" style="118" customWidth="1"/>
    <col min="2563" max="2563" width="9.125" style="118" customWidth="1"/>
    <col min="2564" max="2564" width="10.75" style="118" customWidth="1"/>
    <col min="2565" max="2565" width="11.375" style="118" customWidth="1"/>
    <col min="2566" max="2566" width="14.625" style="118" customWidth="1"/>
    <col min="2567" max="2575" width="11.625" style="118" customWidth="1"/>
    <col min="2576" max="2818" width="9" style="118" customWidth="1"/>
    <col min="2819" max="2819" width="9.125" style="118" customWidth="1"/>
    <col min="2820" max="2820" width="10.75" style="118" customWidth="1"/>
    <col min="2821" max="2821" width="11.375" style="118" customWidth="1"/>
    <col min="2822" max="2822" width="14.625" style="118" customWidth="1"/>
    <col min="2823" max="2831" width="11.625" style="118" customWidth="1"/>
    <col min="2832" max="3074" width="9" style="118" customWidth="1"/>
    <col min="3075" max="3075" width="9.125" style="118" customWidth="1"/>
    <col min="3076" max="3076" width="10.75" style="118" customWidth="1"/>
    <col min="3077" max="3077" width="11.375" style="118" customWidth="1"/>
    <col min="3078" max="3078" width="14.625" style="118" customWidth="1"/>
    <col min="3079" max="3087" width="11.625" style="118" customWidth="1"/>
    <col min="3088" max="3330" width="9" style="118" customWidth="1"/>
    <col min="3331" max="3331" width="9.125" style="118" customWidth="1"/>
    <col min="3332" max="3332" width="10.75" style="118" customWidth="1"/>
    <col min="3333" max="3333" width="11.375" style="118" customWidth="1"/>
    <col min="3334" max="3334" width="14.625" style="118" customWidth="1"/>
    <col min="3335" max="3343" width="11.625" style="118" customWidth="1"/>
    <col min="3344" max="3586" width="9" style="118" customWidth="1"/>
    <col min="3587" max="3587" width="9.125" style="118" customWidth="1"/>
    <col min="3588" max="3588" width="10.75" style="118" customWidth="1"/>
    <col min="3589" max="3589" width="11.375" style="118" customWidth="1"/>
    <col min="3590" max="3590" width="14.625" style="118" customWidth="1"/>
    <col min="3591" max="3599" width="11.625" style="118" customWidth="1"/>
    <col min="3600" max="3842" width="9" style="118" customWidth="1"/>
    <col min="3843" max="3843" width="9.125" style="118" customWidth="1"/>
    <col min="3844" max="3844" width="10.75" style="118" customWidth="1"/>
    <col min="3845" max="3845" width="11.375" style="118" customWidth="1"/>
    <col min="3846" max="3846" width="14.625" style="118" customWidth="1"/>
    <col min="3847" max="3855" width="11.625" style="118" customWidth="1"/>
    <col min="3856" max="4098" width="9" style="118" customWidth="1"/>
    <col min="4099" max="4099" width="9.125" style="118" customWidth="1"/>
    <col min="4100" max="4100" width="10.75" style="118" customWidth="1"/>
    <col min="4101" max="4101" width="11.375" style="118" customWidth="1"/>
    <col min="4102" max="4102" width="14.625" style="118" customWidth="1"/>
    <col min="4103" max="4111" width="11.625" style="118" customWidth="1"/>
    <col min="4112" max="4354" width="9" style="118" customWidth="1"/>
    <col min="4355" max="4355" width="9.125" style="118" customWidth="1"/>
    <col min="4356" max="4356" width="10.75" style="118" customWidth="1"/>
    <col min="4357" max="4357" width="11.375" style="118" customWidth="1"/>
    <col min="4358" max="4358" width="14.625" style="118" customWidth="1"/>
    <col min="4359" max="4367" width="11.625" style="118" customWidth="1"/>
    <col min="4368" max="4610" width="9" style="118" customWidth="1"/>
    <col min="4611" max="4611" width="9.125" style="118" customWidth="1"/>
    <col min="4612" max="4612" width="10.75" style="118" customWidth="1"/>
    <col min="4613" max="4613" width="11.375" style="118" customWidth="1"/>
    <col min="4614" max="4614" width="14.625" style="118" customWidth="1"/>
    <col min="4615" max="4623" width="11.625" style="118" customWidth="1"/>
    <col min="4624" max="4866" width="9" style="118" customWidth="1"/>
    <col min="4867" max="4867" width="9.125" style="118" customWidth="1"/>
    <col min="4868" max="4868" width="10.75" style="118" customWidth="1"/>
    <col min="4869" max="4869" width="11.375" style="118" customWidth="1"/>
    <col min="4870" max="4870" width="14.625" style="118" customWidth="1"/>
    <col min="4871" max="4879" width="11.625" style="118" customWidth="1"/>
    <col min="4880" max="5122" width="9" style="118" customWidth="1"/>
    <col min="5123" max="5123" width="9.125" style="118" customWidth="1"/>
    <col min="5124" max="5124" width="10.75" style="118" customWidth="1"/>
    <col min="5125" max="5125" width="11.375" style="118" customWidth="1"/>
    <col min="5126" max="5126" width="14.625" style="118" customWidth="1"/>
    <col min="5127" max="5135" width="11.625" style="118" customWidth="1"/>
    <col min="5136" max="5378" width="9" style="118" customWidth="1"/>
    <col min="5379" max="5379" width="9.125" style="118" customWidth="1"/>
    <col min="5380" max="5380" width="10.75" style="118" customWidth="1"/>
    <col min="5381" max="5381" width="11.375" style="118" customWidth="1"/>
    <col min="5382" max="5382" width="14.625" style="118" customWidth="1"/>
    <col min="5383" max="5391" width="11.625" style="118" customWidth="1"/>
    <col min="5392" max="5634" width="9" style="118" customWidth="1"/>
    <col min="5635" max="5635" width="9.125" style="118" customWidth="1"/>
    <col min="5636" max="5636" width="10.75" style="118" customWidth="1"/>
    <col min="5637" max="5637" width="11.375" style="118" customWidth="1"/>
    <col min="5638" max="5638" width="14.625" style="118" customWidth="1"/>
    <col min="5639" max="5647" width="11.625" style="118" customWidth="1"/>
    <col min="5648" max="5890" width="9" style="118" customWidth="1"/>
    <col min="5891" max="5891" width="9.125" style="118" customWidth="1"/>
    <col min="5892" max="5892" width="10.75" style="118" customWidth="1"/>
    <col min="5893" max="5893" width="11.375" style="118" customWidth="1"/>
    <col min="5894" max="5894" width="14.625" style="118" customWidth="1"/>
    <col min="5895" max="5903" width="11.625" style="118" customWidth="1"/>
    <col min="5904" max="6146" width="9" style="118" customWidth="1"/>
    <col min="6147" max="6147" width="9.125" style="118" customWidth="1"/>
    <col min="6148" max="6148" width="10.75" style="118" customWidth="1"/>
    <col min="6149" max="6149" width="11.375" style="118" customWidth="1"/>
    <col min="6150" max="6150" width="14.625" style="118" customWidth="1"/>
    <col min="6151" max="6159" width="11.625" style="118" customWidth="1"/>
    <col min="6160" max="6402" width="9" style="118" customWidth="1"/>
    <col min="6403" max="6403" width="9.125" style="118" customWidth="1"/>
    <col min="6404" max="6404" width="10.75" style="118" customWidth="1"/>
    <col min="6405" max="6405" width="11.375" style="118" customWidth="1"/>
    <col min="6406" max="6406" width="14.625" style="118" customWidth="1"/>
    <col min="6407" max="6415" width="11.625" style="118" customWidth="1"/>
    <col min="6416" max="6658" width="9" style="118" customWidth="1"/>
    <col min="6659" max="6659" width="9.125" style="118" customWidth="1"/>
    <col min="6660" max="6660" width="10.75" style="118" customWidth="1"/>
    <col min="6661" max="6661" width="11.375" style="118" customWidth="1"/>
    <col min="6662" max="6662" width="14.625" style="118" customWidth="1"/>
    <col min="6663" max="6671" width="11.625" style="118" customWidth="1"/>
    <col min="6672" max="6914" width="9" style="118" customWidth="1"/>
    <col min="6915" max="6915" width="9.125" style="118" customWidth="1"/>
    <col min="6916" max="6916" width="10.75" style="118" customWidth="1"/>
    <col min="6917" max="6917" width="11.375" style="118" customWidth="1"/>
    <col min="6918" max="6918" width="14.625" style="118" customWidth="1"/>
    <col min="6919" max="6927" width="11.625" style="118" customWidth="1"/>
    <col min="6928" max="7170" width="9" style="118" customWidth="1"/>
    <col min="7171" max="7171" width="9.125" style="118" customWidth="1"/>
    <col min="7172" max="7172" width="10.75" style="118" customWidth="1"/>
    <col min="7173" max="7173" width="11.375" style="118" customWidth="1"/>
    <col min="7174" max="7174" width="14.625" style="118" customWidth="1"/>
    <col min="7175" max="7183" width="11.625" style="118" customWidth="1"/>
    <col min="7184" max="7426" width="9" style="118" customWidth="1"/>
    <col min="7427" max="7427" width="9.125" style="118" customWidth="1"/>
    <col min="7428" max="7428" width="10.75" style="118" customWidth="1"/>
    <col min="7429" max="7429" width="11.375" style="118" customWidth="1"/>
    <col min="7430" max="7430" width="14.625" style="118" customWidth="1"/>
    <col min="7431" max="7439" width="11.625" style="118" customWidth="1"/>
    <col min="7440" max="7682" width="9" style="118" customWidth="1"/>
    <col min="7683" max="7683" width="9.125" style="118" customWidth="1"/>
    <col min="7684" max="7684" width="10.75" style="118" customWidth="1"/>
    <col min="7685" max="7685" width="11.375" style="118" customWidth="1"/>
    <col min="7686" max="7686" width="14.625" style="118" customWidth="1"/>
    <col min="7687" max="7695" width="11.625" style="118" customWidth="1"/>
    <col min="7696" max="7938" width="9" style="118" customWidth="1"/>
    <col min="7939" max="7939" width="9.125" style="118" customWidth="1"/>
    <col min="7940" max="7940" width="10.75" style="118" customWidth="1"/>
    <col min="7941" max="7941" width="11.375" style="118" customWidth="1"/>
    <col min="7942" max="7942" width="14.625" style="118" customWidth="1"/>
    <col min="7943" max="7951" width="11.625" style="118" customWidth="1"/>
    <col min="7952" max="8194" width="9" style="118" customWidth="1"/>
    <col min="8195" max="8195" width="9.125" style="118" customWidth="1"/>
    <col min="8196" max="8196" width="10.75" style="118" customWidth="1"/>
    <col min="8197" max="8197" width="11.375" style="118" customWidth="1"/>
    <col min="8198" max="8198" width="14.625" style="118" customWidth="1"/>
    <col min="8199" max="8207" width="11.625" style="118" customWidth="1"/>
    <col min="8208" max="8450" width="9" style="118" customWidth="1"/>
    <col min="8451" max="8451" width="9.125" style="118" customWidth="1"/>
    <col min="8452" max="8452" width="10.75" style="118" customWidth="1"/>
    <col min="8453" max="8453" width="11.375" style="118" customWidth="1"/>
    <col min="8454" max="8454" width="14.625" style="118" customWidth="1"/>
    <col min="8455" max="8463" width="11.625" style="118" customWidth="1"/>
    <col min="8464" max="8706" width="9" style="118" customWidth="1"/>
    <col min="8707" max="8707" width="9.125" style="118" customWidth="1"/>
    <col min="8708" max="8708" width="10.75" style="118" customWidth="1"/>
    <col min="8709" max="8709" width="11.375" style="118" customWidth="1"/>
    <col min="8710" max="8710" width="14.625" style="118" customWidth="1"/>
    <col min="8711" max="8719" width="11.625" style="118" customWidth="1"/>
    <col min="8720" max="8962" width="9" style="118" customWidth="1"/>
    <col min="8963" max="8963" width="9.125" style="118" customWidth="1"/>
    <col min="8964" max="8964" width="10.75" style="118" customWidth="1"/>
    <col min="8965" max="8965" width="11.375" style="118" customWidth="1"/>
    <col min="8966" max="8966" width="14.625" style="118" customWidth="1"/>
    <col min="8967" max="8975" width="11.625" style="118" customWidth="1"/>
    <col min="8976" max="9218" width="9" style="118" customWidth="1"/>
    <col min="9219" max="9219" width="9.125" style="118" customWidth="1"/>
    <col min="9220" max="9220" width="10.75" style="118" customWidth="1"/>
    <col min="9221" max="9221" width="11.375" style="118" customWidth="1"/>
    <col min="9222" max="9222" width="14.625" style="118" customWidth="1"/>
    <col min="9223" max="9231" width="11.625" style="118" customWidth="1"/>
    <col min="9232" max="9474" width="9" style="118" customWidth="1"/>
    <col min="9475" max="9475" width="9.125" style="118" customWidth="1"/>
    <col min="9476" max="9476" width="10.75" style="118" customWidth="1"/>
    <col min="9477" max="9477" width="11.375" style="118" customWidth="1"/>
    <col min="9478" max="9478" width="14.625" style="118" customWidth="1"/>
    <col min="9479" max="9487" width="11.625" style="118" customWidth="1"/>
    <col min="9488" max="9730" width="9" style="118" customWidth="1"/>
    <col min="9731" max="9731" width="9.125" style="118" customWidth="1"/>
    <col min="9732" max="9732" width="10.75" style="118" customWidth="1"/>
    <col min="9733" max="9733" width="11.375" style="118" customWidth="1"/>
    <col min="9734" max="9734" width="14.625" style="118" customWidth="1"/>
    <col min="9735" max="9743" width="11.625" style="118" customWidth="1"/>
    <col min="9744" max="9986" width="9" style="118" customWidth="1"/>
    <col min="9987" max="9987" width="9.125" style="118" customWidth="1"/>
    <col min="9988" max="9988" width="10.75" style="118" customWidth="1"/>
    <col min="9989" max="9989" width="11.375" style="118" customWidth="1"/>
    <col min="9990" max="9990" width="14.625" style="118" customWidth="1"/>
    <col min="9991" max="9999" width="11.625" style="118" customWidth="1"/>
    <col min="10000" max="10242" width="9" style="118" customWidth="1"/>
    <col min="10243" max="10243" width="9.125" style="118" customWidth="1"/>
    <col min="10244" max="10244" width="10.75" style="118" customWidth="1"/>
    <col min="10245" max="10245" width="11.375" style="118" customWidth="1"/>
    <col min="10246" max="10246" width="14.625" style="118" customWidth="1"/>
    <col min="10247" max="10255" width="11.625" style="118" customWidth="1"/>
    <col min="10256" max="10498" width="9" style="118" customWidth="1"/>
    <col min="10499" max="10499" width="9.125" style="118" customWidth="1"/>
    <col min="10500" max="10500" width="10.75" style="118" customWidth="1"/>
    <col min="10501" max="10501" width="11.375" style="118" customWidth="1"/>
    <col min="10502" max="10502" width="14.625" style="118" customWidth="1"/>
    <col min="10503" max="10511" width="11.625" style="118" customWidth="1"/>
    <col min="10512" max="10754" width="9" style="118" customWidth="1"/>
    <col min="10755" max="10755" width="9.125" style="118" customWidth="1"/>
    <col min="10756" max="10756" width="10.75" style="118" customWidth="1"/>
    <col min="10757" max="10757" width="11.375" style="118" customWidth="1"/>
    <col min="10758" max="10758" width="14.625" style="118" customWidth="1"/>
    <col min="10759" max="10767" width="11.625" style="118" customWidth="1"/>
    <col min="10768" max="11010" width="9" style="118" customWidth="1"/>
    <col min="11011" max="11011" width="9.125" style="118" customWidth="1"/>
    <col min="11012" max="11012" width="10.75" style="118" customWidth="1"/>
    <col min="11013" max="11013" width="11.375" style="118" customWidth="1"/>
    <col min="11014" max="11014" width="14.625" style="118" customWidth="1"/>
    <col min="11015" max="11023" width="11.625" style="118" customWidth="1"/>
    <col min="11024" max="11266" width="9" style="118" customWidth="1"/>
    <col min="11267" max="11267" width="9.125" style="118" customWidth="1"/>
    <col min="11268" max="11268" width="10.75" style="118" customWidth="1"/>
    <col min="11269" max="11269" width="11.375" style="118" customWidth="1"/>
    <col min="11270" max="11270" width="14.625" style="118" customWidth="1"/>
    <col min="11271" max="11279" width="11.625" style="118" customWidth="1"/>
    <col min="11280" max="11522" width="9" style="118" customWidth="1"/>
    <col min="11523" max="11523" width="9.125" style="118" customWidth="1"/>
    <col min="11524" max="11524" width="10.75" style="118" customWidth="1"/>
    <col min="11525" max="11525" width="11.375" style="118" customWidth="1"/>
    <col min="11526" max="11526" width="14.625" style="118" customWidth="1"/>
    <col min="11527" max="11535" width="11.625" style="118" customWidth="1"/>
    <col min="11536" max="11778" width="9" style="118" customWidth="1"/>
    <col min="11779" max="11779" width="9.125" style="118" customWidth="1"/>
    <col min="11780" max="11780" width="10.75" style="118" customWidth="1"/>
    <col min="11781" max="11781" width="11.375" style="118" customWidth="1"/>
    <col min="11782" max="11782" width="14.625" style="118" customWidth="1"/>
    <col min="11783" max="11791" width="11.625" style="118" customWidth="1"/>
    <col min="11792" max="12034" width="9" style="118" customWidth="1"/>
    <col min="12035" max="12035" width="9.125" style="118" customWidth="1"/>
    <col min="12036" max="12036" width="10.75" style="118" customWidth="1"/>
    <col min="12037" max="12037" width="11.375" style="118" customWidth="1"/>
    <col min="12038" max="12038" width="14.625" style="118" customWidth="1"/>
    <col min="12039" max="12047" width="11.625" style="118" customWidth="1"/>
    <col min="12048" max="12290" width="9" style="118" customWidth="1"/>
    <col min="12291" max="12291" width="9.125" style="118" customWidth="1"/>
    <col min="12292" max="12292" width="10.75" style="118" customWidth="1"/>
    <col min="12293" max="12293" width="11.375" style="118" customWidth="1"/>
    <col min="12294" max="12294" width="14.625" style="118" customWidth="1"/>
    <col min="12295" max="12303" width="11.625" style="118" customWidth="1"/>
    <col min="12304" max="12546" width="9" style="118" customWidth="1"/>
    <col min="12547" max="12547" width="9.125" style="118" customWidth="1"/>
    <col min="12548" max="12548" width="10.75" style="118" customWidth="1"/>
    <col min="12549" max="12549" width="11.375" style="118" customWidth="1"/>
    <col min="12550" max="12550" width="14.625" style="118" customWidth="1"/>
    <col min="12551" max="12559" width="11.625" style="118" customWidth="1"/>
    <col min="12560" max="12802" width="9" style="118" customWidth="1"/>
    <col min="12803" max="12803" width="9.125" style="118" customWidth="1"/>
    <col min="12804" max="12804" width="10.75" style="118" customWidth="1"/>
    <col min="12805" max="12805" width="11.375" style="118" customWidth="1"/>
    <col min="12806" max="12806" width="14.625" style="118" customWidth="1"/>
    <col min="12807" max="12815" width="11.625" style="118" customWidth="1"/>
    <col min="12816" max="13058" width="9" style="118" customWidth="1"/>
    <col min="13059" max="13059" width="9.125" style="118" customWidth="1"/>
    <col min="13060" max="13060" width="10.75" style="118" customWidth="1"/>
    <col min="13061" max="13061" width="11.375" style="118" customWidth="1"/>
    <col min="13062" max="13062" width="14.625" style="118" customWidth="1"/>
    <col min="13063" max="13071" width="11.625" style="118" customWidth="1"/>
    <col min="13072" max="13314" width="9" style="118" customWidth="1"/>
    <col min="13315" max="13315" width="9.125" style="118" customWidth="1"/>
    <col min="13316" max="13316" width="10.75" style="118" customWidth="1"/>
    <col min="13317" max="13317" width="11.375" style="118" customWidth="1"/>
    <col min="13318" max="13318" width="14.625" style="118" customWidth="1"/>
    <col min="13319" max="13327" width="11.625" style="118" customWidth="1"/>
    <col min="13328" max="13570" width="9" style="118" customWidth="1"/>
    <col min="13571" max="13571" width="9.125" style="118" customWidth="1"/>
    <col min="13572" max="13572" width="10.75" style="118" customWidth="1"/>
    <col min="13573" max="13573" width="11.375" style="118" customWidth="1"/>
    <col min="13574" max="13574" width="14.625" style="118" customWidth="1"/>
    <col min="13575" max="13583" width="11.625" style="118" customWidth="1"/>
    <col min="13584" max="13826" width="9" style="118" customWidth="1"/>
    <col min="13827" max="13827" width="9.125" style="118" customWidth="1"/>
    <col min="13828" max="13828" width="10.75" style="118" customWidth="1"/>
    <col min="13829" max="13829" width="11.375" style="118" customWidth="1"/>
    <col min="13830" max="13830" width="14.625" style="118" customWidth="1"/>
    <col min="13831" max="13839" width="11.625" style="118" customWidth="1"/>
    <col min="13840" max="14082" width="9" style="118" customWidth="1"/>
    <col min="14083" max="14083" width="9.125" style="118" customWidth="1"/>
    <col min="14084" max="14084" width="10.75" style="118" customWidth="1"/>
    <col min="14085" max="14085" width="11.375" style="118" customWidth="1"/>
    <col min="14086" max="14086" width="14.625" style="118" customWidth="1"/>
    <col min="14087" max="14095" width="11.625" style="118" customWidth="1"/>
    <col min="14096" max="14338" width="9" style="118" customWidth="1"/>
    <col min="14339" max="14339" width="9.125" style="118" customWidth="1"/>
    <col min="14340" max="14340" width="10.75" style="118" customWidth="1"/>
    <col min="14341" max="14341" width="11.375" style="118" customWidth="1"/>
    <col min="14342" max="14342" width="14.625" style="118" customWidth="1"/>
    <col min="14343" max="14351" width="11.625" style="118" customWidth="1"/>
    <col min="14352" max="14594" width="9" style="118" customWidth="1"/>
    <col min="14595" max="14595" width="9.125" style="118" customWidth="1"/>
    <col min="14596" max="14596" width="10.75" style="118" customWidth="1"/>
    <col min="14597" max="14597" width="11.375" style="118" customWidth="1"/>
    <col min="14598" max="14598" width="14.625" style="118" customWidth="1"/>
    <col min="14599" max="14607" width="11.625" style="118" customWidth="1"/>
    <col min="14608" max="14850" width="9" style="118" customWidth="1"/>
    <col min="14851" max="14851" width="9.125" style="118" customWidth="1"/>
    <col min="14852" max="14852" width="10.75" style="118" customWidth="1"/>
    <col min="14853" max="14853" width="11.375" style="118" customWidth="1"/>
    <col min="14854" max="14854" width="14.625" style="118" customWidth="1"/>
    <col min="14855" max="14863" width="11.625" style="118" customWidth="1"/>
    <col min="14864" max="15106" width="9" style="118" customWidth="1"/>
    <col min="15107" max="15107" width="9.125" style="118" customWidth="1"/>
    <col min="15108" max="15108" width="10.75" style="118" customWidth="1"/>
    <col min="15109" max="15109" width="11.375" style="118" customWidth="1"/>
    <col min="15110" max="15110" width="14.625" style="118" customWidth="1"/>
    <col min="15111" max="15119" width="11.625" style="118" customWidth="1"/>
    <col min="15120" max="15362" width="9" style="118" customWidth="1"/>
    <col min="15363" max="15363" width="9.125" style="118" customWidth="1"/>
    <col min="15364" max="15364" width="10.75" style="118" customWidth="1"/>
    <col min="15365" max="15365" width="11.375" style="118" customWidth="1"/>
    <col min="15366" max="15366" width="14.625" style="118" customWidth="1"/>
    <col min="15367" max="15375" width="11.625" style="118" customWidth="1"/>
    <col min="15376" max="15618" width="9" style="118" customWidth="1"/>
    <col min="15619" max="15619" width="9.125" style="118" customWidth="1"/>
    <col min="15620" max="15620" width="10.75" style="118" customWidth="1"/>
    <col min="15621" max="15621" width="11.375" style="118" customWidth="1"/>
    <col min="15622" max="15622" width="14.625" style="118" customWidth="1"/>
    <col min="15623" max="15631" width="11.625" style="118" customWidth="1"/>
    <col min="15632" max="15874" width="9" style="118" customWidth="1"/>
    <col min="15875" max="15875" width="9.125" style="118" customWidth="1"/>
    <col min="15876" max="15876" width="10.75" style="118" customWidth="1"/>
    <col min="15877" max="15877" width="11.375" style="118" customWidth="1"/>
    <col min="15878" max="15878" width="14.625" style="118" customWidth="1"/>
    <col min="15879" max="15887" width="11.625" style="118" customWidth="1"/>
    <col min="15888" max="16130" width="9" style="118" customWidth="1"/>
    <col min="16131" max="16131" width="9.125" style="118" customWidth="1"/>
    <col min="16132" max="16132" width="10.75" style="118" customWidth="1"/>
    <col min="16133" max="16133" width="11.375" style="118" customWidth="1"/>
    <col min="16134" max="16134" width="14.625" style="118" customWidth="1"/>
    <col min="16135" max="16143" width="11.625" style="118" customWidth="1"/>
    <col min="16144" max="16384" width="9" style="118" customWidth="1"/>
  </cols>
  <sheetData>
    <row r="1" spans="1:16" s="59" customFormat="1">
      <c r="A1" s="60" t="s">
        <v>406</v>
      </c>
    </row>
    <row r="2" spans="1:16" s="59" customFormat="1">
      <c r="A2" s="60"/>
    </row>
    <row r="3" spans="1:16" s="59" customFormat="1" ht="17.25">
      <c r="A3" s="61" t="s">
        <v>407</v>
      </c>
    </row>
    <row r="4" spans="1:16">
      <c r="A4" s="158"/>
      <c r="B4" s="158"/>
      <c r="C4" s="158"/>
      <c r="D4" s="158"/>
      <c r="E4" s="158"/>
      <c r="F4" s="158"/>
      <c r="G4" s="158"/>
      <c r="H4" s="158"/>
      <c r="I4" s="158"/>
      <c r="J4" s="158"/>
      <c r="K4" s="158"/>
      <c r="L4" s="158"/>
      <c r="M4" s="158"/>
      <c r="N4" s="158"/>
      <c r="O4" s="158"/>
      <c r="P4" s="158"/>
    </row>
    <row r="5" spans="1:16">
      <c r="A5" s="158"/>
      <c r="B5" s="158"/>
      <c r="C5" s="158"/>
      <c r="D5" s="158"/>
      <c r="E5" s="158"/>
      <c r="F5" s="158"/>
      <c r="G5" s="158"/>
      <c r="H5" s="158"/>
      <c r="I5" s="158"/>
      <c r="J5" s="158"/>
      <c r="K5" s="158"/>
      <c r="L5" s="158"/>
      <c r="N5" s="202" t="s">
        <v>185</v>
      </c>
      <c r="O5" s="203"/>
      <c r="P5" s="203"/>
    </row>
    <row r="6" spans="1:16" ht="14.25"/>
    <row r="7" spans="1:16" ht="38.25" customHeight="1">
      <c r="A7" s="187"/>
      <c r="B7" s="191"/>
      <c r="C7" s="194" t="s">
        <v>190</v>
      </c>
      <c r="D7" s="194" t="s">
        <v>193</v>
      </c>
      <c r="E7" s="194" t="s">
        <v>114</v>
      </c>
      <c r="F7" s="199" t="s">
        <v>327</v>
      </c>
      <c r="G7" s="200" t="s">
        <v>399</v>
      </c>
      <c r="H7" s="200" t="s">
        <v>400</v>
      </c>
      <c r="I7" s="199" t="s">
        <v>191</v>
      </c>
      <c r="J7" s="199" t="s">
        <v>365</v>
      </c>
      <c r="K7" s="199" t="s">
        <v>123</v>
      </c>
      <c r="L7" s="199" t="s">
        <v>58</v>
      </c>
      <c r="M7" s="199" t="s">
        <v>198</v>
      </c>
      <c r="N7" s="199" t="s">
        <v>199</v>
      </c>
      <c r="O7" s="204" t="s">
        <v>6</v>
      </c>
      <c r="P7" s="207" t="s">
        <v>195</v>
      </c>
    </row>
    <row r="8" spans="1:16" ht="28.5" customHeight="1">
      <c r="A8" s="188" t="s">
        <v>200</v>
      </c>
      <c r="B8" s="192" t="s">
        <v>201</v>
      </c>
      <c r="C8" s="195"/>
      <c r="D8" s="195"/>
      <c r="E8" s="195"/>
      <c r="F8" s="195"/>
      <c r="G8" s="195"/>
      <c r="H8" s="196"/>
      <c r="I8" s="196"/>
      <c r="J8" s="196"/>
      <c r="K8" s="196"/>
      <c r="L8" s="196"/>
      <c r="M8" s="196"/>
      <c r="N8" s="196"/>
      <c r="O8" s="205"/>
      <c r="P8" s="208"/>
    </row>
    <row r="9" spans="1:16" ht="28.5" customHeight="1">
      <c r="A9" s="189"/>
      <c r="B9" s="192" t="s">
        <v>366</v>
      </c>
      <c r="C9" s="196"/>
      <c r="D9" s="196"/>
      <c r="E9" s="196"/>
      <c r="F9" s="196"/>
      <c r="G9" s="201"/>
      <c r="H9" s="201"/>
      <c r="I9" s="201"/>
      <c r="J9" s="201"/>
      <c r="K9" s="196"/>
      <c r="L9" s="196"/>
      <c r="M9" s="196"/>
      <c r="N9" s="196"/>
      <c r="O9" s="205"/>
      <c r="P9" s="209"/>
    </row>
    <row r="10" spans="1:16" ht="28.5" customHeight="1">
      <c r="A10" s="189"/>
      <c r="B10" s="192" t="s">
        <v>202</v>
      </c>
      <c r="C10" s="197"/>
      <c r="D10" s="197"/>
      <c r="E10" s="197"/>
      <c r="F10" s="197"/>
      <c r="G10" s="197"/>
      <c r="H10" s="197"/>
      <c r="I10" s="196"/>
      <c r="J10" s="196"/>
      <c r="K10" s="201"/>
      <c r="L10" s="201"/>
      <c r="M10" s="201"/>
      <c r="N10" s="201"/>
      <c r="O10" s="206"/>
      <c r="P10" s="209"/>
    </row>
    <row r="11" spans="1:16" ht="28.5" customHeight="1">
      <c r="A11" s="190"/>
      <c r="B11" s="193" t="s">
        <v>195</v>
      </c>
      <c r="C11" s="198">
        <f t="shared" ref="C11:O11" si="0">SUM(C8:C10)</f>
        <v>0</v>
      </c>
      <c r="D11" s="198">
        <f t="shared" si="0"/>
        <v>0</v>
      </c>
      <c r="E11" s="198">
        <f t="shared" si="0"/>
        <v>0</v>
      </c>
      <c r="F11" s="198">
        <f t="shared" si="0"/>
        <v>0</v>
      </c>
      <c r="G11" s="198">
        <f t="shared" si="0"/>
        <v>0</v>
      </c>
      <c r="H11" s="198">
        <f t="shared" si="0"/>
        <v>0</v>
      </c>
      <c r="I11" s="198">
        <f t="shared" si="0"/>
        <v>0</v>
      </c>
      <c r="J11" s="198">
        <f t="shared" si="0"/>
        <v>0</v>
      </c>
      <c r="K11" s="198">
        <f t="shared" si="0"/>
        <v>0</v>
      </c>
      <c r="L11" s="198">
        <f t="shared" si="0"/>
        <v>0</v>
      </c>
      <c r="M11" s="198">
        <f t="shared" si="0"/>
        <v>0</v>
      </c>
      <c r="N11" s="198">
        <f t="shared" si="0"/>
        <v>0</v>
      </c>
      <c r="O11" s="198">
        <f t="shared" si="0"/>
        <v>0</v>
      </c>
      <c r="P11" s="210">
        <f>SUM(C11:O11)</f>
        <v>0</v>
      </c>
    </row>
    <row r="12" spans="1:16" ht="28.5" customHeight="1"/>
    <row r="13" spans="1:16">
      <c r="A13" s="118" t="s">
        <v>367</v>
      </c>
    </row>
    <row r="14" spans="1:16">
      <c r="A14" s="118" t="s">
        <v>204</v>
      </c>
    </row>
    <row r="15" spans="1:16">
      <c r="A15" s="118" t="s">
        <v>158</v>
      </c>
    </row>
    <row r="38" spans="1:1">
      <c r="A38" s="128"/>
    </row>
  </sheetData>
  <mergeCells count="2">
    <mergeCell ref="A8:A11"/>
    <mergeCell ref="P8:P10"/>
  </mergeCells>
  <phoneticPr fontId="4"/>
  <pageMargins left="0.28999999999999998" right="0.15748031496062992" top="0.74803149606299213" bottom="0.74803149606299213" header="0.31496062992125984" footer="0.31496062992125984"/>
  <pageSetup paperSize="9" scale="83" fitToWidth="1" fitToHeight="1" orientation="landscape"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36"/>
  <dimension ref="A1:F38"/>
  <sheetViews>
    <sheetView view="pageBreakPreview" topLeftCell="A4" zoomScaleNormal="85" zoomScaleSheetLayoutView="100" workbookViewId="0">
      <selection activeCell="B11" sqref="B11"/>
    </sheetView>
  </sheetViews>
  <sheetFormatPr defaultRowHeight="13.5"/>
  <cols>
    <col min="1" max="1" width="13.375" style="118" customWidth="1"/>
    <col min="2" max="6" width="14.25" style="118" customWidth="1"/>
    <col min="7" max="256" width="9" style="118" customWidth="1"/>
    <col min="257" max="257" width="13.375" style="118" customWidth="1"/>
    <col min="258" max="262" width="14.25" style="118" customWidth="1"/>
    <col min="263" max="512" width="9" style="118" customWidth="1"/>
    <col min="513" max="513" width="13.375" style="118" customWidth="1"/>
    <col min="514" max="518" width="14.25" style="118" customWidth="1"/>
    <col min="519" max="768" width="9" style="118" customWidth="1"/>
    <col min="769" max="769" width="13.375" style="118" customWidth="1"/>
    <col min="770" max="774" width="14.25" style="118" customWidth="1"/>
    <col min="775" max="1024" width="9" style="118" customWidth="1"/>
    <col min="1025" max="1025" width="13.375" style="118" customWidth="1"/>
    <col min="1026" max="1030" width="14.25" style="118" customWidth="1"/>
    <col min="1031" max="1280" width="9" style="118" customWidth="1"/>
    <col min="1281" max="1281" width="13.375" style="118" customWidth="1"/>
    <col min="1282" max="1286" width="14.25" style="118" customWidth="1"/>
    <col min="1287" max="1536" width="9" style="118" customWidth="1"/>
    <col min="1537" max="1537" width="13.375" style="118" customWidth="1"/>
    <col min="1538" max="1542" width="14.25" style="118" customWidth="1"/>
    <col min="1543" max="1792" width="9" style="118" customWidth="1"/>
    <col min="1793" max="1793" width="13.375" style="118" customWidth="1"/>
    <col min="1794" max="1798" width="14.25" style="118" customWidth="1"/>
    <col min="1799" max="2048" width="9" style="118" customWidth="1"/>
    <col min="2049" max="2049" width="13.375" style="118" customWidth="1"/>
    <col min="2050" max="2054" width="14.25" style="118" customWidth="1"/>
    <col min="2055" max="2304" width="9" style="118" customWidth="1"/>
    <col min="2305" max="2305" width="13.375" style="118" customWidth="1"/>
    <col min="2306" max="2310" width="14.25" style="118" customWidth="1"/>
    <col min="2311" max="2560" width="9" style="118" customWidth="1"/>
    <col min="2561" max="2561" width="13.375" style="118" customWidth="1"/>
    <col min="2562" max="2566" width="14.25" style="118" customWidth="1"/>
    <col min="2567" max="2816" width="9" style="118" customWidth="1"/>
    <col min="2817" max="2817" width="13.375" style="118" customWidth="1"/>
    <col min="2818" max="2822" width="14.25" style="118" customWidth="1"/>
    <col min="2823" max="3072" width="9" style="118" customWidth="1"/>
    <col min="3073" max="3073" width="13.375" style="118" customWidth="1"/>
    <col min="3074" max="3078" width="14.25" style="118" customWidth="1"/>
    <col min="3079" max="3328" width="9" style="118" customWidth="1"/>
    <col min="3329" max="3329" width="13.375" style="118" customWidth="1"/>
    <col min="3330" max="3334" width="14.25" style="118" customWidth="1"/>
    <col min="3335" max="3584" width="9" style="118" customWidth="1"/>
    <col min="3585" max="3585" width="13.375" style="118" customWidth="1"/>
    <col min="3586" max="3590" width="14.25" style="118" customWidth="1"/>
    <col min="3591" max="3840" width="9" style="118" customWidth="1"/>
    <col min="3841" max="3841" width="13.375" style="118" customWidth="1"/>
    <col min="3842" max="3846" width="14.25" style="118" customWidth="1"/>
    <col min="3847" max="4096" width="9" style="118" customWidth="1"/>
    <col min="4097" max="4097" width="13.375" style="118" customWidth="1"/>
    <col min="4098" max="4102" width="14.25" style="118" customWidth="1"/>
    <col min="4103" max="4352" width="9" style="118" customWidth="1"/>
    <col min="4353" max="4353" width="13.375" style="118" customWidth="1"/>
    <col min="4354" max="4358" width="14.25" style="118" customWidth="1"/>
    <col min="4359" max="4608" width="9" style="118" customWidth="1"/>
    <col min="4609" max="4609" width="13.375" style="118" customWidth="1"/>
    <col min="4610" max="4614" width="14.25" style="118" customWidth="1"/>
    <col min="4615" max="4864" width="9" style="118" customWidth="1"/>
    <col min="4865" max="4865" width="13.375" style="118" customWidth="1"/>
    <col min="4866" max="4870" width="14.25" style="118" customWidth="1"/>
    <col min="4871" max="5120" width="9" style="118" customWidth="1"/>
    <col min="5121" max="5121" width="13.375" style="118" customWidth="1"/>
    <col min="5122" max="5126" width="14.25" style="118" customWidth="1"/>
    <col min="5127" max="5376" width="9" style="118" customWidth="1"/>
    <col min="5377" max="5377" width="13.375" style="118" customWidth="1"/>
    <col min="5378" max="5382" width="14.25" style="118" customWidth="1"/>
    <col min="5383" max="5632" width="9" style="118" customWidth="1"/>
    <col min="5633" max="5633" width="13.375" style="118" customWidth="1"/>
    <col min="5634" max="5638" width="14.25" style="118" customWidth="1"/>
    <col min="5639" max="5888" width="9" style="118" customWidth="1"/>
    <col min="5889" max="5889" width="13.375" style="118" customWidth="1"/>
    <col min="5890" max="5894" width="14.25" style="118" customWidth="1"/>
    <col min="5895" max="6144" width="9" style="118" customWidth="1"/>
    <col min="6145" max="6145" width="13.375" style="118" customWidth="1"/>
    <col min="6146" max="6150" width="14.25" style="118" customWidth="1"/>
    <col min="6151" max="6400" width="9" style="118" customWidth="1"/>
    <col min="6401" max="6401" width="13.375" style="118" customWidth="1"/>
    <col min="6402" max="6406" width="14.25" style="118" customWidth="1"/>
    <col min="6407" max="6656" width="9" style="118" customWidth="1"/>
    <col min="6657" max="6657" width="13.375" style="118" customWidth="1"/>
    <col min="6658" max="6662" width="14.25" style="118" customWidth="1"/>
    <col min="6663" max="6912" width="9" style="118" customWidth="1"/>
    <col min="6913" max="6913" width="13.375" style="118" customWidth="1"/>
    <col min="6914" max="6918" width="14.25" style="118" customWidth="1"/>
    <col min="6919" max="7168" width="9" style="118" customWidth="1"/>
    <col min="7169" max="7169" width="13.375" style="118" customWidth="1"/>
    <col min="7170" max="7174" width="14.25" style="118" customWidth="1"/>
    <col min="7175" max="7424" width="9" style="118" customWidth="1"/>
    <col min="7425" max="7425" width="13.375" style="118" customWidth="1"/>
    <col min="7426" max="7430" width="14.25" style="118" customWidth="1"/>
    <col min="7431" max="7680" width="9" style="118" customWidth="1"/>
    <col min="7681" max="7681" width="13.375" style="118" customWidth="1"/>
    <col min="7682" max="7686" width="14.25" style="118" customWidth="1"/>
    <col min="7687" max="7936" width="9" style="118" customWidth="1"/>
    <col min="7937" max="7937" width="13.375" style="118" customWidth="1"/>
    <col min="7938" max="7942" width="14.25" style="118" customWidth="1"/>
    <col min="7943" max="8192" width="9" style="118" customWidth="1"/>
    <col min="8193" max="8193" width="13.375" style="118" customWidth="1"/>
    <col min="8194" max="8198" width="14.25" style="118" customWidth="1"/>
    <col min="8199" max="8448" width="9" style="118" customWidth="1"/>
    <col min="8449" max="8449" width="13.375" style="118" customWidth="1"/>
    <col min="8450" max="8454" width="14.25" style="118" customWidth="1"/>
    <col min="8455" max="8704" width="9" style="118" customWidth="1"/>
    <col min="8705" max="8705" width="13.375" style="118" customWidth="1"/>
    <col min="8706" max="8710" width="14.25" style="118" customWidth="1"/>
    <col min="8711" max="8960" width="9" style="118" customWidth="1"/>
    <col min="8961" max="8961" width="13.375" style="118" customWidth="1"/>
    <col min="8962" max="8966" width="14.25" style="118" customWidth="1"/>
    <col min="8967" max="9216" width="9" style="118" customWidth="1"/>
    <col min="9217" max="9217" width="13.375" style="118" customWidth="1"/>
    <col min="9218" max="9222" width="14.25" style="118" customWidth="1"/>
    <col min="9223" max="9472" width="9" style="118" customWidth="1"/>
    <col min="9473" max="9473" width="13.375" style="118" customWidth="1"/>
    <col min="9474" max="9478" width="14.25" style="118" customWidth="1"/>
    <col min="9479" max="9728" width="9" style="118" customWidth="1"/>
    <col min="9729" max="9729" width="13.375" style="118" customWidth="1"/>
    <col min="9730" max="9734" width="14.25" style="118" customWidth="1"/>
    <col min="9735" max="9984" width="9" style="118" customWidth="1"/>
    <col min="9985" max="9985" width="13.375" style="118" customWidth="1"/>
    <col min="9986" max="9990" width="14.25" style="118" customWidth="1"/>
    <col min="9991" max="10240" width="9" style="118" customWidth="1"/>
    <col min="10241" max="10241" width="13.375" style="118" customWidth="1"/>
    <col min="10242" max="10246" width="14.25" style="118" customWidth="1"/>
    <col min="10247" max="10496" width="9" style="118" customWidth="1"/>
    <col min="10497" max="10497" width="13.375" style="118" customWidth="1"/>
    <col min="10498" max="10502" width="14.25" style="118" customWidth="1"/>
    <col min="10503" max="10752" width="9" style="118" customWidth="1"/>
    <col min="10753" max="10753" width="13.375" style="118" customWidth="1"/>
    <col min="10754" max="10758" width="14.25" style="118" customWidth="1"/>
    <col min="10759" max="11008" width="9" style="118" customWidth="1"/>
    <col min="11009" max="11009" width="13.375" style="118" customWidth="1"/>
    <col min="11010" max="11014" width="14.25" style="118" customWidth="1"/>
    <col min="11015" max="11264" width="9" style="118" customWidth="1"/>
    <col min="11265" max="11265" width="13.375" style="118" customWidth="1"/>
    <col min="11266" max="11270" width="14.25" style="118" customWidth="1"/>
    <col min="11271" max="11520" width="9" style="118" customWidth="1"/>
    <col min="11521" max="11521" width="13.375" style="118" customWidth="1"/>
    <col min="11522" max="11526" width="14.25" style="118" customWidth="1"/>
    <col min="11527" max="11776" width="9" style="118" customWidth="1"/>
    <col min="11777" max="11777" width="13.375" style="118" customWidth="1"/>
    <col min="11778" max="11782" width="14.25" style="118" customWidth="1"/>
    <col min="11783" max="12032" width="9" style="118" customWidth="1"/>
    <col min="12033" max="12033" width="13.375" style="118" customWidth="1"/>
    <col min="12034" max="12038" width="14.25" style="118" customWidth="1"/>
    <col min="12039" max="12288" width="9" style="118" customWidth="1"/>
    <col min="12289" max="12289" width="13.375" style="118" customWidth="1"/>
    <col min="12290" max="12294" width="14.25" style="118" customWidth="1"/>
    <col min="12295" max="12544" width="9" style="118" customWidth="1"/>
    <col min="12545" max="12545" width="13.375" style="118" customWidth="1"/>
    <col min="12546" max="12550" width="14.25" style="118" customWidth="1"/>
    <col min="12551" max="12800" width="9" style="118" customWidth="1"/>
    <col min="12801" max="12801" width="13.375" style="118" customWidth="1"/>
    <col min="12802" max="12806" width="14.25" style="118" customWidth="1"/>
    <col min="12807" max="13056" width="9" style="118" customWidth="1"/>
    <col min="13057" max="13057" width="13.375" style="118" customWidth="1"/>
    <col min="13058" max="13062" width="14.25" style="118" customWidth="1"/>
    <col min="13063" max="13312" width="9" style="118" customWidth="1"/>
    <col min="13313" max="13313" width="13.375" style="118" customWidth="1"/>
    <col min="13314" max="13318" width="14.25" style="118" customWidth="1"/>
    <col min="13319" max="13568" width="9" style="118" customWidth="1"/>
    <col min="13569" max="13569" width="13.375" style="118" customWidth="1"/>
    <col min="13570" max="13574" width="14.25" style="118" customWidth="1"/>
    <col min="13575" max="13824" width="9" style="118" customWidth="1"/>
    <col min="13825" max="13825" width="13.375" style="118" customWidth="1"/>
    <col min="13826" max="13830" width="14.25" style="118" customWidth="1"/>
    <col min="13831" max="14080" width="9" style="118" customWidth="1"/>
    <col min="14081" max="14081" width="13.375" style="118" customWidth="1"/>
    <col min="14082" max="14086" width="14.25" style="118" customWidth="1"/>
    <col min="14087" max="14336" width="9" style="118" customWidth="1"/>
    <col min="14337" max="14337" width="13.375" style="118" customWidth="1"/>
    <col min="14338" max="14342" width="14.25" style="118" customWidth="1"/>
    <col min="14343" max="14592" width="9" style="118" customWidth="1"/>
    <col min="14593" max="14593" width="13.375" style="118" customWidth="1"/>
    <col min="14594" max="14598" width="14.25" style="118" customWidth="1"/>
    <col min="14599" max="14848" width="9" style="118" customWidth="1"/>
    <col min="14849" max="14849" width="13.375" style="118" customWidth="1"/>
    <col min="14850" max="14854" width="14.25" style="118" customWidth="1"/>
    <col min="14855" max="15104" width="9" style="118" customWidth="1"/>
    <col min="15105" max="15105" width="13.375" style="118" customWidth="1"/>
    <col min="15106" max="15110" width="14.25" style="118" customWidth="1"/>
    <col min="15111" max="15360" width="9" style="118" customWidth="1"/>
    <col min="15361" max="15361" width="13.375" style="118" customWidth="1"/>
    <col min="15362" max="15366" width="14.25" style="118" customWidth="1"/>
    <col min="15367" max="15616" width="9" style="118" customWidth="1"/>
    <col min="15617" max="15617" width="13.375" style="118" customWidth="1"/>
    <col min="15618" max="15622" width="14.25" style="118" customWidth="1"/>
    <col min="15623" max="15872" width="9" style="118" customWidth="1"/>
    <col min="15873" max="15873" width="13.375" style="118" customWidth="1"/>
    <col min="15874" max="15878" width="14.25" style="118" customWidth="1"/>
    <col min="15879" max="16128" width="9" style="118" customWidth="1"/>
    <col min="16129" max="16129" width="13.375" style="118" customWidth="1"/>
    <col min="16130" max="16134" width="14.25" style="118" customWidth="1"/>
    <col min="16135" max="16384" width="9" style="118" customWidth="1"/>
  </cols>
  <sheetData>
    <row r="1" spans="1:6" s="59" customFormat="1">
      <c r="A1" s="60" t="s">
        <v>294</v>
      </c>
    </row>
    <row r="2" spans="1:6" s="59" customFormat="1">
      <c r="A2" s="60"/>
    </row>
    <row r="3" spans="1:6" s="59" customFormat="1" ht="17.25">
      <c r="A3" s="211" t="s">
        <v>284</v>
      </c>
      <c r="B3" s="211"/>
      <c r="C3" s="211"/>
      <c r="D3" s="211"/>
      <c r="E3" s="211"/>
      <c r="F3" s="211"/>
    </row>
    <row r="5" spans="1:6" ht="14.25">
      <c r="F5" s="227" t="s">
        <v>370</v>
      </c>
    </row>
    <row r="6" spans="1:6" ht="32.25" customHeight="1">
      <c r="A6" s="212" t="s">
        <v>67</v>
      </c>
      <c r="B6" s="217"/>
      <c r="C6" s="217"/>
      <c r="D6" s="217"/>
      <c r="E6" s="217"/>
      <c r="F6" s="228"/>
    </row>
    <row r="7" spans="1:6" ht="32.25" customHeight="1">
      <c r="A7" s="213" t="s">
        <v>207</v>
      </c>
      <c r="B7" s="218"/>
      <c r="C7" s="218"/>
      <c r="D7" s="218"/>
      <c r="E7" s="218"/>
      <c r="F7" s="229"/>
    </row>
    <row r="8" spans="1:6" ht="32.25" customHeight="1">
      <c r="A8" s="214" t="s">
        <v>208</v>
      </c>
      <c r="B8" s="219" t="s">
        <v>210</v>
      </c>
      <c r="C8" s="219" t="s">
        <v>63</v>
      </c>
      <c r="D8" s="224" t="s">
        <v>211</v>
      </c>
      <c r="E8" s="226"/>
      <c r="F8" s="230"/>
    </row>
    <row r="9" spans="1:6" ht="32.25" customHeight="1">
      <c r="A9" s="215"/>
      <c r="B9" s="220"/>
      <c r="C9" s="220"/>
      <c r="D9" s="225" t="s">
        <v>323</v>
      </c>
      <c r="E9" s="222" t="s">
        <v>183</v>
      </c>
      <c r="F9" s="231" t="s">
        <v>95</v>
      </c>
    </row>
    <row r="10" spans="1:6" ht="32.25" customHeight="1">
      <c r="A10" s="215"/>
      <c r="B10" s="192"/>
      <c r="C10" s="222"/>
      <c r="D10" s="222"/>
      <c r="E10" s="201"/>
      <c r="F10" s="206"/>
    </row>
    <row r="11" spans="1:6" ht="32.25" customHeight="1">
      <c r="A11" s="215"/>
      <c r="B11" s="218"/>
      <c r="C11" s="222"/>
      <c r="D11" s="222"/>
      <c r="E11" s="201"/>
      <c r="F11" s="206"/>
    </row>
    <row r="12" spans="1:6" ht="32.25" customHeight="1">
      <c r="A12" s="215"/>
      <c r="B12" s="201"/>
      <c r="C12" s="201"/>
      <c r="D12" s="201"/>
      <c r="E12" s="201"/>
      <c r="F12" s="206"/>
    </row>
    <row r="13" spans="1:6" ht="32.25" customHeight="1">
      <c r="A13" s="215"/>
      <c r="B13" s="201"/>
      <c r="C13" s="201"/>
      <c r="D13" s="201"/>
      <c r="E13" s="201"/>
      <c r="F13" s="206"/>
    </row>
    <row r="14" spans="1:6" ht="32.25" customHeight="1">
      <c r="A14" s="215"/>
      <c r="B14" s="201"/>
      <c r="C14" s="201"/>
      <c r="D14" s="201"/>
      <c r="E14" s="201"/>
      <c r="F14" s="206"/>
    </row>
    <row r="15" spans="1:6" ht="32.25" customHeight="1">
      <c r="A15" s="215"/>
      <c r="B15" s="201"/>
      <c r="C15" s="201"/>
      <c r="D15" s="201"/>
      <c r="E15" s="201"/>
      <c r="F15" s="206"/>
    </row>
    <row r="16" spans="1:6" ht="32.25" customHeight="1">
      <c r="A16" s="215"/>
      <c r="B16" s="201"/>
      <c r="C16" s="201"/>
      <c r="D16" s="201"/>
      <c r="E16" s="201"/>
      <c r="F16" s="206"/>
    </row>
    <row r="17" spans="1:6" ht="32.25" customHeight="1">
      <c r="A17" s="216"/>
      <c r="B17" s="221" t="s">
        <v>195</v>
      </c>
      <c r="C17" s="223"/>
      <c r="D17" s="223"/>
      <c r="E17" s="223"/>
      <c r="F17" s="232"/>
    </row>
    <row r="38" spans="1:1">
      <c r="A38" s="128"/>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37">
    <pageSetUpPr fitToPage="1"/>
  </sheetPr>
  <dimension ref="A1:I38"/>
  <sheetViews>
    <sheetView view="pageBreakPreview" topLeftCell="A7" zoomScaleSheetLayoutView="100" workbookViewId="0">
      <selection activeCell="H10" sqref="H10"/>
    </sheetView>
  </sheetViews>
  <sheetFormatPr defaultRowHeight="13.5"/>
  <cols>
    <col min="1" max="1" width="4.125" style="59" customWidth="1"/>
    <col min="2" max="2" width="23.5" style="59" customWidth="1"/>
    <col min="3" max="5" width="16.25" style="59" customWidth="1"/>
    <col min="6" max="6" width="10" style="59" customWidth="1"/>
    <col min="7" max="8" width="17.5" style="59" customWidth="1"/>
    <col min="9" max="9" width="16.25" style="59" customWidth="1"/>
    <col min="10" max="10" width="3.75" style="59" customWidth="1"/>
    <col min="11" max="16384" width="9" style="59" customWidth="1"/>
  </cols>
  <sheetData>
    <row r="1" spans="1:9">
      <c r="A1" s="60" t="s">
        <v>295</v>
      </c>
      <c r="B1" s="60"/>
    </row>
    <row r="2" spans="1:9">
      <c r="A2" s="60"/>
      <c r="B2" s="60"/>
    </row>
    <row r="3" spans="1:9" ht="17.25">
      <c r="A3" s="61" t="s">
        <v>296</v>
      </c>
      <c r="B3" s="60"/>
    </row>
    <row r="4" spans="1:9">
      <c r="A4" s="60"/>
      <c r="B4" s="60"/>
    </row>
    <row r="5" spans="1:9">
      <c r="A5" s="60"/>
      <c r="B5" s="60"/>
      <c r="I5" s="254" t="s">
        <v>62</v>
      </c>
    </row>
    <row r="6" spans="1:9" ht="34.5" customHeight="1">
      <c r="A6" s="233"/>
      <c r="B6" s="233" t="s">
        <v>41</v>
      </c>
      <c r="C6" s="242" t="s">
        <v>42</v>
      </c>
      <c r="D6" s="242" t="s">
        <v>47</v>
      </c>
      <c r="E6" s="247" t="s">
        <v>230</v>
      </c>
      <c r="F6" s="233" t="s">
        <v>48</v>
      </c>
      <c r="G6" s="247" t="s">
        <v>231</v>
      </c>
      <c r="H6" s="247" t="s">
        <v>206</v>
      </c>
      <c r="I6" s="247" t="s">
        <v>30</v>
      </c>
    </row>
    <row r="7" spans="1:9" ht="21.75" customHeight="1">
      <c r="A7" s="234"/>
      <c r="B7" s="240" t="s">
        <v>16</v>
      </c>
      <c r="C7" s="240" t="s">
        <v>49</v>
      </c>
      <c r="D7" s="240" t="s">
        <v>43</v>
      </c>
      <c r="E7" s="240" t="s">
        <v>51</v>
      </c>
      <c r="F7" s="240" t="s">
        <v>53</v>
      </c>
      <c r="G7" s="240" t="s">
        <v>55</v>
      </c>
      <c r="H7" s="240" t="s">
        <v>59</v>
      </c>
      <c r="I7" s="240" t="s">
        <v>60</v>
      </c>
    </row>
    <row r="8" spans="1:9" ht="26.25" customHeight="1">
      <c r="A8" s="235">
        <v>1</v>
      </c>
      <c r="B8" s="235"/>
      <c r="C8" s="243"/>
      <c r="D8" s="243"/>
      <c r="E8" s="243">
        <f t="shared" ref="E8:E14" si="0">C8-D8</f>
        <v>0</v>
      </c>
      <c r="F8" s="248"/>
      <c r="G8" s="235">
        <f t="shared" ref="G8:G14" si="1">E8*F8</f>
        <v>0</v>
      </c>
      <c r="H8" s="235">
        <f t="shared" ref="H8:H14" si="2">F8*20000</f>
        <v>0</v>
      </c>
      <c r="I8" s="255"/>
    </row>
    <row r="9" spans="1:9" ht="26.25" customHeight="1">
      <c r="A9" s="236">
        <v>2</v>
      </c>
      <c r="B9" s="236"/>
      <c r="C9" s="244"/>
      <c r="D9" s="244"/>
      <c r="E9" s="244">
        <f t="shared" si="0"/>
        <v>0</v>
      </c>
      <c r="F9" s="249"/>
      <c r="G9" s="236">
        <f t="shared" si="1"/>
        <v>0</v>
      </c>
      <c r="H9" s="236">
        <f t="shared" si="2"/>
        <v>0</v>
      </c>
      <c r="I9" s="256"/>
    </row>
    <row r="10" spans="1:9" ht="26.25" customHeight="1">
      <c r="A10" s="236">
        <v>3</v>
      </c>
      <c r="B10" s="236"/>
      <c r="C10" s="244"/>
      <c r="D10" s="244"/>
      <c r="E10" s="244">
        <f t="shared" si="0"/>
        <v>0</v>
      </c>
      <c r="F10" s="249"/>
      <c r="G10" s="236">
        <f t="shared" si="1"/>
        <v>0</v>
      </c>
      <c r="H10" s="236">
        <f t="shared" si="2"/>
        <v>0</v>
      </c>
      <c r="I10" s="256"/>
    </row>
    <row r="11" spans="1:9" ht="26.25" customHeight="1">
      <c r="A11" s="236">
        <v>4</v>
      </c>
      <c r="B11" s="236"/>
      <c r="C11" s="244"/>
      <c r="D11" s="244"/>
      <c r="E11" s="244">
        <f t="shared" si="0"/>
        <v>0</v>
      </c>
      <c r="F11" s="249"/>
      <c r="G11" s="236">
        <f t="shared" si="1"/>
        <v>0</v>
      </c>
      <c r="H11" s="236">
        <f t="shared" si="2"/>
        <v>0</v>
      </c>
      <c r="I11" s="256"/>
    </row>
    <row r="12" spans="1:9" ht="26.25" customHeight="1">
      <c r="A12" s="236">
        <v>5</v>
      </c>
      <c r="B12" s="236"/>
      <c r="C12" s="244"/>
      <c r="D12" s="244"/>
      <c r="E12" s="244">
        <f t="shared" si="0"/>
        <v>0</v>
      </c>
      <c r="F12" s="249"/>
      <c r="G12" s="236">
        <f t="shared" si="1"/>
        <v>0</v>
      </c>
      <c r="H12" s="236">
        <f t="shared" si="2"/>
        <v>0</v>
      </c>
      <c r="I12" s="256"/>
    </row>
    <row r="13" spans="1:9" ht="26.25" customHeight="1">
      <c r="A13" s="236">
        <v>6</v>
      </c>
      <c r="B13" s="236"/>
      <c r="C13" s="244"/>
      <c r="D13" s="244"/>
      <c r="E13" s="244">
        <f t="shared" si="0"/>
        <v>0</v>
      </c>
      <c r="F13" s="249"/>
      <c r="G13" s="236">
        <f t="shared" si="1"/>
        <v>0</v>
      </c>
      <c r="H13" s="236">
        <f t="shared" si="2"/>
        <v>0</v>
      </c>
      <c r="I13" s="256"/>
    </row>
    <row r="14" spans="1:9" ht="26.25" customHeight="1">
      <c r="A14" s="237">
        <v>7</v>
      </c>
      <c r="B14" s="237"/>
      <c r="C14" s="245"/>
      <c r="D14" s="245"/>
      <c r="E14" s="245">
        <f t="shared" si="0"/>
        <v>0</v>
      </c>
      <c r="F14" s="250"/>
      <c r="G14" s="252">
        <f t="shared" si="1"/>
        <v>0</v>
      </c>
      <c r="H14" s="252">
        <f t="shared" si="2"/>
        <v>0</v>
      </c>
      <c r="I14" s="257"/>
    </row>
    <row r="15" spans="1:9" ht="26.25" customHeight="1">
      <c r="A15" s="238"/>
      <c r="B15" s="241" t="s">
        <v>8</v>
      </c>
      <c r="C15" s="246">
        <f t="shared" ref="C15:I15" si="3">SUM(C8:C14)</f>
        <v>0</v>
      </c>
      <c r="D15" s="246">
        <f t="shared" si="3"/>
        <v>0</v>
      </c>
      <c r="E15" s="246">
        <f t="shared" si="3"/>
        <v>0</v>
      </c>
      <c r="F15" s="251">
        <f t="shared" si="3"/>
        <v>0</v>
      </c>
      <c r="G15" s="253">
        <f t="shared" si="3"/>
        <v>0</v>
      </c>
      <c r="H15" s="253">
        <f t="shared" si="3"/>
        <v>0</v>
      </c>
      <c r="I15" s="258">
        <f t="shared" si="3"/>
        <v>0</v>
      </c>
    </row>
    <row r="16" spans="1:9">
      <c r="A16" s="60"/>
      <c r="B16" s="60"/>
    </row>
    <row r="17" spans="1:2">
      <c r="A17" s="60"/>
      <c r="B17" s="60" t="s">
        <v>233</v>
      </c>
    </row>
    <row r="18" spans="1:2">
      <c r="A18" s="60"/>
      <c r="B18" s="60" t="s">
        <v>234</v>
      </c>
    </row>
    <row r="19" spans="1:2">
      <c r="A19" s="60"/>
      <c r="B19" s="60" t="s">
        <v>129</v>
      </c>
    </row>
    <row r="20" spans="1:2" ht="22.5" customHeight="1">
      <c r="A20" s="60"/>
      <c r="B20" s="60"/>
    </row>
    <row r="38" spans="1:1">
      <c r="A38" s="239"/>
    </row>
  </sheetData>
  <phoneticPr fontId="4"/>
  <pageMargins left="0.78740157480314965" right="0.78740157480314965" top="0.98425196850393681" bottom="0.98425196850393681" header="0.51181102362204722" footer="0.51181102362204722"/>
  <pageSetup paperSize="9" scale="95" fitToWidth="1" fitToHeight="1" orientation="landscape" usePrinterDefaults="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38">
    <pageSetUpPr fitToPage="1"/>
  </sheetPr>
  <dimension ref="A1:F38"/>
  <sheetViews>
    <sheetView view="pageBreakPreview" zoomScaleSheetLayoutView="100" workbookViewId="0">
      <selection activeCell="E14" sqref="E14"/>
    </sheetView>
  </sheetViews>
  <sheetFormatPr defaultRowHeight="13.5"/>
  <cols>
    <col min="1" max="1" width="4.125" style="59" customWidth="1"/>
    <col min="2" max="2" width="25" style="59" customWidth="1"/>
    <col min="3" max="3" width="9.375" style="59" customWidth="1"/>
    <col min="4" max="5" width="20" style="59" customWidth="1"/>
    <col min="6" max="6" width="38" style="59" customWidth="1"/>
    <col min="7" max="16384" width="9" style="59" customWidth="1"/>
  </cols>
  <sheetData>
    <row r="1" spans="1:6">
      <c r="A1" s="60" t="s">
        <v>297</v>
      </c>
      <c r="B1" s="60"/>
      <c r="C1" s="60"/>
    </row>
    <row r="2" spans="1:6">
      <c r="A2" s="60"/>
      <c r="B2" s="60"/>
      <c r="C2" s="60"/>
    </row>
    <row r="3" spans="1:6" ht="17.25">
      <c r="A3" s="61" t="s">
        <v>164</v>
      </c>
      <c r="B3" s="60"/>
      <c r="C3" s="60"/>
    </row>
    <row r="4" spans="1:6">
      <c r="A4" s="60"/>
      <c r="B4" s="60"/>
      <c r="C4" s="60"/>
    </row>
    <row r="5" spans="1:6">
      <c r="A5" s="60"/>
      <c r="B5" s="60"/>
      <c r="C5" s="60"/>
      <c r="F5" s="254" t="s">
        <v>62</v>
      </c>
    </row>
    <row r="6" spans="1:6" ht="34.5" customHeight="1">
      <c r="A6" s="233"/>
      <c r="B6" s="233" t="s">
        <v>41</v>
      </c>
      <c r="C6" s="233" t="s">
        <v>54</v>
      </c>
      <c r="D6" s="263" t="s">
        <v>133</v>
      </c>
      <c r="E6" s="263" t="s">
        <v>128</v>
      </c>
      <c r="F6" s="247" t="s">
        <v>135</v>
      </c>
    </row>
    <row r="7" spans="1:6" ht="19.5" customHeight="1">
      <c r="A7" s="234"/>
      <c r="B7" s="260" t="s">
        <v>16</v>
      </c>
      <c r="C7" s="260" t="s">
        <v>49</v>
      </c>
      <c r="D7" s="260" t="s">
        <v>43</v>
      </c>
      <c r="E7" s="260" t="s">
        <v>51</v>
      </c>
      <c r="F7" s="260" t="s">
        <v>53</v>
      </c>
    </row>
    <row r="8" spans="1:6" ht="26.25" customHeight="1">
      <c r="A8" s="235">
        <v>1</v>
      </c>
      <c r="B8" s="235"/>
      <c r="C8" s="235"/>
      <c r="D8" s="243"/>
      <c r="E8" s="243"/>
      <c r="F8" s="255"/>
    </row>
    <row r="9" spans="1:6" ht="26.25" customHeight="1">
      <c r="A9" s="236">
        <v>2</v>
      </c>
      <c r="B9" s="236"/>
      <c r="C9" s="236"/>
      <c r="D9" s="244"/>
      <c r="E9" s="244"/>
      <c r="F9" s="256"/>
    </row>
    <row r="10" spans="1:6" ht="26.25" customHeight="1">
      <c r="A10" s="236">
        <v>3</v>
      </c>
      <c r="B10" s="236"/>
      <c r="C10" s="236"/>
      <c r="D10" s="244"/>
      <c r="E10" s="244"/>
      <c r="F10" s="256"/>
    </row>
    <row r="11" spans="1:6" ht="26.25" customHeight="1">
      <c r="A11" s="236">
        <v>4</v>
      </c>
      <c r="B11" s="236"/>
      <c r="C11" s="236"/>
      <c r="D11" s="244"/>
      <c r="E11" s="244"/>
      <c r="F11" s="256"/>
    </row>
    <row r="12" spans="1:6" ht="26.25" customHeight="1">
      <c r="A12" s="236">
        <v>5</v>
      </c>
      <c r="B12" s="236"/>
      <c r="C12" s="236"/>
      <c r="D12" s="244"/>
      <c r="E12" s="244"/>
      <c r="F12" s="256"/>
    </row>
    <row r="13" spans="1:6" ht="26.25" customHeight="1">
      <c r="A13" s="236">
        <v>6</v>
      </c>
      <c r="B13" s="236"/>
      <c r="C13" s="236"/>
      <c r="D13" s="244"/>
      <c r="E13" s="244"/>
      <c r="F13" s="256"/>
    </row>
    <row r="14" spans="1:6" ht="26.25" customHeight="1">
      <c r="A14" s="237">
        <v>7</v>
      </c>
      <c r="B14" s="237"/>
      <c r="C14" s="237"/>
      <c r="D14" s="264"/>
      <c r="E14" s="264"/>
      <c r="F14" s="257"/>
    </row>
    <row r="15" spans="1:6" ht="26.25" customHeight="1">
      <c r="A15" s="238"/>
      <c r="B15" s="241" t="s">
        <v>8</v>
      </c>
      <c r="C15" s="262"/>
      <c r="D15" s="253">
        <f>SUM(D8:D14)</f>
        <v>0</v>
      </c>
      <c r="E15" s="253">
        <f>SUM(E8:E14)</f>
        <v>0</v>
      </c>
      <c r="F15" s="258">
        <f>SUM(F8:F14)</f>
        <v>0</v>
      </c>
    </row>
    <row r="16" spans="1:6" ht="26.25" customHeight="1">
      <c r="A16" s="259"/>
      <c r="B16" s="261"/>
      <c r="C16" s="261"/>
      <c r="D16" s="265"/>
      <c r="E16" s="265"/>
      <c r="F16" s="265"/>
    </row>
    <row r="17" spans="1:3">
      <c r="A17" s="60"/>
      <c r="B17" s="60"/>
      <c r="C17" s="60"/>
    </row>
    <row r="18" spans="1:3">
      <c r="A18" s="60"/>
      <c r="B18" s="60" t="s">
        <v>136</v>
      </c>
      <c r="C18" s="60"/>
    </row>
    <row r="19" spans="1:3">
      <c r="A19" s="60"/>
      <c r="B19" s="60" t="s">
        <v>236</v>
      </c>
      <c r="C19" s="60"/>
    </row>
    <row r="20" spans="1:3">
      <c r="A20" s="60"/>
      <c r="B20" s="60" t="s">
        <v>141</v>
      </c>
      <c r="C20" s="60"/>
    </row>
    <row r="21" spans="1:3">
      <c r="A21" s="60"/>
      <c r="B21" s="60" t="s">
        <v>138</v>
      </c>
      <c r="C21" s="60"/>
    </row>
    <row r="22" spans="1:3">
      <c r="A22" s="60"/>
      <c r="B22" s="60" t="s">
        <v>139</v>
      </c>
      <c r="C22" s="60"/>
    </row>
    <row r="23" spans="1:3">
      <c r="A23" s="60"/>
      <c r="B23" s="60" t="s">
        <v>129</v>
      </c>
      <c r="C23" s="60"/>
    </row>
    <row r="24" spans="1:3">
      <c r="A24" s="60"/>
      <c r="B24" s="60"/>
      <c r="C24" s="60"/>
    </row>
    <row r="38" spans="1:1">
      <c r="A38" s="239"/>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39">
    <pageSetUpPr fitToPage="1"/>
  </sheetPr>
  <dimension ref="A1:I38"/>
  <sheetViews>
    <sheetView view="pageBreakPreview" zoomScale="60" workbookViewId="0">
      <selection activeCell="H18" sqref="H18"/>
    </sheetView>
  </sheetViews>
  <sheetFormatPr defaultRowHeight="13.5"/>
  <cols>
    <col min="1" max="1" width="4.125" style="59" customWidth="1"/>
    <col min="2" max="2" width="23.5" style="59" customWidth="1"/>
    <col min="3" max="3" width="22.375" style="59" customWidth="1"/>
    <col min="4" max="9" width="17.5" style="59" customWidth="1"/>
    <col min="10" max="16384" width="9" style="59" customWidth="1"/>
  </cols>
  <sheetData>
    <row r="1" spans="1:9">
      <c r="A1" s="60" t="s">
        <v>298</v>
      </c>
      <c r="B1" s="60"/>
      <c r="C1" s="60"/>
    </row>
    <row r="2" spans="1:9">
      <c r="A2" s="60"/>
      <c r="B2" s="60"/>
      <c r="C2" s="60"/>
    </row>
    <row r="3" spans="1:9" ht="17.25">
      <c r="A3" s="61" t="s">
        <v>299</v>
      </c>
      <c r="B3" s="60"/>
      <c r="C3" s="60"/>
    </row>
    <row r="4" spans="1:9">
      <c r="A4" s="60"/>
      <c r="B4" s="60"/>
      <c r="C4" s="60"/>
    </row>
    <row r="5" spans="1:9">
      <c r="A5" s="60"/>
      <c r="B5" s="60"/>
      <c r="C5" s="60"/>
      <c r="I5" s="254" t="s">
        <v>62</v>
      </c>
    </row>
    <row r="6" spans="1:9" ht="34.5" customHeight="1">
      <c r="A6" s="233"/>
      <c r="B6" s="233" t="s">
        <v>67</v>
      </c>
      <c r="C6" s="263" t="s">
        <v>130</v>
      </c>
      <c r="D6" s="272" t="s">
        <v>78</v>
      </c>
      <c r="E6" s="272"/>
      <c r="F6" s="247" t="s">
        <v>33</v>
      </c>
      <c r="G6" s="247" t="s">
        <v>25</v>
      </c>
      <c r="H6" s="247" t="s">
        <v>238</v>
      </c>
      <c r="I6" s="247" t="s">
        <v>80</v>
      </c>
    </row>
    <row r="7" spans="1:9" ht="34.5" customHeight="1">
      <c r="A7" s="266"/>
      <c r="B7" s="266"/>
      <c r="C7" s="269"/>
      <c r="D7" s="269" t="s">
        <v>57</v>
      </c>
      <c r="E7" s="269" t="s">
        <v>79</v>
      </c>
      <c r="F7" s="273"/>
      <c r="G7" s="273"/>
      <c r="H7" s="273"/>
      <c r="I7" s="273"/>
    </row>
    <row r="8" spans="1:9" ht="19.5" customHeight="1">
      <c r="A8" s="267"/>
      <c r="B8" s="268" t="s">
        <v>16</v>
      </c>
      <c r="C8" s="268" t="s">
        <v>49</v>
      </c>
      <c r="D8" s="268" t="s">
        <v>43</v>
      </c>
      <c r="E8" s="268" t="s">
        <v>51</v>
      </c>
      <c r="F8" s="268" t="s">
        <v>53</v>
      </c>
      <c r="G8" s="268" t="s">
        <v>55</v>
      </c>
      <c r="H8" s="268" t="s">
        <v>59</v>
      </c>
      <c r="I8" s="268" t="s">
        <v>60</v>
      </c>
    </row>
    <row r="9" spans="1:9" ht="26.25" customHeight="1">
      <c r="A9" s="238">
        <v>1</v>
      </c>
      <c r="B9" s="238"/>
      <c r="C9" s="241" t="s">
        <v>81</v>
      </c>
      <c r="D9" s="246"/>
      <c r="E9" s="246"/>
      <c r="F9" s="246"/>
      <c r="G9" s="238"/>
      <c r="H9" s="238">
        <f t="shared" ref="H9:H20" si="0">F9*5100</f>
        <v>0</v>
      </c>
      <c r="I9" s="274"/>
    </row>
    <row r="10" spans="1:9" ht="26.25" customHeight="1">
      <c r="A10" s="238">
        <v>2</v>
      </c>
      <c r="B10" s="238"/>
      <c r="C10" s="241" t="s">
        <v>343</v>
      </c>
      <c r="D10" s="246"/>
      <c r="E10" s="246"/>
      <c r="F10" s="246"/>
      <c r="G10" s="238"/>
      <c r="H10" s="236">
        <f t="shared" si="0"/>
        <v>0</v>
      </c>
      <c r="I10" s="274"/>
    </row>
    <row r="11" spans="1:9" ht="26.25" customHeight="1">
      <c r="A11" s="236">
        <v>3</v>
      </c>
      <c r="B11" s="236"/>
      <c r="C11" s="270" t="s">
        <v>68</v>
      </c>
      <c r="D11" s="244"/>
      <c r="E11" s="244"/>
      <c r="F11" s="244"/>
      <c r="G11" s="236"/>
      <c r="H11" s="236">
        <f t="shared" si="0"/>
        <v>0</v>
      </c>
      <c r="I11" s="256"/>
    </row>
    <row r="12" spans="1:9" ht="26.25" customHeight="1">
      <c r="A12" s="236">
        <v>4</v>
      </c>
      <c r="B12" s="236"/>
      <c r="C12" s="270" t="s">
        <v>32</v>
      </c>
      <c r="D12" s="244"/>
      <c r="E12" s="244"/>
      <c r="F12" s="244"/>
      <c r="G12" s="236"/>
      <c r="H12" s="236">
        <f t="shared" si="0"/>
        <v>0</v>
      </c>
      <c r="I12" s="256"/>
    </row>
    <row r="13" spans="1:9" ht="26.25" customHeight="1">
      <c r="A13" s="236">
        <v>5</v>
      </c>
      <c r="B13" s="236"/>
      <c r="C13" s="270" t="s">
        <v>45</v>
      </c>
      <c r="D13" s="244"/>
      <c r="E13" s="244"/>
      <c r="F13" s="244"/>
      <c r="G13" s="236"/>
      <c r="H13" s="236">
        <f t="shared" si="0"/>
        <v>0</v>
      </c>
      <c r="I13" s="256"/>
    </row>
    <row r="14" spans="1:9" ht="26.25" customHeight="1">
      <c r="A14" s="236">
        <v>6</v>
      </c>
      <c r="B14" s="236"/>
      <c r="C14" s="270" t="s">
        <v>52</v>
      </c>
      <c r="D14" s="244"/>
      <c r="E14" s="244"/>
      <c r="F14" s="244"/>
      <c r="G14" s="236"/>
      <c r="H14" s="236">
        <f t="shared" si="0"/>
        <v>0</v>
      </c>
      <c r="I14" s="256"/>
    </row>
    <row r="15" spans="1:9" ht="26.25" customHeight="1">
      <c r="A15" s="236">
        <v>7</v>
      </c>
      <c r="B15" s="236"/>
      <c r="C15" s="270" t="s">
        <v>71</v>
      </c>
      <c r="D15" s="244"/>
      <c r="E15" s="244"/>
      <c r="F15" s="244"/>
      <c r="G15" s="236"/>
      <c r="H15" s="236">
        <f t="shared" si="0"/>
        <v>0</v>
      </c>
      <c r="I15" s="256"/>
    </row>
    <row r="16" spans="1:9" ht="26.25" customHeight="1">
      <c r="A16" s="236">
        <v>8</v>
      </c>
      <c r="B16" s="236"/>
      <c r="C16" s="270" t="s">
        <v>0</v>
      </c>
      <c r="D16" s="244"/>
      <c r="E16" s="244"/>
      <c r="F16" s="244"/>
      <c r="G16" s="236"/>
      <c r="H16" s="236">
        <f t="shared" si="0"/>
        <v>0</v>
      </c>
      <c r="I16" s="256"/>
    </row>
    <row r="17" spans="1:9" ht="26.25" customHeight="1">
      <c r="A17" s="236">
        <v>9</v>
      </c>
      <c r="B17" s="236"/>
      <c r="C17" s="270" t="s">
        <v>65</v>
      </c>
      <c r="D17" s="244"/>
      <c r="E17" s="244"/>
      <c r="F17" s="244"/>
      <c r="G17" s="236"/>
      <c r="H17" s="236">
        <f t="shared" si="0"/>
        <v>0</v>
      </c>
      <c r="I17" s="256"/>
    </row>
    <row r="18" spans="1:9" ht="26.25" customHeight="1">
      <c r="A18" s="236">
        <v>10</v>
      </c>
      <c r="B18" s="236"/>
      <c r="C18" s="270" t="s">
        <v>50</v>
      </c>
      <c r="D18" s="244"/>
      <c r="E18" s="244"/>
      <c r="F18" s="244"/>
      <c r="G18" s="236"/>
      <c r="H18" s="236">
        <f t="shared" si="0"/>
        <v>0</v>
      </c>
      <c r="I18" s="256"/>
    </row>
    <row r="19" spans="1:9" ht="26.25" customHeight="1">
      <c r="A19" s="236">
        <v>11</v>
      </c>
      <c r="B19" s="236"/>
      <c r="C19" s="270" t="s">
        <v>77</v>
      </c>
      <c r="D19" s="244"/>
      <c r="E19" s="244"/>
      <c r="F19" s="244"/>
      <c r="G19" s="236"/>
      <c r="H19" s="236">
        <f t="shared" si="0"/>
        <v>0</v>
      </c>
      <c r="I19" s="256"/>
    </row>
    <row r="20" spans="1:9" ht="26.25" customHeight="1">
      <c r="A20" s="237">
        <v>12</v>
      </c>
      <c r="B20" s="237"/>
      <c r="C20" s="271" t="s">
        <v>74</v>
      </c>
      <c r="D20" s="245"/>
      <c r="E20" s="245"/>
      <c r="F20" s="245"/>
      <c r="G20" s="252"/>
      <c r="H20" s="252">
        <f t="shared" si="0"/>
        <v>0</v>
      </c>
      <c r="I20" s="257"/>
    </row>
    <row r="21" spans="1:9" ht="26.25" customHeight="1">
      <c r="A21" s="238"/>
      <c r="B21" s="241" t="s">
        <v>8</v>
      </c>
      <c r="C21" s="238"/>
      <c r="D21" s="246">
        <f t="shared" ref="D21:I21" si="1">SUM(D9:D20)</f>
        <v>0</v>
      </c>
      <c r="E21" s="246">
        <f t="shared" si="1"/>
        <v>0</v>
      </c>
      <c r="F21" s="246">
        <f t="shared" si="1"/>
        <v>0</v>
      </c>
      <c r="G21" s="253">
        <f t="shared" si="1"/>
        <v>0</v>
      </c>
      <c r="H21" s="253">
        <f t="shared" si="1"/>
        <v>0</v>
      </c>
      <c r="I21" s="258">
        <f t="shared" si="1"/>
        <v>0</v>
      </c>
    </row>
    <row r="22" spans="1:9" ht="26.25" customHeight="1">
      <c r="A22" s="259"/>
      <c r="B22" s="261"/>
      <c r="C22" s="259"/>
      <c r="D22" s="265"/>
      <c r="E22" s="265"/>
      <c r="F22" s="265"/>
      <c r="G22" s="265"/>
      <c r="H22" s="265"/>
      <c r="I22" s="265"/>
    </row>
    <row r="23" spans="1:9">
      <c r="A23" s="60"/>
      <c r="B23" s="60" t="s">
        <v>132</v>
      </c>
      <c r="C23" s="60"/>
    </row>
    <row r="24" spans="1:9">
      <c r="A24" s="60"/>
      <c r="B24" s="60"/>
      <c r="C24" s="60"/>
    </row>
    <row r="25" spans="1:9">
      <c r="A25" s="60"/>
      <c r="B25" s="60"/>
      <c r="C25" s="60"/>
    </row>
    <row r="26" spans="1:9">
      <c r="A26" s="60"/>
      <c r="B26" s="60"/>
      <c r="C26" s="60"/>
    </row>
    <row r="27" spans="1:9">
      <c r="A27" s="60"/>
      <c r="B27" s="60"/>
      <c r="C27" s="60"/>
    </row>
    <row r="28" spans="1:9">
      <c r="A28" s="60"/>
      <c r="B28" s="60"/>
      <c r="C28" s="60"/>
    </row>
    <row r="38" spans="1:1">
      <c r="A38" s="239"/>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85" fitToWidth="1" fitToHeight="1" orientation="landscape" usePrinterDefaults="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0">
    <pageSetUpPr fitToPage="1"/>
  </sheetPr>
  <dimension ref="A1:H38"/>
  <sheetViews>
    <sheetView view="pageBreakPreview" zoomScale="85" zoomScaleNormal="85" zoomScaleSheetLayoutView="85" workbookViewId="0">
      <selection activeCell="F16" sqref="F16"/>
    </sheetView>
  </sheetViews>
  <sheetFormatPr defaultRowHeight="13.5"/>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24</v>
      </c>
    </row>
    <row r="2" spans="1:8" s="59" customFormat="1">
      <c r="A2" s="60"/>
    </row>
    <row r="3" spans="1:8" s="59" customFormat="1" ht="17.25">
      <c r="A3" s="61" t="s">
        <v>301</v>
      </c>
    </row>
    <row r="4" spans="1:8" ht="18.75">
      <c r="B4" s="279"/>
      <c r="C4" s="279"/>
      <c r="D4" s="279"/>
      <c r="E4" s="279"/>
      <c r="F4" s="279"/>
      <c r="G4" s="202" t="s">
        <v>185</v>
      </c>
      <c r="H4" s="202"/>
    </row>
    <row r="5" spans="1:8" ht="18.75">
      <c r="B5" s="279"/>
      <c r="C5" s="279"/>
      <c r="D5" s="279"/>
      <c r="E5" s="279"/>
      <c r="F5" s="279"/>
      <c r="G5" s="279"/>
      <c r="H5" s="279"/>
    </row>
    <row r="6" spans="1:8">
      <c r="H6" s="227" t="s">
        <v>62</v>
      </c>
    </row>
    <row r="7" spans="1:8" ht="50.25" customHeight="1">
      <c r="A7" s="219" t="s">
        <v>243</v>
      </c>
      <c r="B7" s="280" t="s">
        <v>364</v>
      </c>
      <c r="C7" s="280" t="s">
        <v>270</v>
      </c>
      <c r="D7" s="280" t="s">
        <v>217</v>
      </c>
      <c r="E7" s="280" t="s">
        <v>104</v>
      </c>
      <c r="F7" s="280" t="s">
        <v>244</v>
      </c>
      <c r="G7" s="280" t="s">
        <v>246</v>
      </c>
      <c r="H7" s="280" t="s">
        <v>245</v>
      </c>
    </row>
    <row r="8" spans="1:8" ht="14.25">
      <c r="A8" s="275"/>
      <c r="B8" s="281" t="s">
        <v>16</v>
      </c>
      <c r="C8" s="281" t="s">
        <v>49</v>
      </c>
      <c r="D8" s="281" t="s">
        <v>43</v>
      </c>
      <c r="E8" s="281" t="s">
        <v>51</v>
      </c>
      <c r="F8" s="281" t="s">
        <v>53</v>
      </c>
      <c r="G8" s="281" t="s">
        <v>55</v>
      </c>
      <c r="H8" s="281" t="s">
        <v>59</v>
      </c>
    </row>
    <row r="9" spans="1:8" ht="14.25">
      <c r="A9" s="276"/>
      <c r="B9" s="282" t="s">
        <v>5</v>
      </c>
      <c r="C9" s="282" t="s">
        <v>5</v>
      </c>
      <c r="D9" s="282" t="s">
        <v>5</v>
      </c>
      <c r="E9" s="282"/>
      <c r="F9" s="282" t="s">
        <v>5</v>
      </c>
      <c r="G9" s="282" t="s">
        <v>5</v>
      </c>
      <c r="H9" s="282" t="s">
        <v>5</v>
      </c>
    </row>
    <row r="10" spans="1:8" ht="30" customHeight="1">
      <c r="A10" s="276"/>
      <c r="B10" s="283"/>
      <c r="C10" s="283"/>
      <c r="D10" s="283">
        <f t="shared" ref="D10:D16" si="0">B10-C10</f>
        <v>0</v>
      </c>
      <c r="E10" s="289"/>
      <c r="F10" s="289">
        <f t="shared" ref="F10:F16" si="1">E10*4500</f>
        <v>0</v>
      </c>
      <c r="G10" s="289">
        <f t="shared" ref="G10:G16" si="2">MIN(D10,F10)</f>
        <v>0</v>
      </c>
      <c r="H10" s="293"/>
    </row>
    <row r="11" spans="1:8" ht="30" customHeight="1">
      <c r="A11" s="222"/>
      <c r="B11" s="284"/>
      <c r="C11" s="284"/>
      <c r="D11" s="284">
        <f t="shared" si="0"/>
        <v>0</v>
      </c>
      <c r="E11" s="290"/>
      <c r="F11" s="290">
        <f t="shared" si="1"/>
        <v>0</v>
      </c>
      <c r="G11" s="290">
        <f t="shared" si="2"/>
        <v>0</v>
      </c>
      <c r="H11" s="293"/>
    </row>
    <row r="12" spans="1:8" ht="30" customHeight="1">
      <c r="A12" s="219"/>
      <c r="B12" s="285"/>
      <c r="C12" s="285"/>
      <c r="D12" s="284">
        <f t="shared" si="0"/>
        <v>0</v>
      </c>
      <c r="E12" s="285"/>
      <c r="F12" s="290">
        <f t="shared" si="1"/>
        <v>0</v>
      </c>
      <c r="G12" s="290">
        <f t="shared" si="2"/>
        <v>0</v>
      </c>
      <c r="H12" s="293"/>
    </row>
    <row r="13" spans="1:8" ht="30" customHeight="1">
      <c r="A13" s="219"/>
      <c r="B13" s="285"/>
      <c r="C13" s="285"/>
      <c r="D13" s="284">
        <f t="shared" si="0"/>
        <v>0</v>
      </c>
      <c r="E13" s="285"/>
      <c r="F13" s="290">
        <f t="shared" si="1"/>
        <v>0</v>
      </c>
      <c r="G13" s="290">
        <f t="shared" si="2"/>
        <v>0</v>
      </c>
      <c r="H13" s="293"/>
    </row>
    <row r="14" spans="1:8" ht="30" customHeight="1">
      <c r="A14" s="219"/>
      <c r="B14" s="285"/>
      <c r="C14" s="285"/>
      <c r="D14" s="284">
        <f t="shared" si="0"/>
        <v>0</v>
      </c>
      <c r="E14" s="285"/>
      <c r="F14" s="290">
        <f t="shared" si="1"/>
        <v>0</v>
      </c>
      <c r="G14" s="290">
        <f t="shared" si="2"/>
        <v>0</v>
      </c>
      <c r="H14" s="293"/>
    </row>
    <row r="15" spans="1:8" ht="30" customHeight="1">
      <c r="A15" s="219"/>
      <c r="B15" s="285"/>
      <c r="C15" s="285"/>
      <c r="D15" s="284">
        <f t="shared" si="0"/>
        <v>0</v>
      </c>
      <c r="E15" s="285"/>
      <c r="F15" s="290">
        <f t="shared" si="1"/>
        <v>0</v>
      </c>
      <c r="G15" s="290">
        <f t="shared" si="2"/>
        <v>0</v>
      </c>
      <c r="H15" s="293"/>
    </row>
    <row r="16" spans="1:8" ht="30" customHeight="1">
      <c r="A16" s="277"/>
      <c r="B16" s="286"/>
      <c r="C16" s="286"/>
      <c r="D16" s="286">
        <f t="shared" si="0"/>
        <v>0</v>
      </c>
      <c r="E16" s="286"/>
      <c r="F16" s="292">
        <f t="shared" si="1"/>
        <v>0</v>
      </c>
      <c r="G16" s="292">
        <f t="shared" si="2"/>
        <v>0</v>
      </c>
      <c r="H16" s="294"/>
    </row>
    <row r="17" spans="1:8" ht="27" customHeight="1">
      <c r="A17" s="278" t="s">
        <v>39</v>
      </c>
      <c r="B17" s="287">
        <f t="shared" ref="B17:G17" si="3">SUM(B10:B16)</f>
        <v>0</v>
      </c>
      <c r="C17" s="287">
        <f t="shared" si="3"/>
        <v>0</v>
      </c>
      <c r="D17" s="287">
        <f t="shared" si="3"/>
        <v>0</v>
      </c>
      <c r="E17" s="287">
        <f t="shared" si="3"/>
        <v>0</v>
      </c>
      <c r="F17" s="287">
        <f t="shared" si="3"/>
        <v>0</v>
      </c>
      <c r="G17" s="287">
        <f t="shared" si="3"/>
        <v>0</v>
      </c>
      <c r="H17" s="287">
        <f>ROUNDDOWN(G17/3,-3)</f>
        <v>0</v>
      </c>
    </row>
    <row r="18" spans="1:8" ht="13.5" customHeight="1">
      <c r="A18" s="118" t="s">
        <v>248</v>
      </c>
      <c r="B18" s="288"/>
      <c r="C18" s="288"/>
      <c r="D18" s="288"/>
      <c r="E18" s="288"/>
      <c r="F18" s="288"/>
      <c r="G18" s="288"/>
      <c r="H18" s="288"/>
    </row>
    <row r="19" spans="1:8">
      <c r="A19" s="118" t="s">
        <v>247</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1">
    <pageSetUpPr fitToPage="1"/>
  </sheetPr>
  <dimension ref="A1:H38"/>
  <sheetViews>
    <sheetView view="pageBreakPreview" zoomScale="60" zoomScaleNormal="85" workbookViewId="0">
      <selection activeCell="G14" sqref="G14"/>
    </sheetView>
  </sheetViews>
  <sheetFormatPr defaultRowHeight="13.5"/>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4</v>
      </c>
    </row>
    <row r="2" spans="1:8" s="59" customFormat="1">
      <c r="A2" s="60"/>
    </row>
    <row r="3" spans="1:8" s="59" customFormat="1" ht="17.25">
      <c r="A3" s="61" t="s">
        <v>286</v>
      </c>
    </row>
    <row r="4" spans="1:8" ht="18.75">
      <c r="B4" s="279"/>
      <c r="C4" s="279"/>
      <c r="D4" s="279"/>
      <c r="E4" s="279"/>
      <c r="F4" s="279"/>
      <c r="G4" s="202" t="s">
        <v>185</v>
      </c>
      <c r="H4" s="202"/>
    </row>
    <row r="5" spans="1:8" ht="18.75">
      <c r="B5" s="279"/>
      <c r="C5" s="279"/>
      <c r="D5" s="279"/>
      <c r="E5" s="279"/>
      <c r="F5" s="279"/>
      <c r="G5" s="279"/>
      <c r="H5" s="279"/>
    </row>
    <row r="6" spans="1:8">
      <c r="H6" s="227" t="s">
        <v>62</v>
      </c>
    </row>
    <row r="7" spans="1:8" ht="55.5" customHeight="1">
      <c r="A7" s="219" t="s">
        <v>251</v>
      </c>
      <c r="B7" s="280" t="s">
        <v>364</v>
      </c>
      <c r="C7" s="280" t="s">
        <v>270</v>
      </c>
      <c r="D7" s="280" t="s">
        <v>217</v>
      </c>
      <c r="E7" s="280" t="s">
        <v>254</v>
      </c>
      <c r="F7" s="280" t="s">
        <v>255</v>
      </c>
      <c r="G7" s="280" t="s">
        <v>246</v>
      </c>
      <c r="H7" s="280" t="s">
        <v>257</v>
      </c>
    </row>
    <row r="8" spans="1:8" ht="14.25">
      <c r="A8" s="275"/>
      <c r="B8" s="281" t="s">
        <v>16</v>
      </c>
      <c r="C8" s="281" t="s">
        <v>49</v>
      </c>
      <c r="D8" s="281" t="s">
        <v>43</v>
      </c>
      <c r="E8" s="281" t="s">
        <v>51</v>
      </c>
      <c r="F8" s="281" t="s">
        <v>53</v>
      </c>
      <c r="G8" s="281" t="s">
        <v>55</v>
      </c>
      <c r="H8" s="281" t="s">
        <v>59</v>
      </c>
    </row>
    <row r="9" spans="1:8" ht="14.25">
      <c r="A9" s="276"/>
      <c r="B9" s="282" t="s">
        <v>5</v>
      </c>
      <c r="C9" s="282" t="s">
        <v>5</v>
      </c>
      <c r="D9" s="282" t="s">
        <v>5</v>
      </c>
      <c r="E9" s="282"/>
      <c r="F9" s="282" t="s">
        <v>5</v>
      </c>
      <c r="G9" s="282" t="s">
        <v>5</v>
      </c>
      <c r="H9" s="282" t="s">
        <v>5</v>
      </c>
    </row>
    <row r="10" spans="1:8" ht="30" customHeight="1">
      <c r="A10" s="276"/>
      <c r="B10" s="287"/>
      <c r="C10" s="287"/>
      <c r="D10" s="287">
        <f t="shared" ref="D10:D16" si="0">B10-C10</f>
        <v>0</v>
      </c>
      <c r="E10" s="298"/>
      <c r="F10" s="298">
        <f t="shared" ref="F10:F16" si="1">E10*600</f>
        <v>0</v>
      </c>
      <c r="G10" s="298">
        <f t="shared" ref="G10:G16" si="2">MIN(D10,F10)</f>
        <v>0</v>
      </c>
      <c r="H10" s="293"/>
    </row>
    <row r="11" spans="1:8" ht="30" customHeight="1">
      <c r="A11" s="222"/>
      <c r="B11" s="295"/>
      <c r="C11" s="295"/>
      <c r="D11" s="295">
        <f t="shared" si="0"/>
        <v>0</v>
      </c>
      <c r="E11" s="299"/>
      <c r="F11" s="299">
        <f t="shared" si="1"/>
        <v>0</v>
      </c>
      <c r="G11" s="299">
        <f t="shared" si="2"/>
        <v>0</v>
      </c>
      <c r="H11" s="293"/>
    </row>
    <row r="12" spans="1:8" ht="30" customHeight="1">
      <c r="A12" s="219"/>
      <c r="B12" s="296"/>
      <c r="C12" s="296"/>
      <c r="D12" s="295">
        <f t="shared" si="0"/>
        <v>0</v>
      </c>
      <c r="E12" s="296"/>
      <c r="F12" s="299">
        <f t="shared" si="1"/>
        <v>0</v>
      </c>
      <c r="G12" s="299">
        <f t="shared" si="2"/>
        <v>0</v>
      </c>
      <c r="H12" s="293"/>
    </row>
    <row r="13" spans="1:8" ht="30" customHeight="1">
      <c r="A13" s="219"/>
      <c r="B13" s="296"/>
      <c r="C13" s="296"/>
      <c r="D13" s="295">
        <f t="shared" si="0"/>
        <v>0</v>
      </c>
      <c r="E13" s="296"/>
      <c r="F13" s="299">
        <f t="shared" si="1"/>
        <v>0</v>
      </c>
      <c r="G13" s="299">
        <f t="shared" si="2"/>
        <v>0</v>
      </c>
      <c r="H13" s="293"/>
    </row>
    <row r="14" spans="1:8" ht="30" customHeight="1">
      <c r="A14" s="219"/>
      <c r="B14" s="296"/>
      <c r="C14" s="296"/>
      <c r="D14" s="295">
        <f t="shared" si="0"/>
        <v>0</v>
      </c>
      <c r="E14" s="296"/>
      <c r="F14" s="299">
        <f t="shared" si="1"/>
        <v>0</v>
      </c>
      <c r="G14" s="299">
        <f t="shared" si="2"/>
        <v>0</v>
      </c>
      <c r="H14" s="293"/>
    </row>
    <row r="15" spans="1:8" ht="30" customHeight="1">
      <c r="A15" s="219"/>
      <c r="B15" s="296"/>
      <c r="C15" s="296"/>
      <c r="D15" s="295">
        <f t="shared" si="0"/>
        <v>0</v>
      </c>
      <c r="E15" s="296"/>
      <c r="F15" s="299">
        <f t="shared" si="1"/>
        <v>0</v>
      </c>
      <c r="G15" s="299">
        <f t="shared" si="2"/>
        <v>0</v>
      </c>
      <c r="H15" s="293"/>
    </row>
    <row r="16" spans="1:8" ht="30" customHeight="1">
      <c r="A16" s="277"/>
      <c r="B16" s="297"/>
      <c r="C16" s="297"/>
      <c r="D16" s="297">
        <f t="shared" si="0"/>
        <v>0</v>
      </c>
      <c r="E16" s="297"/>
      <c r="F16" s="300">
        <f t="shared" si="1"/>
        <v>0</v>
      </c>
      <c r="G16" s="300">
        <f t="shared" si="2"/>
        <v>0</v>
      </c>
      <c r="H16" s="294"/>
    </row>
    <row r="17" spans="1:8" ht="27" customHeight="1">
      <c r="A17" s="278" t="s">
        <v>39</v>
      </c>
      <c r="B17" s="287">
        <f t="shared" ref="B17:G17" si="3">SUM(B10:B16)</f>
        <v>0</v>
      </c>
      <c r="C17" s="287">
        <f t="shared" si="3"/>
        <v>0</v>
      </c>
      <c r="D17" s="287">
        <f t="shared" si="3"/>
        <v>0</v>
      </c>
      <c r="E17" s="287">
        <f t="shared" si="3"/>
        <v>0</v>
      </c>
      <c r="F17" s="287">
        <f t="shared" si="3"/>
        <v>0</v>
      </c>
      <c r="G17" s="287">
        <f t="shared" si="3"/>
        <v>0</v>
      </c>
      <c r="H17" s="287">
        <f>ROUNDDOWN(G17/2,-3)</f>
        <v>0</v>
      </c>
    </row>
    <row r="18" spans="1:8" ht="13.5" customHeight="1">
      <c r="A18" s="118" t="s">
        <v>248</v>
      </c>
      <c r="B18" s="288"/>
      <c r="C18" s="288"/>
      <c r="D18" s="288"/>
      <c r="E18" s="288"/>
      <c r="F18" s="288"/>
      <c r="G18" s="288"/>
      <c r="H18" s="288"/>
    </row>
    <row r="19" spans="1:8">
      <c r="A19" s="118" t="s">
        <v>258</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2">
    <pageSetUpPr fitToPage="1"/>
  </sheetPr>
  <dimension ref="A1:IV38"/>
  <sheetViews>
    <sheetView showGridLines="0" view="pageBreakPreview" zoomScale="90" zoomScaleSheetLayoutView="90" workbookViewId="0">
      <selection activeCell="I26" sqref="I26"/>
    </sheetView>
  </sheetViews>
  <sheetFormatPr defaultRowHeight="13.5"/>
  <cols>
    <col min="1" max="1" width="4.125" style="59" customWidth="1"/>
    <col min="2" max="2" width="19.625" style="59" customWidth="1"/>
    <col min="3" max="3" width="8.5" style="59" customWidth="1"/>
    <col min="4" max="4" width="9.375" style="59" customWidth="1"/>
    <col min="5" max="5" width="14.75" style="59" customWidth="1"/>
    <col min="6" max="9" width="16.125" style="59" customWidth="1"/>
    <col min="10" max="10" width="18.125" style="59" customWidth="1"/>
    <col min="11" max="11" width="3.75" style="59" customWidth="1"/>
    <col min="12" max="256" width="9" style="59" customWidth="1"/>
    <col min="257" max="257" width="9" customWidth="1"/>
  </cols>
  <sheetData>
    <row r="1" spans="1:9">
      <c r="A1" s="60" t="s">
        <v>385</v>
      </c>
      <c r="B1" s="60"/>
      <c r="C1" s="60"/>
      <c r="D1" s="60"/>
    </row>
    <row r="2" spans="1:9" ht="6" customHeight="1">
      <c r="A2" s="60"/>
      <c r="B2" s="60"/>
      <c r="C2" s="60"/>
      <c r="D2" s="60"/>
    </row>
    <row r="3" spans="1:9" ht="18.75">
      <c r="A3" s="422" t="s">
        <v>300</v>
      </c>
      <c r="B3" s="60"/>
      <c r="C3" s="60"/>
      <c r="D3" s="60"/>
    </row>
    <row r="4" spans="1:9" ht="6" customHeight="1">
      <c r="A4" s="60"/>
      <c r="B4" s="60"/>
      <c r="C4" s="60"/>
      <c r="D4" s="60"/>
    </row>
    <row r="5" spans="1:9">
      <c r="A5" s="60"/>
      <c r="B5" s="60"/>
      <c r="C5" s="60"/>
      <c r="D5" s="60"/>
      <c r="I5" s="254" t="s">
        <v>62</v>
      </c>
    </row>
    <row r="6" spans="1:9" ht="54.75" customHeight="1">
      <c r="A6" s="233"/>
      <c r="B6" s="233" t="s">
        <v>41</v>
      </c>
      <c r="C6" s="233" t="s">
        <v>83</v>
      </c>
      <c r="D6" s="233" t="s">
        <v>75</v>
      </c>
      <c r="E6" s="263" t="s">
        <v>373</v>
      </c>
      <c r="F6" s="263" t="s">
        <v>64</v>
      </c>
      <c r="G6" s="247" t="s">
        <v>26</v>
      </c>
      <c r="H6" s="247" t="s">
        <v>111</v>
      </c>
      <c r="I6" s="247" t="s">
        <v>375</v>
      </c>
    </row>
    <row r="7" spans="1:9" ht="19.5" customHeight="1">
      <c r="A7" s="234"/>
      <c r="B7" s="240"/>
      <c r="C7" s="240" t="s">
        <v>16</v>
      </c>
      <c r="D7" s="240" t="s">
        <v>49</v>
      </c>
      <c r="E7" s="240" t="s">
        <v>43</v>
      </c>
      <c r="F7" s="240" t="s">
        <v>51</v>
      </c>
      <c r="G7" s="240" t="s">
        <v>53</v>
      </c>
      <c r="H7" s="301"/>
      <c r="I7" s="301"/>
    </row>
    <row r="8" spans="1:9" ht="19.5" customHeight="1">
      <c r="A8" s="235">
        <v>1</v>
      </c>
      <c r="B8" s="235"/>
      <c r="C8" s="235"/>
      <c r="D8" s="248"/>
      <c r="E8" s="243"/>
      <c r="F8" s="243"/>
      <c r="G8" s="243">
        <f t="shared" ref="G8:G22" si="0">MIN(E8,F8)</f>
        <v>0</v>
      </c>
      <c r="H8" s="243">
        <f t="shared" ref="H8:H22" si="1">ROUNDDOWN(G8/2,-3)</f>
        <v>0</v>
      </c>
      <c r="I8" s="255"/>
    </row>
    <row r="9" spans="1:9" ht="19.5" customHeight="1">
      <c r="A9" s="236">
        <v>2</v>
      </c>
      <c r="B9" s="236"/>
      <c r="C9" s="236"/>
      <c r="D9" s="249"/>
      <c r="E9" s="244"/>
      <c r="F9" s="244"/>
      <c r="G9" s="244">
        <f t="shared" si="0"/>
        <v>0</v>
      </c>
      <c r="H9" s="244">
        <f t="shared" si="1"/>
        <v>0</v>
      </c>
      <c r="I9" s="256"/>
    </row>
    <row r="10" spans="1:9" ht="19.5" customHeight="1">
      <c r="A10" s="236">
        <v>3</v>
      </c>
      <c r="B10" s="236"/>
      <c r="C10" s="236"/>
      <c r="D10" s="249"/>
      <c r="E10" s="244"/>
      <c r="F10" s="244"/>
      <c r="G10" s="244">
        <f t="shared" si="0"/>
        <v>0</v>
      </c>
      <c r="H10" s="244">
        <f t="shared" si="1"/>
        <v>0</v>
      </c>
      <c r="I10" s="256"/>
    </row>
    <row r="11" spans="1:9" ht="19.5" customHeight="1">
      <c r="A11" s="236">
        <v>4</v>
      </c>
      <c r="B11" s="236"/>
      <c r="C11" s="236"/>
      <c r="D11" s="249"/>
      <c r="E11" s="244"/>
      <c r="F11" s="244"/>
      <c r="G11" s="244">
        <f t="shared" si="0"/>
        <v>0</v>
      </c>
      <c r="H11" s="244">
        <f t="shared" si="1"/>
        <v>0</v>
      </c>
      <c r="I11" s="256"/>
    </row>
    <row r="12" spans="1:9" ht="19.5" customHeight="1">
      <c r="A12" s="236">
        <v>5</v>
      </c>
      <c r="B12" s="236"/>
      <c r="C12" s="236"/>
      <c r="D12" s="249"/>
      <c r="E12" s="244"/>
      <c r="F12" s="244"/>
      <c r="G12" s="244">
        <f t="shared" si="0"/>
        <v>0</v>
      </c>
      <c r="H12" s="244">
        <f t="shared" si="1"/>
        <v>0</v>
      </c>
      <c r="I12" s="256"/>
    </row>
    <row r="13" spans="1:9" ht="19.5" customHeight="1">
      <c r="A13" s="236">
        <v>6</v>
      </c>
      <c r="B13" s="236"/>
      <c r="C13" s="236"/>
      <c r="D13" s="249"/>
      <c r="E13" s="244"/>
      <c r="F13" s="244"/>
      <c r="G13" s="244">
        <f t="shared" si="0"/>
        <v>0</v>
      </c>
      <c r="H13" s="244">
        <f t="shared" si="1"/>
        <v>0</v>
      </c>
      <c r="I13" s="256"/>
    </row>
    <row r="14" spans="1:9" ht="19.5" customHeight="1">
      <c r="A14" s="236">
        <v>7</v>
      </c>
      <c r="B14" s="236"/>
      <c r="C14" s="236"/>
      <c r="D14" s="249"/>
      <c r="E14" s="244"/>
      <c r="F14" s="244"/>
      <c r="G14" s="244">
        <f t="shared" si="0"/>
        <v>0</v>
      </c>
      <c r="H14" s="244">
        <f t="shared" si="1"/>
        <v>0</v>
      </c>
      <c r="I14" s="256"/>
    </row>
    <row r="15" spans="1:9" ht="19.5" customHeight="1">
      <c r="A15" s="236">
        <v>8</v>
      </c>
      <c r="B15" s="236"/>
      <c r="C15" s="236"/>
      <c r="D15" s="249"/>
      <c r="E15" s="244"/>
      <c r="F15" s="244"/>
      <c r="G15" s="244">
        <f t="shared" si="0"/>
        <v>0</v>
      </c>
      <c r="H15" s="244">
        <f t="shared" si="1"/>
        <v>0</v>
      </c>
      <c r="I15" s="256"/>
    </row>
    <row r="16" spans="1:9" ht="19.5" customHeight="1">
      <c r="A16" s="236">
        <v>9</v>
      </c>
      <c r="B16" s="236"/>
      <c r="C16" s="236"/>
      <c r="D16" s="249"/>
      <c r="E16" s="244"/>
      <c r="F16" s="244"/>
      <c r="G16" s="244">
        <f t="shared" si="0"/>
        <v>0</v>
      </c>
      <c r="H16" s="244">
        <f t="shared" si="1"/>
        <v>0</v>
      </c>
      <c r="I16" s="256"/>
    </row>
    <row r="17" spans="1:9" ht="19.5" customHeight="1">
      <c r="A17" s="236">
        <v>10</v>
      </c>
      <c r="B17" s="236"/>
      <c r="C17" s="236"/>
      <c r="D17" s="249"/>
      <c r="E17" s="244"/>
      <c r="F17" s="244"/>
      <c r="G17" s="244">
        <f t="shared" si="0"/>
        <v>0</v>
      </c>
      <c r="H17" s="244">
        <f t="shared" si="1"/>
        <v>0</v>
      </c>
      <c r="I17" s="256"/>
    </row>
    <row r="18" spans="1:9" ht="19.5" customHeight="1">
      <c r="A18" s="236">
        <v>11</v>
      </c>
      <c r="B18" s="236"/>
      <c r="C18" s="236"/>
      <c r="D18" s="249"/>
      <c r="E18" s="244"/>
      <c r="F18" s="244"/>
      <c r="G18" s="244">
        <f t="shared" si="0"/>
        <v>0</v>
      </c>
      <c r="H18" s="244">
        <f t="shared" si="1"/>
        <v>0</v>
      </c>
      <c r="I18" s="256"/>
    </row>
    <row r="19" spans="1:9" ht="19.5" customHeight="1">
      <c r="A19" s="236">
        <v>12</v>
      </c>
      <c r="B19" s="236"/>
      <c r="C19" s="236"/>
      <c r="D19" s="249"/>
      <c r="E19" s="244"/>
      <c r="F19" s="244"/>
      <c r="G19" s="244">
        <f t="shared" si="0"/>
        <v>0</v>
      </c>
      <c r="H19" s="244">
        <f t="shared" si="1"/>
        <v>0</v>
      </c>
      <c r="I19" s="256"/>
    </row>
    <row r="20" spans="1:9" ht="19.5" customHeight="1">
      <c r="A20" s="236">
        <v>13</v>
      </c>
      <c r="B20" s="236"/>
      <c r="C20" s="236"/>
      <c r="D20" s="249"/>
      <c r="E20" s="244"/>
      <c r="F20" s="244"/>
      <c r="G20" s="244">
        <f t="shared" si="0"/>
        <v>0</v>
      </c>
      <c r="H20" s="244">
        <f t="shared" si="1"/>
        <v>0</v>
      </c>
      <c r="I20" s="256"/>
    </row>
    <row r="21" spans="1:9" ht="19.5" customHeight="1">
      <c r="A21" s="236">
        <v>14</v>
      </c>
      <c r="B21" s="236"/>
      <c r="C21" s="236"/>
      <c r="D21" s="249"/>
      <c r="E21" s="244"/>
      <c r="F21" s="244"/>
      <c r="G21" s="244">
        <f t="shared" si="0"/>
        <v>0</v>
      </c>
      <c r="H21" s="244">
        <f t="shared" si="1"/>
        <v>0</v>
      </c>
      <c r="I21" s="256"/>
    </row>
    <row r="22" spans="1:9" ht="19.5" customHeight="1">
      <c r="A22" s="237">
        <v>15</v>
      </c>
      <c r="B22" s="237"/>
      <c r="C22" s="237"/>
      <c r="D22" s="250"/>
      <c r="E22" s="245"/>
      <c r="F22" s="245"/>
      <c r="G22" s="245">
        <f t="shared" si="0"/>
        <v>0</v>
      </c>
      <c r="H22" s="245">
        <f t="shared" si="1"/>
        <v>0</v>
      </c>
      <c r="I22" s="257"/>
    </row>
    <row r="23" spans="1:9" ht="19.5" customHeight="1">
      <c r="A23" s="238"/>
      <c r="B23" s="241" t="s">
        <v>8</v>
      </c>
      <c r="C23" s="262"/>
      <c r="D23" s="251"/>
      <c r="E23" s="246">
        <f>SUM(E8:E22)</f>
        <v>0</v>
      </c>
      <c r="F23" s="246">
        <f>SUM(F8:F22)</f>
        <v>0</v>
      </c>
      <c r="G23" s="246">
        <f>SUM(G8:G22)</f>
        <v>0</v>
      </c>
      <c r="H23" s="246">
        <f>SUM(H8:H22)</f>
        <v>0</v>
      </c>
      <c r="I23" s="258">
        <f>SUM(I8:I22)</f>
        <v>0</v>
      </c>
    </row>
    <row r="24" spans="1:9">
      <c r="A24" s="60"/>
      <c r="B24" s="60"/>
      <c r="C24" s="261"/>
      <c r="D24" s="261"/>
    </row>
    <row r="25" spans="1:9">
      <c r="A25" s="60"/>
      <c r="B25" s="60" t="s">
        <v>350</v>
      </c>
      <c r="C25" s="261"/>
      <c r="D25" s="261"/>
    </row>
    <row r="26" spans="1:9">
      <c r="A26" s="60"/>
      <c r="B26" s="60" t="s">
        <v>134</v>
      </c>
      <c r="C26" s="261"/>
      <c r="D26" s="261"/>
    </row>
    <row r="27" spans="1:9">
      <c r="A27" s="60"/>
      <c r="B27" s="60" t="s">
        <v>376</v>
      </c>
      <c r="C27" s="261"/>
      <c r="D27" s="261"/>
    </row>
    <row r="28" spans="1:9">
      <c r="A28" s="60"/>
      <c r="B28" s="60" t="s">
        <v>339</v>
      </c>
      <c r="C28" s="261"/>
      <c r="D28" s="261"/>
    </row>
    <row r="29" spans="1:9">
      <c r="A29" s="60"/>
      <c r="B29" s="60" t="s">
        <v>377</v>
      </c>
      <c r="C29" s="261"/>
      <c r="D29" s="261"/>
    </row>
    <row r="30" spans="1:9">
      <c r="A30" s="60"/>
      <c r="B30" s="60" t="s">
        <v>19</v>
      </c>
      <c r="C30" s="261"/>
      <c r="D30" s="261"/>
    </row>
    <row r="31" spans="1:9">
      <c r="A31" s="60"/>
      <c r="B31" s="60" t="s">
        <v>380</v>
      </c>
      <c r="C31" s="60"/>
      <c r="D31" s="60"/>
    </row>
    <row r="32" spans="1:9">
      <c r="A32" s="60"/>
      <c r="B32" s="60" t="s">
        <v>129</v>
      </c>
      <c r="C32" s="60"/>
      <c r="D32" s="60"/>
    </row>
    <row r="33" spans="1:4" ht="22.5" customHeight="1">
      <c r="A33" s="60"/>
      <c r="B33" s="60"/>
      <c r="C33" s="60"/>
      <c r="D33" s="60"/>
    </row>
    <row r="34" spans="1:4">
      <c r="C34" s="60"/>
      <c r="D34" s="60"/>
    </row>
    <row r="35" spans="1:4">
      <c r="C35" s="60"/>
      <c r="D35" s="60"/>
    </row>
    <row r="36" spans="1:4">
      <c r="C36" s="60"/>
      <c r="D36" s="60"/>
    </row>
    <row r="37" spans="1:4">
      <c r="C37" s="60"/>
      <c r="D37" s="60"/>
    </row>
    <row r="38" spans="1:4">
      <c r="A38" s="239"/>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94" fitToWidth="1" fitToHeight="1" orientation="landscape" usePrinterDefaults="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3">
    <pageSetUpPr fitToPage="1"/>
  </sheetPr>
  <dimension ref="A1:H38"/>
  <sheetViews>
    <sheetView view="pageBreakPreview" zoomScale="60" zoomScaleNormal="70" workbookViewId="0">
      <selection activeCell="G15" sqref="G15"/>
    </sheetView>
  </sheetViews>
  <sheetFormatPr defaultRowHeight="13.5"/>
  <cols>
    <col min="1" max="1" width="4.125" style="59" customWidth="1"/>
    <col min="2" max="2" width="23.5" style="59" customWidth="1"/>
    <col min="3" max="3" width="22.375" style="59" customWidth="1"/>
    <col min="4" max="5" width="17.5" style="59" customWidth="1"/>
    <col min="6" max="6" width="17.375" style="59" customWidth="1"/>
    <col min="7" max="8" width="17.5" style="59" customWidth="1"/>
    <col min="9" max="16384" width="9" style="59" customWidth="1"/>
  </cols>
  <sheetData>
    <row r="1" spans="1:8">
      <c r="A1" s="60" t="s">
        <v>225</v>
      </c>
      <c r="B1" s="60"/>
      <c r="C1" s="60"/>
      <c r="F1" s="60"/>
    </row>
    <row r="2" spans="1:8">
      <c r="A2" s="60"/>
      <c r="B2" s="60"/>
      <c r="C2" s="60"/>
      <c r="F2" s="60"/>
    </row>
    <row r="3" spans="1:8" ht="17.25">
      <c r="A3" s="61" t="s">
        <v>357</v>
      </c>
      <c r="B3" s="60"/>
      <c r="C3" s="60"/>
      <c r="F3" s="60"/>
    </row>
    <row r="4" spans="1:8">
      <c r="A4" s="60"/>
      <c r="B4" s="60"/>
      <c r="C4" s="60"/>
      <c r="F4" s="60"/>
    </row>
    <row r="5" spans="1:8">
      <c r="A5" s="60"/>
      <c r="B5" s="60"/>
      <c r="C5" s="60"/>
      <c r="F5" s="60"/>
      <c r="H5" s="254" t="s">
        <v>62</v>
      </c>
    </row>
    <row r="6" spans="1:8" ht="34.5" customHeight="1">
      <c r="A6" s="233"/>
      <c r="B6" s="233" t="s">
        <v>67</v>
      </c>
      <c r="C6" s="263" t="s">
        <v>130</v>
      </c>
      <c r="D6" s="242" t="s">
        <v>78</v>
      </c>
      <c r="E6" s="303" t="s">
        <v>33</v>
      </c>
      <c r="F6" s="233" t="s">
        <v>352</v>
      </c>
      <c r="G6" s="247" t="s">
        <v>358</v>
      </c>
      <c r="H6" s="247" t="s">
        <v>147</v>
      </c>
    </row>
    <row r="7" spans="1:8" ht="34.5" customHeight="1">
      <c r="A7" s="266"/>
      <c r="B7" s="266"/>
      <c r="C7" s="269"/>
      <c r="D7" s="269"/>
      <c r="E7" s="273"/>
      <c r="F7" s="266"/>
      <c r="G7" s="273"/>
      <c r="H7" s="273"/>
    </row>
    <row r="8" spans="1:8" ht="19.5" customHeight="1">
      <c r="A8" s="267"/>
      <c r="B8" s="268" t="s">
        <v>16</v>
      </c>
      <c r="C8" s="268" t="s">
        <v>49</v>
      </c>
      <c r="D8" s="268" t="s">
        <v>43</v>
      </c>
      <c r="E8" s="268" t="s">
        <v>51</v>
      </c>
      <c r="F8" s="268" t="s">
        <v>53</v>
      </c>
      <c r="G8" s="268" t="s">
        <v>55</v>
      </c>
      <c r="H8" s="268" t="s">
        <v>59</v>
      </c>
    </row>
    <row r="9" spans="1:8" ht="26.25" customHeight="1">
      <c r="A9" s="238">
        <v>1</v>
      </c>
      <c r="B9" s="238"/>
      <c r="C9" s="241" t="s">
        <v>81</v>
      </c>
      <c r="D9" s="246"/>
      <c r="E9" s="246"/>
      <c r="F9" s="238"/>
      <c r="G9" s="238">
        <f t="shared" ref="G9:G20" si="0">E9*F9</f>
        <v>0</v>
      </c>
      <c r="H9" s="304"/>
    </row>
    <row r="10" spans="1:8" ht="26.25" customHeight="1">
      <c r="A10" s="238">
        <v>2</v>
      </c>
      <c r="B10" s="238"/>
      <c r="C10" s="241" t="s">
        <v>343</v>
      </c>
      <c r="D10" s="246"/>
      <c r="E10" s="246"/>
      <c r="F10" s="238"/>
      <c r="G10" s="238">
        <f t="shared" si="0"/>
        <v>0</v>
      </c>
      <c r="H10" s="305"/>
    </row>
    <row r="11" spans="1:8" ht="26.25" customHeight="1">
      <c r="A11" s="236">
        <v>3</v>
      </c>
      <c r="B11" s="236"/>
      <c r="C11" s="270" t="s">
        <v>68</v>
      </c>
      <c r="D11" s="244"/>
      <c r="E11" s="244"/>
      <c r="F11" s="236"/>
      <c r="G11" s="238">
        <f t="shared" si="0"/>
        <v>0</v>
      </c>
      <c r="H11" s="305"/>
    </row>
    <row r="12" spans="1:8" ht="26.25" customHeight="1">
      <c r="A12" s="236">
        <v>4</v>
      </c>
      <c r="B12" s="236"/>
      <c r="C12" s="270" t="s">
        <v>32</v>
      </c>
      <c r="D12" s="244"/>
      <c r="E12" s="244"/>
      <c r="F12" s="236"/>
      <c r="G12" s="238">
        <f t="shared" si="0"/>
        <v>0</v>
      </c>
      <c r="H12" s="305"/>
    </row>
    <row r="13" spans="1:8" ht="26.25" customHeight="1">
      <c r="A13" s="236">
        <v>5</v>
      </c>
      <c r="B13" s="236"/>
      <c r="C13" s="270" t="s">
        <v>45</v>
      </c>
      <c r="D13" s="244"/>
      <c r="E13" s="244"/>
      <c r="F13" s="236"/>
      <c r="G13" s="238">
        <f t="shared" si="0"/>
        <v>0</v>
      </c>
      <c r="H13" s="305"/>
    </row>
    <row r="14" spans="1:8" ht="26.25" customHeight="1">
      <c r="A14" s="236">
        <v>6</v>
      </c>
      <c r="B14" s="236"/>
      <c r="C14" s="270" t="s">
        <v>52</v>
      </c>
      <c r="D14" s="244"/>
      <c r="E14" s="244"/>
      <c r="F14" s="236"/>
      <c r="G14" s="238">
        <f t="shared" si="0"/>
        <v>0</v>
      </c>
      <c r="H14" s="305"/>
    </row>
    <row r="15" spans="1:8" ht="26.25" customHeight="1">
      <c r="A15" s="236">
        <v>7</v>
      </c>
      <c r="B15" s="236"/>
      <c r="C15" s="270" t="s">
        <v>71</v>
      </c>
      <c r="D15" s="244"/>
      <c r="E15" s="244"/>
      <c r="F15" s="236"/>
      <c r="G15" s="238">
        <f t="shared" si="0"/>
        <v>0</v>
      </c>
      <c r="H15" s="305"/>
    </row>
    <row r="16" spans="1:8" ht="26.25" customHeight="1">
      <c r="A16" s="236">
        <v>8</v>
      </c>
      <c r="B16" s="236"/>
      <c r="C16" s="270" t="s">
        <v>0</v>
      </c>
      <c r="D16" s="244"/>
      <c r="E16" s="244"/>
      <c r="F16" s="236"/>
      <c r="G16" s="238">
        <f t="shared" si="0"/>
        <v>0</v>
      </c>
      <c r="H16" s="305"/>
    </row>
    <row r="17" spans="1:8" ht="26.25" customHeight="1">
      <c r="A17" s="236">
        <v>9</v>
      </c>
      <c r="B17" s="236"/>
      <c r="C17" s="270" t="s">
        <v>65</v>
      </c>
      <c r="D17" s="244"/>
      <c r="E17" s="244"/>
      <c r="F17" s="236"/>
      <c r="G17" s="238">
        <f t="shared" si="0"/>
        <v>0</v>
      </c>
      <c r="H17" s="305"/>
    </row>
    <row r="18" spans="1:8" ht="26.25" customHeight="1">
      <c r="A18" s="236">
        <v>10</v>
      </c>
      <c r="B18" s="236"/>
      <c r="C18" s="270" t="s">
        <v>50</v>
      </c>
      <c r="D18" s="244"/>
      <c r="E18" s="244"/>
      <c r="F18" s="236"/>
      <c r="G18" s="238">
        <f t="shared" si="0"/>
        <v>0</v>
      </c>
      <c r="H18" s="305"/>
    </row>
    <row r="19" spans="1:8" ht="26.25" customHeight="1">
      <c r="A19" s="236">
        <v>11</v>
      </c>
      <c r="B19" s="236"/>
      <c r="C19" s="270" t="s">
        <v>77</v>
      </c>
      <c r="D19" s="244"/>
      <c r="E19" s="244"/>
      <c r="F19" s="236"/>
      <c r="G19" s="238">
        <f t="shared" si="0"/>
        <v>0</v>
      </c>
      <c r="H19" s="305"/>
    </row>
    <row r="20" spans="1:8" ht="26.25" customHeight="1">
      <c r="A20" s="237">
        <v>12</v>
      </c>
      <c r="B20" s="237"/>
      <c r="C20" s="271" t="s">
        <v>74</v>
      </c>
      <c r="D20" s="245"/>
      <c r="E20" s="245"/>
      <c r="F20" s="237"/>
      <c r="G20" s="237">
        <f t="shared" si="0"/>
        <v>0</v>
      </c>
      <c r="H20" s="306"/>
    </row>
    <row r="21" spans="1:8" ht="26.25" customHeight="1">
      <c r="A21" s="238"/>
      <c r="B21" s="241" t="s">
        <v>8</v>
      </c>
      <c r="C21" s="238"/>
      <c r="D21" s="246">
        <f>SUM(D9:D20)</f>
        <v>0</v>
      </c>
      <c r="E21" s="246">
        <f>SUM(E9:E20)</f>
        <v>0</v>
      </c>
      <c r="F21" s="246">
        <f>SUM(F9:F20)</f>
        <v>0</v>
      </c>
      <c r="G21" s="246">
        <f>SUM(G9:G20)</f>
        <v>0</v>
      </c>
      <c r="H21" s="246">
        <f>ROUNDDOWN(G21*0.5,-3)</f>
        <v>0</v>
      </c>
    </row>
    <row r="22" spans="1:8" ht="26.25" customHeight="1">
      <c r="A22" s="259"/>
      <c r="B22" s="261"/>
      <c r="C22" s="259"/>
      <c r="D22" s="265"/>
      <c r="E22" s="265"/>
      <c r="F22" s="261"/>
      <c r="G22" s="265"/>
      <c r="H22" s="265"/>
    </row>
    <row r="23" spans="1:8">
      <c r="A23" s="60"/>
      <c r="B23" s="60" t="s">
        <v>354</v>
      </c>
      <c r="C23" s="60"/>
      <c r="F23" s="60"/>
    </row>
    <row r="24" spans="1:8">
      <c r="A24" s="60"/>
      <c r="B24" s="60" t="s">
        <v>360</v>
      </c>
      <c r="C24" s="60"/>
      <c r="F24" s="60"/>
    </row>
    <row r="25" spans="1:8">
      <c r="A25" s="60"/>
      <c r="B25" s="60"/>
      <c r="C25" s="60"/>
      <c r="F25" s="60"/>
    </row>
    <row r="26" spans="1:8">
      <c r="A26" s="60"/>
      <c r="B26" s="60"/>
      <c r="C26" s="60"/>
      <c r="F26" s="60"/>
    </row>
    <row r="27" spans="1:8">
      <c r="A27" s="60"/>
      <c r="B27" s="60"/>
      <c r="C27" s="60"/>
      <c r="F27" s="60"/>
    </row>
    <row r="28" spans="1:8">
      <c r="A28" s="60"/>
      <c r="B28" s="60"/>
      <c r="C28" s="60"/>
      <c r="F28" s="60"/>
    </row>
    <row r="38" spans="1:1">
      <c r="A38" s="239"/>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88" fitToWidth="1" fitToHeight="1" orientation="landscape" usePrinterDefaults="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8">
    <tabColor rgb="FFFFFF00"/>
    <pageSetUpPr fitToPage="1"/>
  </sheetPr>
  <dimension ref="B1:N29"/>
  <sheetViews>
    <sheetView showGridLines="0" showZeros="0" view="pageBreakPreview" zoomScale="55" zoomScaleNormal="70" zoomScaleSheetLayoutView="55" workbookViewId="0">
      <selection activeCell="N11" sqref="N11"/>
    </sheetView>
  </sheetViews>
  <sheetFormatPr defaultColWidth="8" defaultRowHeight="18.75"/>
  <cols>
    <col min="1" max="2" width="1.75" style="307" customWidth="1"/>
    <col min="3" max="3" width="63.125" style="308" customWidth="1"/>
    <col min="4" max="8" width="18.625" style="307" customWidth="1"/>
    <col min="9" max="9" width="28.125" style="307" customWidth="1"/>
    <col min="10" max="10" width="18.125" style="307" customWidth="1"/>
    <col min="11" max="11" width="29.125" style="307" customWidth="1"/>
    <col min="12" max="12" width="8.625" style="307" customWidth="1"/>
    <col min="13" max="13" width="4.375" style="307" customWidth="1"/>
    <col min="14" max="14" width="21.125" style="309" customWidth="1"/>
    <col min="15" max="16384" width="8" style="307"/>
  </cols>
  <sheetData>
    <row r="1" spans="2:14" ht="33.75" customHeight="1">
      <c r="C1" s="321" t="s">
        <v>432</v>
      </c>
      <c r="D1" s="334"/>
      <c r="E1" s="334"/>
      <c r="F1" s="334"/>
      <c r="G1" s="334"/>
      <c r="H1" s="334"/>
      <c r="I1" s="334"/>
      <c r="J1" s="334"/>
      <c r="K1" s="334"/>
      <c r="L1" s="334"/>
    </row>
    <row r="2" spans="2:14" ht="33.75" customHeight="1">
      <c r="C2" s="322" t="s">
        <v>433</v>
      </c>
      <c r="D2" s="335"/>
      <c r="E2" s="335"/>
      <c r="F2" s="335"/>
      <c r="G2" s="335"/>
      <c r="H2" s="335"/>
      <c r="I2" s="335"/>
      <c r="J2" s="335"/>
      <c r="K2" s="335"/>
      <c r="L2" s="335"/>
    </row>
    <row r="3" spans="2:14" ht="33.75" customHeight="1">
      <c r="C3" s="336"/>
      <c r="D3" s="323"/>
      <c r="E3" s="323"/>
      <c r="F3" s="323"/>
      <c r="G3" s="323"/>
      <c r="H3" s="323"/>
      <c r="I3" s="393"/>
      <c r="J3" s="365" t="s">
        <v>109</v>
      </c>
      <c r="K3" s="377"/>
      <c r="L3" s="377"/>
      <c r="M3" s="393"/>
    </row>
    <row r="4" spans="2:14" ht="33.75" customHeight="1">
      <c r="C4" s="324"/>
      <c r="D4" s="324"/>
      <c r="E4" s="324"/>
      <c r="F4" s="324"/>
      <c r="G4" s="324"/>
      <c r="H4" s="324"/>
      <c r="I4" s="394"/>
      <c r="J4" s="366" t="s">
        <v>107</v>
      </c>
      <c r="K4" s="378"/>
      <c r="L4" s="378"/>
      <c r="M4" s="394"/>
    </row>
    <row r="5" spans="2:14" ht="33.75" customHeight="1">
      <c r="C5" s="324"/>
      <c r="D5" s="324"/>
      <c r="E5" s="324"/>
      <c r="F5" s="324"/>
      <c r="G5" s="324"/>
      <c r="H5" s="324"/>
      <c r="I5" s="394"/>
      <c r="J5" s="367" t="s">
        <v>56</v>
      </c>
      <c r="K5" s="367"/>
      <c r="L5" s="366"/>
      <c r="M5" s="394" t="s">
        <v>428</v>
      </c>
    </row>
    <row r="6" spans="2:14" ht="24" customHeight="1">
      <c r="C6" s="323" t="s">
        <v>422</v>
      </c>
      <c r="D6" s="323"/>
      <c r="E6" s="323"/>
      <c r="F6" s="323"/>
      <c r="G6" s="323"/>
      <c r="H6" s="323"/>
      <c r="I6" s="414"/>
      <c r="J6" s="415"/>
      <c r="K6" s="415"/>
      <c r="L6" s="414"/>
    </row>
    <row r="7" spans="2:14" ht="28.5" customHeight="1">
      <c r="B7" s="313" t="s">
        <v>25</v>
      </c>
      <c r="C7" s="325"/>
      <c r="D7" s="411" t="s">
        <v>427</v>
      </c>
      <c r="E7" s="412" t="s">
        <v>150</v>
      </c>
      <c r="F7" s="412" t="s">
        <v>429</v>
      </c>
      <c r="G7" s="412" t="s">
        <v>220</v>
      </c>
      <c r="H7" s="412" t="s">
        <v>430</v>
      </c>
      <c r="I7" s="412" t="s">
        <v>102</v>
      </c>
      <c r="J7" s="416" t="s">
        <v>431</v>
      </c>
      <c r="K7" s="416"/>
      <c r="L7" s="418"/>
    </row>
    <row r="8" spans="2:14" ht="68.25" customHeight="1">
      <c r="B8" s="314"/>
      <c r="C8" s="326"/>
      <c r="D8" s="339"/>
      <c r="E8" s="349"/>
      <c r="F8" s="349"/>
      <c r="G8" s="413"/>
      <c r="H8" s="349"/>
      <c r="I8" s="349"/>
      <c r="J8" s="417"/>
      <c r="K8" s="417"/>
      <c r="L8" s="419"/>
    </row>
    <row r="9" spans="2:14" ht="84.75" customHeight="1">
      <c r="B9" s="315" t="s">
        <v>421</v>
      </c>
      <c r="C9" s="327"/>
      <c r="D9" s="340"/>
      <c r="E9" s="350">
        <v>0</v>
      </c>
      <c r="F9" s="350">
        <f>D9-E9</f>
        <v>0</v>
      </c>
      <c r="G9" s="350">
        <f>L5*175000</f>
        <v>0</v>
      </c>
      <c r="H9" s="350">
        <f>MIN(F9,G9)</f>
        <v>0</v>
      </c>
      <c r="I9" s="350">
        <f>H9</f>
        <v>0</v>
      </c>
      <c r="J9" s="371"/>
      <c r="K9" s="371"/>
      <c r="L9" s="387"/>
    </row>
    <row r="10" spans="2:14" ht="84.75" customHeight="1">
      <c r="B10" s="316" t="s">
        <v>106</v>
      </c>
      <c r="C10" s="328"/>
      <c r="D10" s="341"/>
      <c r="E10" s="351">
        <v>0</v>
      </c>
      <c r="F10" s="351">
        <f>D10-E10</f>
        <v>0</v>
      </c>
      <c r="G10" s="351">
        <v>200000</v>
      </c>
      <c r="H10" s="351">
        <f>MIN(F10,G10)</f>
        <v>0</v>
      </c>
      <c r="I10" s="362">
        <f>ROUNDDOWN(H10*4/5,-3)</f>
        <v>0</v>
      </c>
      <c r="J10" s="372"/>
      <c r="K10" s="372"/>
      <c r="L10" s="388"/>
    </row>
    <row r="11" spans="2:14" ht="54.75" customHeight="1">
      <c r="B11" s="317" t="s">
        <v>374</v>
      </c>
      <c r="C11" s="329"/>
      <c r="D11" s="342"/>
      <c r="E11" s="352"/>
      <c r="F11" s="352"/>
      <c r="G11" s="352"/>
      <c r="H11" s="352"/>
      <c r="I11" s="352"/>
      <c r="J11" s="352"/>
      <c r="K11" s="352"/>
      <c r="L11" s="389"/>
    </row>
    <row r="12" spans="2:14" ht="84.75" customHeight="1">
      <c r="B12" s="318"/>
      <c r="C12" s="330" t="s">
        <v>423</v>
      </c>
      <c r="D12" s="343"/>
      <c r="E12" s="353">
        <v>0</v>
      </c>
      <c r="F12" s="351">
        <f>D12-E12</f>
        <v>0</v>
      </c>
      <c r="G12" s="353">
        <v>200000</v>
      </c>
      <c r="H12" s="353">
        <f>MIN(F12,G12)</f>
        <v>0</v>
      </c>
      <c r="I12" s="362">
        <f>ROUNDDOWN(H12*4/5,-3)</f>
        <v>0</v>
      </c>
      <c r="J12" s="373"/>
      <c r="K12" s="382"/>
      <c r="L12" s="390"/>
    </row>
    <row r="13" spans="2:14" ht="84.75" customHeight="1">
      <c r="B13" s="319"/>
      <c r="C13" s="331" t="s">
        <v>424</v>
      </c>
      <c r="D13" s="344"/>
      <c r="E13" s="354">
        <v>0</v>
      </c>
      <c r="F13" s="354">
        <f>D13-E13</f>
        <v>0</v>
      </c>
      <c r="G13" s="354">
        <v>700000</v>
      </c>
      <c r="H13" s="354">
        <f>MIN(F13,G13)</f>
        <v>0</v>
      </c>
      <c r="I13" s="363">
        <f>ROUNDDOWN(H13*4/5,-3)</f>
        <v>0</v>
      </c>
      <c r="J13" s="374"/>
      <c r="K13" s="374"/>
      <c r="L13" s="391"/>
    </row>
    <row r="14" spans="2:14" ht="73.5" customHeight="1">
      <c r="B14" s="320" t="s">
        <v>293</v>
      </c>
      <c r="C14" s="332"/>
      <c r="D14" s="345">
        <f>SUM(D9:D13)</f>
        <v>0</v>
      </c>
      <c r="E14" s="355">
        <f>SUM(E9:E13)</f>
        <v>0</v>
      </c>
      <c r="F14" s="355">
        <f>SUM(F9:F13)</f>
        <v>0</v>
      </c>
      <c r="G14" s="357"/>
      <c r="H14" s="355">
        <f>SUM(H9:H10,H12:H13)</f>
        <v>0</v>
      </c>
      <c r="I14" s="364">
        <f>SUM(I9:I10,I12:I13)</f>
        <v>0</v>
      </c>
      <c r="J14" s="375">
        <f>SUM(J10:J13)</f>
        <v>0</v>
      </c>
      <c r="K14" s="375"/>
      <c r="L14" s="392"/>
    </row>
    <row r="15" spans="2:14" s="310" customFormat="1" ht="24.75" customHeight="1">
      <c r="C15" s="311" t="s">
        <v>425</v>
      </c>
      <c r="D15" s="346"/>
      <c r="E15" s="346"/>
      <c r="F15" s="346"/>
      <c r="G15" s="346"/>
      <c r="H15" s="346"/>
      <c r="I15" s="346"/>
      <c r="J15" s="346"/>
      <c r="K15" s="346"/>
      <c r="L15" s="346"/>
      <c r="N15" s="376"/>
    </row>
    <row r="16" spans="2:14" s="311" customFormat="1" ht="24.75" customHeight="1">
      <c r="C16" s="311" t="s">
        <v>426</v>
      </c>
      <c r="D16" s="347"/>
      <c r="E16" s="347"/>
      <c r="F16" s="347"/>
      <c r="G16" s="347"/>
      <c r="H16" s="347"/>
      <c r="I16" s="347"/>
      <c r="J16" s="347"/>
      <c r="K16" s="347"/>
      <c r="L16" s="347"/>
      <c r="N16" s="376"/>
    </row>
    <row r="17" spans="3:14" s="311" customFormat="1" ht="24.75" customHeight="1">
      <c r="C17" s="311" t="s">
        <v>76</v>
      </c>
      <c r="D17" s="347"/>
      <c r="E17" s="347"/>
      <c r="F17" s="347"/>
      <c r="G17" s="358"/>
      <c r="H17" s="358"/>
      <c r="I17" s="347"/>
      <c r="J17" s="376"/>
      <c r="K17" s="376"/>
      <c r="L17" s="347"/>
    </row>
    <row r="18" spans="3:14" ht="24.75" customHeight="1">
      <c r="C18" s="333"/>
      <c r="J18" s="309"/>
      <c r="K18" s="309"/>
      <c r="N18" s="307"/>
    </row>
    <row r="19" spans="3:14" ht="24.75" customHeight="1">
      <c r="C19" s="333"/>
      <c r="J19" s="309"/>
      <c r="K19" s="309"/>
      <c r="N19" s="307"/>
    </row>
    <row r="20" spans="3:14" ht="24.75" customHeight="1">
      <c r="C20" s="333"/>
      <c r="J20" s="309"/>
      <c r="K20" s="309"/>
      <c r="N20" s="307"/>
    </row>
    <row r="21" spans="3:14" ht="24.75" customHeight="1">
      <c r="C21" s="333"/>
      <c r="J21" s="309"/>
      <c r="K21" s="309"/>
      <c r="N21" s="307"/>
    </row>
    <row r="22" spans="3:14" ht="45" customHeight="1"/>
    <row r="23" spans="3:14" ht="45" customHeight="1">
      <c r="G23" s="312"/>
      <c r="H23" s="312"/>
    </row>
    <row r="24" spans="3:14" ht="78.75" customHeight="1">
      <c r="G24" s="312"/>
      <c r="H24" s="312"/>
    </row>
    <row r="25" spans="3:14" ht="45" customHeight="1">
      <c r="C25" s="312"/>
      <c r="D25" s="312"/>
      <c r="E25" s="312"/>
      <c r="F25" s="312"/>
      <c r="G25" s="312"/>
      <c r="H25" s="312"/>
      <c r="I25" s="312"/>
      <c r="J25" s="312"/>
      <c r="K25" s="312"/>
      <c r="L25" s="312"/>
    </row>
    <row r="26" spans="3:14" s="312" customFormat="1" ht="24.75" customHeight="1">
      <c r="N26" s="309"/>
    </row>
    <row r="27" spans="3:14" s="312" customFormat="1" ht="24.75" customHeight="1">
      <c r="G27" s="307"/>
      <c r="H27" s="307"/>
      <c r="N27" s="309"/>
    </row>
    <row r="28" spans="3:14" s="312" customFormat="1" ht="24.75" customHeight="1">
      <c r="G28" s="358"/>
      <c r="H28" s="358"/>
      <c r="N28" s="309"/>
    </row>
    <row r="29" spans="3:14" s="312" customFormat="1" ht="24.75" customHeight="1">
      <c r="C29" s="308"/>
      <c r="D29" s="307"/>
      <c r="E29" s="307"/>
      <c r="F29" s="307"/>
      <c r="G29" s="358"/>
      <c r="H29" s="358"/>
      <c r="I29" s="307"/>
      <c r="J29" s="307"/>
      <c r="K29" s="307"/>
      <c r="L29" s="307"/>
      <c r="N29" s="309"/>
    </row>
    <row r="30" spans="3:14" ht="24.75" customHeight="1"/>
    <row r="31" spans="3:14" ht="24.75" customHeight="1"/>
  </sheetData>
  <mergeCells count="20">
    <mergeCell ref="C2:L2"/>
    <mergeCell ref="K3:L3"/>
    <mergeCell ref="K4:L4"/>
    <mergeCell ref="J5:K5"/>
    <mergeCell ref="J9:L9"/>
    <mergeCell ref="J10:L10"/>
    <mergeCell ref="B11:C11"/>
    <mergeCell ref="D11:L11"/>
    <mergeCell ref="J12:L12"/>
    <mergeCell ref="J13:L13"/>
    <mergeCell ref="B14:C14"/>
    <mergeCell ref="J14:L14"/>
    <mergeCell ref="B7:C8"/>
    <mergeCell ref="D7:D8"/>
    <mergeCell ref="E7:E8"/>
    <mergeCell ref="F7:F8"/>
    <mergeCell ref="G7:G8"/>
    <mergeCell ref="H7:H8"/>
    <mergeCell ref="I7:I8"/>
    <mergeCell ref="J7:L8"/>
  </mergeCells>
  <phoneticPr fontId="4"/>
  <printOptions horizontalCentered="1" verticalCentered="1"/>
  <pageMargins left="0.39370078740157483" right="0.39370078740157483" top="0.59055118110236227" bottom="0.39370078740157483" header="0.51181102362204722" footer="0.31496062992125984"/>
  <pageSetup paperSize="9" scale="57" fitToWidth="1" fitToHeight="1" orientation="landscape" usePrinterDefaults="1" horizontalDpi="300" verticalDpi="300" r:id="rId1"/>
  <headerFooter alignWithMargins="0">
    <oddHeader xml:space="preserve">&amp;R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45">
    <tabColor indexed="13"/>
  </sheetPr>
  <dimension ref="A1:G43"/>
  <sheetViews>
    <sheetView view="pageBreakPreview" zoomScaleSheetLayoutView="100" workbookViewId="0">
      <selection activeCell="D12" sqref="D12:D13"/>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108</v>
      </c>
      <c r="B1" s="2"/>
      <c r="C1" s="2"/>
      <c r="D1" s="2"/>
      <c r="E1" s="2"/>
      <c r="F1" s="2"/>
      <c r="G1" s="395"/>
    </row>
    <row r="2" spans="1:7" ht="15" customHeight="1">
      <c r="A2" s="2"/>
      <c r="B2" s="2"/>
      <c r="C2" s="2"/>
      <c r="D2" s="2"/>
      <c r="E2" s="2"/>
      <c r="F2" s="2"/>
      <c r="G2" s="395"/>
    </row>
    <row r="3" spans="1:7" ht="15" customHeight="1">
      <c r="A3" s="2"/>
      <c r="B3" s="2"/>
      <c r="C3" s="2"/>
      <c r="D3" s="2"/>
      <c r="E3" s="2"/>
      <c r="F3" s="2"/>
      <c r="G3" s="395"/>
    </row>
    <row r="4" spans="1:7" ht="15" customHeight="1">
      <c r="A4" s="2"/>
      <c r="B4" s="2"/>
      <c r="C4" s="2"/>
      <c r="D4" s="2"/>
      <c r="E4" s="2"/>
      <c r="F4" s="2"/>
      <c r="G4" s="395"/>
    </row>
    <row r="5" spans="1:7" ht="15" customHeight="1">
      <c r="A5" s="2"/>
      <c r="B5" s="2"/>
      <c r="C5" s="2"/>
      <c r="D5" s="2"/>
      <c r="E5" s="15" t="s">
        <v>1</v>
      </c>
      <c r="G5" s="395"/>
    </row>
    <row r="6" spans="1:7" ht="15" customHeight="1">
      <c r="A6" s="2"/>
      <c r="B6" s="2"/>
      <c r="C6" s="2"/>
      <c r="D6" s="2"/>
      <c r="E6" s="15" t="s">
        <v>9</v>
      </c>
      <c r="G6" s="395"/>
    </row>
    <row r="7" spans="1:7" ht="15" customHeight="1">
      <c r="A7" s="2"/>
      <c r="B7" s="2"/>
      <c r="C7" s="5"/>
      <c r="D7" s="5"/>
      <c r="E7" s="2"/>
      <c r="G7" s="395"/>
    </row>
    <row r="8" spans="1:7" ht="15" customHeight="1">
      <c r="A8" s="3" t="s">
        <v>196</v>
      </c>
      <c r="B8" s="2"/>
      <c r="C8" s="2"/>
      <c r="D8" s="2"/>
      <c r="E8" s="397"/>
      <c r="G8" s="395"/>
    </row>
    <row r="9" spans="1:7" ht="15" customHeight="1">
      <c r="A9" s="2"/>
      <c r="B9" s="2"/>
      <c r="C9" s="2"/>
      <c r="D9" s="2"/>
      <c r="E9" s="397"/>
      <c r="G9" s="395"/>
    </row>
    <row r="10" spans="1:7" ht="15" customHeight="1">
      <c r="A10" s="2"/>
      <c r="B10" s="2"/>
      <c r="C10" s="2"/>
      <c r="D10" s="2"/>
      <c r="E10" s="2"/>
      <c r="G10" s="395"/>
    </row>
    <row r="11" spans="1:7" ht="15" customHeight="1">
      <c r="A11" s="4"/>
      <c r="B11" s="4"/>
      <c r="C11" s="5"/>
      <c r="D11" s="5"/>
      <c r="E11" s="5"/>
      <c r="G11" s="395"/>
    </row>
    <row r="12" spans="1:7" ht="15" customHeight="1">
      <c r="A12" s="4"/>
      <c r="B12" s="4"/>
      <c r="C12" s="5"/>
      <c r="D12" s="14" t="s">
        <v>13</v>
      </c>
      <c r="E12" s="5"/>
      <c r="G12" s="395"/>
    </row>
    <row r="13" spans="1:7" ht="15" customHeight="1">
      <c r="A13" s="2"/>
      <c r="B13" s="2"/>
      <c r="C13" s="10"/>
      <c r="D13" s="420" t="s">
        <v>315</v>
      </c>
      <c r="E13" s="10"/>
      <c r="G13" s="395"/>
    </row>
    <row r="14" spans="1:7" ht="15" customHeight="1">
      <c r="A14" s="2"/>
      <c r="B14" s="2"/>
      <c r="C14" s="10"/>
      <c r="D14" s="10"/>
      <c r="E14" s="10"/>
      <c r="G14" s="395"/>
    </row>
    <row r="15" spans="1:7" ht="15" customHeight="1">
      <c r="A15" s="5"/>
      <c r="B15" s="5"/>
      <c r="C15" s="5"/>
      <c r="D15" s="5"/>
      <c r="E15" s="2"/>
      <c r="F15" s="2"/>
      <c r="G15" s="395"/>
    </row>
    <row r="16" spans="1:7" ht="15" customHeight="1">
      <c r="A16" s="6" t="s">
        <v>302</v>
      </c>
      <c r="B16" s="6"/>
      <c r="C16" s="6"/>
      <c r="D16" s="6"/>
      <c r="E16" s="6"/>
      <c r="F16" s="2"/>
      <c r="G16" s="395"/>
    </row>
    <row r="17" spans="1:7" ht="15" customHeight="1">
      <c r="A17" s="6" t="s">
        <v>110</v>
      </c>
      <c r="B17" s="6"/>
      <c r="C17" s="6"/>
      <c r="D17" s="6"/>
      <c r="E17" s="6"/>
      <c r="F17" s="2"/>
      <c r="G17" s="395"/>
    </row>
    <row r="18" spans="1:7" ht="15" customHeight="1">
      <c r="A18" s="5"/>
      <c r="B18" s="5"/>
      <c r="C18" s="5"/>
      <c r="D18" s="5"/>
      <c r="E18" s="5"/>
      <c r="F18" s="5"/>
      <c r="G18" s="395"/>
    </row>
    <row r="19" spans="1:7" ht="15" customHeight="1">
      <c r="A19" s="5"/>
      <c r="B19" s="5"/>
      <c r="C19" s="5"/>
      <c r="D19" s="5"/>
      <c r="E19" s="2"/>
      <c r="F19" s="2"/>
      <c r="G19" s="395"/>
    </row>
    <row r="20" spans="1:7" ht="15" customHeight="1">
      <c r="A20" s="2" t="s">
        <v>386</v>
      </c>
      <c r="B20" s="5"/>
      <c r="C20" s="5"/>
      <c r="D20" s="5"/>
      <c r="E20" s="2"/>
      <c r="F20" s="2"/>
      <c r="G20" s="395"/>
    </row>
    <row r="21" spans="1:7" ht="15" customHeight="1">
      <c r="A21" s="2" t="s">
        <v>186</v>
      </c>
      <c r="B21" s="2"/>
      <c r="C21" s="396"/>
      <c r="D21" s="396"/>
      <c r="E21" s="2"/>
      <c r="F21" s="2"/>
      <c r="G21" s="395"/>
    </row>
    <row r="22" spans="1:7" ht="15" customHeight="1">
      <c r="A22" s="2" t="s">
        <v>288</v>
      </c>
      <c r="B22" s="2"/>
      <c r="C22" s="2"/>
      <c r="D22" s="2"/>
      <c r="E22" s="2"/>
      <c r="F22" s="2"/>
      <c r="G22" s="395"/>
    </row>
    <row r="23" spans="1:7" ht="15" customHeight="1">
      <c r="A23" s="2"/>
      <c r="B23" s="5"/>
      <c r="C23" s="5"/>
      <c r="D23" s="5"/>
      <c r="E23" s="2"/>
      <c r="F23" s="2"/>
      <c r="G23" s="395"/>
    </row>
    <row r="24" spans="1:7" ht="15" customHeight="1">
      <c r="A24" s="5" t="s">
        <v>14</v>
      </c>
      <c r="B24" s="5"/>
      <c r="C24" s="5"/>
      <c r="D24" s="5"/>
      <c r="E24" s="5"/>
      <c r="F24" s="2"/>
      <c r="G24" s="395"/>
    </row>
    <row r="25" spans="1:7" ht="15" customHeight="1">
      <c r="A25" s="2"/>
      <c r="B25" s="2"/>
      <c r="C25" s="2"/>
      <c r="D25" s="423"/>
      <c r="E25" s="2"/>
      <c r="F25" s="2"/>
      <c r="G25" s="395"/>
    </row>
    <row r="26" spans="1:7" ht="15" customHeight="1">
      <c r="A26" s="2" t="s">
        <v>112</v>
      </c>
      <c r="B26" s="10"/>
      <c r="C26" s="13"/>
      <c r="D26" s="423"/>
      <c r="E26" s="2"/>
      <c r="F26" s="2"/>
      <c r="G26" s="395"/>
    </row>
    <row r="27" spans="1:7" ht="15" customHeight="1">
      <c r="A27" s="2"/>
      <c r="B27" s="10"/>
      <c r="C27" s="13"/>
      <c r="D27" s="423"/>
      <c r="E27" s="2"/>
      <c r="F27" s="2"/>
      <c r="G27" s="395"/>
    </row>
    <row r="28" spans="1:7" ht="15" customHeight="1">
      <c r="A28" s="2" t="s">
        <v>113</v>
      </c>
      <c r="B28" s="10"/>
      <c r="C28" s="13"/>
      <c r="D28" s="423"/>
      <c r="E28" s="2"/>
      <c r="F28" s="2"/>
      <c r="G28" s="395"/>
    </row>
    <row r="29" spans="1:7" ht="15" customHeight="1">
      <c r="A29" s="2" t="s">
        <v>117</v>
      </c>
      <c r="B29" s="2"/>
      <c r="C29" s="2"/>
      <c r="D29" s="423"/>
      <c r="E29" s="2" t="s">
        <v>5</v>
      </c>
      <c r="F29" s="2"/>
      <c r="G29" s="395"/>
    </row>
    <row r="30" spans="1:7" ht="15" customHeight="1">
      <c r="A30" s="2" t="s">
        <v>118</v>
      </c>
      <c r="B30" s="2"/>
      <c r="C30" s="2"/>
      <c r="D30" s="423"/>
      <c r="E30" s="2" t="s">
        <v>5</v>
      </c>
      <c r="F30" s="2"/>
      <c r="G30" s="395"/>
    </row>
    <row r="31" spans="1:7" ht="15" customHeight="1">
      <c r="A31" s="2" t="s">
        <v>29</v>
      </c>
      <c r="B31" s="2"/>
      <c r="C31" s="2"/>
      <c r="D31" s="423"/>
      <c r="E31" s="2" t="s">
        <v>5</v>
      </c>
      <c r="F31" s="2"/>
      <c r="G31" s="395"/>
    </row>
    <row r="32" spans="1:7" ht="15" customHeight="1">
      <c r="A32" s="2" t="s">
        <v>119</v>
      </c>
      <c r="B32" s="2"/>
      <c r="C32" s="2"/>
      <c r="D32" s="423"/>
      <c r="E32" s="2" t="s">
        <v>5</v>
      </c>
      <c r="F32" s="2"/>
      <c r="G32" s="395"/>
    </row>
    <row r="33" spans="1:7" ht="15" customHeight="1">
      <c r="A33" s="2"/>
      <c r="B33" s="2"/>
      <c r="C33" s="2"/>
      <c r="D33" s="423"/>
      <c r="E33" s="5"/>
      <c r="F33" s="2"/>
      <c r="G33" s="395"/>
    </row>
    <row r="34" spans="1:7" ht="15" customHeight="1">
      <c r="A34" s="2" t="s">
        <v>121</v>
      </c>
      <c r="B34" s="2"/>
      <c r="C34" s="2"/>
      <c r="D34" s="423"/>
      <c r="E34" s="5"/>
      <c r="F34" s="2"/>
      <c r="G34" s="395"/>
    </row>
    <row r="35" spans="1:7" ht="15" customHeight="1">
      <c r="A35" s="2" t="s">
        <v>122</v>
      </c>
      <c r="B35" s="2"/>
      <c r="C35" s="2"/>
      <c r="D35" s="423"/>
      <c r="E35" s="5"/>
      <c r="F35" s="2"/>
      <c r="G35" s="395"/>
    </row>
    <row r="36" spans="1:7" ht="15" customHeight="1">
      <c r="A36" s="2"/>
      <c r="B36" s="2"/>
      <c r="C36" s="2"/>
      <c r="D36" s="423"/>
      <c r="E36" s="5"/>
      <c r="F36" s="2"/>
      <c r="G36" s="395"/>
    </row>
    <row r="37" spans="1:7" ht="15" customHeight="1">
      <c r="A37" s="395"/>
      <c r="B37" s="395"/>
      <c r="C37" s="395"/>
      <c r="D37" s="424"/>
      <c r="E37" s="395"/>
      <c r="F37" s="395"/>
      <c r="G37" s="395"/>
    </row>
    <row r="38" spans="1:7" ht="15" customHeight="1">
      <c r="A38" s="395"/>
      <c r="B38" s="395"/>
      <c r="C38" s="395"/>
      <c r="D38" s="424"/>
      <c r="E38" s="395"/>
      <c r="F38" s="395"/>
      <c r="G38" s="395"/>
    </row>
    <row r="39" spans="1:7" ht="15" customHeight="1">
      <c r="A39" s="395"/>
      <c r="B39" s="395"/>
      <c r="C39" s="395"/>
      <c r="D39" s="424"/>
      <c r="E39" s="395"/>
      <c r="F39" s="395"/>
      <c r="G39" s="395"/>
    </row>
    <row r="40" spans="1:7" ht="15" customHeight="1">
      <c r="A40" s="395"/>
      <c r="B40" s="395"/>
      <c r="C40" s="395"/>
      <c r="D40" s="395"/>
      <c r="E40" s="395"/>
      <c r="F40" s="395"/>
      <c r="G40" s="395"/>
    </row>
    <row r="41" spans="1:7" ht="15" customHeight="1">
      <c r="A41" s="395"/>
      <c r="B41" s="395"/>
      <c r="C41" s="395"/>
      <c r="D41" s="395"/>
      <c r="E41" s="395"/>
      <c r="F41" s="395"/>
      <c r="G41" s="395"/>
    </row>
    <row r="42" spans="1:7" ht="15" customHeight="1">
      <c r="A42" s="395"/>
      <c r="B42" s="395"/>
      <c r="C42" s="395"/>
      <c r="D42" s="395"/>
      <c r="E42" s="395"/>
      <c r="F42" s="395"/>
      <c r="G42" s="395"/>
    </row>
    <row r="43" spans="1:7" ht="15" customHeight="1">
      <c r="A43" s="395"/>
      <c r="B43" s="395"/>
      <c r="C43" s="395"/>
      <c r="D43" s="395"/>
      <c r="E43" s="395"/>
      <c r="F43" s="395"/>
      <c r="G43" s="395"/>
    </row>
    <row r="44" spans="1:7" ht="15" customHeight="1"/>
    <row r="45" spans="1:7" ht="15" customHeight="1"/>
    <row r="46" spans="1:7" ht="15" customHeight="1"/>
  </sheetData>
  <mergeCells count="3">
    <mergeCell ref="A16:E16"/>
    <mergeCell ref="A17:E17"/>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indexed="13"/>
  </sheetPr>
  <dimension ref="A1:G43"/>
  <sheetViews>
    <sheetView view="pageBreakPreview" zoomScaleSheetLayoutView="100" workbookViewId="0">
      <selection activeCell="C11" sqref="C11"/>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304</v>
      </c>
      <c r="B1" s="2"/>
      <c r="C1" s="2"/>
      <c r="D1" s="2"/>
      <c r="E1" s="2"/>
      <c r="F1" s="2"/>
      <c r="G1" s="395"/>
    </row>
    <row r="2" spans="1:7" ht="15" customHeight="1">
      <c r="A2" s="2"/>
      <c r="B2" s="2"/>
      <c r="C2" s="2"/>
      <c r="D2" s="2"/>
      <c r="E2" s="2"/>
      <c r="F2" s="2"/>
      <c r="G2" s="395"/>
    </row>
    <row r="3" spans="1:7" ht="15" customHeight="1">
      <c r="A3" s="2"/>
      <c r="B3" s="2"/>
      <c r="C3" s="2"/>
      <c r="D3" s="2"/>
      <c r="E3" s="2"/>
      <c r="F3" s="2"/>
      <c r="G3" s="395"/>
    </row>
    <row r="4" spans="1:7" ht="15" customHeight="1">
      <c r="A4" s="2"/>
      <c r="B4" s="2"/>
      <c r="C4" s="2"/>
      <c r="D4" s="2"/>
      <c r="E4" s="2"/>
      <c r="F4" s="2"/>
      <c r="G4" s="395"/>
    </row>
    <row r="5" spans="1:7" ht="15" customHeight="1">
      <c r="A5" s="2"/>
      <c r="B5" s="2"/>
      <c r="C5" s="2"/>
      <c r="D5" s="2"/>
      <c r="E5" s="15" t="s">
        <v>1</v>
      </c>
      <c r="G5" s="395"/>
    </row>
    <row r="6" spans="1:7" ht="15" customHeight="1">
      <c r="A6" s="2"/>
      <c r="B6" s="2"/>
      <c r="C6" s="2"/>
      <c r="D6" s="2"/>
      <c r="E6" s="15" t="s">
        <v>9</v>
      </c>
      <c r="G6" s="395"/>
    </row>
    <row r="7" spans="1:7" ht="15" customHeight="1">
      <c r="A7" s="2"/>
      <c r="B7" s="2"/>
      <c r="C7" s="5"/>
      <c r="D7" s="5"/>
      <c r="E7" s="2"/>
      <c r="G7" s="395"/>
    </row>
    <row r="8" spans="1:7" ht="15" customHeight="1">
      <c r="A8" s="3" t="s">
        <v>345</v>
      </c>
      <c r="B8" s="2"/>
      <c r="C8" s="2"/>
      <c r="D8" s="2"/>
      <c r="E8" s="397"/>
      <c r="G8" s="395"/>
    </row>
    <row r="9" spans="1:7" ht="15" customHeight="1">
      <c r="A9" s="2"/>
      <c r="B9" s="2"/>
      <c r="C9" s="2"/>
      <c r="D9" s="2"/>
      <c r="E9" s="397"/>
      <c r="G9" s="395"/>
    </row>
    <row r="10" spans="1:7" ht="15" customHeight="1">
      <c r="A10" s="2"/>
      <c r="B10" s="2"/>
      <c r="C10" s="2"/>
      <c r="D10" s="2"/>
      <c r="E10" s="2"/>
      <c r="G10" s="395"/>
    </row>
    <row r="11" spans="1:7" ht="15" customHeight="1">
      <c r="A11" s="4"/>
      <c r="B11" s="4"/>
      <c r="C11" s="5"/>
      <c r="D11" s="5"/>
      <c r="E11" s="5"/>
      <c r="G11" s="395"/>
    </row>
    <row r="12" spans="1:7" ht="15" customHeight="1">
      <c r="A12" s="4"/>
      <c r="B12" s="4"/>
      <c r="C12" s="5"/>
      <c r="D12" s="15" t="s">
        <v>13</v>
      </c>
      <c r="E12" s="5"/>
      <c r="G12" s="395"/>
    </row>
    <row r="13" spans="1:7" ht="15" customHeight="1">
      <c r="A13" s="2"/>
      <c r="B13" s="2"/>
      <c r="C13" s="10"/>
      <c r="D13" s="10" t="s">
        <v>315</v>
      </c>
      <c r="E13" s="10"/>
      <c r="G13" s="395"/>
    </row>
    <row r="14" spans="1:7" ht="15" customHeight="1">
      <c r="A14" s="2"/>
      <c r="B14" s="2"/>
      <c r="C14" s="10"/>
      <c r="D14" s="10"/>
      <c r="E14" s="10"/>
      <c r="G14" s="395"/>
    </row>
    <row r="15" spans="1:7" ht="15" customHeight="1">
      <c r="A15" s="5"/>
      <c r="B15" s="5"/>
      <c r="C15" s="5"/>
      <c r="D15" s="5"/>
      <c r="E15" s="2"/>
      <c r="F15" s="2"/>
      <c r="G15" s="395"/>
    </row>
    <row r="16" spans="1:7" ht="15" customHeight="1">
      <c r="A16" s="6" t="s">
        <v>305</v>
      </c>
      <c r="B16" s="6"/>
      <c r="C16" s="6"/>
      <c r="D16" s="6"/>
      <c r="E16" s="6"/>
      <c r="F16" s="2"/>
      <c r="G16" s="395"/>
    </row>
    <row r="17" spans="1:7" ht="15" customHeight="1">
      <c r="A17" s="5"/>
      <c r="B17" s="5"/>
      <c r="C17" s="5"/>
      <c r="D17" s="5"/>
      <c r="E17" s="5"/>
      <c r="F17" s="5"/>
      <c r="G17" s="395"/>
    </row>
    <row r="18" spans="1:7" ht="15" customHeight="1">
      <c r="A18" s="5"/>
      <c r="B18" s="5"/>
      <c r="C18" s="5"/>
      <c r="D18" s="5"/>
      <c r="E18" s="2"/>
      <c r="F18" s="2"/>
      <c r="G18" s="395"/>
    </row>
    <row r="19" spans="1:7" ht="15" customHeight="1">
      <c r="A19" s="2" t="s">
        <v>434</v>
      </c>
      <c r="B19" s="5"/>
      <c r="C19" s="5"/>
      <c r="D19" s="5"/>
      <c r="E19" s="2"/>
      <c r="F19" s="2"/>
      <c r="G19" s="395"/>
    </row>
    <row r="20" spans="1:7" ht="15" customHeight="1">
      <c r="A20" s="2" t="s">
        <v>413</v>
      </c>
      <c r="B20" s="2"/>
      <c r="C20" s="396"/>
      <c r="D20" s="396"/>
      <c r="E20" s="2"/>
      <c r="F20" s="2"/>
      <c r="G20" s="395"/>
    </row>
    <row r="21" spans="1:7" ht="15" customHeight="1">
      <c r="A21" s="2" t="s">
        <v>70</v>
      </c>
      <c r="B21" s="2"/>
      <c r="C21" s="2"/>
      <c r="D21" s="2"/>
      <c r="E21" s="2"/>
      <c r="F21" s="2"/>
      <c r="G21" s="395"/>
    </row>
    <row r="22" spans="1:7" ht="15" customHeight="1">
      <c r="A22" s="2" t="s">
        <v>363</v>
      </c>
      <c r="B22" s="5"/>
      <c r="C22" s="5"/>
      <c r="D22" s="5"/>
      <c r="E22" s="2"/>
      <c r="F22" s="2"/>
      <c r="G22" s="395"/>
    </row>
    <row r="23" spans="1:7" ht="15" customHeight="1">
      <c r="A23" s="2"/>
      <c r="B23" s="5"/>
      <c r="C23" s="5"/>
      <c r="D23" s="5"/>
      <c r="E23" s="2"/>
      <c r="F23" s="2"/>
      <c r="G23" s="395"/>
    </row>
    <row r="24" spans="1:7" ht="15" customHeight="1">
      <c r="A24" s="5" t="s">
        <v>14</v>
      </c>
      <c r="B24" s="5"/>
      <c r="C24" s="5"/>
      <c r="D24" s="5"/>
      <c r="E24" s="5"/>
      <c r="F24" s="2"/>
      <c r="G24" s="395"/>
    </row>
    <row r="25" spans="1:7" ht="15" customHeight="1">
      <c r="A25" s="2"/>
      <c r="B25" s="2"/>
      <c r="C25" s="2"/>
      <c r="D25" s="2"/>
      <c r="E25" s="2"/>
      <c r="F25" s="2"/>
      <c r="G25" s="395"/>
    </row>
    <row r="26" spans="1:7" ht="15" customHeight="1">
      <c r="A26" s="2" t="s">
        <v>263</v>
      </c>
      <c r="B26" s="10"/>
      <c r="C26" s="13" t="s">
        <v>437</v>
      </c>
      <c r="D26" s="2"/>
      <c r="E26" s="2"/>
      <c r="F26" s="2"/>
      <c r="G26" s="395"/>
    </row>
    <row r="27" spans="1:7" ht="15" customHeight="1">
      <c r="A27" s="2" t="s">
        <v>435</v>
      </c>
      <c r="B27" s="10"/>
      <c r="C27" s="13" t="s">
        <v>437</v>
      </c>
      <c r="D27" s="2"/>
      <c r="E27" s="2"/>
      <c r="F27" s="2"/>
      <c r="G27" s="395"/>
    </row>
    <row r="28" spans="1:7" ht="15" customHeight="1">
      <c r="A28" s="2" t="s">
        <v>436</v>
      </c>
      <c r="B28" s="10"/>
      <c r="C28" s="13" t="s">
        <v>184</v>
      </c>
      <c r="D28" s="2"/>
      <c r="E28" s="2"/>
      <c r="F28" s="2"/>
      <c r="G28" s="395"/>
    </row>
    <row r="29" spans="1:7" ht="15" customHeight="1">
      <c r="A29" s="2" t="s">
        <v>10</v>
      </c>
      <c r="B29" s="2"/>
      <c r="C29" s="2" t="s">
        <v>184</v>
      </c>
      <c r="D29" s="2"/>
      <c r="E29" s="2"/>
      <c r="F29" s="2"/>
      <c r="G29" s="395"/>
    </row>
    <row r="30" spans="1:7" ht="15" customHeight="1">
      <c r="A30" s="2"/>
      <c r="B30" s="2"/>
      <c r="C30" s="2"/>
      <c r="D30" s="2"/>
      <c r="E30" s="2"/>
      <c r="F30" s="2"/>
      <c r="G30" s="395"/>
    </row>
    <row r="31" spans="1:7" ht="15" customHeight="1">
      <c r="A31" s="2"/>
      <c r="B31" s="2"/>
      <c r="C31" s="2"/>
      <c r="D31" s="2"/>
      <c r="E31" s="2"/>
      <c r="F31" s="2"/>
      <c r="G31" s="395"/>
    </row>
    <row r="32" spans="1:7" ht="15" customHeight="1">
      <c r="A32" s="2"/>
      <c r="B32" s="2"/>
      <c r="C32" s="2"/>
      <c r="D32" s="2"/>
      <c r="E32" s="5"/>
      <c r="F32" s="2"/>
      <c r="G32" s="395"/>
    </row>
    <row r="33" spans="1:7" ht="15" customHeight="1">
      <c r="A33" s="2"/>
      <c r="B33" s="2"/>
      <c r="C33" s="2"/>
      <c r="D33" s="2"/>
      <c r="E33" s="5"/>
      <c r="F33" s="2"/>
      <c r="G33" s="395"/>
    </row>
    <row r="34" spans="1:7" ht="15" customHeight="1">
      <c r="A34" s="2"/>
      <c r="B34" s="2"/>
      <c r="C34" s="2"/>
      <c r="D34" s="2"/>
      <c r="E34" s="5"/>
      <c r="F34" s="2"/>
      <c r="G34" s="395"/>
    </row>
    <row r="35" spans="1:7" ht="15" customHeight="1">
      <c r="A35" s="2"/>
      <c r="B35" s="2"/>
      <c r="C35" s="2"/>
      <c r="D35" s="2"/>
      <c r="E35" s="5"/>
      <c r="F35" s="2"/>
      <c r="G35" s="395"/>
    </row>
    <row r="36" spans="1:7" ht="15" customHeight="1">
      <c r="A36" s="2"/>
      <c r="B36" s="2"/>
      <c r="C36" s="2"/>
      <c r="D36" s="2"/>
      <c r="E36" s="5"/>
      <c r="F36" s="2"/>
      <c r="G36" s="395"/>
    </row>
    <row r="37" spans="1:7" ht="15" customHeight="1">
      <c r="A37" s="395"/>
      <c r="B37" s="395"/>
      <c r="C37" s="395"/>
      <c r="D37" s="395"/>
      <c r="E37" s="395"/>
      <c r="F37" s="395"/>
      <c r="G37" s="395"/>
    </row>
    <row r="38" spans="1:7" ht="15" customHeight="1">
      <c r="A38" s="2"/>
      <c r="B38" s="395"/>
      <c r="C38" s="395"/>
      <c r="D38" s="395"/>
      <c r="E38" s="395"/>
      <c r="F38" s="395"/>
      <c r="G38" s="395"/>
    </row>
    <row r="39" spans="1:7" ht="15" customHeight="1">
      <c r="A39" s="395"/>
      <c r="B39" s="395"/>
      <c r="C39" s="395"/>
      <c r="D39" s="395"/>
      <c r="E39" s="395"/>
      <c r="F39" s="395"/>
      <c r="G39" s="395"/>
    </row>
    <row r="40" spans="1:7" ht="15" customHeight="1">
      <c r="A40" s="395"/>
      <c r="B40" s="395"/>
      <c r="C40" s="395"/>
      <c r="D40" s="395"/>
      <c r="E40" s="395"/>
      <c r="F40" s="395"/>
      <c r="G40" s="395"/>
    </row>
    <row r="41" spans="1:7" ht="15" customHeight="1">
      <c r="A41" s="395"/>
      <c r="B41" s="395"/>
      <c r="C41" s="395"/>
      <c r="D41" s="395"/>
      <c r="E41" s="395"/>
      <c r="F41" s="395"/>
      <c r="G41" s="395"/>
    </row>
    <row r="42" spans="1:7" ht="15" customHeight="1">
      <c r="A42" s="395"/>
      <c r="B42" s="395"/>
      <c r="C42" s="395"/>
      <c r="D42" s="395"/>
      <c r="E42" s="395"/>
      <c r="F42" s="395"/>
      <c r="G42" s="395"/>
    </row>
    <row r="43" spans="1:7" ht="15" customHeight="1">
      <c r="A43" s="395"/>
      <c r="B43" s="395"/>
      <c r="C43" s="395"/>
      <c r="D43" s="395"/>
      <c r="E43" s="395"/>
      <c r="F43" s="395"/>
      <c r="G43" s="395"/>
    </row>
    <row r="44" spans="1:7" ht="15" customHeight="1"/>
    <row r="45" spans="1:7" ht="15" customHeight="1"/>
    <row r="46" spans="1:7" ht="15" customHeight="1"/>
  </sheetData>
  <mergeCells count="2">
    <mergeCell ref="A16:E16"/>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indexed="13"/>
  </sheetPr>
  <dimension ref="A1:G43"/>
  <sheetViews>
    <sheetView view="pageBreakPreview" zoomScaleSheetLayoutView="100" workbookViewId="0">
      <selection activeCell="F10" sqref="F10"/>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223</v>
      </c>
      <c r="B1" s="2"/>
      <c r="C1" s="2"/>
      <c r="D1" s="2"/>
      <c r="E1" s="2"/>
      <c r="F1" s="2"/>
      <c r="G1" s="395"/>
    </row>
    <row r="2" spans="1:7" ht="15" customHeight="1">
      <c r="A2" s="2"/>
      <c r="B2" s="2"/>
      <c r="C2" s="2"/>
      <c r="D2" s="2"/>
      <c r="E2" s="2"/>
      <c r="F2" s="2"/>
      <c r="G2" s="395"/>
    </row>
    <row r="3" spans="1:7" ht="15" customHeight="1">
      <c r="A3" s="2"/>
      <c r="B3" s="2"/>
      <c r="C3" s="2"/>
      <c r="D3" s="2"/>
      <c r="E3" s="2"/>
      <c r="F3" s="2"/>
      <c r="G3" s="395"/>
    </row>
    <row r="4" spans="1:7" ht="15" customHeight="1">
      <c r="A4" s="2"/>
      <c r="B4" s="2"/>
      <c r="C4" s="2"/>
      <c r="D4" s="2"/>
      <c r="E4" s="2"/>
      <c r="F4" s="2"/>
      <c r="G4" s="395"/>
    </row>
    <row r="5" spans="1:7" ht="15" customHeight="1">
      <c r="A5" s="2"/>
      <c r="B5" s="2"/>
      <c r="C5" s="2"/>
      <c r="D5" s="2"/>
      <c r="E5" s="15" t="s">
        <v>1</v>
      </c>
      <c r="G5" s="395"/>
    </row>
    <row r="6" spans="1:7" ht="15" customHeight="1">
      <c r="A6" s="2"/>
      <c r="B6" s="2"/>
      <c r="C6" s="2"/>
      <c r="D6" s="2"/>
      <c r="E6" s="15" t="s">
        <v>9</v>
      </c>
      <c r="G6" s="395"/>
    </row>
    <row r="7" spans="1:7" ht="15" customHeight="1">
      <c r="A7" s="2"/>
      <c r="B7" s="2"/>
      <c r="C7" s="5"/>
      <c r="D7" s="5"/>
      <c r="E7" s="2"/>
      <c r="G7" s="395"/>
    </row>
    <row r="8" spans="1:7" ht="15" customHeight="1">
      <c r="A8" s="3" t="s">
        <v>345</v>
      </c>
      <c r="B8" s="2"/>
      <c r="C8" s="2"/>
      <c r="D8" s="2"/>
      <c r="E8" s="397"/>
      <c r="G8" s="395"/>
    </row>
    <row r="9" spans="1:7" ht="15" customHeight="1">
      <c r="A9" s="2"/>
      <c r="B9" s="2"/>
      <c r="C9" s="2"/>
      <c r="D9" s="2"/>
      <c r="E9" s="397"/>
      <c r="G9" s="395"/>
    </row>
    <row r="10" spans="1:7" ht="15" customHeight="1">
      <c r="A10" s="2"/>
      <c r="B10" s="2"/>
      <c r="C10" s="2"/>
      <c r="D10" s="2"/>
      <c r="E10" s="2"/>
      <c r="G10" s="395"/>
    </row>
    <row r="11" spans="1:7" ht="15" customHeight="1">
      <c r="A11" s="4"/>
      <c r="B11" s="4"/>
      <c r="C11" s="5"/>
      <c r="D11" s="5"/>
      <c r="E11" s="5"/>
      <c r="G11" s="395"/>
    </row>
    <row r="12" spans="1:7" ht="15" customHeight="1">
      <c r="A12" s="4"/>
      <c r="B12" s="4"/>
      <c r="C12" s="5"/>
      <c r="D12" s="15" t="s">
        <v>13</v>
      </c>
      <c r="E12" s="5"/>
      <c r="G12" s="395"/>
    </row>
    <row r="13" spans="1:7" ht="15" customHeight="1">
      <c r="A13" s="2"/>
      <c r="B13" s="2"/>
      <c r="C13" s="10"/>
      <c r="D13" s="10" t="s">
        <v>315</v>
      </c>
      <c r="E13" s="10"/>
      <c r="G13" s="395"/>
    </row>
    <row r="14" spans="1:7" ht="15" customHeight="1">
      <c r="A14" s="2"/>
      <c r="B14" s="2"/>
      <c r="C14" s="10"/>
      <c r="D14" s="10"/>
      <c r="E14" s="10"/>
      <c r="G14" s="395"/>
    </row>
    <row r="15" spans="1:7" ht="15" customHeight="1">
      <c r="A15" s="5"/>
      <c r="B15" s="5"/>
      <c r="C15" s="5"/>
      <c r="D15" s="5"/>
      <c r="E15" s="2"/>
      <c r="F15" s="2"/>
      <c r="G15" s="395"/>
    </row>
    <row r="16" spans="1:7" ht="15" customHeight="1">
      <c r="A16" s="6" t="s">
        <v>438</v>
      </c>
      <c r="B16" s="6"/>
      <c r="C16" s="6"/>
      <c r="D16" s="6"/>
      <c r="E16" s="6"/>
      <c r="F16" s="2"/>
      <c r="G16" s="395"/>
    </row>
    <row r="17" spans="1:7" ht="15" customHeight="1">
      <c r="A17" s="5"/>
      <c r="B17" s="5"/>
      <c r="C17" s="5"/>
      <c r="D17" s="5"/>
      <c r="E17" s="5"/>
      <c r="F17" s="5"/>
      <c r="G17" s="395"/>
    </row>
    <row r="18" spans="1:7" ht="15" customHeight="1">
      <c r="A18" s="5"/>
      <c r="B18" s="5"/>
      <c r="C18" s="5"/>
      <c r="D18" s="5"/>
      <c r="E18" s="2"/>
      <c r="F18" s="2"/>
      <c r="G18" s="395"/>
    </row>
    <row r="19" spans="1:7" ht="15" customHeight="1">
      <c r="A19" s="2" t="s">
        <v>434</v>
      </c>
      <c r="B19" s="5"/>
      <c r="C19" s="5"/>
      <c r="D19" s="5"/>
      <c r="E19" s="2"/>
      <c r="F19" s="2"/>
      <c r="G19" s="395"/>
    </row>
    <row r="20" spans="1:7" ht="15" customHeight="1">
      <c r="A20" s="2" t="s">
        <v>125</v>
      </c>
      <c r="B20" s="2"/>
      <c r="C20" s="396"/>
      <c r="D20" s="396"/>
      <c r="E20" s="2"/>
      <c r="F20" s="2"/>
      <c r="G20" s="395"/>
    </row>
    <row r="21" spans="1:7" ht="15" customHeight="1">
      <c r="A21" s="2" t="s">
        <v>439</v>
      </c>
      <c r="B21" s="2"/>
      <c r="C21" s="2"/>
      <c r="D21" s="2"/>
      <c r="E21" s="2"/>
      <c r="F21" s="2"/>
      <c r="G21" s="395"/>
    </row>
    <row r="22" spans="1:7" ht="15" customHeight="1">
      <c r="A22" s="2"/>
      <c r="B22" s="5"/>
      <c r="C22" s="5"/>
      <c r="D22" s="5"/>
      <c r="E22" s="2"/>
      <c r="F22" s="2"/>
      <c r="G22" s="395"/>
    </row>
    <row r="23" spans="1:7" ht="15" customHeight="1">
      <c r="A23" s="2"/>
      <c r="B23" s="5"/>
      <c r="C23" s="5"/>
      <c r="D23" s="5"/>
      <c r="E23" s="2"/>
      <c r="F23" s="2"/>
      <c r="G23" s="395"/>
    </row>
    <row r="24" spans="1:7" ht="15" customHeight="1">
      <c r="A24" s="5" t="s">
        <v>14</v>
      </c>
      <c r="B24" s="5"/>
      <c r="C24" s="5"/>
      <c r="D24" s="5"/>
      <c r="E24" s="5"/>
      <c r="F24" s="2"/>
      <c r="G24" s="395"/>
    </row>
    <row r="25" spans="1:7" ht="15" customHeight="1">
      <c r="A25" s="2"/>
      <c r="B25" s="2"/>
      <c r="C25" s="2"/>
      <c r="D25" s="2"/>
      <c r="E25" s="2"/>
      <c r="F25" s="2"/>
      <c r="G25" s="395"/>
    </row>
    <row r="26" spans="1:7" ht="15" customHeight="1">
      <c r="A26" s="2" t="s">
        <v>23</v>
      </c>
      <c r="B26" s="10"/>
      <c r="C26" s="13"/>
      <c r="D26" s="2"/>
      <c r="E26" s="2"/>
      <c r="F26" s="2"/>
      <c r="G26" s="395"/>
    </row>
    <row r="27" spans="1:7" ht="15" customHeight="1">
      <c r="A27" s="2"/>
      <c r="B27" s="10"/>
      <c r="C27" s="13"/>
      <c r="D27" s="2"/>
      <c r="E27" s="2"/>
      <c r="F27" s="2"/>
      <c r="G27" s="395"/>
    </row>
    <row r="28" spans="1:7" ht="15" customHeight="1">
      <c r="A28" s="2" t="s">
        <v>387</v>
      </c>
      <c r="B28" s="10"/>
      <c r="C28" s="13"/>
      <c r="D28" s="2"/>
      <c r="E28" s="2"/>
      <c r="F28" s="2"/>
      <c r="G28" s="395"/>
    </row>
    <row r="29" spans="1:7" ht="15" customHeight="1">
      <c r="A29" s="2" t="s">
        <v>232</v>
      </c>
      <c r="B29" s="2"/>
      <c r="C29" s="2"/>
      <c r="D29" s="2"/>
      <c r="E29" s="2"/>
      <c r="F29" s="2"/>
      <c r="G29" s="395"/>
    </row>
    <row r="30" spans="1:7" ht="15" customHeight="1">
      <c r="A30" s="2"/>
      <c r="B30" s="2"/>
      <c r="C30" s="2"/>
      <c r="D30" s="2"/>
      <c r="E30" s="2"/>
      <c r="F30" s="2"/>
      <c r="G30" s="395"/>
    </row>
    <row r="31" spans="1:7" ht="15" customHeight="1">
      <c r="A31" s="2"/>
      <c r="B31" s="2"/>
      <c r="C31" s="2"/>
      <c r="D31" s="2"/>
      <c r="E31" s="2"/>
      <c r="F31" s="2"/>
      <c r="G31" s="395"/>
    </row>
    <row r="32" spans="1:7" ht="15" customHeight="1">
      <c r="A32" s="2"/>
      <c r="B32" s="2"/>
      <c r="C32" s="2"/>
      <c r="D32" s="2"/>
      <c r="E32" s="5"/>
      <c r="F32" s="2"/>
      <c r="G32" s="395"/>
    </row>
    <row r="33" spans="1:7" ht="15" customHeight="1">
      <c r="A33" s="2"/>
      <c r="B33" s="2"/>
      <c r="C33" s="2"/>
      <c r="D33" s="2"/>
      <c r="E33" s="5"/>
      <c r="F33" s="2"/>
      <c r="G33" s="395"/>
    </row>
    <row r="34" spans="1:7" ht="15" customHeight="1">
      <c r="A34" s="2"/>
      <c r="B34" s="2"/>
      <c r="C34" s="2"/>
      <c r="D34" s="2"/>
      <c r="E34" s="5"/>
      <c r="F34" s="2"/>
      <c r="G34" s="395"/>
    </row>
    <row r="35" spans="1:7" ht="15" customHeight="1">
      <c r="A35" s="2"/>
      <c r="B35" s="2"/>
      <c r="C35" s="2"/>
      <c r="D35" s="2"/>
      <c r="E35" s="5"/>
      <c r="F35" s="2"/>
      <c r="G35" s="395"/>
    </row>
    <row r="36" spans="1:7" ht="15" customHeight="1">
      <c r="A36" s="2"/>
      <c r="B36" s="2"/>
      <c r="C36" s="2"/>
      <c r="D36" s="2"/>
      <c r="E36" s="5"/>
      <c r="F36" s="2"/>
      <c r="G36" s="395"/>
    </row>
    <row r="37" spans="1:7" ht="15" customHeight="1">
      <c r="A37" s="395"/>
      <c r="B37" s="395"/>
      <c r="C37" s="395"/>
      <c r="D37" s="395"/>
      <c r="E37" s="395"/>
      <c r="F37" s="395"/>
      <c r="G37" s="395"/>
    </row>
    <row r="38" spans="1:7" ht="15" customHeight="1">
      <c r="A38" s="2"/>
      <c r="B38" s="395"/>
      <c r="C38" s="395"/>
      <c r="D38" s="395"/>
      <c r="E38" s="395"/>
      <c r="F38" s="395"/>
      <c r="G38" s="395"/>
    </row>
    <row r="39" spans="1:7" ht="15" customHeight="1">
      <c r="A39" s="395"/>
      <c r="B39" s="395"/>
      <c r="C39" s="395"/>
      <c r="D39" s="395"/>
      <c r="E39" s="395"/>
      <c r="F39" s="395"/>
      <c r="G39" s="395"/>
    </row>
    <row r="40" spans="1:7" ht="15" customHeight="1">
      <c r="A40" s="395"/>
      <c r="B40" s="395"/>
      <c r="C40" s="395"/>
      <c r="D40" s="395"/>
      <c r="E40" s="395"/>
      <c r="F40" s="395"/>
      <c r="G40" s="395"/>
    </row>
    <row r="41" spans="1:7" ht="15" customHeight="1">
      <c r="A41" s="395"/>
      <c r="B41" s="395"/>
      <c r="C41" s="395"/>
      <c r="D41" s="395"/>
      <c r="E41" s="395"/>
      <c r="F41" s="395"/>
      <c r="G41" s="395"/>
    </row>
    <row r="42" spans="1:7" ht="15" customHeight="1">
      <c r="A42" s="395"/>
      <c r="B42" s="395"/>
      <c r="C42" s="395"/>
      <c r="D42" s="395"/>
      <c r="E42" s="395"/>
      <c r="F42" s="395"/>
      <c r="G42" s="395"/>
    </row>
    <row r="43" spans="1:7" ht="15" customHeight="1">
      <c r="A43" s="395"/>
      <c r="B43" s="395"/>
      <c r="C43" s="395"/>
      <c r="D43" s="395"/>
      <c r="E43" s="395"/>
      <c r="F43" s="395"/>
      <c r="G43" s="395"/>
    </row>
    <row r="44" spans="1:7" ht="15" customHeight="1"/>
    <row r="45" spans="1:7" ht="15" customHeight="1"/>
    <row r="46" spans="1:7" ht="15" customHeight="1"/>
  </sheetData>
  <mergeCells count="2">
    <mergeCell ref="A16:E16"/>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rgb="FFFFFF00"/>
  </sheetPr>
  <dimension ref="A1:M10"/>
  <sheetViews>
    <sheetView view="pageBreakPreview" zoomScaleSheetLayoutView="100" workbookViewId="0">
      <selection activeCell="F10" sqref="F10"/>
    </sheetView>
  </sheetViews>
  <sheetFormatPr defaultRowHeight="13.5"/>
  <cols>
    <col min="1" max="1" width="15.75" customWidth="1"/>
    <col min="2" max="11" width="11.75" customWidth="1"/>
    <col min="12" max="12" width="9" customWidth="1"/>
    <col min="13" max="13" width="9" hidden="1" customWidth="1"/>
    <col min="14" max="16384" width="9" customWidth="1"/>
  </cols>
  <sheetData>
    <row r="1" spans="1:13">
      <c r="A1" t="s">
        <v>72</v>
      </c>
    </row>
    <row r="2" spans="1:13" ht="17.25">
      <c r="A2" s="62" t="s">
        <v>331</v>
      </c>
      <c r="B2" s="62"/>
      <c r="C2" s="62"/>
      <c r="D2" s="62"/>
      <c r="E2" s="62"/>
      <c r="F2" s="62"/>
      <c r="G2" s="62"/>
      <c r="H2" s="62"/>
      <c r="I2" s="62"/>
      <c r="J2" s="62"/>
      <c r="K2" s="62"/>
    </row>
    <row r="5" spans="1:13" s="425" customFormat="1" ht="43.5" customHeight="1">
      <c r="A5" s="427" t="s">
        <v>12</v>
      </c>
      <c r="B5" s="427" t="s">
        <v>440</v>
      </c>
      <c r="C5" s="427"/>
      <c r="D5" s="427"/>
      <c r="E5" s="435" t="s">
        <v>443</v>
      </c>
      <c r="F5" s="435"/>
      <c r="G5" s="435"/>
      <c r="H5" s="435" t="s">
        <v>353</v>
      </c>
      <c r="I5" s="435"/>
      <c r="J5" s="435" t="s">
        <v>405</v>
      </c>
      <c r="K5" s="435"/>
      <c r="L5" s="427" t="s">
        <v>80</v>
      </c>
    </row>
    <row r="6" spans="1:13" s="426" customFormat="1" ht="38.25" customHeight="1">
      <c r="A6" s="427"/>
      <c r="B6" s="429" t="s">
        <v>378</v>
      </c>
      <c r="C6" s="431" t="s">
        <v>25</v>
      </c>
      <c r="D6" s="434" t="s">
        <v>442</v>
      </c>
      <c r="E6" s="431" t="s">
        <v>444</v>
      </c>
      <c r="F6" s="434" t="s">
        <v>256</v>
      </c>
      <c r="G6" s="431" t="s">
        <v>310</v>
      </c>
      <c r="H6" s="434" t="s">
        <v>395</v>
      </c>
      <c r="I6" s="431" t="s">
        <v>388</v>
      </c>
      <c r="J6" s="431" t="s">
        <v>324</v>
      </c>
      <c r="K6" s="431" t="s">
        <v>445</v>
      </c>
      <c r="L6" s="427"/>
      <c r="M6" s="438" t="s">
        <v>446</v>
      </c>
    </row>
    <row r="7" spans="1:13" s="426" customFormat="1" ht="295.5" customHeight="1">
      <c r="A7" s="428"/>
      <c r="B7" s="428"/>
      <c r="C7" s="432"/>
      <c r="D7" s="433"/>
      <c r="E7" s="432"/>
      <c r="F7" s="433"/>
      <c r="G7" s="432"/>
      <c r="H7" s="433"/>
      <c r="I7" s="432"/>
      <c r="J7" s="436"/>
      <c r="K7" s="437"/>
      <c r="L7" s="427"/>
      <c r="M7" s="438" t="s">
        <v>379</v>
      </c>
    </row>
    <row r="8" spans="1:13" s="426" customFormat="1" ht="48.75" customHeight="1">
      <c r="A8" s="427" t="s">
        <v>116</v>
      </c>
      <c r="B8" s="430"/>
      <c r="C8" s="433"/>
      <c r="D8" s="433"/>
      <c r="E8" s="432"/>
      <c r="F8" s="433"/>
      <c r="G8" s="432"/>
      <c r="H8" s="432"/>
      <c r="I8" s="432"/>
      <c r="J8" s="432"/>
      <c r="K8" s="437"/>
      <c r="L8" s="427"/>
    </row>
    <row r="10" spans="1:13">
      <c r="A10" s="425" t="s">
        <v>441</v>
      </c>
      <c r="B10" s="425"/>
      <c r="C10" s="425"/>
      <c r="D10" s="425"/>
    </row>
  </sheetData>
  <mergeCells count="7">
    <mergeCell ref="A2:K2"/>
    <mergeCell ref="B5:D5"/>
    <mergeCell ref="E5:G5"/>
    <mergeCell ref="H5:I5"/>
    <mergeCell ref="J5:K5"/>
    <mergeCell ref="A5:A6"/>
    <mergeCell ref="L5:L6"/>
  </mergeCells>
  <phoneticPr fontId="4"/>
  <pageMargins left="0.31496062992125984" right="0.31496062992125984" top="0.74803149606299213" bottom="0.74803149606299213"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50</vt:i4>
      </vt:variant>
    </vt:vector>
  </HeadingPairs>
  <TitlesOfParts>
    <vt:vector size="50" baseType="lpstr">
      <vt:lpstr>第１号様式</vt:lpstr>
      <vt:lpstr>第1号の別紙1</vt:lpstr>
      <vt:lpstr>第1号の別紙2</vt:lpstr>
      <vt:lpstr>第１号の別紙３</vt:lpstr>
      <vt:lpstr>第１号の別紙３の付表(1)</vt:lpstr>
      <vt:lpstr>第1号の別紙3の付表(2)</vt:lpstr>
      <vt:lpstr>第1号の別紙3の付表(3)</vt:lpstr>
      <vt:lpstr>第1号の別紙4</vt:lpstr>
      <vt:lpstr>第1号の別紙5</vt:lpstr>
      <vt:lpstr>第1号の別紙6</vt:lpstr>
      <vt:lpstr>第1号の別紙7</vt:lpstr>
      <vt:lpstr>第1号の別紙8</vt:lpstr>
      <vt:lpstr>第1号の別紙9</vt:lpstr>
      <vt:lpstr>第1号の別紙10</vt:lpstr>
      <vt:lpstr>第1号の別紙11</vt:lpstr>
      <vt:lpstr>第２号様式</vt:lpstr>
      <vt:lpstr>第2号の別紙1</vt:lpstr>
      <vt:lpstr>第2号の別紙2</vt:lpstr>
      <vt:lpstr>第２号の別紙３</vt:lpstr>
      <vt:lpstr>第２号の別紙３の付表(1)</vt:lpstr>
      <vt:lpstr>第２号の別紙3の付表(2)</vt:lpstr>
      <vt:lpstr>第2号の別紙3の付表(3)</vt:lpstr>
      <vt:lpstr>第2号の別紙4</vt:lpstr>
      <vt:lpstr>第2号の別紙5</vt:lpstr>
      <vt:lpstr>第2号の別紙6</vt:lpstr>
      <vt:lpstr>第2号の別紙7</vt:lpstr>
      <vt:lpstr>第2号の別紙8</vt:lpstr>
      <vt:lpstr>第2号の別紙9</vt:lpstr>
      <vt:lpstr xml:space="preserve">第2号の別紙10 </vt:lpstr>
      <vt:lpstr>第2号の別紙11</vt:lpstr>
      <vt:lpstr>第３号様式</vt:lpstr>
      <vt:lpstr>第４号様式</vt:lpstr>
      <vt:lpstr>第4号の別紙1</vt:lpstr>
      <vt:lpstr>第4号の別紙2</vt:lpstr>
      <vt:lpstr xml:space="preserve">第4号の別紙3 </vt:lpstr>
      <vt:lpstr>第4号の別紙３の付表(1)</vt:lpstr>
      <vt:lpstr>第４号の別紙3の付表(2)</vt:lpstr>
      <vt:lpstr>第4号の別紙3の付表(3)</vt:lpstr>
      <vt:lpstr>第4号の別紙4</vt:lpstr>
      <vt:lpstr>第4号の別紙5</vt:lpstr>
      <vt:lpstr>第4号の別紙6</vt:lpstr>
      <vt:lpstr>第4号の別紙7</vt:lpstr>
      <vt:lpstr>第4号の別紙8</vt:lpstr>
      <vt:lpstr xml:space="preserve">第4号の別紙9 </vt:lpstr>
      <vt:lpstr>第4号の別紙10</vt:lpstr>
      <vt:lpstr>第4号の別紙11</vt:lpstr>
      <vt:lpstr>第５号様式</vt:lpstr>
      <vt:lpstr>第６号様式</vt:lpstr>
      <vt:lpstr>第７号様式</vt:lpstr>
      <vt:lpstr>第7号の別紙1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468668</cp:lastModifiedBy>
  <cp:lastPrinted>2022-03-09T07:19:21Z</cp:lastPrinted>
  <dcterms:created xsi:type="dcterms:W3CDTF">2012-08-21T02:09:43Z</dcterms:created>
  <dcterms:modified xsi:type="dcterms:W3CDTF">2023-04-12T01:10:59Z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2023-04-12T01:10:59Z</vt:filetime>
  </property>
</Properties>
</file>