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30" windowWidth="19320" windowHeight="8055" tabRatio="836" activeTab="6"/>
  </bookViews>
  <sheets>
    <sheet name="様式１" sheetId="9" r:id="rId1"/>
    <sheet name="様式２" sheetId="1" r:id="rId2"/>
    <sheet name="様式２ (記入例)" sheetId="2" r:id="rId3"/>
    <sheet name="様式３" sheetId="3" r:id="rId4"/>
    <sheet name="様式３ (記入例)" sheetId="5" r:id="rId5"/>
    <sheet name="様式４" sheetId="6" r:id="rId6"/>
    <sheet name="様式４ (記入例)" sheetId="7" r:id="rId7"/>
  </sheets>
  <definedNames>
    <definedName name="_xlnm.Print_Area" localSheetId="0">様式１!$A$1:$I$27</definedName>
    <definedName name="_xlnm.Print_Area" localSheetId="1">様式２!$A$1:$I$48</definedName>
    <definedName name="_xlnm.Print_Area" localSheetId="2">'様式２ (記入例)'!$A$1:$I$48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<sst xmlns="http://schemas.openxmlformats.org/spreadsheetml/2006/main" xmlns:r="http://schemas.openxmlformats.org/officeDocument/2006/relationships" count="148" uniqueCount="148">
  <si>
    <t>メール</t>
  </si>
  <si>
    <t>財源内訳（千円）</t>
    <rPh sb="0" eb="2">
      <t>ザイゲン</t>
    </rPh>
    <rPh sb="2" eb="4">
      <t>ウチワケ</t>
    </rPh>
    <rPh sb="5" eb="7">
      <t>センエン</t>
    </rPh>
    <phoneticPr fontId="1"/>
  </si>
  <si>
    <t>蓄電池の導入規模の目安(kWh)⑩（≒⑨）</t>
    <rPh sb="0" eb="3">
      <t>チクデンチ</t>
    </rPh>
    <rPh sb="4" eb="6">
      <t>ドウニュウ</t>
    </rPh>
    <rPh sb="6" eb="8">
      <t>キボ</t>
    </rPh>
    <rPh sb="9" eb="11">
      <t>メヤス</t>
    </rPh>
    <rPh sb="11" eb="12">
      <t>デンリョウ</t>
    </rPh>
    <phoneticPr fontId="1"/>
  </si>
  <si>
    <t>蓄電池</t>
    <rPh sb="0" eb="3">
      <t>チクデンチ</t>
    </rPh>
    <phoneticPr fontId="1"/>
  </si>
  <si>
    <t>施設所在地</t>
    <rPh sb="0" eb="2">
      <t>シセツ</t>
    </rPh>
    <rPh sb="2" eb="5">
      <t>ショザイチ</t>
    </rPh>
    <phoneticPr fontId="1"/>
  </si>
  <si>
    <t>使用時間
（ｈ）③</t>
    <rPh sb="0" eb="2">
      <t>シヨウ</t>
    </rPh>
    <rPh sb="2" eb="4">
      <t>ジカン</t>
    </rPh>
    <phoneticPr fontId="1"/>
  </si>
  <si>
    <t>事業者名</t>
    <rPh sb="0" eb="3">
      <t>ジギョウシャ</t>
    </rPh>
    <rPh sb="3" eb="4">
      <t>メイ</t>
    </rPh>
    <phoneticPr fontId="1"/>
  </si>
  <si>
    <t>電話</t>
    <rPh sb="0" eb="2">
      <t>デンワ</t>
    </rPh>
    <phoneticPr fontId="1"/>
  </si>
  <si>
    <t>担当者氏名</t>
    <rPh sb="0" eb="3">
      <t>タントウシャ</t>
    </rPh>
    <rPh sb="3" eb="5">
      <t>シメイ</t>
    </rPh>
    <phoneticPr fontId="1"/>
  </si>
  <si>
    <t>ホール</t>
  </si>
  <si>
    <t>年間</t>
    <rPh sb="0" eb="2">
      <t>ネンカン</t>
    </rPh>
    <phoneticPr fontId="1"/>
  </si>
  <si>
    <t>出力（Ｗ）
①</t>
    <rPh sb="0" eb="2">
      <t>シュツリョク</t>
    </rPh>
    <phoneticPr fontId="1"/>
  </si>
  <si>
    <t>11月</t>
    <rPh sb="2" eb="3">
      <t>ガツ</t>
    </rPh>
    <phoneticPr fontId="1"/>
  </si>
  <si>
    <t>単位</t>
    <rPh sb="0" eb="2">
      <t>タンイ</t>
    </rPh>
    <phoneticPr fontId="1"/>
  </si>
  <si>
    <t>太陽光発電設備等導入事業の内容</t>
    <rPh sb="0" eb="3">
      <t>タイヨウコウ</t>
    </rPh>
    <rPh sb="3" eb="5">
      <t>ハツデン</t>
    </rPh>
    <rPh sb="5" eb="7">
      <t>セツビ</t>
    </rPh>
    <rPh sb="7" eb="8">
      <t>トウ</t>
    </rPh>
    <rPh sb="8" eb="10">
      <t>ドウニュウ</t>
    </rPh>
    <rPh sb="10" eb="12">
      <t>ジギョウ</t>
    </rPh>
    <rPh sb="13" eb="15">
      <t>ナイヨウ</t>
    </rPh>
    <phoneticPr fontId="1"/>
  </si>
  <si>
    <r>
      <t>５</t>
    </r>
    <r>
      <rPr>
        <sz val="14"/>
        <color theme="1"/>
        <rFont val="ＭＳ Ｐゴシック"/>
      </rPr>
      <t>　業者からの見積書等、事業費を確認することができる資料</t>
    </r>
  </si>
  <si>
    <t>kW</t>
  </si>
  <si>
    <t>ＦＡＸ</t>
  </si>
  <si>
    <t>1月</t>
    <rPh sb="1" eb="2">
      <t>ガツ</t>
    </rPh>
    <phoneticPr fontId="1"/>
  </si>
  <si>
    <t>当施設での本事業の実施にあたり、通常時の利用方法や災害時の利用方法など、独自の工夫等があれば、記載してください。</t>
    <rPh sb="0" eb="1">
      <t>トウ</t>
    </rPh>
    <rPh sb="1" eb="3">
      <t>シセツ</t>
    </rPh>
    <rPh sb="5" eb="6">
      <t>ホン</t>
    </rPh>
    <rPh sb="6" eb="8">
      <t>ジギョウ</t>
    </rPh>
    <rPh sb="9" eb="11">
      <t>ジッシ</t>
    </rPh>
    <rPh sb="16" eb="18">
      <t>ツウジョウ</t>
    </rPh>
    <rPh sb="18" eb="19">
      <t>ジ</t>
    </rPh>
    <rPh sb="20" eb="22">
      <t>リヨウ</t>
    </rPh>
    <rPh sb="22" eb="24">
      <t>ホウホウ</t>
    </rPh>
    <rPh sb="25" eb="27">
      <t>サイガイ</t>
    </rPh>
    <rPh sb="27" eb="28">
      <t>ジ</t>
    </rPh>
    <rPh sb="29" eb="31">
      <t>リヨウ</t>
    </rPh>
    <rPh sb="31" eb="33">
      <t>ホウホウ</t>
    </rPh>
    <rPh sb="36" eb="38">
      <t>ドクジ</t>
    </rPh>
    <rPh sb="39" eb="41">
      <t>クフウ</t>
    </rPh>
    <rPh sb="41" eb="42">
      <t>トウ</t>
    </rPh>
    <rPh sb="47" eb="49">
      <t>キサイ</t>
    </rPh>
    <phoneticPr fontId="1"/>
  </si>
  <si>
    <t>【様式４】</t>
    <rPh sb="1" eb="3">
      <t>ヨウシキ</t>
    </rPh>
    <phoneticPr fontId="1"/>
  </si>
  <si>
    <t>法人等名称</t>
    <rPh sb="0" eb="2">
      <t>ホウジン</t>
    </rPh>
    <rPh sb="2" eb="3">
      <t>トウ</t>
    </rPh>
    <rPh sb="3" eb="5">
      <t>メイショウ</t>
    </rPh>
    <phoneticPr fontId="1"/>
  </si>
  <si>
    <t>施設名称</t>
    <rPh sb="0" eb="2">
      <t>シセツ</t>
    </rPh>
    <rPh sb="2" eb="4">
      <t>メイショウ</t>
    </rPh>
    <phoneticPr fontId="1"/>
  </si>
  <si>
    <t>申請者　　</t>
  </si>
  <si>
    <t>導入設備の種類</t>
    <rPh sb="0" eb="2">
      <t>ドウニュウ</t>
    </rPh>
    <rPh sb="2" eb="4">
      <t>セツビ</t>
    </rPh>
    <rPh sb="5" eb="7">
      <t>シュルイ</t>
    </rPh>
    <phoneticPr fontId="1"/>
  </si>
  <si>
    <t>5月</t>
    <rPh sb="1" eb="2">
      <t>ガツ</t>
    </rPh>
    <phoneticPr fontId="1"/>
  </si>
  <si>
    <t>優位性の構築（自社の競争力を強化し、売り上げ・受注を拡大等）</t>
    <rPh sb="0" eb="3">
      <t>ユウイセイ</t>
    </rPh>
    <rPh sb="4" eb="6">
      <t>コウチク</t>
    </rPh>
    <rPh sb="7" eb="9">
      <t>ジシャ</t>
    </rPh>
    <rPh sb="10" eb="13">
      <t>キョウソウリョク</t>
    </rPh>
    <rPh sb="14" eb="16">
      <t>キョウカ</t>
    </rPh>
    <rPh sb="18" eb="19">
      <t>ウ</t>
    </rPh>
    <rPh sb="20" eb="21">
      <t>ア</t>
    </rPh>
    <rPh sb="23" eb="25">
      <t>ジュチュウ</t>
    </rPh>
    <rPh sb="26" eb="28">
      <t>カクダイ</t>
    </rPh>
    <rPh sb="28" eb="29">
      <t>トウ</t>
    </rPh>
    <phoneticPr fontId="1"/>
  </si>
  <si>
    <t>4月</t>
    <rPh sb="1" eb="2">
      <t>ガツ</t>
    </rPh>
    <phoneticPr fontId="1"/>
  </si>
  <si>
    <r>
      <t>代表者氏名</t>
    </r>
    <r>
      <rPr>
        <sz val="10"/>
        <color theme="1"/>
        <rFont val="ＭＳ Ｐゴシック"/>
      </rPr>
      <t>（代表者の役職及び氏名）</t>
    </r>
    <rPh sb="0" eb="3">
      <t>ダイヒョウシャ</t>
    </rPh>
    <rPh sb="3" eb="5">
      <t>シメイ</t>
    </rPh>
    <rPh sb="6" eb="9">
      <t>ダイヒョウシャ</t>
    </rPh>
    <rPh sb="10" eb="12">
      <t>ヤクショク</t>
    </rPh>
    <rPh sb="12" eb="13">
      <t>オヨ</t>
    </rPh>
    <rPh sb="14" eb="16">
      <t>シメイ</t>
    </rPh>
    <phoneticPr fontId="1"/>
  </si>
  <si>
    <t>□昭和56年６月１日以降の建築確認を得て建築された建築物
□上記以外で、耐震診断の結果「耐震性を有する」と診断された建築物（　　年　月　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4" eb="65">
      <t>トシ</t>
    </rPh>
    <rPh sb="66" eb="67">
      <t>ツキ</t>
    </rPh>
    <rPh sb="68" eb="69">
      <t>ヒ</t>
    </rPh>
    <rPh sb="69" eb="71">
      <t>シンダン</t>
    </rPh>
    <rPh sb="74" eb="76">
      <t>タイシン</t>
    </rPh>
    <rPh sb="76" eb="78">
      <t>カイシュウ</t>
    </rPh>
    <rPh sb="78" eb="80">
      <t>セイビ</t>
    </rPh>
    <rPh sb="81" eb="83">
      <t>ジッシ</t>
    </rPh>
    <rPh sb="85" eb="88">
      <t>ケンチクブツ</t>
    </rPh>
    <rPh sb="91" eb="92">
      <t>トシ</t>
    </rPh>
    <rPh sb="93" eb="94">
      <t>ツキ</t>
    </rPh>
    <rPh sb="95" eb="96">
      <t>ヒ</t>
    </rPh>
    <rPh sb="96" eb="98">
      <t>カイシュウ</t>
    </rPh>
    <phoneticPr fontId="1"/>
  </si>
  <si>
    <t>現在当施設で購入している年間電力量（kWh)</t>
    <rPh sb="0" eb="2">
      <t>ゲンザイ</t>
    </rPh>
    <rPh sb="2" eb="3">
      <t>トウ</t>
    </rPh>
    <rPh sb="3" eb="5">
      <t>シセツ</t>
    </rPh>
    <rPh sb="6" eb="8">
      <t>コウニュウ</t>
    </rPh>
    <rPh sb="12" eb="14">
      <t>ネンカン</t>
    </rPh>
    <rPh sb="14" eb="16">
      <t>デンリョク</t>
    </rPh>
    <rPh sb="16" eb="17">
      <t>リョウ</t>
    </rPh>
    <phoneticPr fontId="1"/>
  </si>
  <si>
    <t>kWh</t>
  </si>
  <si>
    <t>10月</t>
    <rPh sb="2" eb="3">
      <t>ガツ</t>
    </rPh>
    <phoneticPr fontId="1"/>
  </si>
  <si>
    <t>耐震性の確認</t>
    <rPh sb="0" eb="3">
      <t>タイシンセイ</t>
    </rPh>
    <rPh sb="4" eb="6">
      <t>カクニン</t>
    </rPh>
    <phoneticPr fontId="1"/>
  </si>
  <si>
    <t>太陽光発電設備等導入事業の効果</t>
    <rPh sb="13" eb="15">
      <t>コウカ</t>
    </rPh>
    <phoneticPr fontId="1"/>
  </si>
  <si>
    <t/>
  </si>
  <si>
    <t>合計</t>
    <rPh sb="0" eb="2">
      <t>ゴウケイ</t>
    </rPh>
    <phoneticPr fontId="1"/>
  </si>
  <si>
    <t>自己資金</t>
    <rPh sb="0" eb="2">
      <t>ジコ</t>
    </rPh>
    <rPh sb="2" eb="4">
      <t>シキン</t>
    </rPh>
    <phoneticPr fontId="1"/>
  </si>
  <si>
    <t>２　導入量算定シート（様式３）</t>
  </si>
  <si>
    <t>事業費（円）</t>
    <rPh sb="0" eb="2">
      <t>ジギョウ</t>
    </rPh>
    <rPh sb="2" eb="3">
      <t>ヒ</t>
    </rPh>
    <rPh sb="4" eb="5">
      <t>エン</t>
    </rPh>
    <phoneticPr fontId="1"/>
  </si>
  <si>
    <t>【様式２】</t>
    <rPh sb="1" eb="3">
      <t>ヨウシキ</t>
    </rPh>
    <phoneticPr fontId="1"/>
  </si>
  <si>
    <t>４　補助事業者が本事業で導入した太陽光発電設備で発電して消費した電力
　　量を、当該太陽光発電設備で発電する電力量の50%以上であることを確認
　　できる書類</t>
  </si>
  <si>
    <t>その他の確認事項</t>
    <rPh sb="2" eb="3">
      <t>タ</t>
    </rPh>
    <rPh sb="4" eb="6">
      <t>カクニン</t>
    </rPh>
    <rPh sb="6" eb="8">
      <t>ジコウ</t>
    </rPh>
    <phoneticPr fontId="1"/>
  </si>
  <si>
    <t>施設の所有者</t>
    <rPh sb="0" eb="2">
      <t>シセツ</t>
    </rPh>
    <rPh sb="3" eb="6">
      <t>ショユウシャ</t>
    </rPh>
    <phoneticPr fontId="1"/>
  </si>
  <si>
    <t>9月</t>
    <rPh sb="1" eb="2">
      <t>ガツ</t>
    </rPh>
    <phoneticPr fontId="1"/>
  </si>
  <si>
    <t>太陽光発電設備設置工事</t>
    <rPh sb="0" eb="3">
      <t>タイヨウコウ</t>
    </rPh>
    <rPh sb="3" eb="5">
      <t>ハツデン</t>
    </rPh>
    <rPh sb="5" eb="7">
      <t>セツビ</t>
    </rPh>
    <rPh sb="7" eb="9">
      <t>セッチ</t>
    </rPh>
    <rPh sb="9" eb="11">
      <t>コウジ</t>
    </rPh>
    <phoneticPr fontId="1"/>
  </si>
  <si>
    <t>事業費の算出根拠及び財源の内訳</t>
    <rPh sb="0" eb="3">
      <t>ジギョウヒ</t>
    </rPh>
    <rPh sb="4" eb="6">
      <t>サンシュツ</t>
    </rPh>
    <rPh sb="6" eb="8">
      <t>コンキョ</t>
    </rPh>
    <rPh sb="8" eb="9">
      <t>オヨ</t>
    </rPh>
    <rPh sb="10" eb="12">
      <t>ザイゲン</t>
    </rPh>
    <rPh sb="13" eb="15">
      <t>ウチワケ</t>
    </rPh>
    <phoneticPr fontId="1"/>
  </si>
  <si>
    <t>記</t>
    <rPh sb="0" eb="1">
      <t>キ</t>
    </rPh>
    <phoneticPr fontId="1"/>
  </si>
  <si>
    <t>8月</t>
    <rPh sb="1" eb="2">
      <t>ガツ</t>
    </rPh>
    <phoneticPr fontId="1"/>
  </si>
  <si>
    <t>・夜間に使用するためには、蓄電池設備等が必要となります。当事業に併せて、蓄電池設備等を設置する場合には、当容量についても記述してください。</t>
    <rPh sb="1" eb="3">
      <t>ヤカン</t>
    </rPh>
    <rPh sb="4" eb="6">
      <t>シヨウ</t>
    </rPh>
    <rPh sb="13" eb="16">
      <t>チクデンチ</t>
    </rPh>
    <rPh sb="16" eb="18">
      <t>セツビ</t>
    </rPh>
    <rPh sb="18" eb="19">
      <t>トウ</t>
    </rPh>
    <rPh sb="20" eb="22">
      <t>ヒツヨウ</t>
    </rPh>
    <rPh sb="28" eb="31">
      <t>トウジギョウ</t>
    </rPh>
    <rPh sb="32" eb="33">
      <t>アワ</t>
    </rPh>
    <rPh sb="36" eb="39">
      <t>チクデンチ</t>
    </rPh>
    <rPh sb="39" eb="41">
      <t>セツビ</t>
    </rPh>
    <rPh sb="41" eb="42">
      <t>トウ</t>
    </rPh>
    <rPh sb="43" eb="45">
      <t>セッチ</t>
    </rPh>
    <rPh sb="47" eb="49">
      <t>バアイ</t>
    </rPh>
    <rPh sb="52" eb="53">
      <t>トウ</t>
    </rPh>
    <rPh sb="53" eb="55">
      <t>ヨウリョウ</t>
    </rPh>
    <rPh sb="60" eb="62">
      <t>キジュツ</t>
    </rPh>
    <phoneticPr fontId="1"/>
  </si>
  <si>
    <t>施設の概要</t>
    <rPh sb="0" eb="2">
      <t>シセツ</t>
    </rPh>
    <rPh sb="3" eb="5">
      <t>ガイヨウ</t>
    </rPh>
    <phoneticPr fontId="1"/>
  </si>
  <si>
    <t>3月</t>
    <rPh sb="1" eb="2">
      <t>ガツ</t>
    </rPh>
    <phoneticPr fontId="1"/>
  </si>
  <si>
    <t>その他チェックリスト</t>
    <rPh sb="2" eb="3">
      <t>タ</t>
    </rPh>
    <phoneticPr fontId="1"/>
  </si>
  <si>
    <t>発電電力量（kWh）の見込み
月別、年間
（既設の自家消費を行う太陽光発電設備を含む）</t>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</si>
  <si>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【様式１】</t>
    <rPh sb="1" eb="3">
      <t>ヨウシキ</t>
    </rPh>
    <phoneticPr fontId="1"/>
  </si>
  <si>
    <t>自家発電設備等及び蓄電池の既設置状況</t>
    <rPh sb="0" eb="2">
      <t>ジカ</t>
    </rPh>
    <rPh sb="2" eb="4">
      <t>ハツデン</t>
    </rPh>
    <rPh sb="4" eb="6">
      <t>セツビ</t>
    </rPh>
    <rPh sb="6" eb="7">
      <t>トウ</t>
    </rPh>
    <rPh sb="7" eb="8">
      <t>オヨ</t>
    </rPh>
    <rPh sb="9" eb="12">
      <t>チクデンチ</t>
    </rPh>
    <rPh sb="13" eb="14">
      <t>キ</t>
    </rPh>
    <rPh sb="14" eb="16">
      <t>セッチ</t>
    </rPh>
    <rPh sb="16" eb="18">
      <t>ジョウキョウ</t>
    </rPh>
    <phoneticPr fontId="1"/>
  </si>
  <si>
    <t>2月</t>
    <rPh sb="1" eb="2">
      <t>ガツ</t>
    </rPh>
    <phoneticPr fontId="1"/>
  </si>
  <si>
    <t>7月</t>
    <rPh sb="1" eb="2">
      <t>ガツ</t>
    </rPh>
    <phoneticPr fontId="1"/>
  </si>
  <si>
    <t>6月</t>
    <rPh sb="1" eb="2">
      <t>ガツ</t>
    </rPh>
    <phoneticPr fontId="1"/>
  </si>
  <si>
    <t>12月</t>
    <rPh sb="2" eb="3">
      <t>ガツ</t>
    </rPh>
    <phoneticPr fontId="1"/>
  </si>
  <si>
    <t>施設の消費電力量（kWh）
月別、年間</t>
    <rPh sb="0" eb="2">
      <t>シセツ</t>
    </rPh>
    <rPh sb="3" eb="5">
      <t>ショウヒ</t>
    </rPh>
    <rPh sb="5" eb="8">
      <t>デンリョクリョウ</t>
    </rPh>
    <rPh sb="14" eb="16">
      <t>ツキベツ</t>
    </rPh>
    <rPh sb="17" eb="19">
      <t>ネンカン</t>
    </rPh>
    <phoneticPr fontId="1"/>
  </si>
  <si>
    <t>蓄電池設備設置工事</t>
    <rPh sb="0" eb="3">
      <t>チクデンチ</t>
    </rPh>
    <rPh sb="3" eb="5">
      <t>セツビ</t>
    </rPh>
    <rPh sb="5" eb="7">
      <t>セッチ</t>
    </rPh>
    <rPh sb="7" eb="9">
      <t>コウジ</t>
    </rPh>
    <phoneticPr fontId="1"/>
  </si>
  <si>
    <r>
      <t>申請者住所</t>
    </r>
    <r>
      <rPr>
        <sz val="10"/>
        <color theme="1"/>
        <rFont val="ＭＳ Ｐゴシック"/>
      </rPr>
      <t>（郵便番号及び本社所在地）</t>
    </r>
  </si>
  <si>
    <t>事業計画</t>
  </si>
  <si>
    <r>
      <t>生年月日</t>
    </r>
    <r>
      <rPr>
        <sz val="10"/>
        <color theme="1"/>
        <rFont val="ＭＳ Ｐゴシック"/>
      </rPr>
      <t>（代表者の生年月日）</t>
    </r>
    <rPh sb="0" eb="2">
      <t>セイネン</t>
    </rPh>
    <rPh sb="2" eb="4">
      <t>ガッピ</t>
    </rPh>
    <rPh sb="5" eb="8">
      <t>ダイヒョウシャ</t>
    </rPh>
    <rPh sb="9" eb="11">
      <t>セイネン</t>
    </rPh>
    <rPh sb="11" eb="13">
      <t>ガッピ</t>
    </rPh>
    <phoneticPr fontId="1"/>
  </si>
  <si>
    <t>１　事業計画（様式２）</t>
  </si>
  <si>
    <t>単位</t>
  </si>
  <si>
    <t>自家発電設備等</t>
    <rPh sb="0" eb="2">
      <t>ジカ</t>
    </rPh>
    <rPh sb="2" eb="4">
      <t>ハツデン</t>
    </rPh>
    <rPh sb="4" eb="6">
      <t>セツビ</t>
    </rPh>
    <rPh sb="6" eb="7">
      <t>トウ</t>
    </rPh>
    <phoneticPr fontId="1"/>
  </si>
  <si>
    <t>種類</t>
  </si>
  <si>
    <t>合計容量</t>
    <rPh sb="0" eb="2">
      <t>ゴウケイ</t>
    </rPh>
    <rPh sb="2" eb="4">
      <t>ヨウリョウ</t>
    </rPh>
    <phoneticPr fontId="1"/>
  </si>
  <si>
    <r>
      <t>太陽光発電</t>
    </r>
    <r>
      <rPr>
        <sz val="11"/>
        <color theme="1"/>
        <rFont val="ＭＳ Ｐゴシック"/>
      </rPr>
      <t>（パネル出力）</t>
    </r>
    <rPh sb="0" eb="3">
      <t>タイヨウコウ</t>
    </rPh>
    <rPh sb="3" eb="5">
      <t>ハツデン</t>
    </rPh>
    <rPh sb="9" eb="11">
      <t>シュツリョク</t>
    </rPh>
    <phoneticPr fontId="1"/>
  </si>
  <si>
    <r>
      <t>その他</t>
    </r>
    <r>
      <rPr>
        <sz val="11"/>
        <color theme="1"/>
        <rFont val="ＭＳ Ｐゴシック"/>
      </rPr>
      <t>（補助対象外経費など）</t>
    </r>
    <rPh sb="2" eb="3">
      <t>タ</t>
    </rPh>
    <rPh sb="4" eb="6">
      <t>ホジョ</t>
    </rPh>
    <rPh sb="6" eb="9">
      <t>タイショウガイ</t>
    </rPh>
    <rPh sb="9" eb="11">
      <t>ケイヒ</t>
    </rPh>
    <phoneticPr fontId="1"/>
  </si>
  <si>
    <r>
      <t>補助金（補助対象事業費</t>
    </r>
    <r>
      <rPr>
        <sz val="11"/>
        <color theme="1"/>
        <rFont val="ＭＳ Ｐゴシック"/>
      </rPr>
      <t>の３分の１以内、1000円未満切り捨て、上限5,000千円）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38" eb="40">
      <t>センエン</t>
    </rPh>
    <phoneticPr fontId="1"/>
  </si>
  <si>
    <r>
      <t>その他</t>
    </r>
    <r>
      <rPr>
        <sz val="11"/>
        <color theme="1"/>
        <rFont val="ＭＳ Ｐゴシック"/>
      </rPr>
      <t>（他補助金、寄付金など）</t>
    </r>
    <rPh sb="2" eb="3">
      <t>タ</t>
    </rPh>
    <phoneticPr fontId="1"/>
  </si>
  <si>
    <t>○○　○○</t>
  </si>
  <si>
    <r>
      <t>財源内訳（</t>
    </r>
    <r>
      <rPr>
        <sz val="11"/>
        <color theme="1"/>
        <rFont val="ＭＳ Ｐゴシック"/>
      </rPr>
      <t>円）</t>
    </r>
    <rPh sb="0" eb="2">
      <t>ザイゲン</t>
    </rPh>
    <rPh sb="2" eb="4">
      <t>ウチワケ</t>
    </rPh>
    <rPh sb="5" eb="6">
      <t>エン</t>
    </rPh>
    <phoneticPr fontId="1"/>
  </si>
  <si>
    <t>****-***-****</t>
  </si>
  <si>
    <t>****@***.**.**</t>
  </si>
  <si>
    <t>○○市○○</t>
  </si>
  <si>
    <t>□昭和56年６月１日以降の建築確認を得て建築された建築物
■上記以外で、耐震診断の結果「耐震性を有する」と診断された建築物（H○○年まる月○日診断）
□耐震改修整備を実施した建築物（　　年　月　日改修）</t>
    <rPh sb="1" eb="3">
      <t>ショウワ</t>
    </rPh>
    <rPh sb="5" eb="6">
      <t>ネン</t>
    </rPh>
    <rPh sb="7" eb="8">
      <t>ガツ</t>
    </rPh>
    <rPh sb="9" eb="12">
      <t>ニチイコウ</t>
    </rPh>
    <rPh sb="13" eb="15">
      <t>ケンチク</t>
    </rPh>
    <rPh sb="15" eb="17">
      <t>カクニン</t>
    </rPh>
    <rPh sb="18" eb="19">
      <t>エ</t>
    </rPh>
    <rPh sb="20" eb="22">
      <t>ケンチク</t>
    </rPh>
    <rPh sb="25" eb="28">
      <t>ケンチクブツ</t>
    </rPh>
    <rPh sb="30" eb="32">
      <t>ジョウキ</t>
    </rPh>
    <rPh sb="32" eb="34">
      <t>イガイ</t>
    </rPh>
    <rPh sb="36" eb="38">
      <t>タイシン</t>
    </rPh>
    <rPh sb="38" eb="40">
      <t>シンダン</t>
    </rPh>
    <rPh sb="41" eb="43">
      <t>ケッカ</t>
    </rPh>
    <rPh sb="44" eb="47">
      <t>タイシンセイ</t>
    </rPh>
    <rPh sb="48" eb="49">
      <t>ユウ</t>
    </rPh>
    <rPh sb="53" eb="55">
      <t>シンダン</t>
    </rPh>
    <rPh sb="58" eb="61">
      <t>ケンチクブツ</t>
    </rPh>
    <rPh sb="65" eb="66">
      <t>トシ</t>
    </rPh>
    <rPh sb="68" eb="69">
      <t>ツキ</t>
    </rPh>
    <rPh sb="70" eb="71">
      <t>ヒ</t>
    </rPh>
    <rPh sb="71" eb="73">
      <t>シンダン</t>
    </rPh>
    <rPh sb="76" eb="78">
      <t>タイシン</t>
    </rPh>
    <rPh sb="78" eb="80">
      <t>カイシュウ</t>
    </rPh>
    <rPh sb="80" eb="82">
      <t>セイビ</t>
    </rPh>
    <rPh sb="83" eb="85">
      <t>ジッシ</t>
    </rPh>
    <rPh sb="87" eb="90">
      <t>ケンチクブツ</t>
    </rPh>
    <rPh sb="93" eb="94">
      <t>トシ</t>
    </rPh>
    <rPh sb="95" eb="96">
      <t>ツキ</t>
    </rPh>
    <rPh sb="97" eb="98">
      <t>ヒ</t>
    </rPh>
    <rPh sb="98" eb="100">
      <t>カイシュウ</t>
    </rPh>
    <phoneticPr fontId="1"/>
  </si>
  <si>
    <t>太陽光発電</t>
    <rPh sb="0" eb="3">
      <t>タイヨウコウ</t>
    </rPh>
    <rPh sb="3" eb="5">
      <t>ハツデン</t>
    </rPh>
    <phoneticPr fontId="1"/>
  </si>
  <si>
    <t>ｋW</t>
  </si>
  <si>
    <r>
      <t>令和　</t>
    </r>
    <r>
      <rPr>
        <sz val="14"/>
        <color theme="1"/>
        <rFont val="ＭＳ Ｐゴシック"/>
      </rPr>
      <t>年　　月　　日　</t>
    </r>
    <rPh sb="0" eb="2">
      <t>レイワ</t>
    </rPh>
    <phoneticPr fontId="1"/>
  </si>
  <si>
    <t>　　高知県知事　　　　　　　　　様</t>
    <rPh sb="2" eb="5">
      <t>コウチケン</t>
    </rPh>
    <rPh sb="5" eb="7">
      <t>チジ</t>
    </rPh>
    <rPh sb="16" eb="17">
      <t>サマ</t>
    </rPh>
    <phoneticPr fontId="1"/>
  </si>
  <si>
    <r>
      <t>事業費（</t>
    </r>
    <r>
      <rPr>
        <sz val="11"/>
        <color theme="1"/>
        <rFont val="ＭＳ Ｐゴシック"/>
      </rPr>
      <t>円）</t>
    </r>
    <rPh sb="0" eb="2">
      <t>ジギョウ</t>
    </rPh>
    <rPh sb="2" eb="3">
      <t>ヒ</t>
    </rPh>
    <rPh sb="4" eb="5">
      <t>エン</t>
    </rPh>
    <phoneticPr fontId="1"/>
  </si>
  <si>
    <r>
      <t>補助金（補助対象事業費</t>
    </r>
    <r>
      <rPr>
        <sz val="11"/>
        <color theme="1"/>
        <rFont val="ＭＳ Ｐゴシック"/>
      </rPr>
      <t>の３分の１以内、1000円未満切り捨て、上限5,000,000円）</t>
    </r>
    <rPh sb="0" eb="3">
      <t>ホジョキン</t>
    </rPh>
    <rPh sb="4" eb="6">
      <t>ホジョ</t>
    </rPh>
    <rPh sb="6" eb="8">
      <t>タイショウ</t>
    </rPh>
    <rPh sb="8" eb="11">
      <t>ジギョウヒ</t>
    </rPh>
    <rPh sb="13" eb="14">
      <t>ブン</t>
    </rPh>
    <rPh sb="16" eb="18">
      <t>イナイ</t>
    </rPh>
    <rPh sb="23" eb="24">
      <t>エン</t>
    </rPh>
    <rPh sb="24" eb="26">
      <t>ミマン</t>
    </rPh>
    <rPh sb="26" eb="27">
      <t>キ</t>
    </rPh>
    <rPh sb="28" eb="29">
      <t>ス</t>
    </rPh>
    <rPh sb="31" eb="33">
      <t>ジョウゲン</t>
    </rPh>
    <rPh sb="42" eb="43">
      <t>エン</t>
    </rPh>
    <phoneticPr fontId="1"/>
  </si>
  <si>
    <r>
      <t>発電電力量（kWh）の見込み
月別、年間
（既設の自家消費を行う太陽光発電設備を含む</t>
    </r>
    <r>
      <rPr>
        <sz val="11"/>
        <color theme="1"/>
        <rFont val="ＭＳ Ｐゴシック"/>
      </rPr>
      <t>）</t>
    </r>
    <rPh sb="0" eb="2">
      <t>ハツデン</t>
    </rPh>
    <rPh sb="2" eb="5">
      <t>デンリョクリョウ</t>
    </rPh>
    <rPh sb="11" eb="13">
      <t>ミコ</t>
    </rPh>
    <rPh sb="15" eb="17">
      <t>ツキベツ</t>
    </rPh>
    <rPh sb="18" eb="20">
      <t>ネンカン</t>
    </rPh>
    <rPh sb="22" eb="24">
      <t>キセツ</t>
    </rPh>
    <rPh sb="25" eb="27">
      <t>ジカ</t>
    </rPh>
    <rPh sb="27" eb="29">
      <t>ショウヒ</t>
    </rPh>
    <rPh sb="30" eb="31">
      <t>オコナ</t>
    </rPh>
    <rPh sb="32" eb="35">
      <t>タイヨウコウ</t>
    </rPh>
    <rPh sb="35" eb="37">
      <t>ハツデン</t>
    </rPh>
    <rPh sb="37" eb="39">
      <t>セツビ</t>
    </rPh>
    <rPh sb="40" eb="41">
      <t>フク</t>
    </rPh>
    <phoneticPr fontId="1"/>
  </si>
  <si>
    <t>【様式３】</t>
    <rPh sb="1" eb="3">
      <t>ヨウシキ</t>
    </rPh>
    <phoneticPr fontId="1"/>
  </si>
  <si>
    <t>太陽光発電設備・蓄電池　導入量算定シート</t>
    <rPh sb="0" eb="3">
      <t>タイヨウコウ</t>
    </rPh>
    <rPh sb="3" eb="5">
      <t>ハツデン</t>
    </rPh>
    <rPh sb="5" eb="7">
      <t>セツビ</t>
    </rPh>
    <rPh sb="8" eb="11">
      <t>チクデンチ</t>
    </rPh>
    <rPh sb="12" eb="14">
      <t>ドウニュウ</t>
    </rPh>
    <rPh sb="14" eb="15">
      <t>リョウ</t>
    </rPh>
    <rPh sb="15" eb="17">
      <t>サンテイ</t>
    </rPh>
    <phoneticPr fontId="1"/>
  </si>
  <si>
    <t>設置場所</t>
    <rPh sb="0" eb="2">
      <t>セッチ</t>
    </rPh>
    <rPh sb="2" eb="4">
      <t>バショ</t>
    </rPh>
    <phoneticPr fontId="1"/>
  </si>
  <si>
    <t>昼間に必要な電力量(kWh)⑧（=④の合計）</t>
    <rPh sb="0" eb="2">
      <t>ヒルマ</t>
    </rPh>
    <rPh sb="3" eb="5">
      <t>ヒツヨウ</t>
    </rPh>
    <rPh sb="6" eb="8">
      <t>デンリョク</t>
    </rPh>
    <rPh sb="8" eb="9">
      <t>リョウ</t>
    </rPh>
    <rPh sb="19" eb="21">
      <t>ゴウケイ</t>
    </rPh>
    <phoneticPr fontId="1"/>
  </si>
  <si>
    <t>・蓄電池の導入規模⑩は夜間に必要な電力量⑨をベースとしてください。ただし、全ての容量を放電することはできませんので、一定の余裕を考慮して、実際の導入規模を調整してください。</t>
    <rPh sb="1" eb="4">
      <t>チクデンチ</t>
    </rPh>
    <rPh sb="5" eb="7">
      <t>ドウニュウ</t>
    </rPh>
    <rPh sb="7" eb="9">
      <t>キボ</t>
    </rPh>
    <rPh sb="11" eb="13">
      <t>ヤカン</t>
    </rPh>
    <rPh sb="14" eb="16">
      <t>ヒツヨウ</t>
    </rPh>
    <rPh sb="17" eb="19">
      <t>デンリョク</t>
    </rPh>
    <rPh sb="19" eb="20">
      <t>リョウ</t>
    </rPh>
    <rPh sb="37" eb="38">
      <t>スベ</t>
    </rPh>
    <rPh sb="40" eb="42">
      <t>ヨウリョウ</t>
    </rPh>
    <rPh sb="43" eb="45">
      <t>ホウデン</t>
    </rPh>
    <rPh sb="58" eb="60">
      <t>イッテイ</t>
    </rPh>
    <rPh sb="61" eb="63">
      <t>ヨユウ</t>
    </rPh>
    <rPh sb="64" eb="66">
      <t>コウリョ</t>
    </rPh>
    <rPh sb="77" eb="79">
      <t>チョウセイ</t>
    </rPh>
    <phoneticPr fontId="1"/>
  </si>
  <si>
    <t>夜間に必要な電力量(kWh)⑨（=⑦の合計）</t>
    <rPh sb="0" eb="2">
      <t>ヤカン</t>
    </rPh>
    <rPh sb="3" eb="5">
      <t>ヒツヨウ</t>
    </rPh>
    <rPh sb="6" eb="8">
      <t>デンリョク</t>
    </rPh>
    <rPh sb="8" eb="9">
      <t>リョウ</t>
    </rPh>
    <rPh sb="19" eb="21">
      <t>ゴウケイ</t>
    </rPh>
    <phoneticPr fontId="1"/>
  </si>
  <si>
    <t>１日に必要な電力量(kWh)⑪（=⑧＋⑩）</t>
    <rPh sb="1" eb="2">
      <t>ニチ</t>
    </rPh>
    <rPh sb="3" eb="5">
      <t>ヒツヨウ</t>
    </rPh>
    <rPh sb="6" eb="8">
      <t>デンリョク</t>
    </rPh>
    <rPh sb="8" eb="9">
      <t>リョウ</t>
    </rPh>
    <phoneticPr fontId="1"/>
  </si>
  <si>
    <t>【記載に関する注意事項】</t>
    <rPh sb="1" eb="3">
      <t>キサイ</t>
    </rPh>
    <rPh sb="4" eb="5">
      <t>カン</t>
    </rPh>
    <rPh sb="7" eb="9">
      <t>チュウイ</t>
    </rPh>
    <rPh sb="9" eb="11">
      <t>ジコウ</t>
    </rPh>
    <phoneticPr fontId="1"/>
  </si>
  <si>
    <t>・着色部分に入力してください。</t>
    <rPh sb="1" eb="3">
      <t>チャクショク</t>
    </rPh>
    <rPh sb="3" eb="5">
      <t>ブブン</t>
    </rPh>
    <rPh sb="6" eb="8">
      <t>ニュウリョク</t>
    </rPh>
    <phoneticPr fontId="1"/>
  </si>
  <si>
    <t>・行は必要に応じて追加してください。</t>
    <rPh sb="1" eb="2">
      <t>ギョウ</t>
    </rPh>
    <rPh sb="3" eb="5">
      <t>ヒツヨウ</t>
    </rPh>
    <rPh sb="6" eb="7">
      <t>オウ</t>
    </rPh>
    <rPh sb="9" eb="11">
      <t>ツイカ</t>
    </rPh>
    <phoneticPr fontId="1"/>
  </si>
  <si>
    <t>・既存の自家発電で使用する機器については対象外としてください。（本事業により導入する設備からの電力を使用するものを対象としてください。）</t>
    <rPh sb="1" eb="3">
      <t>キゾン</t>
    </rPh>
    <rPh sb="4" eb="6">
      <t>ジカ</t>
    </rPh>
    <rPh sb="6" eb="8">
      <t>ハツデン</t>
    </rPh>
    <rPh sb="9" eb="11">
      <t>シヨウ</t>
    </rPh>
    <rPh sb="13" eb="15">
      <t>キキ</t>
    </rPh>
    <rPh sb="20" eb="23">
      <t>タイショウガイ</t>
    </rPh>
    <rPh sb="32" eb="33">
      <t>ホン</t>
    </rPh>
    <rPh sb="33" eb="35">
      <t>ジギョウ</t>
    </rPh>
    <rPh sb="38" eb="40">
      <t>ドウニュウ</t>
    </rPh>
    <rPh sb="42" eb="44">
      <t>セツビ</t>
    </rPh>
    <rPh sb="47" eb="49">
      <t>デンリョク</t>
    </rPh>
    <rPh sb="50" eb="52">
      <t>シヨウ</t>
    </rPh>
    <rPh sb="57" eb="59">
      <t>タイショウ</t>
    </rPh>
    <phoneticPr fontId="1"/>
  </si>
  <si>
    <r>
      <t>・太陽光発電設備</t>
    </r>
    <r>
      <rPr>
        <sz val="8"/>
        <color theme="1"/>
        <rFont val="ＭＳ Ｐゴシック"/>
      </rPr>
      <t>の必要容量⑫は「１日に必要な電力量（kWh）⑪＝太陽光発電設備の必要容量（kW）⑫×1kWあたりの自立運転出力0.25kW×8時間(発電時間）」から算定してください。</t>
    </r>
    <rPh sb="1" eb="8">
      <t>タイヨウコウハツデンセツビ</t>
    </rPh>
    <rPh sb="9" eb="11">
      <t>ヒツヨウ</t>
    </rPh>
    <rPh sb="11" eb="13">
      <t>ヨウリョウ</t>
    </rPh>
    <rPh sb="17" eb="18">
      <t>ニチ</t>
    </rPh>
    <rPh sb="19" eb="21">
      <t>ヒツヨウ</t>
    </rPh>
    <rPh sb="22" eb="25">
      <t>デンリョクリョウ</t>
    </rPh>
    <rPh sb="57" eb="59">
      <t>ジリツ</t>
    </rPh>
    <rPh sb="59" eb="61">
      <t>ウンテン</t>
    </rPh>
    <rPh sb="61" eb="63">
      <t>シュツリョク</t>
    </rPh>
    <rPh sb="71" eb="73">
      <t>ジカン</t>
    </rPh>
    <rPh sb="74" eb="76">
      <t>ハツデン</t>
    </rPh>
    <rPh sb="76" eb="78">
      <t>ジカン</t>
    </rPh>
    <rPh sb="82" eb="84">
      <t>サンテイ</t>
    </rPh>
    <phoneticPr fontId="1"/>
  </si>
  <si>
    <t>導入する太陽光発電設備による年間発電量（kWh)</t>
    <rPh sb="0" eb="2">
      <t>ドウニュウ</t>
    </rPh>
    <rPh sb="4" eb="7">
      <t>タイヨウコウ</t>
    </rPh>
    <rPh sb="7" eb="9">
      <t>ハツデン</t>
    </rPh>
    <rPh sb="9" eb="11">
      <t>セツビ</t>
    </rPh>
    <rPh sb="14" eb="16">
      <t>ネンカン</t>
    </rPh>
    <rPh sb="16" eb="18">
      <t>ハツデン</t>
    </rPh>
    <rPh sb="18" eb="19">
      <t>リョウ</t>
    </rPh>
    <phoneticPr fontId="1"/>
  </si>
  <si>
    <t>階数</t>
    <rPh sb="0" eb="2">
      <t>カイスウ</t>
    </rPh>
    <phoneticPr fontId="1"/>
  </si>
  <si>
    <t>項目</t>
    <rPh sb="0" eb="2">
      <t>コウモク</t>
    </rPh>
    <phoneticPr fontId="1"/>
  </si>
  <si>
    <t>概要</t>
    <rPh sb="0" eb="2">
      <t>ガイヨウ</t>
    </rPh>
    <phoneticPr fontId="1"/>
  </si>
  <si>
    <t>昼間（8時～16時）</t>
    <rPh sb="0" eb="2">
      <t>ヒルマ</t>
    </rPh>
    <rPh sb="4" eb="5">
      <t>ジ</t>
    </rPh>
    <rPh sb="8" eb="9">
      <t>ジ</t>
    </rPh>
    <phoneticPr fontId="1"/>
  </si>
  <si>
    <t>数量②</t>
    <rPh sb="0" eb="2">
      <t>スウリョウ</t>
    </rPh>
    <phoneticPr fontId="1"/>
  </si>
  <si>
    <t>利用率（％）</t>
    <rPh sb="0" eb="3">
      <t>リヨウリツ</t>
    </rPh>
    <phoneticPr fontId="1"/>
  </si>
  <si>
    <t>使用電力量
（kWh)④</t>
    <rPh sb="0" eb="2">
      <t>シヨウ</t>
    </rPh>
    <rPh sb="2" eb="4">
      <t>デンリョク</t>
    </rPh>
    <rPh sb="4" eb="5">
      <t>リョウ</t>
    </rPh>
    <phoneticPr fontId="1"/>
  </si>
  <si>
    <t>夜間（16時～８時）</t>
    <rPh sb="0" eb="2">
      <t>ヤカン</t>
    </rPh>
    <rPh sb="5" eb="6">
      <t>ジ</t>
    </rPh>
    <rPh sb="8" eb="9">
      <t>ジ</t>
    </rPh>
    <phoneticPr fontId="1"/>
  </si>
  <si>
    <t>数量⑤</t>
    <rPh sb="0" eb="2">
      <t>スウリョウ</t>
    </rPh>
    <phoneticPr fontId="1"/>
  </si>
  <si>
    <t>使用時間
（ｈ）⑥</t>
    <rPh sb="0" eb="2">
      <t>シヨウ</t>
    </rPh>
    <rPh sb="2" eb="4">
      <t>ジカン</t>
    </rPh>
    <phoneticPr fontId="1"/>
  </si>
  <si>
    <t>使用電力量
（kWh)⑦</t>
    <rPh sb="0" eb="2">
      <t>シヨウ</t>
    </rPh>
    <rPh sb="2" eb="4">
      <t>デンリョク</t>
    </rPh>
    <rPh sb="4" eb="5">
      <t>リョウ</t>
    </rPh>
    <phoneticPr fontId="1"/>
  </si>
  <si>
    <r>
      <t>太陽光発電設備の導入量目安(kW)（算定値）⑫</t>
    </r>
    <r>
      <rPr>
        <sz val="11"/>
        <color theme="1"/>
        <rFont val="ＭＳ Ｐゴシック"/>
      </rPr>
      <t>(=⑪/(0.25*8))</t>
    </r>
    <rPh sb="0" eb="3">
      <t>タイヨウコウ</t>
    </rPh>
    <rPh sb="3" eb="5">
      <t>ハツデン</t>
    </rPh>
    <rPh sb="5" eb="7">
      <t>セツビ</t>
    </rPh>
    <rPh sb="8" eb="10">
      <t>ドウニュウ</t>
    </rPh>
    <rPh sb="10" eb="11">
      <t>リョウ</t>
    </rPh>
    <rPh sb="11" eb="13">
      <t>メヤス</t>
    </rPh>
    <rPh sb="18" eb="20">
      <t>サンテイ</t>
    </rPh>
    <rPh sb="20" eb="21">
      <t>チ</t>
    </rPh>
    <phoneticPr fontId="1"/>
  </si>
  <si>
    <t>事務室</t>
    <rPh sb="0" eb="3">
      <t>ジムシツ</t>
    </rPh>
    <phoneticPr fontId="1"/>
  </si>
  <si>
    <t>テレビ</t>
  </si>
  <si>
    <t>照明</t>
    <rPh sb="0" eb="2">
      <t>ショウメイ</t>
    </rPh>
    <phoneticPr fontId="1"/>
  </si>
  <si>
    <t>40インチ</t>
  </si>
  <si>
    <t>ノートパソコン</t>
  </si>
  <si>
    <t>携帯電話充電器</t>
    <rPh sb="0" eb="2">
      <t>ケイタイ</t>
    </rPh>
    <rPh sb="2" eb="4">
      <t>デンワ</t>
    </rPh>
    <rPh sb="4" eb="7">
      <t>ジュウデンキ</t>
    </rPh>
    <phoneticPr fontId="1"/>
  </si>
  <si>
    <t>プリンター複合機</t>
    <rPh sb="5" eb="8">
      <t>フクゴウキ</t>
    </rPh>
    <phoneticPr fontId="1"/>
  </si>
  <si>
    <t>　取引先の要請により、自社製品の製造にあたり再生可能エネルギー使用電力量の割合を増やす必要があると判断し、その一環として再エネ100%を宣言する「RE Action」に参加する。</t>
    <rPh sb="1" eb="3">
      <t>とりひき</t>
    </rPh>
    <rPh sb="3" eb="4">
      <t>さき</t>
    </rPh>
    <rPh sb="5" eb="7">
      <t>ようせい</t>
    </rPh>
    <rPh sb="11" eb="13">
      <t>じしゃ</t>
    </rPh>
    <rPh sb="13" eb="15">
      <t>せいひん</t>
    </rPh>
    <rPh sb="16" eb="18">
      <t>せいぞう</t>
    </rPh>
    <rPh sb="22" eb="24">
      <t>さいせい</t>
    </rPh>
    <rPh sb="24" eb="26">
      <t>かのう</t>
    </rPh>
    <rPh sb="31" eb="33">
      <t>しよう</t>
    </rPh>
    <rPh sb="33" eb="35">
      <t>でんりょく</t>
    </rPh>
    <rPh sb="35" eb="36">
      <t>りょう</t>
    </rPh>
    <rPh sb="37" eb="39">
      <t>わりあい</t>
    </rPh>
    <rPh sb="40" eb="41">
      <t>ふ</t>
    </rPh>
    <rPh sb="43" eb="45">
      <t>ひつよう</t>
    </rPh>
    <rPh sb="49" eb="51">
      <t>はんだん</t>
    </rPh>
    <rPh sb="55" eb="57">
      <t>いっかん</t>
    </rPh>
    <rPh sb="60" eb="61">
      <t>さい</t>
    </rPh>
    <rPh sb="68" eb="70">
      <t>せんげん</t>
    </rPh>
    <rPh sb="84" eb="86">
      <t>さんか</t>
    </rPh>
    <phoneticPr fontId="17" type="Hiragana"/>
  </si>
  <si>
    <t>扇風機</t>
    <rPh sb="0" eb="3">
      <t>センプウキ</t>
    </rPh>
    <phoneticPr fontId="1"/>
  </si>
  <si>
    <t>取組事項</t>
    <rPh sb="0" eb="2">
      <t>トリクミ</t>
    </rPh>
    <rPh sb="2" eb="4">
      <t>ジコウ</t>
    </rPh>
    <phoneticPr fontId="1"/>
  </si>
  <si>
    <t>先進的なカーボンニュートラルの取組</t>
    <rPh sb="0" eb="3">
      <t>センシンテキ</t>
    </rPh>
    <rPh sb="15" eb="17">
      <t>トリクミ</t>
    </rPh>
    <phoneticPr fontId="1"/>
  </si>
  <si>
    <t>地域のレジリエンス向上への貢献</t>
    <rPh sb="0" eb="2">
      <t>チイキ</t>
    </rPh>
    <rPh sb="9" eb="11">
      <t>コウジョウ</t>
    </rPh>
    <rPh sb="13" eb="15">
      <t>コウケン</t>
    </rPh>
    <phoneticPr fontId="1"/>
  </si>
  <si>
    <t>地域貢献活動の実施</t>
    <rPh sb="0" eb="2">
      <t>チイキ</t>
    </rPh>
    <rPh sb="2" eb="4">
      <t>コウケン</t>
    </rPh>
    <rPh sb="4" eb="6">
      <t>カツドウ</t>
    </rPh>
    <rPh sb="7" eb="9">
      <t>ジッシ</t>
    </rPh>
    <phoneticPr fontId="1"/>
  </si>
  <si>
    <t>確認事項</t>
    <rPh sb="0" eb="2">
      <t>カクニン</t>
    </rPh>
    <rPh sb="2" eb="4">
      <t>ジコウ</t>
    </rPh>
    <phoneticPr fontId="1"/>
  </si>
  <si>
    <t>太陽光発電設備を利用した取組事項</t>
  </si>
  <si>
    <t>　現在、営業車両に電気自動車を導入しており、電気自動車充給電設備によって営業車両を蓄電池としても利用している。今回の事業で、太陽光発電設備を設置し発電した電力を、営業車両に充電することで先進的なカーボンニュートラルの取組を行う。</t>
    <rPh sb="1" eb="3">
      <t>げんざい</t>
    </rPh>
    <rPh sb="4" eb="6">
      <t>えいぎょう</t>
    </rPh>
    <rPh sb="6" eb="8">
      <t>しゃりょう</t>
    </rPh>
    <rPh sb="9" eb="11">
      <t>でんき</t>
    </rPh>
    <rPh sb="11" eb="14">
      <t>じどうしゃ</t>
    </rPh>
    <rPh sb="15" eb="17">
      <t>どうにゅう</t>
    </rPh>
    <rPh sb="36" eb="38">
      <t>えいぎょう</t>
    </rPh>
    <rPh sb="38" eb="40">
      <t>しゃりょう</t>
    </rPh>
    <rPh sb="41" eb="44">
      <t>ちくでんち</t>
    </rPh>
    <rPh sb="48" eb="50">
      <t>りよう</t>
    </rPh>
    <rPh sb="55" eb="57">
      <t>こんかい</t>
    </rPh>
    <rPh sb="58" eb="60">
      <t>じぎょう</t>
    </rPh>
    <rPh sb="62" eb="65">
      <t>たいようこう</t>
    </rPh>
    <rPh sb="65" eb="67">
      <t>はつでん</t>
    </rPh>
    <rPh sb="67" eb="69">
      <t>せつび</t>
    </rPh>
    <rPh sb="70" eb="72">
      <t>せっち</t>
    </rPh>
    <rPh sb="73" eb="75">
      <t>はつでん</t>
    </rPh>
    <rPh sb="77" eb="79">
      <t>でんりょく</t>
    </rPh>
    <rPh sb="81" eb="83">
      <t>えいぎょう</t>
    </rPh>
    <rPh sb="83" eb="85">
      <t>しゃりょう</t>
    </rPh>
    <rPh sb="86" eb="88">
      <t>じゅうでん</t>
    </rPh>
    <rPh sb="93" eb="96">
      <t>せんしんてき</t>
    </rPh>
    <rPh sb="108" eb="110">
      <t>とりくみ</t>
    </rPh>
    <rPh sb="111" eb="112">
      <t>おこな</t>
    </rPh>
    <phoneticPr fontId="17" type="Hiragana"/>
  </si>
  <si>
    <t>　津波避難ビルに指定されており、災害時には、太陽光発電設備で発電した電力を、施設内で運用することにより最低限の電源を確保し、地域のレジリエンス向上に貢献する。</t>
    <rPh sb="8" eb="10">
      <t>してい</t>
    </rPh>
    <rPh sb="16" eb="19">
      <t>さいがいじ</t>
    </rPh>
    <rPh sb="22" eb="25">
      <t>たいようこう</t>
    </rPh>
    <rPh sb="25" eb="27">
      <t>はつでん</t>
    </rPh>
    <rPh sb="27" eb="29">
      <t>せつび</t>
    </rPh>
    <rPh sb="30" eb="32">
      <t>はつでん</t>
    </rPh>
    <rPh sb="34" eb="36">
      <t>でんりょく</t>
    </rPh>
    <rPh sb="38" eb="41">
      <t>しせつない</t>
    </rPh>
    <rPh sb="42" eb="44">
      <t>うんよう</t>
    </rPh>
    <rPh sb="51" eb="54">
      <t>さいていげん</t>
    </rPh>
    <rPh sb="55" eb="57">
      <t>でんげん</t>
    </rPh>
    <rPh sb="58" eb="60">
      <t>かくほ</t>
    </rPh>
    <rPh sb="62" eb="64">
      <t>ちいき</t>
    </rPh>
    <rPh sb="71" eb="73">
      <t>こうじょう</t>
    </rPh>
    <rPh sb="74" eb="76">
      <t>こうけん</t>
    </rPh>
    <phoneticPr fontId="17" type="Hiragana"/>
  </si>
  <si>
    <t>　地域内の小学校を対象に、工場見学を受け入れており、今回の事業で導入した太陽光発電設備の発電量を表示したパネルを利用して、太陽光発電やカーボンニュートラルに対して意識を向上させる環境学習を実施する。</t>
    <rPh sb="1" eb="4">
      <t>ちいきない</t>
    </rPh>
    <rPh sb="5" eb="8">
      <t>しょうがっこう</t>
    </rPh>
    <rPh sb="9" eb="11">
      <t>たいしょう</t>
    </rPh>
    <rPh sb="13" eb="15">
      <t>こうじょう</t>
    </rPh>
    <rPh sb="15" eb="17">
      <t>けんがく</t>
    </rPh>
    <rPh sb="18" eb="19">
      <t>う</t>
    </rPh>
    <rPh sb="20" eb="21">
      <t>い</t>
    </rPh>
    <rPh sb="26" eb="28">
      <t>こんかい</t>
    </rPh>
    <rPh sb="29" eb="31">
      <t>じぎょう</t>
    </rPh>
    <rPh sb="32" eb="34">
      <t>どうにゅう</t>
    </rPh>
    <rPh sb="36" eb="39">
      <t>たいようこう</t>
    </rPh>
    <rPh sb="39" eb="41">
      <t>はつでん</t>
    </rPh>
    <rPh sb="41" eb="43">
      <t>せつび</t>
    </rPh>
    <rPh sb="44" eb="47">
      <t>はつでんりょう</t>
    </rPh>
    <rPh sb="48" eb="50">
      <t>ひょうじ</t>
    </rPh>
    <rPh sb="56" eb="58">
      <t>りよう</t>
    </rPh>
    <rPh sb="61" eb="64">
      <t>たいようこう</t>
    </rPh>
    <rPh sb="64" eb="66">
      <t>はつでん</t>
    </rPh>
    <rPh sb="78" eb="79">
      <t>たい</t>
    </rPh>
    <rPh sb="81" eb="83">
      <t>いしき</t>
    </rPh>
    <rPh sb="84" eb="86">
      <t>こうじょう</t>
    </rPh>
    <rPh sb="89" eb="91">
      <t>かんきょう</t>
    </rPh>
    <rPh sb="91" eb="93">
      <t>がくしゅう</t>
    </rPh>
    <rPh sb="94" eb="96">
      <t>じっし</t>
    </rPh>
    <phoneticPr fontId="17" type="Hiragana"/>
  </si>
  <si>
    <t>既存の太陽光発電の10kwでは、事務室内の照明設備にしか利用できず、再生可能エネルギーを消費電力量が少ない。今回導入を計画する太陽光発電及び蓄電池により、昼間に太陽光発電設備で発電した電力を蓄電池に充電し、蓄電池の電力を夜間に消費することで、夜間での再生可能エネルギーの消費電力量を増やす。</t>
    <rPh sb="16" eb="19">
      <t>ジムシツ</t>
    </rPh>
    <rPh sb="19" eb="20">
      <t>ナイ</t>
    </rPh>
    <rPh sb="21" eb="23">
      <t>ショウメイ</t>
    </rPh>
    <rPh sb="23" eb="25">
      <t>セツビ</t>
    </rPh>
    <rPh sb="28" eb="30">
      <t>リヨウ</t>
    </rPh>
    <rPh sb="34" eb="36">
      <t>サイセイ</t>
    </rPh>
    <rPh sb="36" eb="38">
      <t>カノウ</t>
    </rPh>
    <rPh sb="44" eb="46">
      <t>ショウヒ</t>
    </rPh>
    <rPh sb="46" eb="49">
      <t>デンリョクリョウ</t>
    </rPh>
    <rPh sb="50" eb="51">
      <t>スク</t>
    </rPh>
    <rPh sb="54" eb="56">
      <t>コンカイ</t>
    </rPh>
    <rPh sb="56" eb="58">
      <t>ドウニュウ</t>
    </rPh>
    <rPh sb="59" eb="61">
      <t>ケイカク</t>
    </rPh>
    <rPh sb="63" eb="66">
      <t>タイヨウコウ</t>
    </rPh>
    <rPh sb="66" eb="68">
      <t>ハツデン</t>
    </rPh>
    <rPh sb="68" eb="69">
      <t>オヨ</t>
    </rPh>
    <rPh sb="70" eb="73">
      <t>チクデンチ</t>
    </rPh>
    <rPh sb="77" eb="79">
      <t>ヒルマ</t>
    </rPh>
    <rPh sb="80" eb="83">
      <t>タイヨウコウ</t>
    </rPh>
    <rPh sb="83" eb="85">
      <t>ハツデン</t>
    </rPh>
    <rPh sb="85" eb="87">
      <t>セツビ</t>
    </rPh>
    <rPh sb="88" eb="90">
      <t>ハツデン</t>
    </rPh>
    <rPh sb="92" eb="94">
      <t>デンリョク</t>
    </rPh>
    <rPh sb="95" eb="98">
      <t>チクデンチ</t>
    </rPh>
    <rPh sb="99" eb="101">
      <t>ジュウデン</t>
    </rPh>
    <rPh sb="103" eb="106">
      <t>チクデンチ</t>
    </rPh>
    <rPh sb="107" eb="109">
      <t>デンリョク</t>
    </rPh>
    <rPh sb="110" eb="112">
      <t>ヤカン</t>
    </rPh>
    <rPh sb="113" eb="115">
      <t>ショウヒ</t>
    </rPh>
    <rPh sb="121" eb="123">
      <t>ヤカン</t>
    </rPh>
    <rPh sb="125" eb="127">
      <t>サイセイ</t>
    </rPh>
    <rPh sb="127" eb="129">
      <t>カノウ</t>
    </rPh>
    <rPh sb="135" eb="137">
      <t>ショウヒ</t>
    </rPh>
    <rPh sb="137" eb="140">
      <t>デンリョクリョウ</t>
    </rPh>
    <rPh sb="141" eb="142">
      <t>フ</t>
    </rPh>
    <phoneticPr fontId="1"/>
  </si>
  <si>
    <r>
      <t>３　</t>
    </r>
    <r>
      <rPr>
        <sz val="14"/>
        <color theme="1"/>
        <rFont val="ＭＳ Ｐゴシック"/>
      </rPr>
      <t>太陽光発電設備を利用した取組事項（様式４）</t>
    </r>
  </si>
  <si>
    <r>
      <t>６</t>
    </r>
    <r>
      <rPr>
        <sz val="14"/>
        <color theme="1"/>
        <rFont val="ＭＳ Ｐゴシック"/>
      </rPr>
      <t>　事業実施場所の位置図及び、設備の配置予定図</t>
    </r>
  </si>
  <si>
    <r>
      <t>■電力供給が遮断された際にも、自立運転が可能か。
■自立運転時のパワーコンディショナーの出力が災害等において使用を想定している機器の電力量をまかなうことができ、かつ蓄電池への充電が可能なものとなっているか。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■本事業によって得られる環境価値のうち、補助事業者が発電した電力量に紐付く環境価値を補助事業者に帰属させられているか。</t>
    </r>
    <r>
      <rPr>
        <strike/>
        <sz val="11"/>
        <color theme="1"/>
        <rFont val="ＭＳ Ｐゴシック"/>
      </rPr>
      <t xml:space="preserve">
</t>
    </r>
    <r>
      <rPr>
        <sz val="11"/>
        <color theme="1"/>
        <rFont val="ＭＳ Ｐゴシック"/>
      </rPr>
      <t>■補助事業者が本事業で導入した太陽光発電設備で発電して消費した電力量が、当該太陽光発電設備で発電する電力量の50%以上であるか。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
    <rPh sb="1" eb="3">
      <t>デンリョク</t>
    </rPh>
    <rPh sb="3" eb="5">
      <t>キョウキュウ</t>
    </rPh>
    <rPh sb="6" eb="8">
      <t>シャダン</t>
    </rPh>
    <rPh sb="11" eb="12">
      <t>サイ</t>
    </rPh>
    <rPh sb="15" eb="17">
      <t>ジリツ</t>
    </rPh>
    <rPh sb="17" eb="19">
      <t>ウンテン</t>
    </rPh>
    <rPh sb="20" eb="22">
      <t>カノウ</t>
    </rPh>
    <rPh sb="26" eb="28">
      <t>ジリツ</t>
    </rPh>
    <rPh sb="28" eb="31">
      <t>ウンテンジ</t>
    </rPh>
    <rPh sb="44" eb="46">
      <t>シュツリョク</t>
    </rPh>
    <rPh sb="47" eb="49">
      <t>サイガイ</t>
    </rPh>
    <rPh sb="49" eb="50">
      <t>トウ</t>
    </rPh>
    <rPh sb="54" eb="56">
      <t>シヨウ</t>
    </rPh>
    <rPh sb="57" eb="59">
      <t>ソウテイ</t>
    </rPh>
    <rPh sb="63" eb="65">
      <t>キキ</t>
    </rPh>
    <rPh sb="66" eb="68">
      <t>デンリョク</t>
    </rPh>
    <rPh sb="68" eb="69">
      <t>リョウ</t>
    </rPh>
    <rPh sb="82" eb="85">
      <t>チクデンチ</t>
    </rPh>
    <rPh sb="87" eb="89">
      <t>ジュウデン</t>
    </rPh>
    <rPh sb="90" eb="92">
      <t>カノウ</t>
    </rPh>
    <rPh sb="105" eb="107">
      <t>ツウジョウ</t>
    </rPh>
    <rPh sb="107" eb="108">
      <t>ジ</t>
    </rPh>
    <rPh sb="109" eb="111">
      <t>シヨウ</t>
    </rPh>
    <rPh sb="122" eb="124">
      <t>ドウニュウ</t>
    </rPh>
    <rPh sb="126" eb="128">
      <t>セツビ</t>
    </rPh>
    <rPh sb="129" eb="131">
      <t>セッチ</t>
    </rPh>
    <rPh sb="135" eb="137">
      <t>ジュウブン</t>
    </rPh>
    <phoneticPr fontId="1"/>
  </si>
  <si>
    <t>株式会社　○○</t>
    <rPh sb="0" eb="4">
      <t>カブシキガイシャ</t>
    </rPh>
    <phoneticPr fontId="1"/>
  </si>
  <si>
    <t>株式会社　○○</t>
  </si>
  <si>
    <t>○○　○○店</t>
    <rPh sb="5" eb="6">
      <t>テン</t>
    </rPh>
    <phoneticPr fontId="1"/>
  </si>
  <si>
    <t>※当補助金による太陽光発電設備及び蓄電池設備と、既設の自家発電設備との用途の違い（自家発電施設等を備え付けている場合のみ記載）</t>
    <rPh sb="1" eb="2">
      <t>トウ</t>
    </rPh>
    <rPh sb="2" eb="5">
      <t>ホジョキン</t>
    </rPh>
    <rPh sb="8" eb="11">
      <t>タイヨウコウ</t>
    </rPh>
    <rPh sb="11" eb="13">
      <t>ハツデン</t>
    </rPh>
    <rPh sb="13" eb="15">
      <t>セツビ</t>
    </rPh>
    <rPh sb="15" eb="16">
      <t>オヨ</t>
    </rPh>
    <rPh sb="17" eb="20">
      <t>チクデンチ</t>
    </rPh>
    <rPh sb="20" eb="22">
      <t>セツビ</t>
    </rPh>
    <rPh sb="24" eb="26">
      <t>キセツ</t>
    </rPh>
    <rPh sb="27" eb="29">
      <t>ジカ</t>
    </rPh>
    <rPh sb="29" eb="31">
      <t>ハツデン</t>
    </rPh>
    <rPh sb="31" eb="33">
      <t>セツビ</t>
    </rPh>
    <rPh sb="35" eb="37">
      <t>ヨウト</t>
    </rPh>
    <rPh sb="38" eb="39">
      <t>チガ</t>
    </rPh>
    <rPh sb="47" eb="48">
      <t>トウ</t>
    </rPh>
    <rPh sb="60" eb="62">
      <t>キサイ</t>
    </rPh>
    <phoneticPr fontId="1"/>
  </si>
  <si>
    <r>
      <t>高知県</t>
    </r>
    <r>
      <rPr>
        <sz val="14"/>
        <color theme="1"/>
        <rFont val="ＭＳ Ｐゴシック"/>
      </rPr>
      <t>太陽光発電設備等導入推進事業費補助金　事業計画書</t>
    </r>
    <rPh sb="0" eb="3">
      <t>コウチケン</t>
    </rPh>
    <rPh sb="3" eb="6">
      <t>タイヨウコウ</t>
    </rPh>
    <rPh sb="6" eb="8">
      <t>ハツデン</t>
    </rPh>
    <rPh sb="8" eb="10">
      <t>セツビ</t>
    </rPh>
    <rPh sb="10" eb="11">
      <t>トウ</t>
    </rPh>
    <rPh sb="11" eb="13">
      <t>ドウニュウ</t>
    </rPh>
    <rPh sb="13" eb="15">
      <t>スイシン</t>
    </rPh>
    <phoneticPr fontId="1"/>
  </si>
  <si>
    <r>
      <t>　　　　   令和　　年度高知県</t>
    </r>
    <r>
      <rPr>
        <sz val="14"/>
        <color theme="1"/>
        <rFont val="ＭＳ Ｐゴシック"/>
      </rPr>
      <t>太陽光発電設備等導入推進事業費補助金による補助を希望
　　　　 しますので、下記の書類を添付して応募します。</t>
    </r>
    <rPh sb="7" eb="9">
      <t>レイワ</t>
    </rPh>
    <rPh sb="11" eb="12">
      <t>ネン</t>
    </rPh>
    <rPh sb="12" eb="13">
      <t>ド</t>
    </rPh>
    <rPh sb="13" eb="16">
      <t>コウチケン</t>
    </rPh>
    <rPh sb="16" eb="19">
      <t>タイヨウコウ</t>
    </rPh>
    <rPh sb="19" eb="21">
      <t>ハツデン</t>
    </rPh>
    <rPh sb="21" eb="23">
      <t>セツビ</t>
    </rPh>
    <rPh sb="23" eb="24">
      <t>トウ</t>
    </rPh>
    <rPh sb="24" eb="26">
      <t>ドウニュウ</t>
    </rPh>
    <rPh sb="26" eb="28">
      <t>スイシン</t>
    </rPh>
    <rPh sb="28" eb="31">
      <t>ジギョウヒ</t>
    </rPh>
    <rPh sb="31" eb="34">
      <t>ホジョキン</t>
    </rPh>
    <phoneticPr fontId="1"/>
  </si>
  <si>
    <t>太陽光発電設備の導入規模（kW)⑬（≦⑭（⑫を参考に設定））</t>
    <rPh sb="0" eb="3">
      <t>タイヨウコウ</t>
    </rPh>
    <rPh sb="3" eb="5">
      <t>ハツデン</t>
    </rPh>
    <rPh sb="5" eb="7">
      <t>セツビ</t>
    </rPh>
    <rPh sb="8" eb="10">
      <t>ドウニュウ</t>
    </rPh>
    <rPh sb="10" eb="12">
      <t>キボ</t>
    </rPh>
    <rPh sb="23" eb="25">
      <t>サンコウ</t>
    </rPh>
    <rPh sb="26" eb="28">
      <t>セッテイ</t>
    </rPh>
    <phoneticPr fontId="1"/>
  </si>
  <si>
    <t>・太陽光発電設備の導入規模⑬は、太陽光発電設備の必要容量⑫を参考に施設に対し適切な導入量としてください。ただし、蓄電池と同様に一定の余裕を考慮して、実際の導入規模を調整してください。</t>
    <rPh sb="1" eb="4">
      <t>タイヨウコウ</t>
    </rPh>
    <rPh sb="4" eb="6">
      <t>ハツデン</t>
    </rPh>
    <rPh sb="6" eb="8">
      <t>セツビ</t>
    </rPh>
    <rPh sb="9" eb="11">
      <t>ドウニュウ</t>
    </rPh>
    <rPh sb="11" eb="13">
      <t>キボ</t>
    </rPh>
    <rPh sb="16" eb="19">
      <t>タイヨウコウ</t>
    </rPh>
    <rPh sb="19" eb="21">
      <t>ハツデン</t>
    </rPh>
    <rPh sb="21" eb="23">
      <t>セツビ</t>
    </rPh>
    <rPh sb="24" eb="26">
      <t>ヒツヨウ</t>
    </rPh>
    <rPh sb="26" eb="28">
      <t>ヨウリョウ</t>
    </rPh>
    <rPh sb="30" eb="32">
      <t>サンコウ</t>
    </rPh>
    <rPh sb="33" eb="35">
      <t>シセツ</t>
    </rPh>
    <rPh sb="36" eb="37">
      <t>タイ</t>
    </rPh>
    <rPh sb="38" eb="40">
      <t>テキセツ</t>
    </rPh>
    <rPh sb="41" eb="43">
      <t>ドウニュウ</t>
    </rPh>
    <rPh sb="43" eb="44">
      <t>リョウ</t>
    </rPh>
    <rPh sb="56" eb="59">
      <t>チクデンチ</t>
    </rPh>
    <rPh sb="60" eb="62">
      <t>ドウヨウ</t>
    </rPh>
    <rPh sb="63" eb="65">
      <t>イッテイ</t>
    </rPh>
    <rPh sb="66" eb="68">
      <t>ヨユウ</t>
    </rPh>
    <rPh sb="69" eb="71">
      <t>コウリョ</t>
    </rPh>
    <rPh sb="74" eb="76">
      <t>ジッサイ</t>
    </rPh>
    <rPh sb="82" eb="84">
      <t>チョウセイ</t>
    </rPh>
    <phoneticPr fontId="1"/>
  </si>
  <si>
    <t>・太陽光発電設備の導入規模⑬は、施設に設置可能な太陽光発電設備の容量⑭を超えないようにしてください。</t>
    <rPh sb="1" eb="4">
      <t>タイヨウコウ</t>
    </rPh>
    <rPh sb="4" eb="6">
      <t>ハツデン</t>
    </rPh>
    <rPh sb="6" eb="8">
      <t>セツビ</t>
    </rPh>
    <rPh sb="9" eb="11">
      <t>ドウニュウ</t>
    </rPh>
    <rPh sb="11" eb="13">
      <t>キボ</t>
    </rPh>
    <rPh sb="16" eb="18">
      <t>シセツ</t>
    </rPh>
    <rPh sb="19" eb="21">
      <t>セッチ</t>
    </rPh>
    <rPh sb="21" eb="23">
      <t>カノウ</t>
    </rPh>
    <rPh sb="24" eb="27">
      <t>タイヨウコウ</t>
    </rPh>
    <rPh sb="27" eb="29">
      <t>ハツデン</t>
    </rPh>
    <rPh sb="29" eb="31">
      <t>セツビ</t>
    </rPh>
    <rPh sb="32" eb="34">
      <t>ヨウリョウ</t>
    </rPh>
    <rPh sb="36" eb="37">
      <t>コ</t>
    </rPh>
    <phoneticPr fontId="1"/>
  </si>
  <si>
    <t>当施設に設置可能な太陽光発電設備の容量（kW)⑭
（屋根の面積等から計算）</t>
    <rPh sb="0" eb="1">
      <t>トウ</t>
    </rPh>
    <rPh sb="1" eb="3">
      <t>シセツ</t>
    </rPh>
    <rPh sb="4" eb="6">
      <t>セッチ</t>
    </rPh>
    <rPh sb="6" eb="8">
      <t>カノウ</t>
    </rPh>
    <rPh sb="9" eb="12">
      <t>タイヨウコウ</t>
    </rPh>
    <rPh sb="12" eb="14">
      <t>ハツデン</t>
    </rPh>
    <rPh sb="14" eb="16">
      <t>セツビ</t>
    </rPh>
    <rPh sb="17" eb="19">
      <t>ヨウリョウ</t>
    </rPh>
    <rPh sb="26" eb="28">
      <t>ヤネ</t>
    </rPh>
    <rPh sb="29" eb="32">
      <t>メンセキトウ</t>
    </rPh>
    <rPh sb="34" eb="36">
      <t>ケイサン</t>
    </rPh>
    <phoneticPr fontId="1"/>
  </si>
  <si>
    <r>
      <t>□</t>
    </r>
    <r>
      <rPr>
        <sz val="11"/>
        <color theme="1"/>
        <rFont val="ＭＳ Ｐゴシック"/>
      </rPr>
      <t>電力供給が遮断された際にも、自立運転が可能か。
□自立運転時のパワーコンディショナーの出力が災害等において使用を想定している機器の電力量をまかなうことができ、かつ蓄電池への充電が可能なものとなっているか。
□通常時に使用できるシステムか。
□導入する設備を設置するのに十分なスペースはあるか。
□日照は問題ないか。（方位、日陰の有無等）
□本事業によって得られる環境価値のうち、補助事業者が発電した電力量に紐付く環境価値を補助事業者に帰属させられているか。</t>
    </r>
    <r>
      <rPr>
        <strike/>
        <sz val="11"/>
        <color theme="1"/>
        <rFont val="ＭＳ Ｐゴシック"/>
      </rPr>
      <t xml:space="preserve">
</t>
    </r>
    <r>
      <rPr>
        <sz val="11"/>
        <color theme="1"/>
        <rFont val="ＭＳ Ｐゴシック"/>
      </rPr>
      <t>□補助事業者が本事業で導入した太陽光発電設備で発電して消費した電力量が、当該太陽光発電設備で発電する電力量の50%以上であるか。
☐事業実施に当たって、許認可（届出）、権利使用（又は取得等）の必要なものはないか。（ある場合は状況、見通しについて資料を添付すること）
☐事業実施に当たって、近隣住民等への影響が考えられないか。（考えられる場合は内容と理解を得る見込みについて資料を添付すること）</t>
    </r>
    <rPh sb="1" eb="3">
      <t>デンリョク</t>
    </rPh>
    <rPh sb="3" eb="5">
      <t>キョウキュウ</t>
    </rPh>
    <rPh sb="6" eb="8">
      <t>シャダン</t>
    </rPh>
    <rPh sb="11" eb="12">
      <t>サイ</t>
    </rPh>
    <rPh sb="15" eb="17">
      <t>ジリツ</t>
    </rPh>
    <rPh sb="17" eb="19">
      <t>ウンテン</t>
    </rPh>
    <rPh sb="20" eb="22">
      <t>カノウ</t>
    </rPh>
    <rPh sb="26" eb="28">
      <t>ジリツ</t>
    </rPh>
    <rPh sb="28" eb="31">
      <t>ウンテンジ</t>
    </rPh>
    <rPh sb="44" eb="46">
      <t>シュツリョク</t>
    </rPh>
    <rPh sb="47" eb="49">
      <t>サイガイ</t>
    </rPh>
    <rPh sb="49" eb="50">
      <t>トウ</t>
    </rPh>
    <rPh sb="54" eb="56">
      <t>シヨウ</t>
    </rPh>
    <rPh sb="57" eb="59">
      <t>ソウテイ</t>
    </rPh>
    <rPh sb="63" eb="65">
      <t>キキ</t>
    </rPh>
    <rPh sb="66" eb="68">
      <t>デンリョク</t>
    </rPh>
    <rPh sb="68" eb="69">
      <t>リョウ</t>
    </rPh>
    <rPh sb="82" eb="85">
      <t>チクデンチ</t>
    </rPh>
    <rPh sb="87" eb="89">
      <t>ジュウデン</t>
    </rPh>
    <rPh sb="90" eb="92">
      <t>カノウ</t>
    </rPh>
    <rPh sb="105" eb="107">
      <t>ツウジョウ</t>
    </rPh>
    <rPh sb="107" eb="108">
      <t>ジ</t>
    </rPh>
    <rPh sb="109" eb="111">
      <t>シヨウ</t>
    </rPh>
    <rPh sb="122" eb="124">
      <t>ドウニュウ</t>
    </rPh>
    <rPh sb="126" eb="128">
      <t>セツビ</t>
    </rPh>
    <rPh sb="129" eb="131">
      <t>セッチ</t>
    </rPh>
    <rPh sb="135" eb="137">
      <t>ジュウブン</t>
    </rPh>
    <phoneticPr fontId="1"/>
  </si>
  <si>
    <t>蓄電池設備については、㋐4,800Ahセル以上か、㋑4,800Ahセル未満　のどちらに該当するかを記載　（　　　　）</t>
    <rPh sb="0" eb="3">
      <t>チクデンチ</t>
    </rPh>
    <rPh sb="3" eb="5">
      <t>セツビ</t>
    </rPh>
    <rPh sb="21" eb="23">
      <t>イジョウ</t>
    </rPh>
    <rPh sb="35" eb="37">
      <t>ミマン</t>
    </rPh>
    <rPh sb="43" eb="45">
      <t>ガイトウ</t>
    </rPh>
    <rPh sb="49" eb="51">
      <t>キサイ</t>
    </rPh>
    <phoneticPr fontId="1"/>
  </si>
  <si>
    <t>蓄電池設備については、㋐4,800Ahセル以上か、㋑4,800Ahセル未満　のどちらに該当するかを記載　（　②　）</t>
  </si>
  <si>
    <t>※確認事項の全ての欄に、取組事項をご記入する必要はありませんが、取組事項の内容は補助事業の事業選定における審査対象になります。</t>
    <rPh sb="9" eb="10">
      <t>らん</t>
    </rPh>
    <rPh sb="12" eb="14">
      <t>とりくみ</t>
    </rPh>
    <rPh sb="14" eb="16">
      <t>じこう</t>
    </rPh>
    <rPh sb="18" eb="20">
      <t>きにゅう</t>
    </rPh>
    <rPh sb="22" eb="24">
      <t>ひつよう</t>
    </rPh>
    <rPh sb="32" eb="34">
      <t>とりくみ</t>
    </rPh>
    <rPh sb="34" eb="36">
      <t>じこう</t>
    </rPh>
    <rPh sb="37" eb="39">
      <t>ないよう</t>
    </rPh>
    <rPh sb="40" eb="42">
      <t>ほじょ</t>
    </rPh>
    <rPh sb="42" eb="44">
      <t>じぎょう</t>
    </rPh>
    <rPh sb="45" eb="47">
      <t>じぎょう</t>
    </rPh>
    <rPh sb="47" eb="49">
      <t>せんてい</t>
    </rPh>
    <rPh sb="53" eb="55">
      <t>しんさ</t>
    </rPh>
    <rPh sb="55" eb="57">
      <t>たいしょう</t>
    </rPh>
    <phoneticPr fontId="17" type="Hiragana"/>
  </si>
</sst>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7" formatCode="0.000_ "/>
    <numFmt numFmtId="179" formatCode="0.000_);[Red]\(0.000\)"/>
    <numFmt numFmtId="178" formatCode="0.0_ "/>
    <numFmt numFmtId="176" formatCode="0.0_);[Red]\(0.0\)"/>
  </numFmts>
  <fonts count="18">
    <font>
      <sz val="11"/>
      <color theme="1"/>
      <name val="ＭＳ Ｐゴシック"/>
      <family val="3"/>
    </font>
    <font>
      <sz val="6"/>
      <color auto="1"/>
      <name val="ＭＳ Ｐゴシック"/>
      <family val="3"/>
    </font>
    <font>
      <sz val="14"/>
      <color theme="1"/>
      <name val="ＭＳ Ｐゴシック"/>
      <family val="3"/>
    </font>
    <font>
      <b/>
      <sz val="14"/>
      <color theme="1"/>
      <name val="ＭＳ Ｐゴシック"/>
      <family val="3"/>
    </font>
    <font>
      <b/>
      <sz val="12"/>
      <color theme="1"/>
      <name val="ＭＳ Ｐゴシック"/>
    </font>
    <font>
      <sz val="12"/>
      <color theme="1"/>
      <name val="ＭＳ Ｐゴシック"/>
    </font>
    <font>
      <b/>
      <sz val="16"/>
      <color theme="1"/>
      <name val="ＭＳ Ｐゴシック"/>
      <family val="3"/>
    </font>
    <font>
      <sz val="11"/>
      <color auto="1"/>
      <name val="ＭＳ Ｐゴシック"/>
      <family val="3"/>
    </font>
    <font>
      <sz val="9"/>
      <color theme="1"/>
      <name val="ＭＳ Ｐゴシック"/>
      <family val="3"/>
    </font>
    <font>
      <sz val="11"/>
      <color rgb="FFFF0000"/>
      <name val="ＭＳ Ｐゴシック"/>
      <family val="3"/>
    </font>
    <font>
      <sz val="9"/>
      <color rgb="FFFF0000"/>
      <name val="ＭＳ Ｐゴシック"/>
      <family val="3"/>
    </font>
    <font>
      <sz val="11"/>
      <color theme="1"/>
      <name val="ＭＳ Ｐゴシック"/>
      <family val="3"/>
    </font>
    <font>
      <strike/>
      <sz val="11"/>
      <color rgb="FFFF0000"/>
      <name val="ＭＳ Ｐゴシック"/>
      <family val="3"/>
    </font>
    <font>
      <u/>
      <sz val="11"/>
      <color indexed="12"/>
      <name val="ＭＳ Ｐゴシック"/>
    </font>
    <font>
      <sz val="8"/>
      <color theme="1"/>
      <name val="ＭＳ Ｐゴシック"/>
      <family val="3"/>
    </font>
    <font>
      <sz val="10"/>
      <color theme="1"/>
      <name val="ＭＳ Ｐゴシック"/>
      <family val="3"/>
    </font>
    <font>
      <b/>
      <sz val="11"/>
      <color theme="1"/>
      <name val="ＭＳ Ｐゴシック"/>
    </font>
    <font>
      <sz val="5"/>
      <color auto="1"/>
      <name val="ＭＳ ゴシック"/>
      <family val="3"/>
    </font>
  </fonts>
  <fills count="5">
    <fill>
      <patternFill patternType="none"/>
    </fill>
    <fill>
      <patternFill patternType="gray125"/>
    </fill>
    <fill>
      <patternFill patternType="solid">
        <fgColor theme="0"/>
        <bgColor indexed="64"/>
      </patternFill>
    </fill>
    <fill>
      <patternFill patternType="solid">
        <fgColor theme="8" tint="0.8"/>
        <bgColor indexed="64"/>
      </patternFill>
    </fill>
    <fill>
      <patternFill patternType="solid">
        <fgColor rgb="FFDCEFF3"/>
        <bgColor indexed="64"/>
      </patternFill>
    </fill>
  </fills>
  <borders count="80">
    <border>
      <left/>
      <right/>
      <top/>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right/>
      <top style="medium">
        <color indexed="64"/>
      </top>
      <bottom style="medium">
        <color indexed="64"/>
      </bottom>
      <diagonal/>
    </border>
    <border>
      <left style="medium">
        <color auto="1"/>
      </left>
      <right/>
      <top/>
      <bottom style="thin">
        <color auto="1"/>
      </bottom>
      <diagonal/>
    </border>
    <border diagonalDown="1">
      <left style="medium">
        <color auto="1"/>
      </left>
      <right style="thin">
        <color auto="1"/>
      </right>
      <top style="thin">
        <color auto="1"/>
      </top>
      <bottom style="thin">
        <color auto="1"/>
      </bottom>
      <diagonal style="thin">
        <color auto="1"/>
      </diagonal>
    </border>
    <border>
      <left style="medium">
        <color auto="1"/>
      </left>
      <right/>
      <top style="thin">
        <color auto="1"/>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style="medium">
        <color indexed="64"/>
      </left>
      <right/>
      <top/>
      <bottom style="thin">
        <color auto="1"/>
      </bottom>
      <diagonal/>
    </border>
    <border>
      <left style="medium">
        <color indexed="64"/>
      </left>
      <right/>
      <top style="thin">
        <color auto="1"/>
      </top>
      <bottom/>
      <diagonal/>
    </border>
    <border>
      <left style="medium">
        <color auto="1"/>
      </left>
      <right style="thin">
        <color auto="1"/>
      </right>
      <top/>
      <bottom style="thin">
        <color auto="1"/>
      </bottom>
      <diagonal/>
    </border>
    <border>
      <left style="medium">
        <color auto="1"/>
      </left>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top style="medium">
        <color auto="1"/>
      </top>
      <bottom style="thin">
        <color auto="1"/>
      </bottom>
      <diagonal/>
    </border>
    <border>
      <left/>
      <right style="thin">
        <color auto="1"/>
      </right>
      <top style="thin">
        <color auto="1"/>
      </top>
      <bottom style="thin">
        <color auto="1"/>
      </bottom>
      <diagonal/>
    </border>
    <border>
      <left/>
      <right/>
      <top/>
      <bottom style="thin">
        <color auto="1"/>
      </bottom>
      <diagonal/>
    </border>
    <border diagonalDown="1">
      <left style="thin">
        <color auto="1"/>
      </left>
      <right style="thin">
        <color auto="1"/>
      </right>
      <top style="thin">
        <color auto="1"/>
      </top>
      <bottom style="thin">
        <color auto="1"/>
      </bottom>
      <diagonal style="thin">
        <color auto="1"/>
      </diagonal>
    </border>
    <border>
      <left/>
      <right/>
      <top style="thin">
        <color auto="1"/>
      </top>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auto="1"/>
      </left>
      <right/>
      <top/>
      <bottom style="thin">
        <color auto="1"/>
      </bottom>
      <diagonal/>
    </border>
    <border>
      <left style="thin">
        <color auto="1"/>
      </left>
      <right/>
      <top style="thin">
        <color auto="1"/>
      </top>
      <bottom/>
      <diagonal/>
    </border>
    <border>
      <left style="thin">
        <color auto="1"/>
      </left>
      <right/>
      <top/>
      <bottom style="medium">
        <color indexed="64"/>
      </bottom>
      <diagonal/>
    </border>
    <border>
      <left/>
      <right/>
      <top style="medium">
        <color indexed="64"/>
      </top>
      <bottom style="thin">
        <color indexed="64"/>
      </bottom>
      <diagonal/>
    </border>
    <border>
      <left style="thin">
        <color auto="1"/>
      </left>
      <right style="thin">
        <color auto="1"/>
      </right>
      <top/>
      <bottom style="thin">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bottom/>
      <diagonal/>
    </border>
    <border>
      <left/>
      <right style="thin">
        <color auto="1"/>
      </right>
      <top/>
      <bottom style="medium">
        <color indexed="64"/>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thin">
        <color auto="1"/>
      </left>
      <right/>
      <top style="thin">
        <color auto="1"/>
      </top>
      <bottom style="medium">
        <color indexed="64"/>
      </bottom>
      <diagonal/>
    </border>
    <border>
      <left style="thin">
        <color auto="1"/>
      </left>
      <right style="thin">
        <color auto="1"/>
      </right>
      <top/>
      <bottom/>
      <diagonal/>
    </border>
    <border>
      <left style="thin">
        <color indexed="64"/>
      </left>
      <right style="thin">
        <color indexed="64"/>
      </right>
      <top style="thin">
        <color indexed="64"/>
      </top>
      <bottom style="medium">
        <color indexed="64"/>
      </bottom>
      <diagonal/>
    </border>
    <border>
      <left/>
      <right style="thin">
        <color auto="1"/>
      </right>
      <top style="medium">
        <color auto="1"/>
      </top>
      <bottom style="thin">
        <color auto="1"/>
      </bottom>
      <diagonal/>
    </border>
    <border>
      <left/>
      <right/>
      <top style="thin">
        <color auto="1"/>
      </top>
      <bottom style="medium">
        <color indexed="64"/>
      </bottom>
      <diagonal/>
    </border>
    <border>
      <left style="thin">
        <color auto="1"/>
      </left>
      <right style="thin">
        <color auto="1"/>
      </right>
      <top style="medium">
        <color auto="1"/>
      </top>
      <bottom style="thin">
        <color auto="1"/>
      </bottom>
      <diagonal/>
    </border>
    <border>
      <left/>
      <right style="thin">
        <color indexed="64"/>
      </right>
      <top style="thin">
        <color auto="1"/>
      </top>
      <bottom style="thin">
        <color auto="1"/>
      </bottom>
      <diagonal/>
    </border>
    <border>
      <left/>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medium">
        <color indexed="64"/>
      </bottom>
      <diagonal/>
    </border>
    <border>
      <left style="thin">
        <color indexed="64"/>
      </left>
      <right/>
      <top style="thin">
        <color indexed="64"/>
      </top>
      <bottom style="thin">
        <color indexed="64"/>
      </bottom>
      <diagonal/>
    </border>
    <border>
      <left style="thin">
        <color auto="1"/>
      </left>
      <right/>
      <top style="thin">
        <color indexed="64"/>
      </top>
      <bottom style="thin">
        <color indexed="64"/>
      </bottom>
      <diagonal/>
    </border>
    <border>
      <left/>
      <right/>
      <top style="thin">
        <color indexed="64"/>
      </top>
      <bottom style="thin">
        <color indexed="64"/>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right style="medium">
        <color auto="1"/>
      </right>
      <top style="thin">
        <color auto="1"/>
      </top>
      <bottom style="thin">
        <color auto="1"/>
      </bottom>
      <diagonal/>
    </border>
    <border>
      <left/>
      <right style="medium">
        <color auto="1"/>
      </right>
      <top/>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diagonal/>
    </border>
    <border>
      <left/>
      <right style="medium">
        <color indexed="64"/>
      </right>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right style="medium">
        <color indexed="64"/>
      </right>
      <top style="medium">
        <color indexed="64"/>
      </top>
      <bottom style="thin">
        <color indexed="64"/>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thin">
        <color auto="1"/>
      </left>
      <right style="medium">
        <color auto="1"/>
      </right>
      <top/>
      <bottom style="thin">
        <color auto="1"/>
      </bottom>
      <diagonal/>
    </border>
    <border>
      <left/>
      <right style="medium">
        <color auto="1"/>
      </right>
      <top style="thin">
        <color auto="1"/>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double">
        <color auto="1"/>
      </top>
      <bottom style="thin">
        <color auto="1"/>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3">
    <xf numFmtId="0" fontId="0" fillId="0" borderId="0">
      <alignment vertical="center"/>
    </xf>
    <xf numFmtId="38" fontId="11" fillId="0" borderId="0" applyFont="0" applyFill="0" applyBorder="0" applyAlignment="0" applyProtection="0">
      <alignment vertical="center"/>
    </xf>
    <xf numFmtId="0" fontId="13" fillId="0" borderId="0" applyNumberFormat="0" applyFill="0" applyBorder="0" applyAlignment="0" applyProtection="0">
      <alignment vertical="center"/>
    </xf>
  </cellStyleXfs>
  <cellXfs count="249">
    <xf numFmtId="0" fontId="0" fillId="0" borderId="0" xfId="0">
      <alignment vertical="center"/>
    </xf>
    <xf numFmtId="0" fontId="0" fillId="0" borderId="0" xfId="0" applyFont="1">
      <alignment vertical="center"/>
    </xf>
    <xf numFmtId="0" fontId="2" fillId="0" borderId="0" xfId="0" applyFo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left" vertical="center" wrapText="1"/>
    </xf>
    <xf numFmtId="0" fontId="0" fillId="0" borderId="0" xfId="0" applyFont="1" applyAlignment="1">
      <alignment vertical="center"/>
    </xf>
    <xf numFmtId="0" fontId="0" fillId="0" borderId="0" xfId="0" applyFont="1" applyAlignment="1">
      <alignment horizontal="left" vertical="center"/>
    </xf>
    <xf numFmtId="0" fontId="2" fillId="0" borderId="0" xfId="0" applyFont="1" applyAlignment="1">
      <alignment horizontal="lef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2" fillId="0" borderId="0" xfId="0" applyFont="1" applyAlignment="1">
      <alignment horizontal="right"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Font="1" applyBorder="1" applyAlignment="1">
      <alignment horizontal="center" vertical="center"/>
    </xf>
    <xf numFmtId="0" fontId="0" fillId="0" borderId="4" xfId="0" applyBorder="1" applyAlignment="1">
      <alignment horizontal="left" vertical="center" shrinkToFit="1"/>
    </xf>
    <xf numFmtId="0" fontId="0" fillId="0" borderId="4" xfId="0" applyBorder="1" applyAlignment="1">
      <alignment horizontal="left" vertical="center" wrapText="1" shrinkToFit="1"/>
    </xf>
    <xf numFmtId="0" fontId="7" fillId="0" borderId="5" xfId="0" applyFont="1" applyBorder="1" applyAlignment="1">
      <alignment horizontal="left" vertical="center" wrapText="1" shrinkToFit="1"/>
    </xf>
    <xf numFmtId="0" fontId="0" fillId="0" borderId="6" xfId="0" applyBorder="1" applyAlignment="1">
      <alignment horizontal="center" vertical="center" wrapText="1" shrinkToFit="1"/>
    </xf>
    <xf numFmtId="0" fontId="0" fillId="0" borderId="7" xfId="0" applyBorder="1" applyAlignment="1">
      <alignment horizontal="center" vertical="center" wrapText="1" shrinkToFit="1"/>
    </xf>
    <xf numFmtId="0" fontId="0" fillId="0" borderId="8" xfId="0" applyBorder="1" applyAlignment="1">
      <alignment horizontal="left" vertical="center" wrapText="1" shrinkToFit="1"/>
    </xf>
    <xf numFmtId="0" fontId="0" fillId="0" borderId="6" xfId="0" applyBorder="1" applyAlignment="1">
      <alignment horizontal="left" vertical="center" wrapText="1" shrinkToFit="1"/>
    </xf>
    <xf numFmtId="0" fontId="8" fillId="0" borderId="8" xfId="0" applyFont="1" applyBorder="1" applyAlignment="1">
      <alignment horizontal="left" vertical="center" wrapText="1" shrinkToFit="1"/>
    </xf>
    <xf numFmtId="0" fontId="8" fillId="0" borderId="5" xfId="0" applyFont="1" applyFill="1" applyBorder="1" applyAlignment="1">
      <alignment horizontal="left" vertical="center" wrapText="1" shrinkToFit="1"/>
    </xf>
    <xf numFmtId="0" fontId="0" fillId="0" borderId="9" xfId="0" applyBorder="1" applyAlignment="1">
      <alignment horizontal="center" vertical="center" wrapText="1" shrinkToFit="1"/>
    </xf>
    <xf numFmtId="0" fontId="0" fillId="0" borderId="10" xfId="0" applyFont="1" applyBorder="1" applyAlignment="1">
      <alignment horizontal="center" vertical="center"/>
    </xf>
    <xf numFmtId="0" fontId="0" fillId="2" borderId="10" xfId="0" applyFont="1" applyFill="1" applyBorder="1" applyAlignment="1">
      <alignment horizontal="center" vertical="center"/>
    </xf>
    <xf numFmtId="0" fontId="0" fillId="0" borderId="11" xfId="0" applyFill="1" applyBorder="1" applyAlignment="1">
      <alignment horizontal="left" vertical="center" wrapText="1"/>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15"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5"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19" xfId="0" applyBorder="1" applyAlignment="1">
      <alignment horizontal="left" vertical="center" wrapText="1"/>
    </xf>
    <xf numFmtId="0" fontId="0" fillId="3" borderId="20" xfId="0" applyFill="1" applyBorder="1" applyAlignment="1">
      <alignment horizontal="center" vertical="center"/>
    </xf>
    <xf numFmtId="0" fontId="0" fillId="3" borderId="21" xfId="0" applyFill="1" applyBorder="1" applyAlignment="1">
      <alignment horizontal="center" vertical="center"/>
    </xf>
    <xf numFmtId="0" fontId="0" fillId="0" borderId="0" xfId="0" applyFill="1" applyBorder="1" applyAlignment="1">
      <alignment horizontal="center" vertical="center"/>
    </xf>
    <xf numFmtId="0" fontId="0" fillId="0" borderId="22" xfId="0" applyFont="1" applyBorder="1" applyAlignment="1">
      <alignment horizontal="center" vertical="center"/>
    </xf>
    <xf numFmtId="0" fontId="0" fillId="0" borderId="23" xfId="0" applyBorder="1" applyAlignment="1">
      <alignment horizontal="left" vertical="center" shrinkToFit="1"/>
    </xf>
    <xf numFmtId="0" fontId="0" fillId="0" borderId="23" xfId="0" applyBorder="1" applyAlignment="1">
      <alignment horizontal="left" vertical="center" wrapText="1" shrinkToFit="1"/>
    </xf>
    <xf numFmtId="0" fontId="0" fillId="0" borderId="24" xfId="0" applyBorder="1" applyAlignment="1">
      <alignment horizontal="center" vertical="center" wrapText="1" shrinkToFit="1"/>
    </xf>
    <xf numFmtId="0" fontId="0" fillId="0" borderId="25" xfId="0" applyBorder="1" applyAlignment="1">
      <alignment horizontal="center" vertical="center" wrapText="1" shrinkToFit="1"/>
    </xf>
    <xf numFmtId="0" fontId="0" fillId="0" borderId="26" xfId="0" applyBorder="1" applyAlignment="1">
      <alignment horizontal="left" vertical="center" wrapText="1" shrinkToFit="1"/>
    </xf>
    <xf numFmtId="0" fontId="0" fillId="0" borderId="24" xfId="0" applyBorder="1" applyAlignment="1">
      <alignment horizontal="left" vertical="center" wrapText="1" shrinkToFit="1"/>
    </xf>
    <xf numFmtId="0" fontId="8" fillId="0" borderId="27" xfId="0" applyFont="1" applyBorder="1" applyAlignment="1">
      <alignment horizontal="left" vertical="center" wrapText="1" shrinkToFit="1"/>
    </xf>
    <xf numFmtId="0" fontId="0" fillId="0" borderId="13" xfId="0" applyBorder="1" applyAlignment="1">
      <alignment horizontal="center" vertical="center" wrapText="1" shrinkToFit="1"/>
    </xf>
    <xf numFmtId="0" fontId="9" fillId="0" borderId="28" xfId="0" applyFont="1" applyBorder="1" applyAlignment="1">
      <alignment horizontal="center" vertical="center"/>
    </xf>
    <xf numFmtId="0" fontId="0" fillId="2" borderId="28" xfId="0" applyFont="1" applyFill="1" applyBorder="1" applyAlignment="1">
      <alignment horizontal="center" vertical="center"/>
    </xf>
    <xf numFmtId="0" fontId="9" fillId="2"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29" xfId="0" applyFont="1" applyFill="1" applyBorder="1" applyAlignment="1">
      <alignment horizontal="center" vertical="center" wrapText="1"/>
    </xf>
    <xf numFmtId="0" fontId="0" fillId="0" borderId="30" xfId="0" applyFont="1" applyFill="1" applyBorder="1" applyAlignment="1">
      <alignment horizontal="center" vertical="center" wrapText="1"/>
    </xf>
    <xf numFmtId="0" fontId="0" fillId="0" borderId="31" xfId="0" applyFont="1" applyBorder="1" applyAlignment="1">
      <alignment horizontal="center" vertical="center" wrapText="1"/>
    </xf>
    <xf numFmtId="0" fontId="0" fillId="0" borderId="32"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33"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6"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6" xfId="0" applyFont="1" applyBorder="1" applyAlignment="1">
      <alignment horizontal="left" vertical="center" wrapText="1"/>
    </xf>
    <xf numFmtId="0" fontId="0" fillId="0" borderId="35" xfId="0" applyFont="1" applyBorder="1" applyAlignment="1">
      <alignment horizontal="left" vertical="center" wrapText="1"/>
    </xf>
    <xf numFmtId="0" fontId="0" fillId="3" borderId="22" xfId="0" applyFill="1" applyBorder="1" applyAlignment="1">
      <alignment horizontal="center" vertical="center"/>
    </xf>
    <xf numFmtId="0" fontId="0" fillId="3" borderId="36" xfId="0" applyFill="1" applyBorder="1" applyAlignment="1">
      <alignment horizontal="center" vertical="center"/>
    </xf>
    <xf numFmtId="0" fontId="0" fillId="3" borderId="37" xfId="0" applyFont="1" applyFill="1" applyBorder="1" applyAlignment="1">
      <alignment horizontal="center" vertical="center"/>
    </xf>
    <xf numFmtId="0" fontId="0" fillId="3" borderId="37" xfId="0" applyFill="1" applyBorder="1" applyAlignment="1">
      <alignment horizontal="left" vertical="center"/>
    </xf>
    <xf numFmtId="0" fontId="0" fillId="3" borderId="37" xfId="0" applyFill="1" applyBorder="1" applyAlignment="1">
      <alignment horizontal="left" vertical="center" wrapText="1"/>
    </xf>
    <xf numFmtId="0" fontId="7" fillId="0" borderId="5" xfId="0" applyFont="1" applyBorder="1" applyAlignment="1">
      <alignment vertical="center" wrapText="1"/>
    </xf>
    <xf numFmtId="0" fontId="0" fillId="0" borderId="37" xfId="0" applyFont="1" applyBorder="1" applyAlignment="1">
      <alignment horizontal="center" vertical="center" wrapText="1"/>
    </xf>
    <xf numFmtId="0" fontId="0" fillId="3" borderId="37" xfId="0" applyFont="1" applyFill="1" applyBorder="1" applyAlignment="1">
      <alignment vertical="center" wrapText="1"/>
    </xf>
    <xf numFmtId="0" fontId="10" fillId="3" borderId="37" xfId="0" applyFont="1" applyFill="1" applyBorder="1" applyAlignment="1">
      <alignment horizontal="center" vertical="center" wrapText="1"/>
    </xf>
    <xf numFmtId="0" fontId="0" fillId="3" borderId="31" xfId="0" applyFill="1" applyBorder="1" applyAlignment="1">
      <alignment horizontal="left" vertical="top" wrapText="1"/>
    </xf>
    <xf numFmtId="0" fontId="0" fillId="0" borderId="5" xfId="0" applyFont="1" applyFill="1" applyBorder="1" applyAlignment="1">
      <alignment horizontal="left" vertical="top" wrapText="1"/>
    </xf>
    <xf numFmtId="0" fontId="0" fillId="0" borderId="24" xfId="0" applyFont="1" applyFill="1" applyBorder="1" applyAlignment="1">
      <alignment horizontal="center" vertical="center"/>
    </xf>
    <xf numFmtId="0" fontId="0" fillId="0" borderId="2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27" xfId="0" applyFont="1" applyBorder="1" applyAlignment="1">
      <alignment horizontal="left" vertical="center" wrapText="1"/>
    </xf>
    <xf numFmtId="0" fontId="0" fillId="0" borderId="36" xfId="0" applyFont="1" applyBorder="1" applyAlignment="1">
      <alignment horizontal="left" vertical="center" wrapText="1"/>
    </xf>
    <xf numFmtId="0" fontId="0" fillId="0" borderId="22" xfId="0" applyBorder="1" applyAlignment="1">
      <alignment vertical="center"/>
    </xf>
    <xf numFmtId="0" fontId="0" fillId="0" borderId="40" xfId="0" applyBorder="1" applyAlignment="1">
      <alignment horizontal="center" vertical="center"/>
    </xf>
    <xf numFmtId="0" fontId="0" fillId="3" borderId="41" xfId="0" applyFont="1" applyFill="1" applyBorder="1" applyAlignment="1">
      <alignment horizontal="center" vertical="center"/>
    </xf>
    <xf numFmtId="0" fontId="0" fillId="3" borderId="41" xfId="0" applyFill="1" applyBorder="1" applyAlignment="1">
      <alignment horizontal="left" vertical="center"/>
    </xf>
    <xf numFmtId="0" fontId="0" fillId="3" borderId="41" xfId="0" applyFill="1" applyBorder="1" applyAlignment="1">
      <alignment vertical="center"/>
    </xf>
    <xf numFmtId="0" fontId="0" fillId="0" borderId="41" xfId="0" applyFont="1" applyBorder="1" applyAlignment="1">
      <alignment horizontal="center" vertical="center" wrapText="1"/>
    </xf>
    <xf numFmtId="0" fontId="0" fillId="3" borderId="41" xfId="0" applyFont="1" applyFill="1" applyBorder="1" applyAlignment="1">
      <alignment vertical="center" wrapText="1"/>
    </xf>
    <xf numFmtId="0" fontId="10" fillId="3" borderId="41" xfId="0" applyFont="1" applyFill="1" applyBorder="1" applyAlignment="1">
      <alignment horizontal="center" vertical="center" wrapText="1"/>
    </xf>
    <xf numFmtId="0" fontId="0" fillId="3" borderId="26" xfId="0" applyFill="1" applyBorder="1" applyAlignment="1">
      <alignment horizontal="left" vertical="top" wrapText="1"/>
    </xf>
    <xf numFmtId="0" fontId="0" fillId="0" borderId="28" xfId="0" applyFont="1" applyFill="1" applyBorder="1" applyAlignment="1">
      <alignment horizontal="left" vertical="center"/>
    </xf>
    <xf numFmtId="0" fontId="0" fillId="0" borderId="30" xfId="0" applyFont="1" applyFill="1" applyBorder="1" applyAlignment="1">
      <alignment horizontal="left" vertical="center" wrapText="1"/>
    </xf>
    <xf numFmtId="0" fontId="0" fillId="0" borderId="37" xfId="0" applyFont="1" applyFill="1" applyBorder="1" applyAlignment="1">
      <alignment horizontal="left" vertical="center"/>
    </xf>
    <xf numFmtId="0" fontId="0" fillId="0" borderId="42" xfId="0" applyFont="1" applyFill="1" applyBorder="1" applyAlignment="1">
      <alignment horizontal="left" vertical="center"/>
    </xf>
    <xf numFmtId="0" fontId="0" fillId="0" borderId="34" xfId="0" applyFont="1" applyFill="1" applyBorder="1" applyAlignment="1">
      <alignment horizontal="center" vertical="center"/>
    </xf>
    <xf numFmtId="0" fontId="0" fillId="4" borderId="34" xfId="0" applyFont="1" applyFill="1" applyBorder="1" applyAlignment="1">
      <alignment horizontal="center" vertical="center"/>
    </xf>
    <xf numFmtId="0" fontId="0" fillId="0" borderId="43" xfId="0" applyFont="1" applyFill="1" applyBorder="1" applyAlignment="1">
      <alignment horizontal="center" vertical="center"/>
    </xf>
    <xf numFmtId="0" fontId="0" fillId="4" borderId="28" xfId="0" applyFont="1" applyFill="1" applyBorder="1" applyAlignment="1">
      <alignment horizontal="center" vertical="center"/>
    </xf>
    <xf numFmtId="0" fontId="0" fillId="0" borderId="28" xfId="0" applyFont="1" applyBorder="1" applyAlignment="1">
      <alignment horizontal="center" vertical="center" wrapText="1"/>
    </xf>
    <xf numFmtId="0" fontId="0" fillId="0" borderId="28" xfId="0" applyFont="1" applyFill="1" applyBorder="1" applyAlignment="1">
      <alignment horizontal="center" vertical="center"/>
    </xf>
    <xf numFmtId="0" fontId="0" fillId="0" borderId="44" xfId="0" applyFont="1" applyBorder="1" applyAlignment="1">
      <alignment horizontal="center" vertical="center" wrapText="1"/>
    </xf>
    <xf numFmtId="0" fontId="0" fillId="3" borderId="31" xfId="0" applyFont="1" applyFill="1" applyBorder="1" applyAlignment="1">
      <alignment horizontal="left" vertical="center" wrapText="1"/>
    </xf>
    <xf numFmtId="0" fontId="0" fillId="3" borderId="21" xfId="0" applyFill="1" applyBorder="1" applyAlignment="1">
      <alignment horizontal="left" vertical="top" wrapText="1"/>
    </xf>
    <xf numFmtId="0" fontId="0" fillId="0" borderId="45" xfId="0" applyBorder="1" applyAlignment="1">
      <alignment vertical="center"/>
    </xf>
    <xf numFmtId="0" fontId="0" fillId="0" borderId="24" xfId="0" applyFont="1" applyFill="1" applyBorder="1" applyAlignment="1">
      <alignment horizontal="left" vertical="center" wrapText="1"/>
    </xf>
    <xf numFmtId="0" fontId="0" fillId="0" borderId="41" xfId="0" applyFont="1" applyFill="1" applyBorder="1" applyAlignment="1">
      <alignment horizontal="left" vertical="center"/>
    </xf>
    <xf numFmtId="0" fontId="0" fillId="0" borderId="46" xfId="0" applyFont="1" applyFill="1" applyBorder="1" applyAlignment="1">
      <alignment horizontal="left" vertical="center"/>
    </xf>
    <xf numFmtId="0" fontId="0" fillId="3" borderId="26" xfId="0" applyFont="1" applyFill="1" applyBorder="1" applyAlignment="1">
      <alignment horizontal="left" vertical="center" wrapText="1"/>
    </xf>
    <xf numFmtId="0" fontId="0" fillId="3" borderId="35" xfId="0" applyFill="1" applyBorder="1" applyAlignment="1">
      <alignment horizontal="left" vertical="top" wrapText="1"/>
    </xf>
    <xf numFmtId="0" fontId="0" fillId="0" borderId="47" xfId="0" applyBorder="1" applyAlignment="1">
      <alignment horizontal="center" vertical="center"/>
    </xf>
    <xf numFmtId="0" fontId="0" fillId="0" borderId="48" xfId="0" applyFont="1" applyBorder="1" applyAlignment="1">
      <alignment horizontal="center" vertical="center" wrapText="1"/>
    </xf>
    <xf numFmtId="0" fontId="10" fillId="3" borderId="48" xfId="0" applyFont="1" applyFill="1" applyBorder="1" applyAlignment="1">
      <alignment horizontal="center" vertical="center" wrapText="1"/>
    </xf>
    <xf numFmtId="0" fontId="0" fillId="0" borderId="49" xfId="0" applyBorder="1" applyAlignment="1">
      <alignment horizontal="center" vertical="center" wrapText="1" shrinkToFit="1"/>
    </xf>
    <xf numFmtId="0" fontId="0" fillId="0" borderId="41" xfId="0" applyFont="1" applyBorder="1" applyAlignment="1">
      <alignment horizontal="center" vertical="center"/>
    </xf>
    <xf numFmtId="0" fontId="0" fillId="4" borderId="41" xfId="0" applyFont="1" applyFill="1" applyBorder="1" applyAlignment="1">
      <alignment horizontal="center" vertical="center"/>
    </xf>
    <xf numFmtId="0" fontId="0" fillId="0" borderId="26" xfId="0" applyFont="1" applyFill="1" applyBorder="1" applyAlignment="1">
      <alignment horizontal="center" vertical="center"/>
    </xf>
    <xf numFmtId="38" fontId="0" fillId="0" borderId="34" xfId="1" applyFont="1" applyFill="1" applyBorder="1" applyAlignment="1">
      <alignment horizontal="center" vertical="center"/>
    </xf>
    <xf numFmtId="38" fontId="0" fillId="4" borderId="34" xfId="1" applyFont="1" applyFill="1" applyBorder="1" applyAlignment="1">
      <alignment horizontal="center" vertical="center"/>
    </xf>
    <xf numFmtId="38" fontId="0" fillId="0" borderId="43" xfId="1" applyFont="1" applyFill="1" applyBorder="1" applyAlignment="1">
      <alignment horizontal="center" vertical="center"/>
    </xf>
    <xf numFmtId="38" fontId="0" fillId="4" borderId="28" xfId="1" applyFont="1" applyFill="1" applyBorder="1" applyAlignment="1">
      <alignment horizontal="center" vertical="center"/>
    </xf>
    <xf numFmtId="38" fontId="0" fillId="0" borderId="28" xfId="1" applyFont="1" applyFill="1" applyBorder="1" applyAlignment="1">
      <alignment horizontal="center" vertical="center"/>
    </xf>
    <xf numFmtId="0" fontId="0" fillId="3" borderId="20" xfId="0" applyFill="1" applyBorder="1" applyAlignment="1">
      <alignment vertical="center"/>
    </xf>
    <xf numFmtId="0" fontId="0" fillId="0" borderId="0" xfId="0" applyBorder="1" applyAlignment="1">
      <alignment horizontal="center" vertical="center" wrapText="1" shrinkToFit="1"/>
    </xf>
    <xf numFmtId="0" fontId="0" fillId="0" borderId="28" xfId="0" applyFont="1" applyFill="1" applyBorder="1" applyAlignment="1">
      <alignment horizontal="center" vertical="center" shrinkToFit="1"/>
    </xf>
    <xf numFmtId="0" fontId="0" fillId="3" borderId="28" xfId="0" applyFont="1" applyFill="1" applyBorder="1" applyAlignment="1">
      <alignment horizontal="center" vertical="center" wrapText="1"/>
    </xf>
    <xf numFmtId="0" fontId="0" fillId="3" borderId="0" xfId="0" applyFill="1" applyBorder="1" applyAlignment="1">
      <alignment horizontal="left" vertical="top" wrapText="1"/>
    </xf>
    <xf numFmtId="0" fontId="0" fillId="0" borderId="2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50" xfId="0" applyFont="1" applyFill="1" applyBorder="1" applyAlignment="1">
      <alignment horizontal="left" vertical="center" wrapText="1"/>
    </xf>
    <xf numFmtId="0" fontId="0" fillId="0" borderId="23" xfId="0" applyFont="1" applyFill="1" applyBorder="1" applyAlignment="1">
      <alignment horizontal="left" vertical="center"/>
    </xf>
    <xf numFmtId="0" fontId="0" fillId="0" borderId="51" xfId="0" applyFont="1" applyFill="1" applyBorder="1" applyAlignment="1">
      <alignment horizontal="left" vertical="center"/>
    </xf>
    <xf numFmtId="38" fontId="0" fillId="0" borderId="5" xfId="1" applyFont="1" applyFill="1" applyBorder="1" applyAlignment="1">
      <alignment horizontal="center" vertical="center"/>
    </xf>
    <xf numFmtId="0" fontId="0" fillId="3" borderId="22" xfId="0" applyFill="1" applyBorder="1" applyAlignment="1">
      <alignment vertical="center"/>
    </xf>
    <xf numFmtId="0" fontId="0" fillId="3" borderId="21" xfId="0" applyFill="1" applyBorder="1" applyAlignment="1">
      <alignment horizontal="center" vertical="center" shrinkToFit="1"/>
    </xf>
    <xf numFmtId="0" fontId="0" fillId="0" borderId="5" xfId="0" applyFont="1" applyFill="1" applyBorder="1" applyAlignment="1">
      <alignment vertical="center"/>
    </xf>
    <xf numFmtId="0" fontId="0" fillId="0" borderId="52" xfId="0" applyFont="1" applyBorder="1" applyAlignment="1">
      <alignment horizontal="center" vertical="center"/>
    </xf>
    <xf numFmtId="38" fontId="0" fillId="0" borderId="53" xfId="1" applyFont="1" applyFill="1" applyBorder="1" applyAlignment="1">
      <alignment horizontal="center" vertical="center"/>
    </xf>
    <xf numFmtId="38" fontId="0" fillId="4" borderId="54" xfId="1" applyFont="1" applyFill="1" applyBorder="1" applyAlignment="1">
      <alignment horizontal="center" vertical="center"/>
    </xf>
    <xf numFmtId="38" fontId="0" fillId="4" borderId="52" xfId="1" applyFont="1" applyFill="1" applyBorder="1" applyAlignment="1">
      <alignment horizontal="center" vertical="center"/>
    </xf>
    <xf numFmtId="38" fontId="0" fillId="4" borderId="30" xfId="1" applyFont="1" applyFill="1" applyBorder="1" applyAlignment="1">
      <alignment horizontal="center" vertical="center"/>
    </xf>
    <xf numFmtId="38" fontId="0" fillId="4" borderId="37" xfId="1" applyFont="1" applyFill="1" applyBorder="1" applyAlignment="1">
      <alignment horizontal="center" vertical="center"/>
    </xf>
    <xf numFmtId="38" fontId="0" fillId="4" borderId="42" xfId="1" applyFont="1" applyFill="1" applyBorder="1" applyAlignment="1">
      <alignment horizontal="center" vertical="center"/>
    </xf>
    <xf numFmtId="38" fontId="0" fillId="0" borderId="0" xfId="1" applyFont="1" applyFill="1" applyAlignment="1">
      <alignment horizontal="center" vertical="center"/>
    </xf>
    <xf numFmtId="0" fontId="0" fillId="3" borderId="55" xfId="0" applyFill="1" applyBorder="1" applyAlignment="1">
      <alignment vertical="center"/>
    </xf>
    <xf numFmtId="0" fontId="0" fillId="3" borderId="56" xfId="0" applyFill="1" applyBorder="1" applyAlignment="1">
      <alignment horizontal="center" vertical="center" shrinkToFit="1"/>
    </xf>
    <xf numFmtId="0" fontId="0" fillId="0" borderId="55" xfId="0" applyFont="1" applyBorder="1" applyAlignment="1">
      <alignment horizontal="center" vertical="center"/>
    </xf>
    <xf numFmtId="0" fontId="0" fillId="3" borderId="57" xfId="0" applyFont="1" applyFill="1" applyBorder="1" applyAlignment="1">
      <alignment horizontal="center" vertical="center"/>
    </xf>
    <xf numFmtId="0" fontId="0" fillId="3" borderId="57" xfId="0" applyFill="1" applyBorder="1" applyAlignment="1">
      <alignment horizontal="left" vertical="center"/>
    </xf>
    <xf numFmtId="0" fontId="0" fillId="3" borderId="57" xfId="0" applyFill="1" applyBorder="1" applyAlignment="1">
      <alignment vertical="center"/>
    </xf>
    <xf numFmtId="0" fontId="0" fillId="0" borderId="58" xfId="0" applyBorder="1" applyAlignment="1">
      <alignment horizontal="center" vertical="center" wrapText="1" shrinkToFit="1"/>
    </xf>
    <xf numFmtId="0" fontId="0" fillId="0" borderId="59" xfId="0" applyFont="1" applyFill="1" applyBorder="1" applyAlignment="1">
      <alignment horizontal="center" vertical="center"/>
    </xf>
    <xf numFmtId="0" fontId="0" fillId="3" borderId="60" xfId="0" applyFont="1" applyFill="1" applyBorder="1" applyAlignment="1">
      <alignment horizontal="center" vertical="center"/>
    </xf>
    <xf numFmtId="0" fontId="0" fillId="3" borderId="58" xfId="0" applyFill="1" applyBorder="1" applyAlignment="1">
      <alignment horizontal="left" vertical="top" wrapText="1"/>
    </xf>
    <xf numFmtId="0" fontId="0" fillId="0" borderId="61" xfId="0" applyBorder="1" applyAlignment="1">
      <alignment horizontal="center" vertical="center" wrapText="1" shrinkToFit="1"/>
    </xf>
    <xf numFmtId="0" fontId="0" fillId="0" borderId="62" xfId="0" applyFont="1" applyBorder="1" applyAlignment="1">
      <alignment horizontal="center" vertical="center"/>
    </xf>
    <xf numFmtId="0" fontId="0" fillId="0" borderId="63" xfId="0" applyBorder="1" applyAlignment="1">
      <alignment horizontal="center" vertical="center"/>
    </xf>
    <xf numFmtId="38" fontId="0" fillId="0" borderId="62" xfId="1" applyFont="1" applyFill="1" applyBorder="1" applyAlignment="1">
      <alignment horizontal="center" vertical="center"/>
    </xf>
    <xf numFmtId="38" fontId="0" fillId="4" borderId="62" xfId="1" applyFont="1" applyFill="1" applyBorder="1" applyAlignment="1">
      <alignment horizontal="center" vertical="center"/>
    </xf>
    <xf numFmtId="38" fontId="0" fillId="4" borderId="64" xfId="1" applyFont="1" applyFill="1" applyBorder="1" applyAlignment="1">
      <alignment horizontal="center" vertical="center"/>
    </xf>
    <xf numFmtId="38" fontId="0" fillId="4" borderId="65" xfId="1" applyFont="1" applyFill="1" applyBorder="1" applyAlignment="1">
      <alignment horizontal="center" vertical="center"/>
    </xf>
    <xf numFmtId="38" fontId="0" fillId="4" borderId="66" xfId="1" applyFont="1" applyFill="1" applyBorder="1" applyAlignment="1">
      <alignment horizontal="center" vertical="center"/>
    </xf>
    <xf numFmtId="38" fontId="0" fillId="0" borderId="63" xfId="1" applyFont="1" applyFill="1" applyBorder="1" applyAlignment="1">
      <alignment horizontal="center" vertical="center"/>
    </xf>
    <xf numFmtId="0" fontId="0" fillId="0" borderId="67" xfId="0" applyFont="1" applyBorder="1" applyAlignment="1">
      <alignment horizontal="center" vertical="center" wrapText="1"/>
    </xf>
    <xf numFmtId="38" fontId="0" fillId="0" borderId="68" xfId="1" applyFont="1" applyFill="1" applyBorder="1" applyAlignment="1">
      <alignment horizontal="center" vertical="center"/>
    </xf>
    <xf numFmtId="38" fontId="0" fillId="4" borderId="68" xfId="1" applyFont="1" applyFill="1" applyBorder="1" applyAlignment="1">
      <alignment horizontal="center" vertical="center"/>
    </xf>
    <xf numFmtId="38" fontId="0" fillId="0" borderId="69" xfId="1" applyFont="1" applyFill="1" applyBorder="1" applyAlignment="1">
      <alignment horizontal="center" vertical="center"/>
    </xf>
    <xf numFmtId="38" fontId="0" fillId="4" borderId="60" xfId="1" applyFont="1" applyFill="1" applyBorder="1" applyAlignment="1">
      <alignment horizontal="center" vertical="center"/>
    </xf>
    <xf numFmtId="38" fontId="0" fillId="0" borderId="60" xfId="1" applyFont="1" applyFill="1" applyBorder="1" applyAlignment="1">
      <alignment horizontal="center" vertical="center"/>
    </xf>
    <xf numFmtId="0" fontId="0" fillId="0" borderId="70" xfId="0" applyFont="1" applyBorder="1" applyAlignment="1">
      <alignment horizontal="center" vertical="center" wrapText="1"/>
    </xf>
    <xf numFmtId="0" fontId="0" fillId="3" borderId="71" xfId="0" applyFont="1" applyFill="1" applyBorder="1" applyAlignment="1">
      <alignment horizontal="left" vertical="center" wrapText="1"/>
    </xf>
    <xf numFmtId="0" fontId="0" fillId="3" borderId="56" xfId="0" applyFill="1" applyBorder="1" applyAlignment="1">
      <alignment horizontal="left" vertical="top" wrapText="1"/>
    </xf>
    <xf numFmtId="0" fontId="0" fillId="3" borderId="20" xfId="0" applyFont="1" applyFill="1" applyBorder="1" applyAlignment="1">
      <alignment horizontal="left" vertical="center"/>
    </xf>
    <xf numFmtId="0" fontId="0" fillId="3" borderId="21" xfId="0" applyFont="1" applyFill="1" applyBorder="1" applyAlignment="1">
      <alignment horizontal="left" vertical="center"/>
    </xf>
    <xf numFmtId="0" fontId="0" fillId="0" borderId="0" xfId="0" applyFont="1" applyFill="1" applyAlignment="1">
      <alignment horizontal="left" vertical="top"/>
    </xf>
    <xf numFmtId="0" fontId="0" fillId="3" borderId="22" xfId="0" applyFont="1" applyFill="1" applyBorder="1" applyAlignment="1">
      <alignment horizontal="left" vertical="center"/>
    </xf>
    <xf numFmtId="0" fontId="0" fillId="3" borderId="36" xfId="0" applyFont="1" applyFill="1" applyBorder="1" applyAlignment="1">
      <alignment horizontal="left" vertical="center"/>
    </xf>
    <xf numFmtId="0" fontId="0" fillId="3" borderId="37" xfId="0" applyFont="1" applyFill="1" applyBorder="1" applyAlignment="1">
      <alignment horizontal="center" vertical="center" wrapText="1"/>
    </xf>
    <xf numFmtId="0" fontId="12" fillId="3" borderId="37" xfId="0" applyFont="1" applyFill="1" applyBorder="1" applyAlignment="1">
      <alignment horizontal="center" vertical="center" wrapText="1"/>
    </xf>
    <xf numFmtId="0" fontId="0" fillId="0" borderId="22" xfId="0" applyFont="1" applyBorder="1" applyAlignment="1">
      <alignment horizontal="left" vertical="center"/>
    </xf>
    <xf numFmtId="0" fontId="0" fillId="3" borderId="41" xfId="0" applyFont="1" applyFill="1" applyBorder="1" applyAlignment="1">
      <alignment horizontal="center" vertical="center" wrapText="1"/>
    </xf>
    <xf numFmtId="0" fontId="12" fillId="3" borderId="41" xfId="0" applyFont="1" applyFill="1" applyBorder="1" applyAlignment="1">
      <alignment horizontal="center" vertical="center" wrapText="1"/>
    </xf>
    <xf numFmtId="0" fontId="0" fillId="0" borderId="72" xfId="0" applyBorder="1" applyAlignment="1">
      <alignment horizontal="center" vertical="center" wrapText="1"/>
    </xf>
    <xf numFmtId="0" fontId="0" fillId="0" borderId="45" xfId="0" applyFont="1" applyBorder="1" applyAlignment="1">
      <alignment horizontal="left" vertical="center"/>
    </xf>
    <xf numFmtId="0" fontId="12" fillId="3" borderId="28" xfId="0" applyFont="1" applyFill="1" applyBorder="1" applyAlignment="1">
      <alignment horizontal="center" vertical="center" wrapText="1"/>
    </xf>
    <xf numFmtId="0" fontId="13" fillId="3" borderId="21" xfId="2" applyFont="1" applyFill="1" applyBorder="1" applyAlignment="1">
      <alignment horizontal="left" vertical="center" shrinkToFit="1"/>
    </xf>
    <xf numFmtId="0" fontId="0" fillId="3" borderId="55" xfId="0" applyFont="1" applyFill="1" applyBorder="1" applyAlignment="1">
      <alignment horizontal="left" vertical="center"/>
    </xf>
    <xf numFmtId="0" fontId="0" fillId="3" borderId="56" xfId="0" applyFont="1" applyFill="1" applyBorder="1" applyAlignment="1">
      <alignment horizontal="left" vertical="center" shrinkToFit="1"/>
    </xf>
    <xf numFmtId="0" fontId="12" fillId="3" borderId="60" xfId="0" applyFont="1" applyFill="1" applyBorder="1" applyAlignment="1">
      <alignment horizontal="center" vertical="center"/>
    </xf>
    <xf numFmtId="176" fontId="0" fillId="0" borderId="0" xfId="0" applyNumberFormat="1">
      <alignment vertical="center"/>
    </xf>
    <xf numFmtId="0" fontId="14" fillId="0" borderId="0" xfId="0" applyFont="1">
      <alignment vertical="center"/>
    </xf>
    <xf numFmtId="0" fontId="3" fillId="0" borderId="24" xfId="0" applyFont="1" applyBorder="1" applyAlignment="1">
      <alignment horizontal="center" vertical="center"/>
    </xf>
    <xf numFmtId="0" fontId="0" fillId="0" borderId="73" xfId="0" applyBorder="1" applyAlignment="1">
      <alignment horizontal="center" vertical="center"/>
    </xf>
    <xf numFmtId="0" fontId="0" fillId="0" borderId="37" xfId="0" applyBorder="1" applyAlignment="1">
      <alignment horizontal="center" vertical="center"/>
    </xf>
    <xf numFmtId="0" fontId="0" fillId="3" borderId="73" xfId="0" applyFill="1" applyBorder="1" applyAlignment="1">
      <alignment horizontal="center" vertical="center"/>
    </xf>
    <xf numFmtId="0" fontId="0" fillId="3" borderId="74" xfId="0" applyFill="1" applyBorder="1" applyAlignment="1">
      <alignment horizontal="center" vertical="center"/>
    </xf>
    <xf numFmtId="0" fontId="0" fillId="0" borderId="75" xfId="0" applyBorder="1">
      <alignment vertical="center"/>
    </xf>
    <xf numFmtId="0" fontId="0" fillId="0" borderId="73" xfId="0" applyBorder="1" applyAlignment="1">
      <alignment horizontal="center" vertical="center" wrapText="1"/>
    </xf>
    <xf numFmtId="0" fontId="0" fillId="0" borderId="73" xfId="0" applyBorder="1" applyAlignment="1">
      <alignment horizontal="center" vertical="center" shrinkToFit="1"/>
    </xf>
    <xf numFmtId="0" fontId="15" fillId="0" borderId="73" xfId="0" applyFont="1" applyBorder="1" applyAlignment="1">
      <alignment horizontal="center" vertical="center" wrapText="1"/>
    </xf>
    <xf numFmtId="0" fontId="0" fillId="0" borderId="23" xfId="0" applyBorder="1" applyAlignment="1">
      <alignment horizontal="center" vertical="center" textRotation="255"/>
    </xf>
    <xf numFmtId="0" fontId="0" fillId="0" borderId="74" xfId="0" applyBorder="1" applyAlignment="1">
      <alignment horizontal="center" vertical="center" textRotation="255"/>
    </xf>
    <xf numFmtId="0" fontId="0" fillId="0" borderId="41" xfId="0" applyBorder="1">
      <alignment vertical="center"/>
    </xf>
    <xf numFmtId="0" fontId="0" fillId="3" borderId="73" xfId="0" applyFill="1" applyBorder="1">
      <alignment vertical="center"/>
    </xf>
    <xf numFmtId="0" fontId="0" fillId="3" borderId="74" xfId="0" applyFill="1" applyBorder="1">
      <alignment vertical="center"/>
    </xf>
    <xf numFmtId="0" fontId="15" fillId="0" borderId="73" xfId="0" applyFont="1" applyBorder="1">
      <alignment vertical="center"/>
    </xf>
    <xf numFmtId="177" fontId="0" fillId="0" borderId="73" xfId="0" applyNumberFormat="1" applyBorder="1">
      <alignment vertical="center"/>
    </xf>
    <xf numFmtId="178" fontId="0" fillId="0" borderId="41" xfId="0" applyNumberFormat="1" applyBorder="1">
      <alignment vertical="center"/>
    </xf>
    <xf numFmtId="178" fontId="0" fillId="3" borderId="73" xfId="0" applyNumberFormat="1" applyFill="1" applyBorder="1">
      <alignment vertical="center"/>
    </xf>
    <xf numFmtId="0" fontId="3" fillId="0" borderId="0" xfId="0" applyFont="1" applyBorder="1" applyAlignment="1">
      <alignment horizontal="center" vertical="center"/>
    </xf>
    <xf numFmtId="0" fontId="0" fillId="0" borderId="76" xfId="0" applyBorder="1" applyAlignment="1">
      <alignment horizontal="center" vertical="center"/>
    </xf>
    <xf numFmtId="0" fontId="0" fillId="0" borderId="74" xfId="0" applyBorder="1" applyAlignment="1">
      <alignment horizontal="left" vertical="center" wrapText="1"/>
    </xf>
    <xf numFmtId="0" fontId="0" fillId="0" borderId="34" xfId="0" applyBorder="1" applyAlignment="1">
      <alignment horizontal="left" vertical="center"/>
    </xf>
    <xf numFmtId="0" fontId="0" fillId="0" borderId="37" xfId="0" applyBorder="1" applyAlignment="1">
      <alignment horizontal="left" vertical="center" shrinkToFit="1"/>
    </xf>
    <xf numFmtId="0" fontId="0" fillId="0" borderId="77" xfId="0" applyBorder="1" applyAlignment="1">
      <alignment horizontal="center" vertical="center"/>
    </xf>
    <xf numFmtId="176" fontId="0" fillId="0" borderId="73" xfId="0" applyNumberFormat="1" applyBorder="1" applyAlignment="1">
      <alignment horizontal="center" vertical="center" wrapText="1"/>
    </xf>
    <xf numFmtId="179" fontId="0" fillId="0" borderId="73" xfId="0" applyNumberFormat="1" applyBorder="1">
      <alignment vertical="center"/>
    </xf>
    <xf numFmtId="179" fontId="0" fillId="0" borderId="75" xfId="0" applyNumberFormat="1" applyBorder="1">
      <alignment vertical="center"/>
    </xf>
    <xf numFmtId="0" fontId="0" fillId="0" borderId="74" xfId="0" applyBorder="1" applyAlignment="1">
      <alignment horizontal="left" vertical="center"/>
    </xf>
    <xf numFmtId="0" fontId="0" fillId="0" borderId="41" xfId="0" applyBorder="1" applyAlignment="1">
      <alignment horizontal="left" vertical="center" shrinkToFit="1"/>
    </xf>
    <xf numFmtId="176" fontId="14" fillId="0" borderId="0" xfId="0" applyNumberFormat="1" applyFont="1">
      <alignment vertical="center"/>
    </xf>
    <xf numFmtId="0" fontId="16" fillId="0" borderId="24" xfId="0" applyFont="1" applyBorder="1" applyAlignment="1">
      <alignment horizontal="center" vertical="center"/>
    </xf>
    <xf numFmtId="177" fontId="0" fillId="0" borderId="75" xfId="0" applyNumberFormat="1" applyBorder="1">
      <alignment vertical="center"/>
    </xf>
    <xf numFmtId="178" fontId="0" fillId="3" borderId="74" xfId="0" applyNumberFormat="1" applyFill="1" applyBorder="1">
      <alignment vertical="center"/>
    </xf>
    <xf numFmtId="178" fontId="0" fillId="3" borderId="34" xfId="0" applyNumberFormat="1" applyFill="1" applyBorder="1">
      <alignment vertical="center"/>
    </xf>
    <xf numFmtId="38" fontId="0" fillId="0" borderId="73" xfId="1" applyFont="1" applyBorder="1">
      <alignment vertical="center"/>
    </xf>
    <xf numFmtId="38" fontId="0" fillId="3" borderId="73" xfId="1" applyFont="1" applyFill="1" applyBorder="1">
      <alignment vertical="center"/>
    </xf>
    <xf numFmtId="0" fontId="0" fillId="0" borderId="73" xfId="0" applyBorder="1">
      <alignment vertical="center"/>
    </xf>
    <xf numFmtId="0" fontId="0" fillId="0" borderId="41" xfId="0" applyBorder="1" applyAlignment="1">
      <alignment vertical="center"/>
    </xf>
    <xf numFmtId="178" fontId="0" fillId="3" borderId="74" xfId="0" applyNumberFormat="1" applyFill="1" applyBorder="1" applyAlignment="1">
      <alignment vertical="center"/>
    </xf>
    <xf numFmtId="178" fontId="0" fillId="3" borderId="34" xfId="0" applyNumberFormat="1" applyFill="1" applyBorder="1" applyAlignment="1">
      <alignment vertical="center"/>
    </xf>
    <xf numFmtId="0" fontId="3" fillId="0" borderId="0" xfId="0" applyFont="1">
      <alignment vertical="center"/>
    </xf>
    <xf numFmtId="0" fontId="0" fillId="0" borderId="28" xfId="0" applyFont="1" applyFill="1" applyBorder="1" applyAlignment="1">
      <alignment horizontal="left" vertical="center" wrapText="1"/>
    </xf>
    <xf numFmtId="0" fontId="0" fillId="0" borderId="78" xfId="0" applyFont="1" applyBorder="1" applyAlignment="1">
      <alignment vertical="center" wrapText="1"/>
    </xf>
    <xf numFmtId="0" fontId="0" fillId="0" borderId="79" xfId="0" applyFont="1" applyFill="1" applyBorder="1" applyAlignment="1">
      <alignment horizontal="center" vertical="center"/>
    </xf>
    <xf numFmtId="0" fontId="0" fillId="3" borderId="28" xfId="0" applyFont="1" applyFill="1" applyBorder="1" applyAlignment="1">
      <alignment horizontal="left" vertical="center"/>
    </xf>
    <xf numFmtId="0" fontId="0" fillId="3" borderId="28" xfId="0" applyFont="1" applyFill="1" applyBorder="1" applyAlignment="1">
      <alignment horizontal="left" vertical="top" wrapText="1"/>
    </xf>
    <xf numFmtId="0" fontId="0" fillId="0" borderId="0" xfId="0" applyAlignment="1">
      <alignment vertical="top"/>
    </xf>
    <xf numFmtId="0" fontId="0" fillId="0" borderId="28" xfId="0" applyFont="1" applyFill="1" applyBorder="1" applyAlignment="1">
      <alignment horizontal="left" vertical="top" wrapText="1"/>
    </xf>
  </cellXfs>
  <cellStyles count="3">
    <cellStyle name="標準" xfId="0" builtinId="0"/>
    <cellStyle name="桁区切り" xfId="1" builtinId="6"/>
    <cellStyle name="ハイパーリンク" xfId="2" builtinId="8"/>
  </cellStyles>
  <tableStyles count="0" defaultTableStyle="TableStyleMedium9" defaultPivotStyle="PivotStyleLight16"/>
  <colors>
    <mruColors>
      <color rgb="FFDCE6F1"/>
      <color rgb="FFDCEFF3"/>
      <color rgb="FFFFFFCC"/>
    </mru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455295</xdr:colOff>
      <xdr:row>0</xdr:row>
      <xdr:rowOff>130175</xdr:rowOff>
    </xdr:from>
    <xdr:to xmlns:xdr="http://schemas.openxmlformats.org/drawingml/2006/spreadsheetDrawing">
      <xdr:col>8</xdr:col>
      <xdr:colOff>436245</xdr:colOff>
      <xdr:row>1</xdr:row>
      <xdr:rowOff>127000</xdr:rowOff>
    </xdr:to>
    <xdr:sp macro="" textlink="">
      <xdr:nvSpPr>
        <xdr:cNvPr id="9" name="テキスト 8"/>
        <xdr:cNvSpPr txBox="1"/>
      </xdr:nvSpPr>
      <xdr:spPr>
        <a:xfrm>
          <a:off x="6191250" y="130175"/>
          <a:ext cx="802005" cy="30162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9</xdr:col>
      <xdr:colOff>623570</xdr:colOff>
      <xdr:row>1</xdr:row>
      <xdr:rowOff>45085</xdr:rowOff>
    </xdr:from>
    <xdr:to xmlns:xdr="http://schemas.openxmlformats.org/drawingml/2006/spreadsheetDrawing">
      <xdr:col>10</xdr:col>
      <xdr:colOff>487045</xdr:colOff>
      <xdr:row>1</xdr:row>
      <xdr:rowOff>345440</xdr:rowOff>
    </xdr:to>
    <xdr:sp macro="" textlink="">
      <xdr:nvSpPr>
        <xdr:cNvPr id="2" name="テキスト 1"/>
        <xdr:cNvSpPr txBox="1"/>
      </xdr:nvSpPr>
      <xdr:spPr>
        <a:xfrm>
          <a:off x="9039860" y="254635"/>
          <a:ext cx="825500" cy="300355"/>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xdr:col>
      <xdr:colOff>4174490</xdr:colOff>
      <xdr:row>0</xdr:row>
      <xdr:rowOff>66040</xdr:rowOff>
    </xdr:from>
    <xdr:to xmlns:xdr="http://schemas.openxmlformats.org/drawingml/2006/spreadsheetDrawing">
      <xdr:col>2</xdr:col>
      <xdr:colOff>4902835</xdr:colOff>
      <xdr:row>1</xdr:row>
      <xdr:rowOff>67945</xdr:rowOff>
    </xdr:to>
    <xdr:sp macro="" textlink="">
      <xdr:nvSpPr>
        <xdr:cNvPr id="2" name="テキスト 1"/>
        <xdr:cNvSpPr txBox="1"/>
      </xdr:nvSpPr>
      <xdr:spPr>
        <a:xfrm>
          <a:off x="5546090" y="66040"/>
          <a:ext cx="728345" cy="297180"/>
        </a:xfrm>
        <a:prstGeom prst="rect">
          <a:avLst/>
        </a:prstGeom>
        <a:solidFill>
          <a:schemeClr val="lt1"/>
        </a:solidFill>
        <a:ln w="38100"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t>記入例</a:t>
          </a:r>
          <a:endParaRPr kumimoji="1"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mailto:****@***.**.**" TargetMode="External" /><Relationship Id="rId2" Type="http://schemas.openxmlformats.org/officeDocument/2006/relationships/printerSettings" Target="../printerSettings/printerSettings3.bin" /><Relationship Id="rId3"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I30"/>
  <sheetViews>
    <sheetView view="pageBreakPreview" zoomScale="85" zoomScaleSheetLayoutView="85" workbookViewId="0">
      <selection activeCell="K9" sqref="K9"/>
    </sheetView>
  </sheetViews>
  <sheetFormatPr defaultRowHeight="13.5"/>
  <cols>
    <col min="1" max="1" width="10.625" style="1" customWidth="1"/>
    <col min="2" max="8" width="10.77734375" style="1" customWidth="1"/>
    <col min="9" max="9" width="10.625" style="1" customWidth="1"/>
    <col min="10" max="16384" width="9" style="1" customWidth="1"/>
  </cols>
  <sheetData>
    <row r="2" spans="1:9" ht="23.25" customHeight="1">
      <c r="A2" s="2" t="s">
        <v>54</v>
      </c>
    </row>
    <row r="3" spans="1:9" ht="23.25" customHeight="1">
      <c r="I3" s="12" t="s">
        <v>82</v>
      </c>
    </row>
    <row r="4" spans="1:9" ht="23.25" customHeight="1">
      <c r="A4" s="2" t="s">
        <v>83</v>
      </c>
    </row>
    <row r="5" spans="1:9" ht="21.6" customHeight="1"/>
    <row r="6" spans="1:9" ht="24" customHeight="1">
      <c r="A6" s="3"/>
      <c r="B6" s="3"/>
      <c r="C6" s="3"/>
      <c r="E6" s="8" t="s">
        <v>23</v>
      </c>
      <c r="F6" s="8" t="s">
        <v>62</v>
      </c>
      <c r="G6" s="2"/>
      <c r="H6" s="3"/>
      <c r="I6" s="3"/>
    </row>
    <row r="7" spans="1:9" ht="24" customHeight="1">
      <c r="A7" s="3"/>
      <c r="B7" s="3"/>
      <c r="C7" s="3"/>
      <c r="D7" s="3"/>
      <c r="F7" s="8"/>
      <c r="G7" s="2"/>
      <c r="H7" s="3"/>
      <c r="I7" s="3"/>
    </row>
    <row r="8" spans="1:9" ht="24" customHeight="1">
      <c r="A8" s="3"/>
      <c r="B8" s="3"/>
      <c r="C8" s="3"/>
      <c r="D8" s="3"/>
      <c r="F8" s="8" t="s">
        <v>21</v>
      </c>
      <c r="G8" s="2"/>
      <c r="H8" s="3"/>
      <c r="I8" s="3"/>
    </row>
    <row r="9" spans="1:9" ht="24" customHeight="1">
      <c r="A9" s="3"/>
      <c r="B9" s="3"/>
      <c r="D9" s="3"/>
      <c r="F9" s="8" t="s">
        <v>28</v>
      </c>
      <c r="G9" s="2"/>
      <c r="H9" s="3"/>
      <c r="I9" s="4"/>
    </row>
    <row r="10" spans="1:9" ht="24" customHeight="1">
      <c r="A10" s="3"/>
      <c r="B10" s="3"/>
      <c r="D10" s="3"/>
      <c r="E10" s="3"/>
      <c r="F10" s="8" t="s">
        <v>64</v>
      </c>
      <c r="H10" s="3"/>
      <c r="I10" s="13"/>
    </row>
    <row r="11" spans="1:9" ht="24" customHeight="1">
      <c r="A11" s="3"/>
      <c r="B11" s="3"/>
      <c r="D11" s="3"/>
      <c r="E11" s="3"/>
      <c r="F11" s="8"/>
      <c r="H11" s="3"/>
      <c r="I11" s="13"/>
    </row>
    <row r="12" spans="1:9" ht="24" customHeight="1">
      <c r="A12" s="4" t="s">
        <v>138</v>
      </c>
      <c r="B12" s="4"/>
      <c r="C12" s="4"/>
      <c r="D12" s="4"/>
      <c r="E12" s="4"/>
      <c r="F12" s="4"/>
      <c r="G12" s="4"/>
      <c r="H12" s="4"/>
      <c r="I12" s="4"/>
    </row>
    <row r="13" spans="1:9" ht="24" customHeight="1">
      <c r="A13" s="3"/>
      <c r="B13" s="3"/>
      <c r="D13" s="3"/>
      <c r="E13" s="3"/>
      <c r="F13" s="10"/>
      <c r="H13" s="3"/>
      <c r="I13" s="13"/>
    </row>
    <row r="14" spans="1:9" ht="24" customHeight="1">
      <c r="A14" s="3"/>
      <c r="B14" s="3"/>
      <c r="D14" s="3"/>
      <c r="E14" s="3"/>
      <c r="F14" s="10"/>
      <c r="H14" s="3"/>
      <c r="I14" s="13"/>
    </row>
    <row r="15" spans="1:9" ht="24" customHeight="1">
      <c r="A15" s="5" t="s">
        <v>139</v>
      </c>
      <c r="B15" s="5"/>
      <c r="C15" s="5"/>
      <c r="D15" s="5"/>
      <c r="E15" s="5"/>
      <c r="F15" s="5"/>
      <c r="G15" s="5"/>
      <c r="H15" s="5"/>
      <c r="I15" s="5"/>
    </row>
    <row r="16" spans="1:9" ht="24" customHeight="1">
      <c r="A16" s="5"/>
      <c r="B16" s="5"/>
      <c r="C16" s="5"/>
      <c r="D16" s="5"/>
      <c r="E16" s="5"/>
      <c r="F16" s="5"/>
      <c r="G16" s="5"/>
      <c r="H16" s="5"/>
      <c r="I16" s="5"/>
    </row>
    <row r="17" spans="1:9" ht="24" customHeight="1">
      <c r="A17" s="4"/>
      <c r="B17" s="7"/>
      <c r="D17" s="9"/>
      <c r="E17" s="9"/>
      <c r="F17" s="11"/>
      <c r="H17" s="4"/>
      <c r="I17" s="14"/>
    </row>
    <row r="18" spans="1:9" ht="24" customHeight="1">
      <c r="A18" s="4"/>
      <c r="B18" s="7"/>
      <c r="D18" s="9"/>
      <c r="E18" s="4" t="s">
        <v>47</v>
      </c>
      <c r="F18" s="11"/>
      <c r="H18" s="4"/>
      <c r="I18" s="14"/>
    </row>
    <row r="19" spans="1:9" ht="24" customHeight="1">
      <c r="A19" s="4"/>
      <c r="B19" s="7"/>
      <c r="D19" s="9"/>
      <c r="E19" s="9"/>
      <c r="F19" s="11"/>
      <c r="H19" s="4"/>
      <c r="I19" s="14"/>
    </row>
    <row r="20" spans="1:9" ht="24" customHeight="1">
      <c r="A20" s="4"/>
      <c r="B20" s="8" t="s">
        <v>65</v>
      </c>
      <c r="C20" s="2"/>
      <c r="D20" s="4"/>
      <c r="E20" s="4"/>
      <c r="F20" s="8"/>
      <c r="G20" s="2"/>
      <c r="H20" s="4"/>
      <c r="I20" s="4"/>
    </row>
    <row r="21" spans="1:9" ht="24" customHeight="1">
      <c r="A21" s="4"/>
      <c r="B21" s="8" t="s">
        <v>38</v>
      </c>
      <c r="C21" s="2"/>
      <c r="D21" s="4"/>
      <c r="E21" s="4"/>
      <c r="F21" s="8"/>
      <c r="G21" s="2"/>
      <c r="H21" s="4"/>
      <c r="I21" s="4"/>
    </row>
    <row r="22" spans="1:9" ht="24" customHeight="1">
      <c r="A22" s="4"/>
      <c r="B22" s="5" t="s">
        <v>131</v>
      </c>
      <c r="C22" s="5"/>
      <c r="D22" s="5"/>
      <c r="E22" s="5"/>
      <c r="F22" s="5"/>
      <c r="G22" s="5"/>
      <c r="H22" s="5"/>
      <c r="I22" s="5"/>
    </row>
    <row r="23" spans="1:9" ht="60" customHeight="1">
      <c r="A23" s="4"/>
      <c r="B23" s="5" t="s">
        <v>41</v>
      </c>
      <c r="C23" s="5"/>
      <c r="D23" s="5"/>
      <c r="E23" s="5"/>
      <c r="F23" s="5"/>
      <c r="G23" s="5"/>
      <c r="H23" s="5"/>
      <c r="I23" s="5"/>
    </row>
    <row r="24" spans="1:9" ht="24" customHeight="1">
      <c r="A24" s="4"/>
      <c r="B24" s="8" t="s">
        <v>15</v>
      </c>
      <c r="C24" s="2"/>
      <c r="D24" s="4"/>
      <c r="E24" s="4"/>
      <c r="F24" s="8"/>
      <c r="G24" s="2"/>
      <c r="H24" s="4"/>
      <c r="I24" s="4"/>
    </row>
    <row r="25" spans="1:9" ht="24" customHeight="1">
      <c r="A25" s="4"/>
      <c r="B25" s="8" t="s">
        <v>132</v>
      </c>
      <c r="C25" s="2"/>
      <c r="D25" s="4"/>
      <c r="E25" s="4"/>
      <c r="F25" s="8"/>
      <c r="G25" s="2"/>
      <c r="H25" s="4"/>
      <c r="I25" s="4"/>
    </row>
    <row r="26" spans="1:9" ht="18.600000000000001" customHeight="1">
      <c r="A26" s="4"/>
      <c r="B26" s="4"/>
      <c r="D26" s="4"/>
      <c r="E26" s="4"/>
      <c r="F26" s="11"/>
      <c r="H26" s="4"/>
      <c r="I26" s="14"/>
    </row>
    <row r="27" spans="1:9" ht="24" customHeight="1">
      <c r="A27" s="4"/>
      <c r="B27" s="4"/>
      <c r="D27" s="4"/>
      <c r="E27" s="4"/>
      <c r="F27" s="11"/>
      <c r="H27" s="4"/>
      <c r="I27" s="14"/>
    </row>
    <row r="28" spans="1:9">
      <c r="A28" s="6"/>
    </row>
    <row r="29" spans="1:9">
      <c r="A29" s="6"/>
    </row>
    <row r="30" spans="1:9">
      <c r="A30" s="6"/>
    </row>
  </sheetData>
  <mergeCells count="4">
    <mergeCell ref="A12:I12"/>
    <mergeCell ref="B22:I22"/>
    <mergeCell ref="B23:I23"/>
    <mergeCell ref="A15:I16"/>
  </mergeCells>
  <phoneticPr fontId="1"/>
  <printOptions horizontalCentered="1"/>
  <pageMargins left="0.70866141732283472" right="0.51181102362204722" top="0.74803149606299213" bottom="0.74803149606299213" header="0.31496062992125984" footer="0.31496062992125984"/>
  <pageSetup paperSize="9" scale="92" fitToWidth="1" fitToHeight="2"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51"/>
  <sheetViews>
    <sheetView view="pageBreakPreview" topLeftCell="A10" zoomScale="98" zoomScaleSheetLayoutView="98" workbookViewId="0">
      <selection activeCell="N39" sqref="N39"/>
    </sheetView>
  </sheetViews>
  <sheetFormatPr defaultRowHeight="13.5"/>
  <cols>
    <col min="1" max="1" width="10.625" customWidth="1"/>
    <col min="2" max="8" width="10.77734375" customWidth="1"/>
    <col min="9" max="9" width="10.625" customWidth="1"/>
    <col min="10" max="10" width="4.44140625" customWidth="1"/>
  </cols>
  <sheetData>
    <row r="1" spans="1:9" ht="24" customHeight="1">
      <c r="A1" s="1" t="s">
        <v>40</v>
      </c>
      <c r="C1" s="3"/>
      <c r="D1" s="3"/>
      <c r="E1" s="3"/>
      <c r="F1" s="13"/>
      <c r="H1" s="3"/>
      <c r="I1" s="3"/>
    </row>
    <row r="2" spans="1:9" ht="24" customHeight="1">
      <c r="A2" s="15" t="s">
        <v>63</v>
      </c>
      <c r="C2" s="3"/>
      <c r="D2" s="3"/>
      <c r="E2" s="3"/>
      <c r="F2" s="13"/>
      <c r="H2" s="3"/>
      <c r="I2" s="3"/>
    </row>
    <row r="3" spans="1:9" ht="20.100000000000001" customHeight="1">
      <c r="A3" s="16" t="s">
        <v>6</v>
      </c>
      <c r="B3" s="45"/>
      <c r="C3" s="75"/>
      <c r="D3" s="92"/>
      <c r="E3" s="114"/>
      <c r="F3" s="120" t="s">
        <v>8</v>
      </c>
      <c r="G3" s="132"/>
      <c r="H3" s="143"/>
      <c r="I3" s="154"/>
    </row>
    <row r="4" spans="1:9" ht="20.100000000000001" customHeight="1">
      <c r="A4" s="17" t="s">
        <v>7</v>
      </c>
      <c r="B4" s="46"/>
      <c r="C4" s="76"/>
      <c r="D4" s="93" t="s">
        <v>17</v>
      </c>
      <c r="E4" s="46"/>
      <c r="F4" s="76"/>
      <c r="G4" s="93" t="s">
        <v>0</v>
      </c>
      <c r="H4" s="144"/>
      <c r="I4" s="155"/>
    </row>
    <row r="5" spans="1:9" ht="20.100000000000001" customHeight="1">
      <c r="B5" s="47"/>
      <c r="C5" s="47"/>
      <c r="E5" s="47"/>
      <c r="F5" s="47"/>
      <c r="H5" s="47"/>
      <c r="I5" s="47"/>
    </row>
    <row r="6" spans="1:9" ht="21.75" customHeight="1">
      <c r="A6" s="18" t="s">
        <v>50</v>
      </c>
      <c r="B6" s="48"/>
      <c r="C6" s="48"/>
      <c r="D6" s="48"/>
      <c r="E6" s="48"/>
      <c r="F6" s="48"/>
      <c r="G6" s="48"/>
      <c r="H6" s="48"/>
      <c r="I6" s="156"/>
    </row>
    <row r="7" spans="1:9" ht="20.100000000000001" customHeight="1">
      <c r="A7" s="19" t="s">
        <v>22</v>
      </c>
      <c r="B7" s="49"/>
      <c r="C7" s="77"/>
      <c r="D7" s="94"/>
      <c r="E7" s="94"/>
      <c r="F7" s="94"/>
      <c r="G7" s="94"/>
      <c r="H7" s="94"/>
      <c r="I7" s="157"/>
    </row>
    <row r="8" spans="1:9" ht="20.100000000000001" customHeight="1">
      <c r="A8" s="19" t="s">
        <v>43</v>
      </c>
      <c r="B8" s="49"/>
      <c r="C8" s="77"/>
      <c r="D8" s="94"/>
      <c r="E8" s="94"/>
      <c r="F8" s="94"/>
      <c r="G8" s="94"/>
      <c r="H8" s="94"/>
      <c r="I8" s="157"/>
    </row>
    <row r="9" spans="1:9" ht="20.100000000000001" customHeight="1">
      <c r="A9" s="19" t="s">
        <v>4</v>
      </c>
      <c r="B9" s="49"/>
      <c r="C9" s="78"/>
      <c r="D9" s="95"/>
      <c r="E9" s="95"/>
      <c r="F9" s="95"/>
      <c r="G9" s="95"/>
      <c r="H9" s="95"/>
      <c r="I9" s="158"/>
    </row>
    <row r="10" spans="1:9" ht="60" customHeight="1">
      <c r="A10" s="20" t="s">
        <v>33</v>
      </c>
      <c r="B10" s="50"/>
      <c r="C10" s="79" t="s">
        <v>29</v>
      </c>
      <c r="D10" s="96"/>
      <c r="E10" s="96"/>
      <c r="F10" s="96"/>
      <c r="G10" s="96"/>
      <c r="H10" s="96"/>
      <c r="I10" s="159"/>
    </row>
    <row r="11" spans="1:9" ht="16.2" customHeight="1">
      <c r="A11" s="21"/>
      <c r="B11" s="21"/>
      <c r="C11" s="80"/>
      <c r="D11" s="80"/>
      <c r="E11" s="80"/>
      <c r="F11" s="80"/>
      <c r="G11" s="80"/>
      <c r="H11" s="145"/>
      <c r="I11" s="145"/>
    </row>
    <row r="12" spans="1:9" ht="21.75" customHeight="1">
      <c r="A12" s="22" t="s">
        <v>55</v>
      </c>
      <c r="B12" s="51"/>
      <c r="C12" s="51"/>
      <c r="D12" s="51"/>
      <c r="E12" s="51"/>
      <c r="F12" s="51"/>
      <c r="G12" s="133"/>
      <c r="H12" s="133"/>
      <c r="I12" s="160"/>
    </row>
    <row r="13" spans="1:9" ht="20.100000000000001" customHeight="1">
      <c r="A13" s="23"/>
      <c r="B13" s="52"/>
      <c r="C13" s="81" t="s">
        <v>68</v>
      </c>
      <c r="D13" s="97"/>
      <c r="E13" s="97"/>
      <c r="F13" s="121"/>
      <c r="G13" s="134" t="s">
        <v>69</v>
      </c>
      <c r="H13" s="134"/>
      <c r="I13" s="161" t="s">
        <v>66</v>
      </c>
    </row>
    <row r="14" spans="1:9" ht="20.100000000000001" customHeight="1">
      <c r="A14" s="24" t="s">
        <v>67</v>
      </c>
      <c r="B14" s="53"/>
      <c r="C14" s="82"/>
      <c r="D14" s="98"/>
      <c r="E14" s="98"/>
      <c r="F14" s="98"/>
      <c r="G14" s="135"/>
      <c r="H14" s="135"/>
      <c r="I14" s="162"/>
    </row>
    <row r="15" spans="1:9" ht="20.100000000000001" customHeight="1">
      <c r="A15" s="25"/>
      <c r="B15" s="54"/>
      <c r="C15" s="82"/>
      <c r="D15" s="98"/>
      <c r="E15" s="98"/>
      <c r="F15" s="98"/>
      <c r="G15" s="135"/>
      <c r="H15" s="135"/>
      <c r="I15" s="162"/>
    </row>
    <row r="16" spans="1:9" ht="20.100000000000001" customHeight="1">
      <c r="A16" s="24" t="s">
        <v>3</v>
      </c>
      <c r="B16" s="53"/>
      <c r="C16" s="83"/>
      <c r="D16" s="99"/>
      <c r="E16" s="99"/>
      <c r="F16" s="122"/>
      <c r="G16" s="135"/>
      <c r="H16" s="135"/>
      <c r="I16" s="162"/>
    </row>
    <row r="17" spans="1:9" ht="20.100000000000001" customHeight="1">
      <c r="A17" s="25"/>
      <c r="B17" s="54"/>
      <c r="C17" s="83"/>
      <c r="D17" s="99"/>
      <c r="E17" s="99"/>
      <c r="F17" s="122"/>
      <c r="G17" s="135"/>
      <c r="H17" s="135"/>
      <c r="I17" s="162"/>
    </row>
    <row r="18" spans="1:9" ht="81.599999999999994" customHeight="1">
      <c r="A18" s="26" t="s">
        <v>137</v>
      </c>
      <c r="B18" s="55"/>
      <c r="C18" s="84"/>
      <c r="D18" s="100"/>
      <c r="E18" s="100"/>
      <c r="F18" s="100"/>
      <c r="G18" s="136"/>
      <c r="H18" s="136"/>
      <c r="I18" s="163"/>
    </row>
    <row r="19" spans="1:9" ht="12.6" customHeight="1">
      <c r="A19" s="27"/>
      <c r="B19" s="27"/>
      <c r="C19" s="85"/>
      <c r="D19" s="85"/>
      <c r="E19" s="85"/>
      <c r="F19" s="85"/>
      <c r="G19" s="85"/>
      <c r="H19" s="85"/>
      <c r="I19" s="85"/>
    </row>
    <row r="20" spans="1:9" ht="20.100000000000001" customHeight="1">
      <c r="A20" s="28" t="s">
        <v>14</v>
      </c>
      <c r="B20" s="56"/>
      <c r="C20" s="56"/>
      <c r="D20" s="56"/>
      <c r="E20" s="56"/>
      <c r="F20" s="123"/>
      <c r="G20" s="123"/>
      <c r="H20" s="56"/>
      <c r="I20" s="164"/>
    </row>
    <row r="21" spans="1:9" ht="20.100000000000001" customHeight="1">
      <c r="A21" s="29" t="s">
        <v>24</v>
      </c>
      <c r="B21" s="57"/>
      <c r="C21" s="57"/>
      <c r="D21" s="57"/>
      <c r="E21" s="57"/>
      <c r="F21" s="124" t="s">
        <v>69</v>
      </c>
      <c r="G21" s="124"/>
      <c r="H21" s="146" t="s">
        <v>13</v>
      </c>
      <c r="I21" s="165"/>
    </row>
    <row r="22" spans="1:9" ht="20.100000000000001" customHeight="1">
      <c r="A22" s="30" t="s">
        <v>70</v>
      </c>
      <c r="B22" s="58"/>
      <c r="C22" s="58"/>
      <c r="D22" s="58"/>
      <c r="E22" s="58"/>
      <c r="F22" s="94"/>
      <c r="G22" s="94"/>
      <c r="H22" s="146" t="s">
        <v>16</v>
      </c>
      <c r="I22" s="165"/>
    </row>
    <row r="23" spans="1:9" ht="20.100000000000001" customHeight="1">
      <c r="A23" s="30" t="s">
        <v>3</v>
      </c>
      <c r="B23" s="59"/>
      <c r="C23" s="59"/>
      <c r="D23" s="59"/>
      <c r="E23" s="59"/>
      <c r="F23" s="125"/>
      <c r="G23" s="125"/>
      <c r="H23" s="146" t="s">
        <v>31</v>
      </c>
      <c r="I23" s="165"/>
    </row>
    <row r="24" spans="1:9" ht="20.100000000000001" customHeight="1">
      <c r="A24" s="31" t="s">
        <v>46</v>
      </c>
      <c r="B24" s="60" t="s">
        <v>84</v>
      </c>
      <c r="C24" s="47"/>
      <c r="D24" s="47"/>
      <c r="E24" s="47"/>
      <c r="F24" s="126"/>
      <c r="G24" s="137"/>
      <c r="H24" s="60" t="s">
        <v>36</v>
      </c>
      <c r="I24" s="166"/>
    </row>
    <row r="25" spans="1:9" ht="20.100000000000001" customHeight="1">
      <c r="A25" s="32"/>
      <c r="B25" s="61"/>
      <c r="C25" s="86"/>
      <c r="D25" s="47"/>
      <c r="E25" s="47"/>
      <c r="F25" s="47"/>
      <c r="G25" s="138"/>
      <c r="H25" s="147" t="str">
        <f>IF(SUM(H26:I28),SUM(H26:I28),"")</f>
        <v/>
      </c>
      <c r="I25" s="167"/>
    </row>
    <row r="26" spans="1:9" ht="20.100000000000001" customHeight="1">
      <c r="A26" s="32"/>
      <c r="B26" s="62"/>
      <c r="C26" s="68"/>
      <c r="D26" s="101" t="s">
        <v>45</v>
      </c>
      <c r="E26" s="101"/>
      <c r="F26" s="101"/>
      <c r="G26" s="101"/>
      <c r="H26" s="148"/>
      <c r="I26" s="168"/>
    </row>
    <row r="27" spans="1:9" ht="20.100000000000001" customHeight="1">
      <c r="A27" s="32"/>
      <c r="B27" s="62"/>
      <c r="C27" s="68"/>
      <c r="D27" s="101" t="s">
        <v>61</v>
      </c>
      <c r="E27" s="101"/>
      <c r="F27" s="101"/>
      <c r="G27" s="101"/>
      <c r="H27" s="149"/>
      <c r="I27" s="168"/>
    </row>
    <row r="28" spans="1:9" ht="19.5" customHeight="1">
      <c r="A28" s="32"/>
      <c r="B28" s="63"/>
      <c r="C28" s="69"/>
      <c r="D28" s="101" t="s">
        <v>71</v>
      </c>
      <c r="E28" s="101"/>
      <c r="F28" s="101"/>
      <c r="G28" s="101"/>
      <c r="H28" s="149"/>
      <c r="I28" s="168"/>
    </row>
    <row r="29" spans="1:9" ht="32.4" customHeight="1">
      <c r="A29" s="32"/>
      <c r="B29" s="64" t="s">
        <v>75</v>
      </c>
      <c r="C29" s="87"/>
      <c r="D29" s="102" t="s">
        <v>85</v>
      </c>
      <c r="E29" s="115"/>
      <c r="F29" s="115"/>
      <c r="G29" s="139"/>
      <c r="H29" s="150"/>
      <c r="I29" s="169"/>
    </row>
    <row r="30" spans="1:9" ht="19.5" customHeight="1">
      <c r="A30" s="32"/>
      <c r="B30" s="62"/>
      <c r="C30" s="88"/>
      <c r="D30" s="103" t="s">
        <v>37</v>
      </c>
      <c r="E30" s="116"/>
      <c r="F30" s="116"/>
      <c r="G30" s="140"/>
      <c r="H30" s="151"/>
      <c r="I30" s="170"/>
    </row>
    <row r="31" spans="1:9" ht="19.5" customHeight="1">
      <c r="A31" s="33"/>
      <c r="B31" s="65"/>
      <c r="C31" s="89"/>
      <c r="D31" s="104" t="s">
        <v>73</v>
      </c>
      <c r="E31" s="117"/>
      <c r="F31" s="117"/>
      <c r="G31" s="141"/>
      <c r="H31" s="152"/>
      <c r="I31" s="171"/>
    </row>
    <row r="32" spans="1:9" ht="19.5" customHeight="1">
      <c r="A32" s="34"/>
      <c r="B32" s="66"/>
      <c r="C32" s="66"/>
      <c r="D32" s="7"/>
      <c r="E32" s="7"/>
      <c r="F32" s="7"/>
      <c r="G32" s="7"/>
      <c r="H32" s="153"/>
      <c r="I32" s="172"/>
    </row>
    <row r="33" spans="1:9" ht="19.5" customHeight="1">
      <c r="A33" s="35"/>
      <c r="B33" s="7" t="s">
        <v>145</v>
      </c>
      <c r="C33" s="66"/>
      <c r="D33" s="7"/>
      <c r="E33" s="7"/>
      <c r="F33" s="7"/>
      <c r="G33" s="7"/>
      <c r="H33" s="153"/>
      <c r="I33" s="172"/>
    </row>
    <row r="34" spans="1:9" ht="19.5" customHeight="1">
      <c r="A34" s="36" t="s">
        <v>34</v>
      </c>
      <c r="B34" s="67"/>
      <c r="C34" s="67"/>
      <c r="D34" s="67"/>
      <c r="E34" s="67"/>
      <c r="F34" s="67"/>
      <c r="G34" s="67"/>
      <c r="H34" s="67"/>
      <c r="I34" s="173"/>
    </row>
    <row r="35" spans="1:9" ht="19.5" customHeight="1">
      <c r="A35" s="37" t="s">
        <v>86</v>
      </c>
      <c r="B35" s="68"/>
      <c r="C35" s="68"/>
      <c r="D35" s="105" t="s">
        <v>27</v>
      </c>
      <c r="E35" s="105" t="s">
        <v>25</v>
      </c>
      <c r="F35" s="127" t="s">
        <v>58</v>
      </c>
      <c r="G35" s="127" t="s">
        <v>57</v>
      </c>
      <c r="H35" s="127" t="s">
        <v>48</v>
      </c>
      <c r="I35" s="174" t="s">
        <v>44</v>
      </c>
    </row>
    <row r="36" spans="1:9" ht="19.5" customHeight="1">
      <c r="A36" s="37"/>
      <c r="B36" s="68"/>
      <c r="C36" s="68"/>
      <c r="D36" s="106"/>
      <c r="E36" s="106"/>
      <c r="F36" s="128"/>
      <c r="G36" s="128"/>
      <c r="H36" s="128"/>
      <c r="I36" s="175"/>
    </row>
    <row r="37" spans="1:9" ht="19.5" customHeight="1">
      <c r="A37" s="37"/>
      <c r="B37" s="68"/>
      <c r="C37" s="68"/>
      <c r="D37" s="107" t="s">
        <v>32</v>
      </c>
      <c r="E37" s="107" t="s">
        <v>12</v>
      </c>
      <c r="F37" s="129" t="s">
        <v>59</v>
      </c>
      <c r="G37" s="129" t="s">
        <v>18</v>
      </c>
      <c r="H37" s="129" t="s">
        <v>56</v>
      </c>
      <c r="I37" s="176" t="s">
        <v>51</v>
      </c>
    </row>
    <row r="38" spans="1:9" ht="19.5" customHeight="1">
      <c r="A38" s="37"/>
      <c r="B38" s="68"/>
      <c r="C38" s="68"/>
      <c r="D38" s="108"/>
      <c r="E38" s="108"/>
      <c r="F38" s="130"/>
      <c r="G38" s="130"/>
      <c r="H38" s="130"/>
      <c r="I38" s="177"/>
    </row>
    <row r="39" spans="1:9" ht="19.5" customHeight="1">
      <c r="A39" s="38"/>
      <c r="B39" s="69"/>
      <c r="C39" s="69"/>
      <c r="D39" s="109" t="s">
        <v>10</v>
      </c>
      <c r="E39" s="109"/>
      <c r="F39" s="109"/>
      <c r="G39" s="130">
        <f>SUM(D36:I36,D38:I38)</f>
        <v>0</v>
      </c>
      <c r="H39" s="130"/>
      <c r="I39" s="177"/>
    </row>
    <row r="40" spans="1:9" ht="19.5" customHeight="1">
      <c r="A40" s="39" t="s">
        <v>60</v>
      </c>
      <c r="B40" s="70"/>
      <c r="C40" s="70"/>
      <c r="D40" s="110" t="s">
        <v>27</v>
      </c>
      <c r="E40" s="110" t="s">
        <v>25</v>
      </c>
      <c r="F40" s="131" t="s">
        <v>58</v>
      </c>
      <c r="G40" s="131" t="s">
        <v>57</v>
      </c>
      <c r="H40" s="131" t="s">
        <v>48</v>
      </c>
      <c r="I40" s="178" t="s">
        <v>44</v>
      </c>
    </row>
    <row r="41" spans="1:9" ht="19.5" customHeight="1">
      <c r="A41" s="37"/>
      <c r="B41" s="68"/>
      <c r="C41" s="68"/>
      <c r="D41" s="108"/>
      <c r="E41" s="108"/>
      <c r="F41" s="130"/>
      <c r="G41" s="130"/>
      <c r="H41" s="130"/>
      <c r="I41" s="177"/>
    </row>
    <row r="42" spans="1:9" ht="19.5" customHeight="1">
      <c r="A42" s="37"/>
      <c r="B42" s="68"/>
      <c r="C42" s="68"/>
      <c r="D42" s="110" t="s">
        <v>32</v>
      </c>
      <c r="E42" s="110" t="s">
        <v>12</v>
      </c>
      <c r="F42" s="131" t="s">
        <v>59</v>
      </c>
      <c r="G42" s="131" t="s">
        <v>18</v>
      </c>
      <c r="H42" s="131" t="s">
        <v>56</v>
      </c>
      <c r="I42" s="178" t="s">
        <v>51</v>
      </c>
    </row>
    <row r="43" spans="1:9" ht="19.5" customHeight="1">
      <c r="A43" s="37"/>
      <c r="B43" s="68"/>
      <c r="C43" s="68"/>
      <c r="D43" s="108"/>
      <c r="E43" s="108"/>
      <c r="F43" s="130"/>
      <c r="G43" s="130"/>
      <c r="H43" s="130"/>
      <c r="I43" s="177"/>
    </row>
    <row r="44" spans="1:9" ht="19.5" customHeight="1">
      <c r="A44" s="40"/>
      <c r="B44" s="71"/>
      <c r="C44" s="71"/>
      <c r="D44" s="111" t="s">
        <v>10</v>
      </c>
      <c r="E44" s="111"/>
      <c r="F44" s="111"/>
      <c r="G44" s="130">
        <f>SUM(D41:I41,D43:I43)</f>
        <v>0</v>
      </c>
      <c r="H44" s="130"/>
      <c r="I44" s="177"/>
    </row>
    <row r="45" spans="1:9" ht="19.5" customHeight="1">
      <c r="A45" s="41"/>
      <c r="B45" s="41"/>
      <c r="C45" s="41"/>
      <c r="D45" s="41"/>
      <c r="E45" s="41"/>
      <c r="F45" s="41"/>
      <c r="G45" s="142"/>
      <c r="H45" s="142"/>
      <c r="I45" s="142"/>
    </row>
    <row r="46" spans="1:9" ht="23.25" customHeight="1">
      <c r="A46" s="42" t="s">
        <v>42</v>
      </c>
      <c r="B46" s="72"/>
      <c r="C46" s="72"/>
      <c r="D46" s="72"/>
      <c r="E46" s="72"/>
      <c r="F46" s="72"/>
      <c r="G46" s="72"/>
      <c r="H46" s="72"/>
      <c r="I46" s="179"/>
    </row>
    <row r="47" spans="1:9" s="1" customFormat="1" ht="250" customHeight="1">
      <c r="A47" s="43" t="s">
        <v>52</v>
      </c>
      <c r="B47" s="73"/>
      <c r="C47" s="90"/>
      <c r="D47" s="112" t="s">
        <v>144</v>
      </c>
      <c r="E47" s="118"/>
      <c r="F47" s="118"/>
      <c r="G47" s="118"/>
      <c r="H47" s="118"/>
      <c r="I47" s="180"/>
    </row>
    <row r="48" spans="1:9" ht="153.6" customHeight="1">
      <c r="A48" s="44" t="s">
        <v>19</v>
      </c>
      <c r="B48" s="74"/>
      <c r="C48" s="91"/>
      <c r="D48" s="113"/>
      <c r="E48" s="119"/>
      <c r="F48" s="119"/>
      <c r="G48" s="119"/>
      <c r="H48" s="119"/>
      <c r="I48" s="181"/>
    </row>
    <row r="49" spans="1:1">
      <c r="A49" s="6"/>
    </row>
    <row r="50" spans="1:1">
      <c r="A50" s="6"/>
    </row>
    <row r="51" spans="1:1">
      <c r="A51" s="6"/>
    </row>
  </sheetData>
  <mergeCells count="68">
    <mergeCell ref="B3:E3"/>
    <mergeCell ref="G3:I3"/>
    <mergeCell ref="B4:C4"/>
    <mergeCell ref="E4:F4"/>
    <mergeCell ref="H4:I4"/>
    <mergeCell ref="A6:I6"/>
    <mergeCell ref="A7:B7"/>
    <mergeCell ref="C7:I7"/>
    <mergeCell ref="A8:B8"/>
    <mergeCell ref="C8:I8"/>
    <mergeCell ref="A9:B9"/>
    <mergeCell ref="C9:I9"/>
    <mergeCell ref="A10:B10"/>
    <mergeCell ref="C10:I10"/>
    <mergeCell ref="A12:I12"/>
    <mergeCell ref="A13:B13"/>
    <mergeCell ref="C13:F13"/>
    <mergeCell ref="G13:H13"/>
    <mergeCell ref="G14:H14"/>
    <mergeCell ref="G15:H15"/>
    <mergeCell ref="C16:F16"/>
    <mergeCell ref="G16:H16"/>
    <mergeCell ref="C17:F17"/>
    <mergeCell ref="G17:H17"/>
    <mergeCell ref="A18:B18"/>
    <mergeCell ref="C18:I18"/>
    <mergeCell ref="A20:I20"/>
    <mergeCell ref="A21:E21"/>
    <mergeCell ref="F21:G21"/>
    <mergeCell ref="H21:I21"/>
    <mergeCell ref="A22:E22"/>
    <mergeCell ref="F22:G22"/>
    <mergeCell ref="H22:I22"/>
    <mergeCell ref="A23:E23"/>
    <mergeCell ref="F23:G23"/>
    <mergeCell ref="H23:I23"/>
    <mergeCell ref="H24:I24"/>
    <mergeCell ref="H25:I25"/>
    <mergeCell ref="D26:G26"/>
    <mergeCell ref="H26:I26"/>
    <mergeCell ref="D27:G27"/>
    <mergeCell ref="H27:I27"/>
    <mergeCell ref="D28:G28"/>
    <mergeCell ref="H28:I28"/>
    <mergeCell ref="D29:G29"/>
    <mergeCell ref="H29:I29"/>
    <mergeCell ref="D30:G30"/>
    <mergeCell ref="H30:I30"/>
    <mergeCell ref="D31:G31"/>
    <mergeCell ref="H31:I31"/>
    <mergeCell ref="A34:I34"/>
    <mergeCell ref="D39:F39"/>
    <mergeCell ref="G39:I39"/>
    <mergeCell ref="D44:F44"/>
    <mergeCell ref="G44:I44"/>
    <mergeCell ref="A46:I46"/>
    <mergeCell ref="A47:C47"/>
    <mergeCell ref="D47:I47"/>
    <mergeCell ref="A48:C48"/>
    <mergeCell ref="D48:I48"/>
    <mergeCell ref="A14:B15"/>
    <mergeCell ref="A16:B17"/>
    <mergeCell ref="B24:G25"/>
    <mergeCell ref="B26:C28"/>
    <mergeCell ref="B29:C31"/>
    <mergeCell ref="A35:C39"/>
    <mergeCell ref="A40:C44"/>
    <mergeCell ref="A24:A31"/>
  </mergeCells>
  <phoneticPr fontId="1"/>
  <dataValidations count="1">
    <dataValidation allowBlank="1" showDropDown="0" showInputMessage="1" showErrorMessage="0" sqref="H11:I11 I14:I17 G13 C10:I10"/>
  </dataValidation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1"/>
  <rowBreaks count="2" manualBreakCount="2">
    <brk id="0" max="8" man="1"/>
    <brk id="3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I51"/>
  <sheetViews>
    <sheetView view="pageBreakPreview" topLeftCell="A13" zoomScale="93" zoomScaleSheetLayoutView="93" workbookViewId="0">
      <selection activeCell="P27" sqref="P27"/>
    </sheetView>
  </sheetViews>
  <sheetFormatPr defaultRowHeight="13.5"/>
  <cols>
    <col min="1" max="1" width="10.625" customWidth="1"/>
    <col min="2" max="8" width="10.77734375" customWidth="1"/>
    <col min="9" max="9" width="10.625" customWidth="1"/>
    <col min="10" max="10" width="4.44140625" customWidth="1"/>
  </cols>
  <sheetData>
    <row r="1" spans="1:9" ht="24" customHeight="1">
      <c r="A1" s="1" t="s">
        <v>40</v>
      </c>
      <c r="C1" s="3"/>
      <c r="D1" s="3"/>
      <c r="E1" s="3"/>
      <c r="F1" s="13"/>
      <c r="H1" s="3"/>
      <c r="I1" s="3"/>
    </row>
    <row r="2" spans="1:9" ht="24" customHeight="1">
      <c r="A2" s="15" t="s">
        <v>63</v>
      </c>
      <c r="C2" s="3"/>
      <c r="D2" s="3"/>
      <c r="E2" s="3"/>
      <c r="F2" s="13"/>
      <c r="H2" s="3"/>
      <c r="I2" s="3"/>
    </row>
    <row r="3" spans="1:9" ht="20.100000000000001" customHeight="1">
      <c r="A3" s="16" t="s">
        <v>6</v>
      </c>
      <c r="B3" s="182" t="s">
        <v>134</v>
      </c>
      <c r="C3" s="185"/>
      <c r="D3" s="189"/>
      <c r="E3" s="193"/>
      <c r="F3" s="120" t="s">
        <v>8</v>
      </c>
      <c r="G3" s="182" t="s">
        <v>74</v>
      </c>
      <c r="H3" s="185"/>
      <c r="I3" s="196"/>
    </row>
    <row r="4" spans="1:9" ht="20.100000000000001" customHeight="1">
      <c r="A4" s="17" t="s">
        <v>7</v>
      </c>
      <c r="B4" s="183" t="s">
        <v>76</v>
      </c>
      <c r="C4" s="186"/>
      <c r="D4" s="93" t="s">
        <v>17</v>
      </c>
      <c r="E4" s="183" t="s">
        <v>76</v>
      </c>
      <c r="F4" s="186"/>
      <c r="G4" s="93" t="s">
        <v>0</v>
      </c>
      <c r="H4" s="195" t="s">
        <v>77</v>
      </c>
      <c r="I4" s="197"/>
    </row>
    <row r="5" spans="1:9" ht="20.100000000000001" customHeight="1">
      <c r="B5" s="47"/>
      <c r="C5" s="47"/>
      <c r="E5" s="47"/>
      <c r="F5" s="47"/>
      <c r="H5" s="47"/>
      <c r="I5" s="47"/>
    </row>
    <row r="6" spans="1:9" ht="21.75" customHeight="1">
      <c r="A6" s="18" t="s">
        <v>50</v>
      </c>
      <c r="B6" s="48"/>
      <c r="C6" s="48"/>
      <c r="D6" s="48"/>
      <c r="E6" s="48"/>
      <c r="F6" s="48"/>
      <c r="G6" s="48"/>
      <c r="H6" s="48"/>
      <c r="I6" s="156"/>
    </row>
    <row r="7" spans="1:9" ht="20.100000000000001" customHeight="1">
      <c r="A7" s="19" t="s">
        <v>22</v>
      </c>
      <c r="B7" s="49"/>
      <c r="C7" s="78" t="s">
        <v>136</v>
      </c>
      <c r="D7" s="95"/>
      <c r="E7" s="95"/>
      <c r="F7" s="95"/>
      <c r="G7" s="95"/>
      <c r="H7" s="95"/>
      <c r="I7" s="158"/>
    </row>
    <row r="8" spans="1:9" ht="20.100000000000001" customHeight="1">
      <c r="A8" s="19" t="s">
        <v>43</v>
      </c>
      <c r="B8" s="49"/>
      <c r="C8" s="78" t="s">
        <v>135</v>
      </c>
      <c r="D8" s="95"/>
      <c r="E8" s="95"/>
      <c r="F8" s="95"/>
      <c r="G8" s="95"/>
      <c r="H8" s="95"/>
      <c r="I8" s="158"/>
    </row>
    <row r="9" spans="1:9" ht="20.100000000000001" customHeight="1">
      <c r="A9" s="19" t="s">
        <v>4</v>
      </c>
      <c r="B9" s="49"/>
      <c r="C9" s="78" t="s">
        <v>78</v>
      </c>
      <c r="D9" s="95"/>
      <c r="E9" s="95"/>
      <c r="F9" s="95"/>
      <c r="G9" s="95"/>
      <c r="H9" s="95"/>
      <c r="I9" s="158"/>
    </row>
    <row r="10" spans="1:9" ht="65" customHeight="1">
      <c r="A10" s="20" t="s">
        <v>33</v>
      </c>
      <c r="B10" s="50"/>
      <c r="C10" s="79" t="s">
        <v>79</v>
      </c>
      <c r="D10" s="96"/>
      <c r="E10" s="96"/>
      <c r="F10" s="96"/>
      <c r="G10" s="96"/>
      <c r="H10" s="96"/>
      <c r="I10" s="159"/>
    </row>
    <row r="11" spans="1:9" ht="16.2" customHeight="1">
      <c r="A11" s="21"/>
      <c r="B11" s="21"/>
      <c r="C11" s="80"/>
      <c r="D11" s="80"/>
      <c r="E11" s="80"/>
      <c r="F11" s="80"/>
      <c r="G11" s="80"/>
      <c r="H11" s="145"/>
      <c r="I11" s="145"/>
    </row>
    <row r="12" spans="1:9" ht="21.75" customHeight="1">
      <c r="A12" s="22" t="s">
        <v>55</v>
      </c>
      <c r="B12" s="51"/>
      <c r="C12" s="51"/>
      <c r="D12" s="51"/>
      <c r="E12" s="51"/>
      <c r="F12" s="51"/>
      <c r="G12" s="133"/>
      <c r="H12" s="133"/>
      <c r="I12" s="160"/>
    </row>
    <row r="13" spans="1:9" ht="20.100000000000001" customHeight="1">
      <c r="A13" s="23"/>
      <c r="B13" s="52"/>
      <c r="C13" s="81" t="s">
        <v>68</v>
      </c>
      <c r="D13" s="97"/>
      <c r="E13" s="97"/>
      <c r="F13" s="97"/>
      <c r="G13" s="134" t="s">
        <v>69</v>
      </c>
      <c r="H13" s="134"/>
      <c r="I13" s="161" t="s">
        <v>66</v>
      </c>
    </row>
    <row r="14" spans="1:9" ht="20.100000000000001" customHeight="1">
      <c r="A14" s="24" t="s">
        <v>67</v>
      </c>
      <c r="B14" s="53"/>
      <c r="C14" s="187" t="s">
        <v>80</v>
      </c>
      <c r="D14" s="190"/>
      <c r="E14" s="190"/>
      <c r="F14" s="190"/>
      <c r="G14" s="135">
        <v>10</v>
      </c>
      <c r="H14" s="135"/>
      <c r="I14" s="162" t="s">
        <v>81</v>
      </c>
    </row>
    <row r="15" spans="1:9" ht="20.100000000000001" customHeight="1">
      <c r="A15" s="25"/>
      <c r="B15" s="54"/>
      <c r="C15" s="188"/>
      <c r="D15" s="191"/>
      <c r="E15" s="191"/>
      <c r="F15" s="191"/>
      <c r="G15" s="194"/>
      <c r="H15" s="194"/>
      <c r="I15" s="198"/>
    </row>
    <row r="16" spans="1:9" ht="20.100000000000001" customHeight="1">
      <c r="A16" s="24" t="s">
        <v>3</v>
      </c>
      <c r="B16" s="53"/>
      <c r="C16" s="187"/>
      <c r="D16" s="190"/>
      <c r="E16" s="190"/>
      <c r="F16" s="190"/>
      <c r="G16" s="135"/>
      <c r="H16" s="135"/>
      <c r="I16" s="162"/>
    </row>
    <row r="17" spans="1:9" ht="20.100000000000001" customHeight="1">
      <c r="A17" s="25"/>
      <c r="B17" s="54"/>
      <c r="C17" s="187"/>
      <c r="D17" s="190"/>
      <c r="E17" s="190"/>
      <c r="F17" s="190"/>
      <c r="G17" s="135"/>
      <c r="H17" s="135"/>
      <c r="I17" s="162"/>
    </row>
    <row r="18" spans="1:9" ht="160" customHeight="1">
      <c r="A18" s="26" t="s">
        <v>137</v>
      </c>
      <c r="B18" s="55"/>
      <c r="C18" s="84" t="s">
        <v>130</v>
      </c>
      <c r="D18" s="100"/>
      <c r="E18" s="100"/>
      <c r="F18" s="100"/>
      <c r="G18" s="136"/>
      <c r="H18" s="136"/>
      <c r="I18" s="163"/>
    </row>
    <row r="19" spans="1:9" ht="12.6" customHeight="1">
      <c r="A19" s="27"/>
      <c r="B19" s="27"/>
      <c r="C19" s="85"/>
      <c r="D19" s="85"/>
      <c r="E19" s="85"/>
      <c r="F19" s="85"/>
      <c r="G19" s="85"/>
      <c r="H19" s="85"/>
      <c r="I19" s="85"/>
    </row>
    <row r="20" spans="1:9" ht="20.100000000000001" customHeight="1">
      <c r="A20" s="28" t="s">
        <v>14</v>
      </c>
      <c r="B20" s="56"/>
      <c r="C20" s="56"/>
      <c r="D20" s="56"/>
      <c r="E20" s="56"/>
      <c r="F20" s="123"/>
      <c r="G20" s="123"/>
      <c r="H20" s="56"/>
      <c r="I20" s="164"/>
    </row>
    <row r="21" spans="1:9" ht="20.100000000000001" customHeight="1">
      <c r="A21" s="29" t="s">
        <v>24</v>
      </c>
      <c r="B21" s="57"/>
      <c r="C21" s="57"/>
      <c r="D21" s="57"/>
      <c r="E21" s="57"/>
      <c r="F21" s="124" t="s">
        <v>69</v>
      </c>
      <c r="G21" s="124"/>
      <c r="H21" s="146" t="s">
        <v>13</v>
      </c>
      <c r="I21" s="165"/>
    </row>
    <row r="22" spans="1:9" ht="20.100000000000001" customHeight="1">
      <c r="A22" s="30" t="s">
        <v>70</v>
      </c>
      <c r="B22" s="58"/>
      <c r="C22" s="58"/>
      <c r="D22" s="58"/>
      <c r="E22" s="58"/>
      <c r="F22" s="94">
        <v>10</v>
      </c>
      <c r="G22" s="94"/>
      <c r="H22" s="146" t="s">
        <v>16</v>
      </c>
      <c r="I22" s="165"/>
    </row>
    <row r="23" spans="1:9" ht="20.100000000000001" customHeight="1">
      <c r="A23" s="30" t="s">
        <v>3</v>
      </c>
      <c r="B23" s="59"/>
      <c r="C23" s="59"/>
      <c r="D23" s="59"/>
      <c r="E23" s="59"/>
      <c r="F23" s="125">
        <v>10</v>
      </c>
      <c r="G23" s="125"/>
      <c r="H23" s="146" t="s">
        <v>31</v>
      </c>
      <c r="I23" s="165"/>
    </row>
    <row r="24" spans="1:9" ht="20.100000000000001" customHeight="1">
      <c r="A24" s="31" t="s">
        <v>46</v>
      </c>
      <c r="B24" s="60" t="s">
        <v>39</v>
      </c>
      <c r="C24" s="47"/>
      <c r="D24" s="47"/>
      <c r="E24" s="47"/>
      <c r="F24" s="126"/>
      <c r="G24" s="137"/>
      <c r="H24" s="60" t="s">
        <v>36</v>
      </c>
      <c r="I24" s="166"/>
    </row>
    <row r="25" spans="1:9" ht="20.100000000000001" customHeight="1">
      <c r="A25" s="32"/>
      <c r="B25" s="61"/>
      <c r="C25" s="86"/>
      <c r="D25" s="47"/>
      <c r="E25" s="47"/>
      <c r="F25" s="47"/>
      <c r="G25" s="138"/>
      <c r="H25" s="147">
        <f>IF(SUM(H26:I28),SUM(H26:I28),"")</f>
        <v>8200000</v>
      </c>
      <c r="I25" s="167"/>
    </row>
    <row r="26" spans="1:9" ht="20.100000000000001" customHeight="1">
      <c r="A26" s="32"/>
      <c r="B26" s="62"/>
      <c r="C26" s="68"/>
      <c r="D26" s="101" t="s">
        <v>45</v>
      </c>
      <c r="E26" s="101"/>
      <c r="F26" s="101"/>
      <c r="G26" s="101"/>
      <c r="H26" s="148">
        <v>4700000</v>
      </c>
      <c r="I26" s="168"/>
    </row>
    <row r="27" spans="1:9" ht="20.100000000000001" customHeight="1">
      <c r="A27" s="32"/>
      <c r="B27" s="62"/>
      <c r="C27" s="68"/>
      <c r="D27" s="101" t="s">
        <v>61</v>
      </c>
      <c r="E27" s="101"/>
      <c r="F27" s="101"/>
      <c r="G27" s="101"/>
      <c r="H27" s="149">
        <v>3000000</v>
      </c>
      <c r="I27" s="168"/>
    </row>
    <row r="28" spans="1:9" ht="19.5" customHeight="1">
      <c r="A28" s="32"/>
      <c r="B28" s="63"/>
      <c r="C28" s="69"/>
      <c r="D28" s="101" t="s">
        <v>71</v>
      </c>
      <c r="E28" s="101"/>
      <c r="F28" s="101"/>
      <c r="G28" s="101"/>
      <c r="H28" s="149">
        <v>500000</v>
      </c>
      <c r="I28" s="168"/>
    </row>
    <row r="29" spans="1:9" ht="32.4" customHeight="1">
      <c r="A29" s="32"/>
      <c r="B29" s="64" t="s">
        <v>1</v>
      </c>
      <c r="C29" s="87"/>
      <c r="D29" s="102" t="s">
        <v>72</v>
      </c>
      <c r="E29" s="115"/>
      <c r="F29" s="115"/>
      <c r="G29" s="139"/>
      <c r="H29" s="150">
        <f>ROUNDDOWN(SUM(H26,H27)/3,-3)</f>
        <v>2566000</v>
      </c>
      <c r="I29" s="169"/>
    </row>
    <row r="30" spans="1:9" ht="19.5" customHeight="1">
      <c r="A30" s="32"/>
      <c r="B30" s="62"/>
      <c r="C30" s="88"/>
      <c r="D30" s="103" t="s">
        <v>37</v>
      </c>
      <c r="E30" s="116"/>
      <c r="F30" s="116"/>
      <c r="G30" s="140"/>
      <c r="H30" s="151">
        <f>H25-H29</f>
        <v>5634000</v>
      </c>
      <c r="I30" s="170"/>
    </row>
    <row r="31" spans="1:9" ht="19.5" customHeight="1">
      <c r="A31" s="33"/>
      <c r="B31" s="65"/>
      <c r="C31" s="89"/>
      <c r="D31" s="104" t="s">
        <v>73</v>
      </c>
      <c r="E31" s="117"/>
      <c r="F31" s="117"/>
      <c r="G31" s="141"/>
      <c r="H31" s="152">
        <v>0</v>
      </c>
      <c r="I31" s="171"/>
    </row>
    <row r="32" spans="1:9" ht="19.5" customHeight="1">
      <c r="A32" s="32"/>
      <c r="B32" s="66"/>
      <c r="C32" s="66"/>
      <c r="D32" s="7"/>
      <c r="E32" s="7"/>
      <c r="F32" s="7"/>
      <c r="G32" s="7"/>
      <c r="H32" s="153"/>
      <c r="I32" s="172"/>
    </row>
    <row r="33" spans="1:9" ht="19.5" customHeight="1">
      <c r="A33" s="32"/>
      <c r="B33" s="184" t="s">
        <v>146</v>
      </c>
      <c r="C33" s="66"/>
      <c r="D33" s="7"/>
      <c r="E33" s="7"/>
      <c r="F33" s="7"/>
      <c r="G33" s="7"/>
      <c r="H33" s="153"/>
      <c r="I33" s="172"/>
    </row>
    <row r="34" spans="1:9" ht="19.5" customHeight="1">
      <c r="A34" s="36" t="s">
        <v>34</v>
      </c>
      <c r="B34" s="67"/>
      <c r="C34" s="67"/>
      <c r="D34" s="67"/>
      <c r="E34" s="67"/>
      <c r="F34" s="67"/>
      <c r="G34" s="67"/>
      <c r="H34" s="67"/>
      <c r="I34" s="173"/>
    </row>
    <row r="35" spans="1:9" ht="19.5" customHeight="1">
      <c r="A35" s="37" t="s">
        <v>53</v>
      </c>
      <c r="B35" s="68"/>
      <c r="C35" s="68"/>
      <c r="D35" s="105" t="s">
        <v>27</v>
      </c>
      <c r="E35" s="105" t="s">
        <v>25</v>
      </c>
      <c r="F35" s="127" t="s">
        <v>58</v>
      </c>
      <c r="G35" s="127" t="s">
        <v>57</v>
      </c>
      <c r="H35" s="127" t="s">
        <v>48</v>
      </c>
      <c r="I35" s="174" t="s">
        <v>44</v>
      </c>
    </row>
    <row r="36" spans="1:9" ht="19.5" customHeight="1">
      <c r="A36" s="37"/>
      <c r="B36" s="68"/>
      <c r="C36" s="68"/>
      <c r="D36" s="106">
        <v>2200</v>
      </c>
      <c r="E36" s="106">
        <v>2300</v>
      </c>
      <c r="F36" s="128">
        <v>2000</v>
      </c>
      <c r="G36" s="128">
        <v>2300</v>
      </c>
      <c r="H36" s="128">
        <v>2300</v>
      </c>
      <c r="I36" s="175">
        <v>2000</v>
      </c>
    </row>
    <row r="37" spans="1:9" ht="19.5" customHeight="1">
      <c r="A37" s="37"/>
      <c r="B37" s="68"/>
      <c r="C37" s="68"/>
      <c r="D37" s="107" t="s">
        <v>32</v>
      </c>
      <c r="E37" s="107" t="s">
        <v>12</v>
      </c>
      <c r="F37" s="129" t="s">
        <v>59</v>
      </c>
      <c r="G37" s="129" t="s">
        <v>18</v>
      </c>
      <c r="H37" s="129" t="s">
        <v>56</v>
      </c>
      <c r="I37" s="176" t="s">
        <v>51</v>
      </c>
    </row>
    <row r="38" spans="1:9" ht="19.5" customHeight="1">
      <c r="A38" s="37"/>
      <c r="B38" s="68"/>
      <c r="C38" s="68"/>
      <c r="D38" s="108">
        <v>1900</v>
      </c>
      <c r="E38" s="108">
        <v>1500</v>
      </c>
      <c r="F38" s="130">
        <v>1500</v>
      </c>
      <c r="G38" s="130">
        <v>1600</v>
      </c>
      <c r="H38" s="130">
        <v>1700</v>
      </c>
      <c r="I38" s="177">
        <v>2000</v>
      </c>
    </row>
    <row r="39" spans="1:9" ht="19.5" customHeight="1">
      <c r="A39" s="38"/>
      <c r="B39" s="69"/>
      <c r="C39" s="69"/>
      <c r="D39" s="109" t="s">
        <v>10</v>
      </c>
      <c r="E39" s="109"/>
      <c r="F39" s="109"/>
      <c r="G39" s="130">
        <f>SUM(D36:I36,D38:I38)</f>
        <v>23300</v>
      </c>
      <c r="H39" s="130"/>
      <c r="I39" s="177"/>
    </row>
    <row r="40" spans="1:9" ht="19.5" customHeight="1">
      <c r="A40" s="39" t="s">
        <v>60</v>
      </c>
      <c r="B40" s="70"/>
      <c r="C40" s="70"/>
      <c r="D40" s="110" t="s">
        <v>27</v>
      </c>
      <c r="E40" s="110" t="s">
        <v>25</v>
      </c>
      <c r="F40" s="131" t="s">
        <v>58</v>
      </c>
      <c r="G40" s="131" t="s">
        <v>57</v>
      </c>
      <c r="H40" s="131" t="s">
        <v>48</v>
      </c>
      <c r="I40" s="178" t="s">
        <v>44</v>
      </c>
    </row>
    <row r="41" spans="1:9" ht="19.5" customHeight="1">
      <c r="A41" s="37"/>
      <c r="B41" s="68"/>
      <c r="C41" s="68"/>
      <c r="D41" s="108">
        <v>5000</v>
      </c>
      <c r="E41" s="108">
        <v>6000</v>
      </c>
      <c r="F41" s="130">
        <v>6500</v>
      </c>
      <c r="G41" s="130">
        <v>8000</v>
      </c>
      <c r="H41" s="130">
        <v>9000</v>
      </c>
      <c r="I41" s="177">
        <v>8000</v>
      </c>
    </row>
    <row r="42" spans="1:9" ht="19.5" customHeight="1">
      <c r="A42" s="37"/>
      <c r="B42" s="68"/>
      <c r="C42" s="68"/>
      <c r="D42" s="110" t="s">
        <v>32</v>
      </c>
      <c r="E42" s="110" t="s">
        <v>12</v>
      </c>
      <c r="F42" s="131" t="s">
        <v>59</v>
      </c>
      <c r="G42" s="131" t="s">
        <v>18</v>
      </c>
      <c r="H42" s="131" t="s">
        <v>56</v>
      </c>
      <c r="I42" s="178" t="s">
        <v>51</v>
      </c>
    </row>
    <row r="43" spans="1:9" ht="19.5" customHeight="1">
      <c r="A43" s="37"/>
      <c r="B43" s="68"/>
      <c r="C43" s="68"/>
      <c r="D43" s="108">
        <v>6000</v>
      </c>
      <c r="E43" s="108">
        <v>6500</v>
      </c>
      <c r="F43" s="130">
        <v>7000</v>
      </c>
      <c r="G43" s="130">
        <v>9000</v>
      </c>
      <c r="H43" s="130">
        <v>8000</v>
      </c>
      <c r="I43" s="177">
        <v>6000</v>
      </c>
    </row>
    <row r="44" spans="1:9" ht="19.5" customHeight="1">
      <c r="A44" s="40"/>
      <c r="B44" s="71"/>
      <c r="C44" s="71"/>
      <c r="D44" s="192" t="s">
        <v>10</v>
      </c>
      <c r="E44" s="192"/>
      <c r="F44" s="192"/>
      <c r="G44" s="130">
        <f>SUM(D41:I41,D43:I43)</f>
        <v>85000</v>
      </c>
      <c r="H44" s="130"/>
      <c r="I44" s="177"/>
    </row>
    <row r="45" spans="1:9" ht="19.5" customHeight="1">
      <c r="A45" s="41"/>
      <c r="B45" s="41"/>
      <c r="C45" s="41"/>
      <c r="D45" s="41"/>
      <c r="E45" s="41"/>
      <c r="F45" s="41"/>
      <c r="G45" s="142"/>
      <c r="H45" s="142"/>
      <c r="I45" s="142"/>
    </row>
    <row r="46" spans="1:9" ht="23.25" customHeight="1">
      <c r="A46" s="42" t="s">
        <v>42</v>
      </c>
      <c r="B46" s="72"/>
      <c r="C46" s="72"/>
      <c r="D46" s="72"/>
      <c r="E46" s="72"/>
      <c r="F46" s="72"/>
      <c r="G46" s="72"/>
      <c r="H46" s="72"/>
      <c r="I46" s="179"/>
    </row>
    <row r="47" spans="1:9" ht="226.8" customHeight="1">
      <c r="A47" s="43" t="s">
        <v>52</v>
      </c>
      <c r="B47" s="73"/>
      <c r="C47" s="90"/>
      <c r="D47" s="112" t="s">
        <v>133</v>
      </c>
      <c r="E47" s="118"/>
      <c r="F47" s="118"/>
      <c r="G47" s="118"/>
      <c r="H47" s="118"/>
      <c r="I47" s="180"/>
    </row>
    <row r="48" spans="1:9" ht="153.6" customHeight="1">
      <c r="A48" s="44" t="s">
        <v>19</v>
      </c>
      <c r="B48" s="74"/>
      <c r="C48" s="91"/>
      <c r="D48" s="113"/>
      <c r="E48" s="119"/>
      <c r="F48" s="119"/>
      <c r="G48" s="119"/>
      <c r="H48" s="119"/>
      <c r="I48" s="181"/>
    </row>
    <row r="49" spans="1:1">
      <c r="A49" s="6"/>
    </row>
    <row r="50" spans="1:1">
      <c r="A50" s="6"/>
    </row>
    <row r="51" spans="1:1">
      <c r="A51" s="6"/>
    </row>
  </sheetData>
  <mergeCells count="70">
    <mergeCell ref="B3:E3"/>
    <mergeCell ref="G3:I3"/>
    <mergeCell ref="B4:C4"/>
    <mergeCell ref="E4:F4"/>
    <mergeCell ref="H4:I4"/>
    <mergeCell ref="A6:I6"/>
    <mergeCell ref="A7:B7"/>
    <mergeCell ref="C7:I7"/>
    <mergeCell ref="A8:B8"/>
    <mergeCell ref="C8:I8"/>
    <mergeCell ref="A9:B9"/>
    <mergeCell ref="C9:I9"/>
    <mergeCell ref="A10:B10"/>
    <mergeCell ref="C10:I10"/>
    <mergeCell ref="A12:I12"/>
    <mergeCell ref="A13:B13"/>
    <mergeCell ref="C13:F13"/>
    <mergeCell ref="G13:H13"/>
    <mergeCell ref="C14:F14"/>
    <mergeCell ref="G14:H14"/>
    <mergeCell ref="C15:F15"/>
    <mergeCell ref="G15:H15"/>
    <mergeCell ref="C16:F16"/>
    <mergeCell ref="G16:H16"/>
    <mergeCell ref="C17:F17"/>
    <mergeCell ref="G17:H17"/>
    <mergeCell ref="A18:B18"/>
    <mergeCell ref="C18:I18"/>
    <mergeCell ref="A20:I20"/>
    <mergeCell ref="A21:E21"/>
    <mergeCell ref="F21:G21"/>
    <mergeCell ref="H21:I21"/>
    <mergeCell ref="A22:E22"/>
    <mergeCell ref="F22:G22"/>
    <mergeCell ref="H22:I22"/>
    <mergeCell ref="A23:E23"/>
    <mergeCell ref="F23:G23"/>
    <mergeCell ref="H23:I23"/>
    <mergeCell ref="H24:I24"/>
    <mergeCell ref="H25:I25"/>
    <mergeCell ref="D26:G26"/>
    <mergeCell ref="H26:I26"/>
    <mergeCell ref="D27:G27"/>
    <mergeCell ref="H27:I27"/>
    <mergeCell ref="D28:G28"/>
    <mergeCell ref="H28:I28"/>
    <mergeCell ref="D29:G29"/>
    <mergeCell ref="H29:I29"/>
    <mergeCell ref="D30:G30"/>
    <mergeCell ref="H30:I30"/>
    <mergeCell ref="D31:G31"/>
    <mergeCell ref="H31:I31"/>
    <mergeCell ref="A34:I34"/>
    <mergeCell ref="D39:F39"/>
    <mergeCell ref="G39:I39"/>
    <mergeCell ref="D44:F44"/>
    <mergeCell ref="G44:I44"/>
    <mergeCell ref="A46:I46"/>
    <mergeCell ref="A47:C47"/>
    <mergeCell ref="D47:I47"/>
    <mergeCell ref="A48:C48"/>
    <mergeCell ref="D48:I48"/>
    <mergeCell ref="A14:B15"/>
    <mergeCell ref="A16:B17"/>
    <mergeCell ref="B24:G25"/>
    <mergeCell ref="B26:C28"/>
    <mergeCell ref="B29:C31"/>
    <mergeCell ref="A35:C39"/>
    <mergeCell ref="A40:C44"/>
    <mergeCell ref="A24:A31"/>
  </mergeCells>
  <phoneticPr fontId="1"/>
  <dataValidations count="1">
    <dataValidation allowBlank="1" showDropDown="0" showInputMessage="1" showErrorMessage="0" sqref="H11:I11 I14:I17 G13 C10:I10"/>
  </dataValidations>
  <hyperlinks>
    <hyperlink ref="H4" r:id="rId1"/>
  </hyperlinks>
  <printOptions horizontalCentered="1"/>
  <pageMargins left="0.70866141732283472" right="0.70866141732283472" top="0.74803149606299213" bottom="0.3543307086614173" header="0.31496062992125984" footer="0.31496062992125984"/>
  <pageSetup paperSize="9" scale="92" fitToWidth="1" fitToHeight="0" orientation="portrait" usePrinterDefaults="1" r:id="rId2"/>
  <rowBreaks count="2" manualBreakCount="2">
    <brk id="0" max="8" man="1"/>
    <brk id="33" max="8"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K39"/>
  <sheetViews>
    <sheetView topLeftCell="A7" workbookViewId="0">
      <selection activeCell="A36" sqref="A36"/>
    </sheetView>
  </sheetViews>
  <sheetFormatPr defaultRowHeight="13.5"/>
  <cols>
    <col min="1" max="1" width="12.25" customWidth="1"/>
    <col min="2" max="2" width="3.5" bestFit="1" customWidth="1"/>
    <col min="3" max="3" width="17.75" customWidth="1"/>
    <col min="4" max="4" width="15.75" customWidth="1"/>
    <col min="5" max="7" width="12.625" customWidth="1"/>
    <col min="8" max="8" width="12.625" style="199" customWidth="1"/>
    <col min="9" max="11" width="12.625" customWidth="1"/>
  </cols>
  <sheetData>
    <row r="1" spans="1:11" ht="16.5" customHeight="1">
      <c r="A1" t="s">
        <v>87</v>
      </c>
    </row>
    <row r="2" spans="1:11" ht="30" customHeight="1">
      <c r="A2" s="201" t="s">
        <v>88</v>
      </c>
      <c r="B2" s="201"/>
      <c r="C2" s="201"/>
      <c r="D2" s="201"/>
      <c r="E2" s="201"/>
      <c r="F2" s="201"/>
      <c r="G2" s="219"/>
      <c r="H2" s="219"/>
      <c r="I2" s="219"/>
      <c r="J2" s="219"/>
      <c r="K2" s="219"/>
    </row>
    <row r="3" spans="1:11" ht="24" customHeight="1">
      <c r="A3" s="202" t="s">
        <v>22</v>
      </c>
      <c r="B3" s="78"/>
      <c r="C3" s="212"/>
      <c r="D3" s="212"/>
      <c r="E3" s="212"/>
      <c r="F3" s="212"/>
      <c r="G3" s="220"/>
      <c r="H3" s="224"/>
      <c r="I3" s="231"/>
      <c r="J3" s="231"/>
      <c r="K3" s="231"/>
    </row>
    <row r="4" spans="1:11" ht="13.5" customHeight="1">
      <c r="A4" s="203" t="s">
        <v>89</v>
      </c>
      <c r="B4" s="210"/>
      <c r="C4" s="202" t="s">
        <v>101</v>
      </c>
      <c r="D4" s="202" t="s">
        <v>102</v>
      </c>
      <c r="E4" s="207" t="s">
        <v>11</v>
      </c>
      <c r="F4" s="202" t="s">
        <v>103</v>
      </c>
      <c r="G4" s="105"/>
      <c r="H4" s="105"/>
      <c r="I4" s="202" t="s">
        <v>107</v>
      </c>
      <c r="J4" s="202"/>
      <c r="K4" s="202"/>
    </row>
    <row r="5" spans="1:11" ht="33" customHeight="1">
      <c r="A5" s="202"/>
      <c r="B5" s="211" t="s">
        <v>100</v>
      </c>
      <c r="C5" s="202"/>
      <c r="D5" s="202"/>
      <c r="E5" s="202"/>
      <c r="F5" s="207" t="s">
        <v>104</v>
      </c>
      <c r="G5" s="207" t="s">
        <v>5</v>
      </c>
      <c r="H5" s="225" t="s">
        <v>106</v>
      </c>
      <c r="I5" s="202" t="s">
        <v>108</v>
      </c>
      <c r="J5" s="207" t="s">
        <v>109</v>
      </c>
      <c r="K5" s="207" t="s">
        <v>110</v>
      </c>
    </row>
    <row r="6" spans="1:11">
      <c r="A6" s="204"/>
      <c r="B6" s="204"/>
      <c r="C6" s="213"/>
      <c r="D6" s="213"/>
      <c r="E6" s="213"/>
      <c r="F6" s="213"/>
      <c r="G6" s="213"/>
      <c r="H6" s="226">
        <f t="shared" ref="H6:H20" si="0">E6*F6*G6/1000</f>
        <v>0</v>
      </c>
      <c r="I6" s="213"/>
      <c r="J6" s="213"/>
      <c r="K6" s="216">
        <f t="shared" ref="K6:K20" si="1">E6*I6*J6/1000</f>
        <v>0</v>
      </c>
    </row>
    <row r="7" spans="1:11">
      <c r="A7" s="204"/>
      <c r="B7" s="204"/>
      <c r="C7" s="213"/>
      <c r="D7" s="213"/>
      <c r="E7" s="213"/>
      <c r="F7" s="213"/>
      <c r="G7" s="213"/>
      <c r="H7" s="226">
        <f t="shared" si="0"/>
        <v>0</v>
      </c>
      <c r="I7" s="213"/>
      <c r="J7" s="213"/>
      <c r="K7" s="216">
        <f t="shared" si="1"/>
        <v>0</v>
      </c>
    </row>
    <row r="8" spans="1:11">
      <c r="A8" s="204"/>
      <c r="B8" s="204"/>
      <c r="C8" s="213"/>
      <c r="D8" s="213"/>
      <c r="E8" s="213"/>
      <c r="F8" s="213"/>
      <c r="G8" s="213"/>
      <c r="H8" s="226">
        <f t="shared" si="0"/>
        <v>0</v>
      </c>
      <c r="I8" s="213"/>
      <c r="J8" s="213"/>
      <c r="K8" s="216">
        <f t="shared" si="1"/>
        <v>0</v>
      </c>
    </row>
    <row r="9" spans="1:11">
      <c r="A9" s="204"/>
      <c r="B9" s="204"/>
      <c r="C9" s="213"/>
      <c r="D9" s="213"/>
      <c r="E9" s="213"/>
      <c r="F9" s="213"/>
      <c r="G9" s="213"/>
      <c r="H9" s="226">
        <f t="shared" si="0"/>
        <v>0</v>
      </c>
      <c r="I9" s="213"/>
      <c r="J9" s="213"/>
      <c r="K9" s="216">
        <f t="shared" si="1"/>
        <v>0</v>
      </c>
    </row>
    <row r="10" spans="1:11">
      <c r="A10" s="204"/>
      <c r="B10" s="204"/>
      <c r="C10" s="213"/>
      <c r="D10" s="213"/>
      <c r="E10" s="213"/>
      <c r="F10" s="213"/>
      <c r="G10" s="213"/>
      <c r="H10" s="226">
        <f t="shared" si="0"/>
        <v>0</v>
      </c>
      <c r="I10" s="213"/>
      <c r="J10" s="213"/>
      <c r="K10" s="216">
        <f t="shared" si="1"/>
        <v>0</v>
      </c>
    </row>
    <row r="11" spans="1:11">
      <c r="A11" s="204"/>
      <c r="B11" s="204"/>
      <c r="C11" s="213"/>
      <c r="D11" s="213"/>
      <c r="E11" s="213"/>
      <c r="F11" s="213"/>
      <c r="G11" s="213"/>
      <c r="H11" s="226">
        <f t="shared" si="0"/>
        <v>0</v>
      </c>
      <c r="I11" s="213"/>
      <c r="J11" s="213"/>
      <c r="K11" s="216">
        <f t="shared" si="1"/>
        <v>0</v>
      </c>
    </row>
    <row r="12" spans="1:11">
      <c r="A12" s="204"/>
      <c r="B12" s="204"/>
      <c r="C12" s="213"/>
      <c r="D12" s="213"/>
      <c r="E12" s="213"/>
      <c r="F12" s="213"/>
      <c r="G12" s="213"/>
      <c r="H12" s="226">
        <f t="shared" si="0"/>
        <v>0</v>
      </c>
      <c r="I12" s="213"/>
      <c r="J12" s="213"/>
      <c r="K12" s="216">
        <f t="shared" si="1"/>
        <v>0</v>
      </c>
    </row>
    <row r="13" spans="1:11">
      <c r="A13" s="204"/>
      <c r="B13" s="204"/>
      <c r="C13" s="213"/>
      <c r="D13" s="213"/>
      <c r="E13" s="213"/>
      <c r="F13" s="213"/>
      <c r="G13" s="213"/>
      <c r="H13" s="226">
        <f t="shared" si="0"/>
        <v>0</v>
      </c>
      <c r="I13" s="213"/>
      <c r="J13" s="213"/>
      <c r="K13" s="216">
        <f t="shared" si="1"/>
        <v>0</v>
      </c>
    </row>
    <row r="14" spans="1:11">
      <c r="A14" s="204"/>
      <c r="B14" s="204"/>
      <c r="C14" s="213"/>
      <c r="D14" s="213"/>
      <c r="E14" s="213"/>
      <c r="F14" s="213"/>
      <c r="G14" s="213"/>
      <c r="H14" s="226">
        <f t="shared" si="0"/>
        <v>0</v>
      </c>
      <c r="I14" s="213"/>
      <c r="J14" s="213"/>
      <c r="K14" s="216">
        <f t="shared" si="1"/>
        <v>0</v>
      </c>
    </row>
    <row r="15" spans="1:11">
      <c r="A15" s="204"/>
      <c r="B15" s="204"/>
      <c r="C15" s="213"/>
      <c r="D15" s="213"/>
      <c r="E15" s="213"/>
      <c r="F15" s="213"/>
      <c r="G15" s="213"/>
      <c r="H15" s="226">
        <f t="shared" si="0"/>
        <v>0</v>
      </c>
      <c r="I15" s="213"/>
      <c r="J15" s="213"/>
      <c r="K15" s="216">
        <f t="shared" si="1"/>
        <v>0</v>
      </c>
    </row>
    <row r="16" spans="1:11">
      <c r="A16" s="205"/>
      <c r="B16" s="205"/>
      <c r="C16" s="214"/>
      <c r="D16" s="214"/>
      <c r="E16" s="214"/>
      <c r="F16" s="214"/>
      <c r="G16" s="214"/>
      <c r="H16" s="226">
        <f t="shared" si="0"/>
        <v>0</v>
      </c>
      <c r="I16" s="214"/>
      <c r="J16" s="214"/>
      <c r="K16" s="216">
        <f t="shared" si="1"/>
        <v>0</v>
      </c>
    </row>
    <row r="17" spans="1:11">
      <c r="A17" s="205"/>
      <c r="B17" s="205"/>
      <c r="C17" s="214"/>
      <c r="D17" s="214"/>
      <c r="E17" s="214"/>
      <c r="F17" s="214"/>
      <c r="G17" s="214"/>
      <c r="H17" s="226">
        <f t="shared" si="0"/>
        <v>0</v>
      </c>
      <c r="I17" s="214"/>
      <c r="J17" s="214"/>
      <c r="K17" s="216">
        <f t="shared" si="1"/>
        <v>0</v>
      </c>
    </row>
    <row r="18" spans="1:11">
      <c r="A18" s="205"/>
      <c r="B18" s="205"/>
      <c r="C18" s="214"/>
      <c r="D18" s="214"/>
      <c r="E18" s="214"/>
      <c r="F18" s="214"/>
      <c r="G18" s="214"/>
      <c r="H18" s="226">
        <f t="shared" si="0"/>
        <v>0</v>
      </c>
      <c r="I18" s="214"/>
      <c r="J18" s="214"/>
      <c r="K18" s="216">
        <f t="shared" si="1"/>
        <v>0</v>
      </c>
    </row>
    <row r="19" spans="1:11">
      <c r="A19" s="205"/>
      <c r="B19" s="205"/>
      <c r="C19" s="214"/>
      <c r="D19" s="214"/>
      <c r="E19" s="214"/>
      <c r="F19" s="214"/>
      <c r="G19" s="214"/>
      <c r="H19" s="226">
        <f t="shared" si="0"/>
        <v>0</v>
      </c>
      <c r="I19" s="214"/>
      <c r="J19" s="214"/>
      <c r="K19" s="216">
        <f t="shared" si="1"/>
        <v>0</v>
      </c>
    </row>
    <row r="20" spans="1:11" ht="14.25">
      <c r="A20" s="205"/>
      <c r="B20" s="205"/>
      <c r="C20" s="214"/>
      <c r="D20" s="214"/>
      <c r="E20" s="214"/>
      <c r="F20" s="214"/>
      <c r="G20" s="214"/>
      <c r="H20" s="226">
        <f t="shared" si="0"/>
        <v>0</v>
      </c>
      <c r="I20" s="214"/>
      <c r="J20" s="214"/>
      <c r="K20" s="216">
        <f t="shared" si="1"/>
        <v>0</v>
      </c>
    </row>
    <row r="21" spans="1:11" ht="14.25">
      <c r="A21" s="206"/>
      <c r="B21" s="206"/>
      <c r="C21" s="206"/>
      <c r="D21" s="206"/>
      <c r="E21" s="206"/>
      <c r="F21" s="206"/>
      <c r="G21" s="206"/>
      <c r="H21" s="227">
        <f>SUM(H6:H20)</f>
        <v>0</v>
      </c>
      <c r="I21" s="206"/>
      <c r="J21" s="206"/>
      <c r="K21" s="232">
        <f>SUM(K6:K20)</f>
        <v>0</v>
      </c>
    </row>
    <row r="23" spans="1:11" ht="20.100000000000001" customHeight="1">
      <c r="A23" s="202" t="s">
        <v>90</v>
      </c>
      <c r="B23" s="202"/>
      <c r="C23" s="202"/>
      <c r="D23" s="202"/>
      <c r="E23" s="216">
        <f>H21</f>
        <v>0</v>
      </c>
      <c r="G23" s="221" t="s">
        <v>143</v>
      </c>
      <c r="H23" s="228"/>
      <c r="I23" s="228"/>
      <c r="J23" s="228"/>
      <c r="K23" s="233"/>
    </row>
    <row r="24" spans="1:11" ht="20.100000000000001" customHeight="1">
      <c r="A24" s="202" t="s">
        <v>92</v>
      </c>
      <c r="B24" s="202"/>
      <c r="C24" s="202"/>
      <c r="D24" s="202"/>
      <c r="E24" s="216">
        <f>K21</f>
        <v>0</v>
      </c>
      <c r="G24" s="222"/>
      <c r="H24" s="222"/>
      <c r="I24" s="222"/>
      <c r="J24" s="222"/>
      <c r="K24" s="234"/>
    </row>
    <row r="25" spans="1:11" ht="20.100000000000001" customHeight="1">
      <c r="A25" s="124"/>
      <c r="B25" s="124"/>
      <c r="C25" s="124"/>
      <c r="D25" s="124"/>
      <c r="E25" s="217"/>
    </row>
    <row r="26" spans="1:11" ht="21.75" customHeight="1">
      <c r="A26" s="207" t="s">
        <v>2</v>
      </c>
      <c r="B26" s="207"/>
      <c r="C26" s="202"/>
      <c r="D26" s="202"/>
      <c r="E26" s="218"/>
    </row>
    <row r="27" spans="1:11" ht="20.100000000000001" customHeight="1">
      <c r="A27" s="202" t="s">
        <v>93</v>
      </c>
      <c r="B27" s="202"/>
      <c r="C27" s="202"/>
      <c r="D27" s="202"/>
      <c r="E27" s="216">
        <f>E23+E26</f>
        <v>0</v>
      </c>
      <c r="G27" s="223" t="s">
        <v>99</v>
      </c>
      <c r="H27" s="229"/>
      <c r="I27" s="229"/>
      <c r="J27" s="49"/>
      <c r="K27" s="235">
        <f>0.12*24*E29*365</f>
        <v>0</v>
      </c>
    </row>
    <row r="28" spans="1:11" ht="23.25" customHeight="1">
      <c r="A28" s="208" t="s">
        <v>111</v>
      </c>
      <c r="B28" s="208"/>
      <c r="C28" s="208"/>
      <c r="D28" s="208"/>
      <c r="E28" s="216">
        <f>E27/2</f>
        <v>0</v>
      </c>
      <c r="G28" s="103" t="s">
        <v>30</v>
      </c>
      <c r="H28" s="116"/>
      <c r="I28" s="116"/>
      <c r="J28" s="140"/>
      <c r="K28" s="236"/>
    </row>
    <row r="29" spans="1:11" ht="24" customHeight="1">
      <c r="A29" s="209" t="s">
        <v>140</v>
      </c>
      <c r="B29" s="209"/>
      <c r="C29" s="215"/>
      <c r="D29" s="215"/>
      <c r="E29" s="218"/>
      <c r="G29" s="103" t="s">
        <v>105</v>
      </c>
      <c r="H29" s="116"/>
      <c r="I29" s="116"/>
      <c r="J29" s="140"/>
      <c r="K29" s="237" t="str">
        <f>IF(OR(K27=0,K28=""),"",ROUND(K27/K28*100,2))</f>
        <v/>
      </c>
    </row>
    <row r="31" spans="1:11" ht="15" customHeight="1">
      <c r="A31" s="200" t="s">
        <v>94</v>
      </c>
      <c r="B31" s="200"/>
    </row>
    <row r="32" spans="1:11" s="200" customFormat="1" ht="9.9499999999999993" customHeight="1">
      <c r="A32" s="200" t="s">
        <v>95</v>
      </c>
      <c r="H32" s="230"/>
    </row>
    <row r="33" spans="1:8" s="200" customFormat="1" ht="9.9499999999999993" customHeight="1">
      <c r="A33" s="200" t="s">
        <v>96</v>
      </c>
      <c r="H33" s="230"/>
    </row>
    <row r="34" spans="1:8" s="200" customFormat="1" ht="9.9499999999999993" customHeight="1">
      <c r="A34" s="200" t="s">
        <v>97</v>
      </c>
      <c r="H34" s="230"/>
    </row>
    <row r="35" spans="1:8" s="200" customFormat="1" ht="9.9499999999999993" customHeight="1">
      <c r="A35" s="200" t="s">
        <v>49</v>
      </c>
      <c r="H35" s="230"/>
    </row>
    <row r="36" spans="1:8" s="200" customFormat="1" ht="9.9499999999999993" customHeight="1">
      <c r="A36" s="200" t="s">
        <v>91</v>
      </c>
      <c r="H36" s="230"/>
    </row>
    <row r="37" spans="1:8" s="200" customFormat="1" ht="9.9499999999999993" customHeight="1">
      <c r="A37" s="200" t="s">
        <v>98</v>
      </c>
      <c r="H37" s="230"/>
    </row>
    <row r="38" spans="1:8" s="200" customFormat="1" ht="9.9499999999999993" customHeight="1">
      <c r="A38" s="200" t="s">
        <v>141</v>
      </c>
      <c r="H38" s="230"/>
    </row>
    <row r="39" spans="1:8" s="200" customFormat="1" ht="9.9499999999999993" customHeight="1">
      <c r="A39" s="200" t="s">
        <v>142</v>
      </c>
      <c r="H39" s="230"/>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K39"/>
  <sheetViews>
    <sheetView topLeftCell="A4" workbookViewId="0">
      <selection activeCell="A36" sqref="A36"/>
    </sheetView>
  </sheetViews>
  <sheetFormatPr defaultRowHeight="13.5"/>
  <cols>
    <col min="1" max="1" width="12.25" customWidth="1"/>
    <col min="2" max="2" width="3.5" bestFit="1" customWidth="1"/>
    <col min="3" max="3" width="17.75" customWidth="1"/>
    <col min="4" max="4" width="15.75" customWidth="1"/>
    <col min="5" max="5" width="12.625" customWidth="1"/>
    <col min="6" max="6" width="11.5546875" customWidth="1"/>
    <col min="7" max="7" width="12.625" customWidth="1"/>
    <col min="8" max="8" width="12.625" style="199" customWidth="1"/>
    <col min="9" max="9" width="11.77734375" customWidth="1"/>
    <col min="10" max="11" width="12.625" customWidth="1"/>
  </cols>
  <sheetData>
    <row r="1" spans="1:11" ht="16.5" customHeight="1">
      <c r="A1" t="s">
        <v>87</v>
      </c>
    </row>
    <row r="2" spans="1:11" ht="30" customHeight="1">
      <c r="A2" s="201" t="s">
        <v>88</v>
      </c>
      <c r="B2" s="201"/>
      <c r="C2" s="201"/>
      <c r="D2" s="201"/>
      <c r="E2" s="201"/>
      <c r="F2" s="201"/>
      <c r="G2" s="219"/>
      <c r="H2" s="219"/>
      <c r="I2" s="219"/>
      <c r="J2" s="219"/>
      <c r="K2" s="219"/>
    </row>
    <row r="3" spans="1:11" ht="24" customHeight="1">
      <c r="A3" s="202" t="s">
        <v>22</v>
      </c>
      <c r="B3" s="78" t="s">
        <v>136</v>
      </c>
      <c r="C3" s="238"/>
      <c r="D3" s="238"/>
      <c r="E3" s="238"/>
      <c r="F3" s="238"/>
      <c r="G3" s="220"/>
      <c r="H3" s="224"/>
      <c r="I3" s="231"/>
      <c r="J3" s="231"/>
      <c r="K3" s="231"/>
    </row>
    <row r="4" spans="1:11" ht="13.5" customHeight="1">
      <c r="A4" s="203" t="s">
        <v>89</v>
      </c>
      <c r="B4" s="210"/>
      <c r="C4" s="202" t="s">
        <v>101</v>
      </c>
      <c r="D4" s="202" t="s">
        <v>102</v>
      </c>
      <c r="E4" s="207" t="s">
        <v>11</v>
      </c>
      <c r="F4" s="202" t="s">
        <v>103</v>
      </c>
      <c r="G4" s="105"/>
      <c r="H4" s="105"/>
      <c r="I4" s="202" t="s">
        <v>107</v>
      </c>
      <c r="J4" s="202"/>
      <c r="K4" s="202"/>
    </row>
    <row r="5" spans="1:11" ht="33" customHeight="1">
      <c r="A5" s="202"/>
      <c r="B5" s="211" t="s">
        <v>100</v>
      </c>
      <c r="C5" s="202"/>
      <c r="D5" s="202"/>
      <c r="E5" s="202"/>
      <c r="F5" s="207" t="s">
        <v>104</v>
      </c>
      <c r="G5" s="207" t="s">
        <v>5</v>
      </c>
      <c r="H5" s="225" t="s">
        <v>106</v>
      </c>
      <c r="I5" s="202" t="s">
        <v>108</v>
      </c>
      <c r="J5" s="207" t="s">
        <v>109</v>
      </c>
      <c r="K5" s="207" t="s">
        <v>110</v>
      </c>
    </row>
    <row r="6" spans="1:11">
      <c r="A6" s="204" t="s">
        <v>112</v>
      </c>
      <c r="B6" s="204">
        <v>1</v>
      </c>
      <c r="C6" s="213" t="s">
        <v>113</v>
      </c>
      <c r="D6" s="213" t="s">
        <v>115</v>
      </c>
      <c r="E6" s="213">
        <v>170</v>
      </c>
      <c r="F6" s="213">
        <v>2</v>
      </c>
      <c r="G6" s="213">
        <v>8</v>
      </c>
      <c r="H6" s="226">
        <f t="shared" ref="H6:H20" si="0">E6*F6*G6/1000</f>
        <v>2.72</v>
      </c>
      <c r="I6" s="213">
        <v>1</v>
      </c>
      <c r="J6" s="213">
        <v>16</v>
      </c>
      <c r="K6" s="216">
        <f t="shared" ref="K6:K20" si="1">E6*I6*J6/1000</f>
        <v>2.72</v>
      </c>
    </row>
    <row r="7" spans="1:11">
      <c r="A7" s="204" t="s">
        <v>112</v>
      </c>
      <c r="B7" s="204">
        <v>1</v>
      </c>
      <c r="C7" s="213"/>
      <c r="D7" s="213" t="s">
        <v>116</v>
      </c>
      <c r="E7" s="213">
        <v>40</v>
      </c>
      <c r="F7" s="213">
        <v>3</v>
      </c>
      <c r="G7" s="213">
        <v>8</v>
      </c>
      <c r="H7" s="226">
        <f t="shared" si="0"/>
        <v>0.96</v>
      </c>
      <c r="I7" s="213">
        <v>1</v>
      </c>
      <c r="J7" s="213">
        <v>12</v>
      </c>
      <c r="K7" s="216">
        <f t="shared" si="1"/>
        <v>0.48</v>
      </c>
    </row>
    <row r="8" spans="1:11">
      <c r="A8" s="204" t="s">
        <v>112</v>
      </c>
      <c r="B8" s="204">
        <v>1</v>
      </c>
      <c r="C8" s="213"/>
      <c r="D8" s="213" t="s">
        <v>117</v>
      </c>
      <c r="E8" s="213">
        <v>6</v>
      </c>
      <c r="F8" s="213">
        <v>10</v>
      </c>
      <c r="G8" s="213">
        <v>8</v>
      </c>
      <c r="H8" s="226">
        <f t="shared" si="0"/>
        <v>0.48</v>
      </c>
      <c r="I8" s="213"/>
      <c r="J8" s="213"/>
      <c r="K8" s="216">
        <f t="shared" si="1"/>
        <v>0</v>
      </c>
    </row>
    <row r="9" spans="1:11">
      <c r="A9" s="204" t="s">
        <v>112</v>
      </c>
      <c r="B9" s="204">
        <v>1</v>
      </c>
      <c r="C9" s="213"/>
      <c r="D9" s="213" t="s">
        <v>118</v>
      </c>
      <c r="E9" s="213">
        <v>320</v>
      </c>
      <c r="F9" s="213">
        <v>1</v>
      </c>
      <c r="G9" s="213">
        <v>8</v>
      </c>
      <c r="H9" s="226">
        <f t="shared" si="0"/>
        <v>2.56</v>
      </c>
      <c r="I9" s="213"/>
      <c r="J9" s="213"/>
      <c r="K9" s="216">
        <f t="shared" si="1"/>
        <v>0</v>
      </c>
    </row>
    <row r="10" spans="1:11">
      <c r="A10" s="204" t="s">
        <v>9</v>
      </c>
      <c r="B10" s="204">
        <v>1</v>
      </c>
      <c r="C10" s="213"/>
      <c r="D10" s="213" t="s">
        <v>120</v>
      </c>
      <c r="E10" s="213">
        <v>60</v>
      </c>
      <c r="F10" s="213">
        <v>6</v>
      </c>
      <c r="G10" s="213">
        <v>8</v>
      </c>
      <c r="H10" s="226">
        <f t="shared" si="0"/>
        <v>2.88</v>
      </c>
      <c r="I10" s="213"/>
      <c r="J10" s="213"/>
      <c r="K10" s="216">
        <f t="shared" si="1"/>
        <v>0</v>
      </c>
    </row>
    <row r="11" spans="1:11">
      <c r="A11" s="204" t="s">
        <v>9</v>
      </c>
      <c r="B11" s="204">
        <v>1</v>
      </c>
      <c r="C11" s="213" t="s">
        <v>114</v>
      </c>
      <c r="D11" s="213" t="s">
        <v>114</v>
      </c>
      <c r="E11" s="213">
        <v>32</v>
      </c>
      <c r="F11" s="213">
        <v>10</v>
      </c>
      <c r="G11" s="213">
        <v>0</v>
      </c>
      <c r="H11" s="226">
        <f t="shared" si="0"/>
        <v>0</v>
      </c>
      <c r="I11" s="213">
        <v>10</v>
      </c>
      <c r="J11" s="213">
        <v>12</v>
      </c>
      <c r="K11" s="216">
        <f t="shared" si="1"/>
        <v>3.84</v>
      </c>
    </row>
    <row r="12" spans="1:11">
      <c r="A12" s="204"/>
      <c r="B12" s="204"/>
      <c r="C12" s="213"/>
      <c r="D12" s="213"/>
      <c r="E12" s="213"/>
      <c r="F12" s="213"/>
      <c r="G12" s="213"/>
      <c r="H12" s="226">
        <f t="shared" si="0"/>
        <v>0</v>
      </c>
      <c r="I12" s="213"/>
      <c r="J12" s="213"/>
      <c r="K12" s="216">
        <f t="shared" si="1"/>
        <v>0</v>
      </c>
    </row>
    <row r="13" spans="1:11">
      <c r="A13" s="204"/>
      <c r="B13" s="204"/>
      <c r="C13" s="213"/>
      <c r="D13" s="213"/>
      <c r="E13" s="213"/>
      <c r="F13" s="213"/>
      <c r="G13" s="213"/>
      <c r="H13" s="226">
        <f t="shared" si="0"/>
        <v>0</v>
      </c>
      <c r="I13" s="213"/>
      <c r="J13" s="213"/>
      <c r="K13" s="216">
        <f t="shared" si="1"/>
        <v>0</v>
      </c>
    </row>
    <row r="14" spans="1:11">
      <c r="A14" s="204"/>
      <c r="B14" s="204"/>
      <c r="C14" s="213"/>
      <c r="D14" s="213"/>
      <c r="E14" s="213"/>
      <c r="F14" s="213"/>
      <c r="G14" s="213"/>
      <c r="H14" s="226">
        <f t="shared" si="0"/>
        <v>0</v>
      </c>
      <c r="I14" s="213"/>
      <c r="J14" s="213"/>
      <c r="K14" s="216">
        <f t="shared" si="1"/>
        <v>0</v>
      </c>
    </row>
    <row r="15" spans="1:11">
      <c r="A15" s="204"/>
      <c r="B15" s="204"/>
      <c r="C15" s="213"/>
      <c r="D15" s="213"/>
      <c r="E15" s="213"/>
      <c r="F15" s="213"/>
      <c r="G15" s="213"/>
      <c r="H15" s="226">
        <f t="shared" si="0"/>
        <v>0</v>
      </c>
      <c r="I15" s="213"/>
      <c r="J15" s="213"/>
      <c r="K15" s="216">
        <f t="shared" si="1"/>
        <v>0</v>
      </c>
    </row>
    <row r="16" spans="1:11">
      <c r="A16" s="205"/>
      <c r="B16" s="205"/>
      <c r="C16" s="214"/>
      <c r="D16" s="214"/>
      <c r="E16" s="214"/>
      <c r="F16" s="214"/>
      <c r="G16" s="214"/>
      <c r="H16" s="226">
        <f t="shared" si="0"/>
        <v>0</v>
      </c>
      <c r="I16" s="214"/>
      <c r="J16" s="214"/>
      <c r="K16" s="216">
        <f t="shared" si="1"/>
        <v>0</v>
      </c>
    </row>
    <row r="17" spans="1:11">
      <c r="A17" s="205"/>
      <c r="B17" s="205"/>
      <c r="C17" s="214"/>
      <c r="D17" s="214"/>
      <c r="E17" s="214"/>
      <c r="F17" s="214"/>
      <c r="G17" s="214"/>
      <c r="H17" s="226">
        <f t="shared" si="0"/>
        <v>0</v>
      </c>
      <c r="I17" s="214"/>
      <c r="J17" s="214"/>
      <c r="K17" s="216">
        <f t="shared" si="1"/>
        <v>0</v>
      </c>
    </row>
    <row r="18" spans="1:11">
      <c r="A18" s="205"/>
      <c r="B18" s="205"/>
      <c r="C18" s="214"/>
      <c r="D18" s="214"/>
      <c r="E18" s="214"/>
      <c r="F18" s="214"/>
      <c r="G18" s="214"/>
      <c r="H18" s="226">
        <f t="shared" si="0"/>
        <v>0</v>
      </c>
      <c r="I18" s="214"/>
      <c r="J18" s="214"/>
      <c r="K18" s="216">
        <f t="shared" si="1"/>
        <v>0</v>
      </c>
    </row>
    <row r="19" spans="1:11">
      <c r="A19" s="205"/>
      <c r="B19" s="205"/>
      <c r="C19" s="214"/>
      <c r="D19" s="214"/>
      <c r="E19" s="214"/>
      <c r="F19" s="214"/>
      <c r="G19" s="214"/>
      <c r="H19" s="226">
        <f t="shared" si="0"/>
        <v>0</v>
      </c>
      <c r="I19" s="214"/>
      <c r="J19" s="214"/>
      <c r="K19" s="216">
        <f t="shared" si="1"/>
        <v>0</v>
      </c>
    </row>
    <row r="20" spans="1:11" ht="14.25">
      <c r="A20" s="205"/>
      <c r="B20" s="205"/>
      <c r="C20" s="214"/>
      <c r="D20" s="214"/>
      <c r="E20" s="214"/>
      <c r="F20" s="214"/>
      <c r="G20" s="214"/>
      <c r="H20" s="226">
        <f t="shared" si="0"/>
        <v>0</v>
      </c>
      <c r="I20" s="214"/>
      <c r="J20" s="214"/>
      <c r="K20" s="216">
        <f t="shared" si="1"/>
        <v>0</v>
      </c>
    </row>
    <row r="21" spans="1:11" ht="14.25">
      <c r="A21" s="206"/>
      <c r="B21" s="206"/>
      <c r="C21" s="206"/>
      <c r="D21" s="206"/>
      <c r="E21" s="206"/>
      <c r="F21" s="206"/>
      <c r="G21" s="206"/>
      <c r="H21" s="227">
        <f>SUM(H6:H20)</f>
        <v>9.6000000000000014</v>
      </c>
      <c r="I21" s="206"/>
      <c r="J21" s="206"/>
      <c r="K21" s="232">
        <f>SUM(K6:K20)</f>
        <v>7.0399999999999991</v>
      </c>
    </row>
    <row r="23" spans="1:11" ht="20.100000000000001" customHeight="1">
      <c r="A23" s="202" t="s">
        <v>90</v>
      </c>
      <c r="B23" s="202"/>
      <c r="C23" s="202"/>
      <c r="D23" s="202"/>
      <c r="E23" s="216">
        <f>H21</f>
        <v>9.6000000000000014</v>
      </c>
      <c r="G23" s="221" t="s">
        <v>143</v>
      </c>
      <c r="H23" s="228"/>
      <c r="I23" s="228"/>
      <c r="J23" s="228"/>
      <c r="K23" s="239">
        <v>15</v>
      </c>
    </row>
    <row r="24" spans="1:11" ht="20.100000000000001" customHeight="1">
      <c r="A24" s="202" t="s">
        <v>92</v>
      </c>
      <c r="B24" s="202"/>
      <c r="C24" s="202"/>
      <c r="D24" s="202"/>
      <c r="E24" s="216">
        <f>K21</f>
        <v>7.0399999999999991</v>
      </c>
      <c r="G24" s="222"/>
      <c r="H24" s="222"/>
      <c r="I24" s="222"/>
      <c r="J24" s="222"/>
      <c r="K24" s="240"/>
    </row>
    <row r="25" spans="1:11" ht="20.100000000000001" customHeight="1">
      <c r="A25" s="124"/>
      <c r="B25" s="124"/>
      <c r="C25" s="124"/>
      <c r="D25" s="124"/>
      <c r="E25" s="217"/>
    </row>
    <row r="26" spans="1:11" ht="21.75" customHeight="1">
      <c r="A26" s="207" t="s">
        <v>2</v>
      </c>
      <c r="B26" s="207"/>
      <c r="C26" s="202"/>
      <c r="D26" s="202"/>
      <c r="E26" s="218">
        <v>10</v>
      </c>
    </row>
    <row r="27" spans="1:11" ht="20.100000000000001" customHeight="1">
      <c r="A27" s="202" t="s">
        <v>93</v>
      </c>
      <c r="B27" s="202"/>
      <c r="C27" s="202"/>
      <c r="D27" s="202"/>
      <c r="E27" s="216">
        <f>E23+E26</f>
        <v>19.600000000000001</v>
      </c>
      <c r="G27" s="223" t="s">
        <v>99</v>
      </c>
      <c r="H27" s="229"/>
      <c r="I27" s="229"/>
      <c r="J27" s="49"/>
      <c r="K27" s="235">
        <f>0.12*24*E29*365</f>
        <v>10511.999999999998</v>
      </c>
    </row>
    <row r="28" spans="1:11" ht="23.25" customHeight="1">
      <c r="A28" s="208" t="s">
        <v>111</v>
      </c>
      <c r="B28" s="208"/>
      <c r="C28" s="208"/>
      <c r="D28" s="208"/>
      <c r="E28" s="216">
        <f>E27/2</f>
        <v>9.8000000000000007</v>
      </c>
      <c r="G28" s="103" t="s">
        <v>30</v>
      </c>
      <c r="H28" s="116"/>
      <c r="I28" s="116"/>
      <c r="J28" s="140"/>
      <c r="K28" s="236">
        <v>85000</v>
      </c>
    </row>
    <row r="29" spans="1:11" ht="24" customHeight="1">
      <c r="A29" s="209" t="s">
        <v>140</v>
      </c>
      <c r="B29" s="209"/>
      <c r="C29" s="215"/>
      <c r="D29" s="215"/>
      <c r="E29" s="218">
        <v>10</v>
      </c>
      <c r="G29" s="103" t="s">
        <v>105</v>
      </c>
      <c r="H29" s="116"/>
      <c r="I29" s="116"/>
      <c r="J29" s="140"/>
      <c r="K29" s="237">
        <f>IF(OR(K27=0,K28=""),"",ROUND(K27/K28*100,2))</f>
        <v>12.37</v>
      </c>
    </row>
    <row r="31" spans="1:11" ht="13.5" customHeight="1">
      <c r="A31" s="200" t="s">
        <v>94</v>
      </c>
      <c r="B31" s="200"/>
    </row>
    <row r="32" spans="1:11" s="200" customFormat="1" ht="9.9499999999999993" customHeight="1">
      <c r="A32" s="200" t="s">
        <v>95</v>
      </c>
      <c r="H32" s="230"/>
    </row>
    <row r="33" spans="1:8" s="200" customFormat="1" ht="9.9499999999999993" customHeight="1">
      <c r="A33" s="200" t="s">
        <v>96</v>
      </c>
      <c r="H33" s="230"/>
    </row>
    <row r="34" spans="1:8" s="200" customFormat="1" ht="9.9499999999999993" customHeight="1">
      <c r="A34" s="200" t="s">
        <v>97</v>
      </c>
      <c r="H34" s="230"/>
    </row>
    <row r="35" spans="1:8" s="200" customFormat="1" ht="9.9499999999999993" customHeight="1">
      <c r="A35" s="200" t="s">
        <v>49</v>
      </c>
      <c r="H35" s="230"/>
    </row>
    <row r="36" spans="1:8" s="200" customFormat="1" ht="9.9499999999999993" customHeight="1">
      <c r="A36" s="200" t="s">
        <v>91</v>
      </c>
      <c r="H36" s="230"/>
    </row>
    <row r="37" spans="1:8" s="200" customFormat="1" ht="9.9499999999999993" customHeight="1">
      <c r="A37" s="200" t="s">
        <v>98</v>
      </c>
      <c r="H37" s="230"/>
    </row>
    <row r="38" spans="1:8" s="200" customFormat="1" ht="9.9499999999999993" customHeight="1">
      <c r="A38" s="200" t="s">
        <v>141</v>
      </c>
      <c r="H38" s="230"/>
    </row>
    <row r="39" spans="1:8" s="200" customFormat="1" ht="9.9499999999999993" customHeight="1">
      <c r="A39" s="200" t="s">
        <v>142</v>
      </c>
      <c r="H39" s="230"/>
    </row>
  </sheetData>
  <mergeCells count="19">
    <mergeCell ref="A2:K2"/>
    <mergeCell ref="B3:F3"/>
    <mergeCell ref="F4:H4"/>
    <mergeCell ref="I4:K4"/>
    <mergeCell ref="A23:D23"/>
    <mergeCell ref="A24:D24"/>
    <mergeCell ref="A26:D26"/>
    <mergeCell ref="A27:D27"/>
    <mergeCell ref="G27:J27"/>
    <mergeCell ref="A28:D28"/>
    <mergeCell ref="G28:J28"/>
    <mergeCell ref="A29:D29"/>
    <mergeCell ref="G29:J29"/>
    <mergeCell ref="A4:A5"/>
    <mergeCell ref="C4:C5"/>
    <mergeCell ref="D4:D5"/>
    <mergeCell ref="E4:E5"/>
    <mergeCell ref="G23:J24"/>
    <mergeCell ref="K23:K24"/>
  </mergeCells>
  <phoneticPr fontId="1"/>
  <printOptions horizontalCentered="1" verticalCentered="1"/>
  <pageMargins left="0.70866141732283472" right="0.70866141732283472" top="0.37084112149532711" bottom="0.38629283489096566" header="0.31496062992125984" footer="0.31496062992125984"/>
  <pageSetup paperSize="9" scale="97"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1:C11"/>
  <sheetViews>
    <sheetView topLeftCell="A7" workbookViewId="0">
      <selection activeCell="A12" sqref="A12"/>
    </sheetView>
  </sheetViews>
  <sheetFormatPr defaultRowHeight="13.5"/>
  <cols>
    <col min="1" max="2" width="9" style="1" customWidth="1"/>
    <col min="3" max="3" width="65.625" style="1" customWidth="1"/>
    <col min="4" max="16384" width="9" style="1" customWidth="1"/>
  </cols>
  <sheetData>
    <row r="1" spans="1:3" ht="23.25" customHeight="1">
      <c r="A1" s="1" t="s">
        <v>20</v>
      </c>
    </row>
    <row r="2" spans="1:3" ht="40" customHeight="1">
      <c r="A2" s="241" t="s">
        <v>126</v>
      </c>
      <c r="B2" s="241"/>
      <c r="C2" s="241"/>
    </row>
    <row r="3" spans="1:3" ht="24" customHeight="1">
      <c r="A3" s="241"/>
      <c r="B3" s="241"/>
      <c r="C3" s="241"/>
    </row>
    <row r="4" spans="1:3" s="1" customFormat="1" ht="25.5" customHeight="1">
      <c r="A4" s="146" t="s">
        <v>6</v>
      </c>
      <c r="B4" s="244"/>
      <c r="C4" s="245"/>
    </row>
    <row r="5" spans="1:3" ht="24" customHeight="1"/>
    <row r="6" spans="1:3" ht="20.100000000000001" customHeight="1">
      <c r="A6" s="110" t="s">
        <v>125</v>
      </c>
      <c r="B6" s="110"/>
      <c r="C6" s="110" t="s">
        <v>121</v>
      </c>
    </row>
    <row r="7" spans="1:3" ht="120" customHeight="1">
      <c r="A7" s="242" t="s">
        <v>122</v>
      </c>
      <c r="B7" s="242"/>
      <c r="C7" s="246"/>
    </row>
    <row r="8" spans="1:3" ht="120" customHeight="1">
      <c r="A8" s="242" t="s">
        <v>123</v>
      </c>
      <c r="B8" s="242"/>
      <c r="C8" s="246"/>
    </row>
    <row r="9" spans="1:3" ht="120" customHeight="1">
      <c r="A9" s="242" t="s">
        <v>124</v>
      </c>
      <c r="B9" s="242"/>
      <c r="C9" s="246"/>
    </row>
    <row r="10" spans="1:3" ht="120" customHeight="1">
      <c r="A10" s="242" t="s">
        <v>26</v>
      </c>
      <c r="B10" s="242"/>
      <c r="C10" s="246"/>
    </row>
    <row r="11" spans="1:3" s="1" customFormat="1" ht="40" customHeight="1">
      <c r="A11" s="243" t="s">
        <v>147</v>
      </c>
      <c r="B11" s="243"/>
      <c r="C11" s="243"/>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C11"/>
  <sheetViews>
    <sheetView tabSelected="1" topLeftCell="A7" workbookViewId="0">
      <selection activeCell="A12" sqref="A12"/>
    </sheetView>
  </sheetViews>
  <sheetFormatPr defaultRowHeight="13.5"/>
  <cols>
    <col min="3" max="3" width="65.625" customWidth="1"/>
  </cols>
  <sheetData>
    <row r="1" spans="1:3" ht="23.25" customHeight="1">
      <c r="A1" t="s">
        <v>20</v>
      </c>
    </row>
    <row r="2" spans="1:3" ht="40" customHeight="1">
      <c r="A2" s="241" t="s">
        <v>126</v>
      </c>
      <c r="B2" s="241"/>
      <c r="C2" s="241"/>
    </row>
    <row r="3" spans="1:3" ht="24" customHeight="1">
      <c r="A3" s="241"/>
      <c r="B3" s="241"/>
      <c r="C3" s="241"/>
    </row>
    <row r="4" spans="1:3" ht="25.5" customHeight="1">
      <c r="A4" s="146" t="s">
        <v>6</v>
      </c>
      <c r="B4" s="244"/>
      <c r="C4" s="245" t="s">
        <v>135</v>
      </c>
    </row>
    <row r="5" spans="1:3" ht="25.5" customHeight="1"/>
    <row r="6" spans="1:3" ht="20.100000000000001" customHeight="1">
      <c r="A6" s="110" t="s">
        <v>125</v>
      </c>
      <c r="B6" s="110"/>
      <c r="C6" s="110" t="s">
        <v>121</v>
      </c>
    </row>
    <row r="7" spans="1:3" s="247" customFormat="1" ht="120" customHeight="1">
      <c r="A7" s="248" t="s">
        <v>122</v>
      </c>
      <c r="B7" s="248"/>
      <c r="C7" s="246" t="s">
        <v>127</v>
      </c>
    </row>
    <row r="8" spans="1:3" s="247" customFormat="1" ht="120" customHeight="1">
      <c r="A8" s="248" t="s">
        <v>123</v>
      </c>
      <c r="B8" s="248"/>
      <c r="C8" s="246" t="s">
        <v>128</v>
      </c>
    </row>
    <row r="9" spans="1:3" s="247" customFormat="1" ht="120" customHeight="1">
      <c r="A9" s="248" t="s">
        <v>124</v>
      </c>
      <c r="B9" s="248"/>
      <c r="C9" s="246" t="s">
        <v>129</v>
      </c>
    </row>
    <row r="10" spans="1:3" s="247" customFormat="1" ht="120" customHeight="1">
      <c r="A10" s="248" t="s">
        <v>26</v>
      </c>
      <c r="B10" s="248"/>
      <c r="C10" s="246" t="s">
        <v>119</v>
      </c>
    </row>
    <row r="11" spans="1:3" s="1" customFormat="1" ht="40" customHeight="1">
      <c r="A11" s="243" t="s">
        <v>147</v>
      </c>
      <c r="B11" s="243"/>
      <c r="C11" s="243"/>
    </row>
  </sheetData>
  <mergeCells count="7">
    <mergeCell ref="A4:B4"/>
    <mergeCell ref="A6:B6"/>
    <mergeCell ref="A7:B7"/>
    <mergeCell ref="A8:B8"/>
    <mergeCell ref="A9:B9"/>
    <mergeCell ref="A10:B10"/>
    <mergeCell ref="A11:C11"/>
  </mergeCells>
  <phoneticPr fontId="17" type="Hiragana"/>
  <pageMargins left="0.98425196850393681" right="0.78740157480314943" top="0.98425196850393681" bottom="0.78740157480314943"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様式１</vt:lpstr>
      <vt:lpstr>様式２</vt:lpstr>
      <vt:lpstr>様式２ (記入例)</vt:lpstr>
      <vt:lpstr>様式３</vt:lpstr>
      <vt:lpstr>様式３ (記入例)</vt:lpstr>
      <vt:lpstr>様式４</vt:lpstr>
      <vt:lpstr>様式４ (記入例)</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441191</cp:lastModifiedBy>
  <cp:lastPrinted>2014-03-26T05:13:41Z</cp:lastPrinted>
  <dcterms:created xsi:type="dcterms:W3CDTF">2013-08-02T10:00:11Z</dcterms:created>
  <dcterms:modified xsi:type="dcterms:W3CDTF">2023-04-13T09:30:33Z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5" baseType="lpwstr">
      <vt:lpwstr>2.1.12.0</vt:lpwstr>
      <vt:lpwstr>2.1.9.0</vt:lpwstr>
      <vt:lpwstr>3.0.2.0</vt:lpwstr>
      <vt:lpwstr>3.0.4.0</vt:lpwstr>
      <vt:lpwstr>3.1.3.0</vt:lpwstr>
    </vt:vector>
  </property>
  <property fmtid="{DCFEDD21-7773-49B2-8022-6FC58DB5260B}" pid="3" name="LastSavedVersion">
    <vt:lpwstr>3.1.3.0</vt:lpwstr>
  </property>
  <property fmtid="{DCFEDD21-7773-49B2-8022-6FC58DB5260B}" pid="4" name="LastSavedDate">
    <vt:filetime>2023-04-13T09:30:33Z</vt:filetime>
  </property>
</Properties>
</file>