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507884\Desktop\補助金要綱\"/>
    </mc:Choice>
  </mc:AlternateContent>
  <bookViews>
    <workbookView xWindow="0" yWindow="0" windowWidth="20730" windowHeight="8160"/>
  </bookViews>
  <sheets>
    <sheet name="（様式第1号）交付申請書" sheetId="2" r:id="rId1"/>
    <sheet name="（別紙1-1）所要額調書 " sheetId="9" state="hidden" r:id="rId2"/>
    <sheet name="（別紙1－1）補助金所要額調書" sheetId="17" r:id="rId3"/>
    <sheet name="（別紙1-2）計画書様式" sheetId="22" r:id="rId4"/>
    <sheet name="データセット" sheetId="23" state="hidden" r:id="rId5"/>
    <sheet name="（別紙１－２）記入見本" sheetId="24" r:id="rId6"/>
    <sheet name="（別紙1-3）歳入歳出予算書抄本" sheetId="1" r:id="rId7"/>
    <sheet name="（様式第2号）変更等承認" sheetId="6" r:id="rId8"/>
    <sheet name="（様式第3号）財産処分申請書" sheetId="12" r:id="rId9"/>
    <sheet name="（様式第4号）実績報告" sheetId="7" r:id="rId10"/>
    <sheet name="（別紙1-1）精算書 " sheetId="20" r:id="rId11"/>
    <sheet name="（別紙1-2-1）介護ロボット導入実績報告書" sheetId="5" r:id="rId12"/>
    <sheet name="（別紙1-2-2）ＩCT機器導入報告書 " sheetId="11" r:id="rId13"/>
    <sheet name="（別紙1-3）歳入歳出決算書" sheetId="10" r:id="rId14"/>
    <sheet name="（様式第5号）消費税仕入控除" sheetId="13" r:id="rId15"/>
  </sheets>
  <definedNames>
    <definedName name="_xlnm._FilterDatabase" localSheetId="12" hidden="1">'（別紙1-2-2）ＩCT機器導入報告書 '!$B$83:$S$84</definedName>
    <definedName name="_xlnm.Print_Area" localSheetId="1">'（別紙1-1）所要額調書 '!$A$1:$O$34</definedName>
    <definedName name="_xlnm.Print_Area" localSheetId="10">'（別紙1-1）精算書 '!$A$1:$O$46</definedName>
    <definedName name="_xlnm.Print_Area" localSheetId="2">'（別紙1－1）補助金所要額調書'!$A$1:$O$46</definedName>
    <definedName name="_xlnm.Print_Area" localSheetId="5">'（別紙１－２）記入見本'!$A$4:$F$70</definedName>
    <definedName name="_xlnm.Print_Area" localSheetId="3">'（別紙1-2）計画書様式'!$A$4:$F$70</definedName>
    <definedName name="_xlnm.Print_Area" localSheetId="12">'（別紙1-2-2）ＩCT機器導入報告書 '!$A$1:$T$104</definedName>
    <definedName name="_xlnm.Print_Area" localSheetId="13">'（別紙1-3）歳入歳出決算書'!$A$1:$D$25</definedName>
    <definedName name="_xlnm.Print_Area" localSheetId="6">'（別紙1-3）歳入歳出予算書抄本'!$A$1:$C$25</definedName>
    <definedName name="_xlnm.Print_Area" localSheetId="0">'（様式第1号）交付申請書'!$A$1:$AF$47</definedName>
    <definedName name="_xlnm.Print_Area" localSheetId="7">'（様式第2号）変更等承認'!$A$1:$AI$34</definedName>
    <definedName name="_xlnm.Print_Area" localSheetId="8">'（様式第3号）財産処分申請書'!$A$1:$AF$39</definedName>
    <definedName name="_xlnm.Print_Area" localSheetId="9">'（様式第4号）実績報告'!$A$1:$AF$33</definedName>
    <definedName name="_xlnm.Print_Area" localSheetId="14">'（様式第5号）消費税仕入控除'!$A$1:$AI$27</definedName>
    <definedName name="Z_A2527A3E_50DF_5948_9593_47F979260246_.wvu.PrintArea" localSheetId="13" hidden="1">'（別紙1-3）歳入歳出決算書'!$A$1:$D$25</definedName>
    <definedName name="Z_A2527A3E_50DF_5948_9593_47F979260246_.wvu.PrintArea" localSheetId="6" hidden="1">'（別紙1-3）歳入歳出予算書抄本'!$A$1:$C$25</definedName>
    <definedName name="Z_A2527A3E_50DF_5948_9593_47F979260246_.wvu.PrintArea" localSheetId="0" hidden="1">'（様式第1号）交付申請書'!$A$1:$AF$47</definedName>
    <definedName name="Z_A2527A3E_50DF_5948_9593_47F979260246_.wvu.PrintArea" localSheetId="7" hidden="1">'（様式第2号）変更等承認'!$A$1:$AI$34</definedName>
    <definedName name="Z_A2527A3E_50DF_5948_9593_47F979260246_.wvu.PrintArea" localSheetId="8" hidden="1">'（様式第3号）財産処分申請書'!$A$1:$AF$39</definedName>
    <definedName name="Z_A2527A3E_50DF_5948_9593_47F979260246_.wvu.PrintArea" localSheetId="9" hidden="1">'（様式第4号）実績報告'!$A$1:$AF$33</definedName>
    <definedName name="Z_A2527A3E_50DF_5948_9593_47F979260246_.wvu.PrintArea" localSheetId="14" hidden="1">'（様式第5号）消費税仕入控除'!$A$1:$AI$27</definedName>
  </definedNames>
  <calcPr calcId="162913"/>
  <customWorkbookViews>
    <customWorkbookView name="509932 - 個人用ビュー" guid="{A2527A3E-50DF-5948-9593-47F979260246}" mergeInterval="15" personalView="1" maximized="1" xWindow="4" yWindow="27" windowWidth="1374" windowHeight="513"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9" i="20" l="1"/>
  <c r="O39" i="20" s="1"/>
  <c r="K39" i="20"/>
  <c r="K35" i="20"/>
  <c r="M35" i="20" s="1"/>
  <c r="K34" i="20"/>
  <c r="M34" i="20" s="1"/>
  <c r="K33" i="20"/>
  <c r="M33" i="20" s="1"/>
  <c r="K32" i="20"/>
  <c r="M32" i="20" s="1"/>
  <c r="O31" i="20"/>
  <c r="L31" i="20"/>
  <c r="K30" i="20"/>
  <c r="K29" i="20"/>
  <c r="K28" i="20"/>
  <c r="K31" i="20" s="1"/>
  <c r="M31" i="20" s="1"/>
  <c r="M26" i="20"/>
  <c r="K26" i="20"/>
  <c r="K25" i="20"/>
  <c r="K27" i="20" s="1"/>
  <c r="M24" i="20"/>
  <c r="K24" i="20"/>
  <c r="O22" i="20"/>
  <c r="M22" i="20"/>
  <c r="K22" i="20"/>
  <c r="K18" i="20"/>
  <c r="M18" i="20" s="1"/>
  <c r="M17" i="20"/>
  <c r="K17" i="20"/>
  <c r="K16" i="20"/>
  <c r="M16" i="20" s="1"/>
  <c r="M15" i="20"/>
  <c r="M19" i="20" s="1"/>
  <c r="O19" i="20" s="1"/>
  <c r="K15" i="20"/>
  <c r="K19" i="20" s="1"/>
  <c r="P14" i="20"/>
  <c r="L14" i="20"/>
  <c r="K13" i="20"/>
  <c r="K12" i="20"/>
  <c r="K11" i="20"/>
  <c r="K14" i="20" s="1"/>
  <c r="M14" i="20" s="1"/>
  <c r="P13" i="20" s="1"/>
  <c r="O14" i="20" s="1"/>
  <c r="K9" i="20"/>
  <c r="M9" i="20" s="1"/>
  <c r="M8" i="20"/>
  <c r="K8" i="20"/>
  <c r="K7" i="20"/>
  <c r="K10" i="20" s="1"/>
  <c r="O40" i="17"/>
  <c r="K40" i="17"/>
  <c r="K39" i="17"/>
  <c r="M39" i="17"/>
  <c r="O39" i="17" s="1"/>
  <c r="M22" i="17"/>
  <c r="O22" i="17" s="1"/>
  <c r="K22" i="17"/>
  <c r="M36" i="20" l="1"/>
  <c r="O36" i="20" s="1"/>
  <c r="K23" i="20"/>
  <c r="K41" i="20" s="1"/>
  <c r="M7" i="20"/>
  <c r="M10" i="20" s="1"/>
  <c r="O10" i="20" s="1"/>
  <c r="O23" i="20" s="1"/>
  <c r="O41" i="20" s="1"/>
  <c r="M25" i="20"/>
  <c r="M27" i="20" s="1"/>
  <c r="O27" i="20" s="1"/>
  <c r="O40" i="20" s="1"/>
  <c r="K36" i="20"/>
  <c r="K40" i="20" s="1"/>
  <c r="K35" i="17" l="1"/>
  <c r="M35" i="17" s="1"/>
  <c r="K34" i="17"/>
  <c r="M34" i="17" s="1"/>
  <c r="K33" i="17"/>
  <c r="M33" i="17" s="1"/>
  <c r="K32" i="17"/>
  <c r="M32" i="17" s="1"/>
  <c r="O31" i="17"/>
  <c r="L31" i="17"/>
  <c r="K30" i="17"/>
  <c r="K29" i="17"/>
  <c r="K28" i="17"/>
  <c r="K26" i="17"/>
  <c r="M26" i="17" s="1"/>
  <c r="K25" i="17"/>
  <c r="M25" i="17" s="1"/>
  <c r="K24" i="17"/>
  <c r="L16" i="9"/>
  <c r="K17" i="17"/>
  <c r="M17" i="17" s="1"/>
  <c r="K18" i="17"/>
  <c r="M18" i="17" s="1"/>
  <c r="K16" i="17"/>
  <c r="M16" i="17" s="1"/>
  <c r="K15" i="17"/>
  <c r="P14" i="17"/>
  <c r="L14" i="17"/>
  <c r="K13" i="17"/>
  <c r="K12" i="17"/>
  <c r="K11" i="17"/>
  <c r="K9" i="17"/>
  <c r="M9" i="17" s="1"/>
  <c r="K8" i="17"/>
  <c r="M8" i="17" s="1"/>
  <c r="K7" i="17"/>
  <c r="M7" i="17" s="1"/>
  <c r="M11" i="9"/>
  <c r="O11" i="9"/>
  <c r="P27" i="9"/>
  <c r="L27" i="9"/>
  <c r="K26" i="9"/>
  <c r="K25" i="9"/>
  <c r="K24" i="9"/>
  <c r="M22" i="9"/>
  <c r="O22" i="9" s="1"/>
  <c r="K20" i="9"/>
  <c r="M20" i="9" s="1"/>
  <c r="K19" i="9"/>
  <c r="M19" i="9" s="1"/>
  <c r="M18" i="9"/>
  <c r="K18" i="9"/>
  <c r="P16" i="9"/>
  <c r="K15" i="9"/>
  <c r="K14" i="9"/>
  <c r="K13" i="9"/>
  <c r="K9" i="9"/>
  <c r="M9" i="9" s="1"/>
  <c r="K8" i="9"/>
  <c r="M8" i="9" s="1"/>
  <c r="K7" i="9"/>
  <c r="M7" i="9" s="1"/>
  <c r="K27" i="17" l="1"/>
  <c r="K31" i="17"/>
  <c r="M31" i="17" s="1"/>
  <c r="M36" i="17"/>
  <c r="O36" i="17" s="1"/>
  <c r="K36" i="17"/>
  <c r="M24" i="17"/>
  <c r="M27" i="17" s="1"/>
  <c r="O27" i="17" s="1"/>
  <c r="K19" i="17"/>
  <c r="M10" i="17"/>
  <c r="O10" i="17" s="1"/>
  <c r="M15" i="17"/>
  <c r="M19" i="17" s="1"/>
  <c r="O19" i="17" s="1"/>
  <c r="K10" i="17"/>
  <c r="K14" i="17"/>
  <c r="M14" i="17" s="1"/>
  <c r="P13" i="17" s="1"/>
  <c r="O14" i="17" s="1"/>
  <c r="K16" i="9"/>
  <c r="M16" i="9" s="1"/>
  <c r="P15" i="9" s="1"/>
  <c r="O16" i="9" s="1"/>
  <c r="K27" i="9"/>
  <c r="M27" i="9" s="1"/>
  <c r="P26" i="9" s="1"/>
  <c r="O27" i="9" s="1"/>
  <c r="K23" i="9"/>
  <c r="K12" i="9"/>
  <c r="M21" i="9"/>
  <c r="O21" i="9" s="1"/>
  <c r="M10" i="9"/>
  <c r="O10" i="9" s="1"/>
  <c r="O23" i="17" l="1"/>
  <c r="K23" i="17"/>
  <c r="K41" i="17" s="1"/>
  <c r="K17" i="9"/>
  <c r="K29" i="9" s="1"/>
  <c r="O17" i="9"/>
  <c r="O12" i="9"/>
  <c r="K28" i="9"/>
  <c r="O23" i="9"/>
  <c r="O28" i="9"/>
  <c r="O41" i="17" l="1"/>
  <c r="O29" i="9"/>
</calcChain>
</file>

<file path=xl/comments1.xml><?xml version="1.0" encoding="utf-8"?>
<comments xmlns="http://schemas.openxmlformats.org/spreadsheetml/2006/main">
  <authors>
    <author>446448</author>
  </authors>
  <commentList>
    <comment ref="L6" authorId="0" shapeId="0">
      <text>
        <r>
          <rPr>
            <sz val="11"/>
            <rFont val="ＭＳ Ｐゴシック"/>
            <family val="3"/>
            <charset val="128"/>
          </rPr>
          <t xml:space="preserve">
</t>
        </r>
        <r>
          <rPr>
            <sz val="22"/>
            <rFont val="ＭＳ Ｐゴシック"/>
            <family val="3"/>
            <charset val="128"/>
          </rPr>
          <t>■介護ロボット導入支援事業における補助基準額（E）は、機器の区分及び補助率に応じて、以下の方法により算出した金額を入力してください。
１　機器の区分が移乗支援、入浴支援の場合
　　＜補助率３／４＞１，３３３，３３４×導入台数
　　＜補助率１／２＞２，０００，０００×導入台数
２　機器の区分が移動支援、排泄支援、見守り・コミュニケーション、　　
　　介護支援業務の場合
　　＜補助率３／４＞４００，０００×導入台数
　　＜補助率１／２＞６００，０００×導入台数
３　機器の区分が通信環境整備の場合
　　＜補助率３／４＞１事業所あたり１０，０００，０００
　　＜補助率１／２＞１事業所あたり１５，０００，０００
※ICT導入支援事業については、職員数により自動算出されますので、入力不要です。</t>
        </r>
        <r>
          <rPr>
            <sz val="18"/>
            <rFont val="ＭＳ Ｐゴシック"/>
            <family val="3"/>
            <charset val="128"/>
          </rPr>
          <t xml:space="preserve">
</t>
        </r>
      </text>
    </comment>
  </commentList>
</comments>
</file>

<file path=xl/comments2.xml><?xml version="1.0" encoding="utf-8"?>
<comments xmlns="http://schemas.openxmlformats.org/spreadsheetml/2006/main">
  <authors>
    <author>446448</author>
  </authors>
  <commentList>
    <comment ref="L6" authorId="0" shapeId="0">
      <text>
        <r>
          <rPr>
            <sz val="11"/>
            <rFont val="ＭＳ Ｐゴシック"/>
            <family val="3"/>
            <charset val="128"/>
          </rPr>
          <t xml:space="preserve">
</t>
        </r>
        <r>
          <rPr>
            <sz val="22"/>
            <rFont val="ＭＳ Ｐゴシック"/>
            <family val="3"/>
            <charset val="128"/>
          </rPr>
          <t>■介護ロボット導入支援事業における補助基準額（E）は、機器の区分及び補助率に応じて、以下の方法により算出した金額を入力してください。
１　機器の区分が移乗支援、入浴支援の場合
　　＜補助率３／４＞１，３３３，３３４×導入台数
２　機器の区分が移動支援、排泄支援、見守り・コミュニケーション、　　
　　介護支援業務の場合
　　＜補助率３／４＞４００，０００×導入台数
※ICT導入支援事業については、職員数により自動算出されますので、入力不要です。</t>
        </r>
        <r>
          <rPr>
            <sz val="18"/>
            <rFont val="ＭＳ Ｐゴシック"/>
            <family val="3"/>
            <charset val="128"/>
          </rPr>
          <t xml:space="preserve">
</t>
        </r>
      </text>
    </comment>
  </commentList>
</comments>
</file>

<file path=xl/comments3.xml><?xml version="1.0" encoding="utf-8"?>
<comments xmlns="http://schemas.openxmlformats.org/spreadsheetml/2006/main">
  <authors>
    <author>446448</author>
  </authors>
  <commentList>
    <comment ref="L6" authorId="0" shapeId="0">
      <text>
        <r>
          <rPr>
            <sz val="11"/>
            <rFont val="ＭＳ Ｐゴシック"/>
            <family val="3"/>
            <charset val="128"/>
          </rPr>
          <t xml:space="preserve">
</t>
        </r>
        <r>
          <rPr>
            <sz val="22"/>
            <rFont val="ＭＳ Ｐゴシック"/>
            <family val="3"/>
            <charset val="128"/>
          </rPr>
          <t>■介護ロボット導入支援事業における補助基準額（E）は、機器の区分及び補助率に応じて、以下の方法により算出した金額を入力してください。
１　機器の区分が移乗支援、入浴支援の場合
　　＜補助率３／４＞１，３３３，３３４×導入台数
２　機器の区分が移動支援、排泄支援、見守り・コミュニケーション、　　
　　介護支援業務の場合
　　＜補助率３／４＞４００，０００×導入台数
※ICT導入支援事業については、職員数により自動算出されますので、入力不要です。</t>
        </r>
        <r>
          <rPr>
            <sz val="18"/>
            <rFont val="ＭＳ Ｐゴシック"/>
            <family val="3"/>
            <charset val="128"/>
          </rPr>
          <t xml:space="preserve">
</t>
        </r>
      </text>
    </comment>
  </commentList>
</comments>
</file>

<file path=xl/sharedStrings.xml><?xml version="1.0" encoding="utf-8"?>
<sst xmlns="http://schemas.openxmlformats.org/spreadsheetml/2006/main" count="869" uniqueCount="483">
  <si>
    <t>（口座種別・口座番号）</t>
    <rPh sb="1" eb="3">
      <t>コウザ</t>
    </rPh>
    <rPh sb="3" eb="5">
      <t>シュベツ</t>
    </rPh>
    <rPh sb="6" eb="8">
      <t>コウザ</t>
    </rPh>
    <rPh sb="8" eb="10">
      <t>バンゴウ</t>
    </rPh>
    <phoneticPr fontId="5"/>
  </si>
  <si>
    <r>
      <t xml:space="preserve">補助金額
</t>
    </r>
    <r>
      <rPr>
        <sz val="14"/>
        <color theme="1"/>
        <rFont val="ＭＳ Ｐゴシック"/>
        <family val="3"/>
        <charset val="128"/>
      </rPr>
      <t>H</t>
    </r>
    <rPh sb="0" eb="2">
      <t>ホジョ</t>
    </rPh>
    <rPh sb="2" eb="3">
      <t>キン</t>
    </rPh>
    <rPh sb="3" eb="4">
      <t>ガク</t>
    </rPh>
    <phoneticPr fontId="5"/>
  </si>
  <si>
    <t>※残存簿価相当額（又は収益額、鑑定額）を記入してください。</t>
  </si>
  <si>
    <t>４　振 込 先</t>
    <rPh sb="2" eb="3">
      <t>オサム</t>
    </rPh>
    <rPh sb="4" eb="5">
      <t>コミ</t>
    </rPh>
    <rPh sb="6" eb="7">
      <t>サキ</t>
    </rPh>
    <phoneticPr fontId="5"/>
  </si>
  <si>
    <t>金　　　　　　　　　　円</t>
    <rPh sb="0" eb="1">
      <t>キン</t>
    </rPh>
    <rPh sb="11" eb="12">
      <t>エン</t>
    </rPh>
    <phoneticPr fontId="5"/>
  </si>
  <si>
    <t>２　事業の目的及び内容</t>
    <rPh sb="2" eb="4">
      <t>ジギョウ</t>
    </rPh>
    <rPh sb="5" eb="7">
      <t>モクテキ</t>
    </rPh>
    <rPh sb="7" eb="8">
      <t>オヨ</t>
    </rPh>
    <rPh sb="9" eb="11">
      <t>ナイヨウ</t>
    </rPh>
    <phoneticPr fontId="5"/>
  </si>
  <si>
    <t>　高知県知事　様</t>
    <rPh sb="1" eb="3">
      <t>コウチ</t>
    </rPh>
    <rPh sb="3" eb="4">
      <t>ケン</t>
    </rPh>
    <rPh sb="4" eb="6">
      <t>チジ</t>
    </rPh>
    <rPh sb="7" eb="8">
      <t>サマ</t>
    </rPh>
    <phoneticPr fontId="5"/>
  </si>
  <si>
    <t>10名以下</t>
    <rPh sb="2" eb="5">
      <t>メイイカ</t>
    </rPh>
    <phoneticPr fontId="5"/>
  </si>
  <si>
    <t>（５）関係書類（導入機器等の契約書、納品書及び領収書等の写し）</t>
    <rPh sb="3" eb="5">
      <t>カンケイ</t>
    </rPh>
    <rPh sb="5" eb="7">
      <t>ショルイ</t>
    </rPh>
    <rPh sb="12" eb="13">
      <t>ナド</t>
    </rPh>
    <rPh sb="18" eb="21">
      <t>ノウヒンショ</t>
    </rPh>
    <rPh sb="21" eb="22">
      <t>オヨ</t>
    </rPh>
    <rPh sb="23" eb="26">
      <t>リョウシュウショ</t>
    </rPh>
    <phoneticPr fontId="5"/>
  </si>
  <si>
    <t>機器購入価格等
（Ａ）</t>
    <rPh sb="0" eb="2">
      <t>キキ</t>
    </rPh>
    <rPh sb="2" eb="4">
      <t>コウニュウ</t>
    </rPh>
    <rPh sb="4" eb="6">
      <t>カカク</t>
    </rPh>
    <rPh sb="6" eb="7">
      <t>トウ</t>
    </rPh>
    <phoneticPr fontId="5"/>
  </si>
  <si>
    <t>（生年月日</t>
    <rPh sb="1" eb="3">
      <t>セイネン</t>
    </rPh>
    <rPh sb="3" eb="5">
      <t>ガッピ</t>
    </rPh>
    <phoneticPr fontId="5"/>
  </si>
  <si>
    <t>１　補助金交付申請額</t>
    <rPh sb="2" eb="5">
      <t>ホジョキン</t>
    </rPh>
    <rPh sb="5" eb="7">
      <t>コウフ</t>
    </rPh>
    <rPh sb="7" eb="9">
      <t>シンセイ</t>
    </rPh>
    <rPh sb="9" eb="10">
      <t>ガク</t>
    </rPh>
    <phoneticPr fontId="5"/>
  </si>
  <si>
    <t>完了日　　令和　　年　　月　　日</t>
    <rPh sb="0" eb="2">
      <t>カンリョウ</t>
    </rPh>
    <rPh sb="2" eb="3">
      <t>ヒ</t>
    </rPh>
    <rPh sb="9" eb="10">
      <t>ネン</t>
    </rPh>
    <rPh sb="12" eb="13">
      <t>ガツ</t>
    </rPh>
    <rPh sb="15" eb="16">
      <t>ニチ</t>
    </rPh>
    <phoneticPr fontId="5"/>
  </si>
  <si>
    <t>記</t>
    <rPh sb="0" eb="1">
      <t>キ</t>
    </rPh>
    <phoneticPr fontId="5"/>
  </si>
  <si>
    <t>４　処分の理由</t>
    <rPh sb="5" eb="7">
      <t>リユウ</t>
    </rPh>
    <phoneticPr fontId="5"/>
  </si>
  <si>
    <t>補助金交付申請書</t>
    <rPh sb="3" eb="5">
      <t>コウフ</t>
    </rPh>
    <rPh sb="5" eb="8">
      <t>シンセイショ</t>
    </rPh>
    <phoneticPr fontId="5"/>
  </si>
  <si>
    <t>５　添付書類</t>
  </si>
  <si>
    <t>３　事業実施時期</t>
    <rPh sb="2" eb="4">
      <t>ジギョウ</t>
    </rPh>
    <rPh sb="4" eb="6">
      <t>ジッシ</t>
    </rPh>
    <rPh sb="6" eb="8">
      <t>ジキ</t>
    </rPh>
    <phoneticPr fontId="5"/>
  </si>
  <si>
    <t>（１）補助金所要額調書（別紙１－１）　</t>
    <rPh sb="12" eb="14">
      <t>ベッシ</t>
    </rPh>
    <phoneticPr fontId="5"/>
  </si>
  <si>
    <t>導入台数
（Ｂ）</t>
    <rPh sb="0" eb="2">
      <t>ドウニュウ</t>
    </rPh>
    <rPh sb="2" eb="4">
      <t>ダイスウ</t>
    </rPh>
    <phoneticPr fontId="5"/>
  </si>
  <si>
    <t>代表者職氏名</t>
    <rPh sb="0" eb="3">
      <t>ダイヒョウシャ</t>
    </rPh>
    <rPh sb="3" eb="4">
      <t>ショク</t>
    </rPh>
    <rPh sb="4" eb="6">
      <t>シメイ</t>
    </rPh>
    <phoneticPr fontId="5"/>
  </si>
  <si>
    <t>６　連絡先</t>
    <rPh sb="2" eb="5">
      <t>レンラクサキ</t>
    </rPh>
    <phoneticPr fontId="5"/>
  </si>
  <si>
    <t>報酬請求業務</t>
    <rPh sb="0" eb="2">
      <t>ほうしゅう</t>
    </rPh>
    <rPh sb="2" eb="4">
      <t>せいきゅう</t>
    </rPh>
    <rPh sb="4" eb="6">
      <t>ぎょうむ</t>
    </rPh>
    <phoneticPr fontId="12" type="Hiragana"/>
  </si>
  <si>
    <t>担当者の役職、氏名及び電話番号</t>
    <rPh sb="0" eb="3">
      <t>タントウシャ</t>
    </rPh>
    <rPh sb="4" eb="6">
      <t>ヤクショク</t>
    </rPh>
    <rPh sb="7" eb="9">
      <t>シメイ</t>
    </rPh>
    <rPh sb="9" eb="10">
      <t>オヨ</t>
    </rPh>
    <rPh sb="11" eb="13">
      <t>デンワ</t>
    </rPh>
    <rPh sb="13" eb="15">
      <t>バンゴウ</t>
    </rPh>
    <phoneticPr fontId="5"/>
  </si>
  <si>
    <t>②　連絡先（外部事業所名）</t>
    <rPh sb="2" eb="4">
      <t>れんらく</t>
    </rPh>
    <rPh sb="4" eb="5">
      <t>さき</t>
    </rPh>
    <rPh sb="6" eb="8">
      <t>がいぶ</t>
    </rPh>
    <rPh sb="8" eb="11">
      <t>じぎょうしょ</t>
    </rPh>
    <rPh sb="11" eb="12">
      <t>めい</t>
    </rPh>
    <phoneticPr fontId="12" type="Hiragana"/>
  </si>
  <si>
    <t>E-mail</t>
  </si>
  <si>
    <t>FAX番号</t>
    <rPh sb="3" eb="5">
      <t>バンゴウ</t>
    </rPh>
    <phoneticPr fontId="5"/>
  </si>
  <si>
    <t>従業員数</t>
    <rPh sb="0" eb="3">
      <t>ジュウギョウイン</t>
    </rPh>
    <rPh sb="3" eb="4">
      <t>スウ</t>
    </rPh>
    <phoneticPr fontId="5"/>
  </si>
  <si>
    <t>（TEL:　　　　　　　）</t>
  </si>
  <si>
    <t>着手日　　令和　　年　　月　　日</t>
    <rPh sb="0" eb="2">
      <t>チャクシュ</t>
    </rPh>
    <rPh sb="2" eb="3">
      <t>ヒ</t>
    </rPh>
    <phoneticPr fontId="5"/>
  </si>
  <si>
    <t>着手予定　　令和　　年　　月</t>
    <rPh sb="6" eb="8">
      <t>レイワ</t>
    </rPh>
    <phoneticPr fontId="5"/>
  </si>
  <si>
    <t>完了予定　　令和　　年　　月</t>
    <rPh sb="0" eb="2">
      <t>カンリョウ</t>
    </rPh>
    <rPh sb="2" eb="4">
      <t>ヨテイ</t>
    </rPh>
    <rPh sb="6" eb="8">
      <t>レイワ</t>
    </rPh>
    <rPh sb="10" eb="11">
      <t>ネン</t>
    </rPh>
    <rPh sb="13" eb="14">
      <t>ガツ</t>
    </rPh>
    <phoneticPr fontId="5"/>
  </si>
  <si>
    <t>（〒　　　－　　　　）</t>
  </si>
  <si>
    <t>（金融機関名・支店名）</t>
    <rPh sb="1" eb="3">
      <t>キンユウ</t>
    </rPh>
    <rPh sb="3" eb="6">
      <t>キカンメイ</t>
    </rPh>
    <rPh sb="7" eb="10">
      <t>シテンメイ</t>
    </rPh>
    <phoneticPr fontId="5"/>
  </si>
  <si>
    <r>
      <t>（口座名義</t>
    </r>
    <r>
      <rPr>
        <sz val="12"/>
        <color theme="1"/>
        <rFont val="ＭＳ 明朝"/>
        <family val="1"/>
        <charset val="128"/>
      </rPr>
      <t>(ｶﾀｶﾅ)）</t>
    </r>
    <rPh sb="1" eb="3">
      <t>コウザ</t>
    </rPh>
    <rPh sb="3" eb="5">
      <t>メイギ</t>
    </rPh>
    <phoneticPr fontId="5"/>
  </si>
  <si>
    <t>＜当該ICT機器の導入を決定した方法・理由＞</t>
  </si>
  <si>
    <t>住所</t>
    <rPh sb="0" eb="2">
      <t>ジュウショ</t>
    </rPh>
    <phoneticPr fontId="5"/>
  </si>
  <si>
    <t>導入機器の区分</t>
    <rPh sb="0" eb="2">
      <t>ドウニュウ</t>
    </rPh>
    <rPh sb="2" eb="4">
      <t>キキ</t>
    </rPh>
    <rPh sb="5" eb="7">
      <t>クブン</t>
    </rPh>
    <phoneticPr fontId="5"/>
  </si>
  <si>
    <t>法人名</t>
    <rPh sb="0" eb="2">
      <t>ホウジン</t>
    </rPh>
    <rPh sb="2" eb="3">
      <t>メイ</t>
    </rPh>
    <phoneticPr fontId="5"/>
  </si>
  <si>
    <t>代表者職氏名</t>
    <rPh sb="3" eb="4">
      <t>ショク</t>
    </rPh>
    <phoneticPr fontId="5"/>
  </si>
  <si>
    <r>
      <t>初期設定に要する費用</t>
    </r>
    <r>
      <rPr>
        <sz val="14"/>
        <color theme="1"/>
        <rFont val="ＭＳ Ｐゴシック"/>
        <family val="3"/>
        <charset val="128"/>
      </rPr>
      <t xml:space="preserve">
（Ｃ）</t>
    </r>
    <rPh sb="0" eb="2">
      <t>ショキ</t>
    </rPh>
    <rPh sb="2" eb="4">
      <t>セッテイ</t>
    </rPh>
    <rPh sb="5" eb="6">
      <t>ヨウ</t>
    </rPh>
    <rPh sb="8" eb="10">
      <t>ヒヨウ</t>
    </rPh>
    <phoneticPr fontId="5"/>
  </si>
  <si>
    <t>普通・当座</t>
    <rPh sb="0" eb="2">
      <t>フツウ</t>
    </rPh>
    <rPh sb="3" eb="5">
      <t>トウザ</t>
    </rPh>
    <phoneticPr fontId="5"/>
  </si>
  <si>
    <t>導入機器名</t>
    <rPh sb="0" eb="2">
      <t>ドウニュウ</t>
    </rPh>
    <rPh sb="2" eb="4">
      <t>キキ</t>
    </rPh>
    <rPh sb="4" eb="5">
      <t>メイ</t>
    </rPh>
    <phoneticPr fontId="5"/>
  </si>
  <si>
    <t>令和　　年　　月　　日</t>
    <rPh sb="4" eb="5">
      <t>ネン</t>
    </rPh>
    <rPh sb="7" eb="8">
      <t>ガツ</t>
    </rPh>
    <rPh sb="10" eb="11">
      <t>ニチ</t>
    </rPh>
    <phoneticPr fontId="5"/>
  </si>
  <si>
    <t>番号</t>
    <rPh sb="0" eb="2">
      <t>バンゴウ</t>
    </rPh>
    <phoneticPr fontId="5"/>
  </si>
  <si>
    <t>法人名：</t>
    <rPh sb="0" eb="3">
      <t>ホウジンメイ</t>
    </rPh>
    <phoneticPr fontId="5"/>
  </si>
  <si>
    <t>）</t>
  </si>
  <si>
    <t>※介護ロボット等の導入に際しては、サービス利用者等に対して介護ロボット等を活用したサービスを提供することについて十分な説明を行い、同意を得た上で実施すること。</t>
  </si>
  <si>
    <t>補助基準額
E</t>
    <rPh sb="0" eb="2">
      <t>ホジョ</t>
    </rPh>
    <rPh sb="2" eb="4">
      <t>キジュン</t>
    </rPh>
    <rPh sb="4" eb="5">
      <t>ガク</t>
    </rPh>
    <phoneticPr fontId="5"/>
  </si>
  <si>
    <t>導入機器１台当たりの金額（円）</t>
    <rPh sb="0" eb="2">
      <t>ドウニュウ</t>
    </rPh>
    <rPh sb="2" eb="4">
      <t>キキ</t>
    </rPh>
    <rPh sb="5" eb="6">
      <t>ダイ</t>
    </rPh>
    <rPh sb="6" eb="7">
      <t>ア</t>
    </rPh>
    <rPh sb="10" eb="12">
      <t>キンガク</t>
    </rPh>
    <rPh sb="13" eb="14">
      <t>エン</t>
    </rPh>
    <phoneticPr fontId="5"/>
  </si>
  <si>
    <t>施設・
事業所名</t>
    <rPh sb="0" eb="2">
      <t>シセツ</t>
    </rPh>
    <rPh sb="4" eb="7">
      <t>ジギョウショ</t>
    </rPh>
    <rPh sb="7" eb="8">
      <t>メイ</t>
    </rPh>
    <phoneticPr fontId="5"/>
  </si>
  <si>
    <t>ICT導入支援事業</t>
    <rPh sb="3" eb="5">
      <t>ドウニュウ</t>
    </rPh>
    <rPh sb="5" eb="7">
      <t>シエン</t>
    </rPh>
    <rPh sb="7" eb="9">
      <t>ジギョウ</t>
    </rPh>
    <phoneticPr fontId="5"/>
  </si>
  <si>
    <t>県補助金</t>
    <rPh sb="0" eb="1">
      <t>ケン</t>
    </rPh>
    <rPh sb="1" eb="4">
      <t>ホジョキン</t>
    </rPh>
    <phoneticPr fontId="5"/>
  </si>
  <si>
    <t>４　添付書類</t>
    <rPh sb="2" eb="4">
      <t>テンプ</t>
    </rPh>
    <rPh sb="4" eb="6">
      <t>ショルイ</t>
    </rPh>
    <phoneticPr fontId="5"/>
  </si>
  <si>
    <t>事業所計</t>
    <rPh sb="0" eb="3">
      <t>ジギョウショ</t>
    </rPh>
    <rPh sb="3" eb="4">
      <t>ケイ</t>
    </rPh>
    <phoneticPr fontId="5"/>
  </si>
  <si>
    <t>取得年月日：</t>
    <rPh sb="0" eb="2">
      <t>シュトク</t>
    </rPh>
    <rPh sb="2" eb="5">
      <t>ネンガッピ</t>
    </rPh>
    <phoneticPr fontId="5"/>
  </si>
  <si>
    <r>
      <t xml:space="preserve">補助率
</t>
    </r>
    <r>
      <rPr>
        <sz val="14"/>
        <color theme="1"/>
        <rFont val="ＭＳ Ｐゴシック"/>
        <family val="3"/>
        <charset val="128"/>
      </rPr>
      <t>G</t>
    </r>
    <rPh sb="0" eb="3">
      <t>ホジョリツ</t>
    </rPh>
    <phoneticPr fontId="5"/>
  </si>
  <si>
    <t>～</t>
  </si>
  <si>
    <t>（単位：円）</t>
    <rPh sb="1" eb="3">
      <t>タンイ</t>
    </rPh>
    <rPh sb="4" eb="5">
      <t>エン</t>
    </rPh>
    <phoneticPr fontId="5"/>
  </si>
  <si>
    <t>品名：</t>
    <rPh sb="0" eb="2">
      <t>ヒンメイ</t>
    </rPh>
    <phoneticPr fontId="5"/>
  </si>
  <si>
    <t>30名以下</t>
    <rPh sb="2" eb="3">
      <t>メイ</t>
    </rPh>
    <rPh sb="3" eb="5">
      <t>イカ</t>
    </rPh>
    <phoneticPr fontId="5"/>
  </si>
  <si>
    <t>事業所所在住所</t>
    <rPh sb="0" eb="3">
      <t>じぎょうしょ</t>
    </rPh>
    <rPh sb="3" eb="5">
      <t>しょざい</t>
    </rPh>
    <rPh sb="5" eb="7">
      <t>じゅうしょ</t>
    </rPh>
    <phoneticPr fontId="12" type="Hiragana"/>
  </si>
  <si>
    <r>
      <t>（注）添付資料</t>
    </r>
    <r>
      <rPr>
        <sz val="12"/>
        <color theme="1"/>
        <rFont val="ＭＳ 明朝"/>
        <family val="1"/>
        <charset val="128"/>
      </rPr>
      <t>には、それぞれ変更後の内容を記載すること。</t>
    </r>
    <rPh sb="3" eb="5">
      <t>テンプ</t>
    </rPh>
    <rPh sb="5" eb="7">
      <t>シリョウ</t>
    </rPh>
    <phoneticPr fontId="5"/>
  </si>
  <si>
    <t>介護ロボット
導入支援事業</t>
    <rPh sb="0" eb="2">
      <t>カイゴ</t>
    </rPh>
    <rPh sb="7" eb="9">
      <t>ドウニュウ</t>
    </rPh>
    <rPh sb="9" eb="11">
      <t>シエン</t>
    </rPh>
    <rPh sb="11" eb="13">
      <t>ジギョウ</t>
    </rPh>
    <phoneticPr fontId="5"/>
  </si>
  <si>
    <t>（別紙１－３）</t>
    <rPh sb="1" eb="3">
      <t>ベッシ</t>
    </rPh>
    <phoneticPr fontId="5"/>
  </si>
  <si>
    <t>１　補助金交付決定額</t>
    <rPh sb="2" eb="5">
      <t>ホジョキン</t>
    </rPh>
    <rPh sb="5" eb="7">
      <t>コウフ</t>
    </rPh>
    <rPh sb="7" eb="10">
      <t>ケッテイガク</t>
    </rPh>
    <phoneticPr fontId="5"/>
  </si>
  <si>
    <t>区分</t>
    <rPh sb="0" eb="2">
      <t>クブン</t>
    </rPh>
    <phoneticPr fontId="5"/>
  </si>
  <si>
    <t>歳入歳出予算書抄本</t>
  </si>
  <si>
    <t>１　収入の部</t>
    <rPh sb="2" eb="3">
      <t>オサム</t>
    </rPh>
    <rPh sb="3" eb="4">
      <t>イリ</t>
    </rPh>
    <rPh sb="5" eb="6">
      <t>ブ</t>
    </rPh>
    <phoneticPr fontId="5"/>
  </si>
  <si>
    <t>事業概要</t>
  </si>
  <si>
    <t>計</t>
    <rPh sb="0" eb="1">
      <t>ケイ</t>
    </rPh>
    <phoneticPr fontId="5"/>
  </si>
  <si>
    <t>２　支出の部</t>
    <rPh sb="2" eb="4">
      <t>シシュツ</t>
    </rPh>
    <rPh sb="5" eb="6">
      <t>ブ</t>
    </rPh>
    <phoneticPr fontId="5"/>
  </si>
  <si>
    <t>予算額</t>
    <rPh sb="0" eb="3">
      <t>ヨサンガク</t>
    </rPh>
    <phoneticPr fontId="5"/>
  </si>
  <si>
    <t>説明</t>
    <rPh sb="0" eb="2">
      <t>セツメイ</t>
    </rPh>
    <phoneticPr fontId="5"/>
  </si>
  <si>
    <t>（７）</t>
  </si>
  <si>
    <t>　　　（注）マイナンバーカードは表面のみコピー（裏面はマイナンバーカードの表示があ
　　　　　　るため、提出は不可とする。）、保険証の保険者番号及び被保険者等記号・番
　　　　　　号は復元できない程度にマスキング処理を施す等してください。</t>
    <rPh sb="4" eb="5">
      <t>チュウ</t>
    </rPh>
    <rPh sb="16" eb="18">
      <t>ヒョウメン</t>
    </rPh>
    <rPh sb="24" eb="26">
      <t>ウラメン</t>
    </rPh>
    <rPh sb="37" eb="39">
      <t>ヒョウジ</t>
    </rPh>
    <rPh sb="52" eb="54">
      <t>テイシュツ</t>
    </rPh>
    <rPh sb="55" eb="57">
      <t>フカ</t>
    </rPh>
    <rPh sb="63" eb="66">
      <t>ホケンショウ</t>
    </rPh>
    <rPh sb="67" eb="70">
      <t>ホケンシャ</t>
    </rPh>
    <rPh sb="70" eb="72">
      <t>バンゴウ</t>
    </rPh>
    <rPh sb="72" eb="73">
      <t>オヨ</t>
    </rPh>
    <rPh sb="74" eb="78">
      <t>ヒホケンシャ</t>
    </rPh>
    <rPh sb="78" eb="79">
      <t>ナド</t>
    </rPh>
    <rPh sb="79" eb="81">
      <t>キゴウ</t>
    </rPh>
    <rPh sb="82" eb="83">
      <t>バン</t>
    </rPh>
    <rPh sb="90" eb="91">
      <t>ゴウ</t>
    </rPh>
    <rPh sb="92" eb="94">
      <t>フクゲン</t>
    </rPh>
    <rPh sb="98" eb="100">
      <t>テイド</t>
    </rPh>
    <rPh sb="106" eb="108">
      <t>ショリ</t>
    </rPh>
    <rPh sb="109" eb="110">
      <t>ホドコ</t>
    </rPh>
    <rPh sb="111" eb="112">
      <t>ナド</t>
    </rPh>
    <phoneticPr fontId="5"/>
  </si>
  <si>
    <t>法人名</t>
    <rPh sb="0" eb="3">
      <t>ホウジンメイ</t>
    </rPh>
    <phoneticPr fontId="5"/>
  </si>
  <si>
    <t>（２）</t>
  </si>
  <si>
    <t>サービス
種別</t>
    <rPh sb="5" eb="7">
      <t>シュベツ</t>
    </rPh>
    <phoneticPr fontId="5"/>
  </si>
  <si>
    <t>移乗支援</t>
    <rPh sb="0" eb="2">
      <t>イジョウ</t>
    </rPh>
    <rPh sb="2" eb="4">
      <t>シエン</t>
    </rPh>
    <phoneticPr fontId="5"/>
  </si>
  <si>
    <t>→</t>
  </si>
  <si>
    <t>補助事業変更（中止・廃止）承認申請書</t>
    <rPh sb="2" eb="4">
      <t>ジギョウ</t>
    </rPh>
    <rPh sb="4" eb="6">
      <t>ヘンコウ</t>
    </rPh>
    <rPh sb="7" eb="9">
      <t>チュウシ</t>
    </rPh>
    <rPh sb="10" eb="12">
      <t>ハイシ</t>
    </rPh>
    <rPh sb="13" eb="15">
      <t>ショウニン</t>
    </rPh>
    <rPh sb="15" eb="18">
      <t>シンセイショ</t>
    </rPh>
    <phoneticPr fontId="5"/>
  </si>
  <si>
    <t>１　補助金既交付決定額</t>
    <rPh sb="2" eb="5">
      <t>ホジョキン</t>
    </rPh>
    <rPh sb="5" eb="6">
      <t>スデ</t>
    </rPh>
    <rPh sb="6" eb="8">
      <t>コウフ</t>
    </rPh>
    <rPh sb="8" eb="11">
      <t>ケッテイガク</t>
    </rPh>
    <phoneticPr fontId="5"/>
  </si>
  <si>
    <t>→その他（自由記述）</t>
    <rPh sb="3" eb="4">
      <t>た</t>
    </rPh>
    <rPh sb="5" eb="7">
      <t>じゆう</t>
    </rPh>
    <rPh sb="7" eb="9">
      <t>きじゅつ</t>
    </rPh>
    <phoneticPr fontId="12" type="Hiragana"/>
  </si>
  <si>
    <t>２　今回補助金増額（減額）交付申請額</t>
    <rPh sb="2" eb="4">
      <t>コンカイ</t>
    </rPh>
    <rPh sb="4" eb="7">
      <t>ホジョキン</t>
    </rPh>
    <rPh sb="7" eb="9">
      <t>ゾウガク</t>
    </rPh>
    <rPh sb="10" eb="12">
      <t>ゲンガク</t>
    </rPh>
    <rPh sb="13" eb="15">
      <t>コウフ</t>
    </rPh>
    <rPh sb="15" eb="18">
      <t>シンセイガク</t>
    </rPh>
    <phoneticPr fontId="5"/>
  </si>
  <si>
    <t>（４）歳入歳出決算（見込み）書（別紙１－３）　</t>
    <rPh sb="16" eb="18">
      <t>ベッシ</t>
    </rPh>
    <phoneticPr fontId="5"/>
  </si>
  <si>
    <t>３　変更（中止・廃止）理由</t>
    <rPh sb="2" eb="4">
      <t>ヘンコウ</t>
    </rPh>
    <rPh sb="5" eb="7">
      <t>チュウシ</t>
    </rPh>
    <rPh sb="8" eb="10">
      <t>ハイシ</t>
    </rPh>
    <rPh sb="11" eb="13">
      <t>リユウ</t>
    </rPh>
    <phoneticPr fontId="5"/>
  </si>
  <si>
    <t>（１）補助金所要額調書（第１号様式別紙１－１）</t>
    <rPh sb="12" eb="13">
      <t>ダイ</t>
    </rPh>
    <rPh sb="14" eb="15">
      <t>ゴウ</t>
    </rPh>
    <rPh sb="15" eb="17">
      <t>ヨウシキ</t>
    </rPh>
    <phoneticPr fontId="5"/>
  </si>
  <si>
    <t>（３）歳入歳出予算書抄本（第１号様式別紙１－３）</t>
  </si>
  <si>
    <t>（４）その他関係資料</t>
    <rPh sb="5" eb="6">
      <t>タ</t>
    </rPh>
    <phoneticPr fontId="5"/>
  </si>
  <si>
    <t>令和　　年　　月　　日</t>
    <rPh sb="0" eb="2">
      <t>レイワ</t>
    </rPh>
    <rPh sb="4" eb="5">
      <t>ネン</t>
    </rPh>
    <rPh sb="7" eb="8">
      <t>ガツ</t>
    </rPh>
    <rPh sb="10" eb="11">
      <t>ニチ</t>
    </rPh>
    <phoneticPr fontId="5"/>
  </si>
  <si>
    <t>１　基本情報</t>
    <rPh sb="2" eb="4">
      <t>キホン</t>
    </rPh>
    <rPh sb="4" eb="6">
      <t>ジョウホウ</t>
    </rPh>
    <phoneticPr fontId="5"/>
  </si>
  <si>
    <t>円</t>
    <rPh sb="0" eb="1">
      <t>エン</t>
    </rPh>
    <phoneticPr fontId="5"/>
  </si>
  <si>
    <t>補助事業実績報告書</t>
    <rPh sb="2" eb="4">
      <t>ジギョウ</t>
    </rPh>
    <rPh sb="4" eb="6">
      <t>ジッセキ</t>
    </rPh>
    <rPh sb="6" eb="8">
      <t>ホウコク</t>
    </rPh>
    <rPh sb="8" eb="9">
      <t>ショ</t>
    </rPh>
    <phoneticPr fontId="5"/>
  </si>
  <si>
    <t>２　補助金精算額</t>
    <rPh sb="2" eb="5">
      <t>ホジョキン</t>
    </rPh>
    <rPh sb="5" eb="8">
      <t>セイサンガク</t>
    </rPh>
    <phoneticPr fontId="5"/>
  </si>
  <si>
    <t>３　事業実施期間</t>
    <rPh sb="2" eb="4">
      <t>ジギョウ</t>
    </rPh>
    <rPh sb="4" eb="6">
      <t>ジッシ</t>
    </rPh>
    <rPh sb="6" eb="8">
      <t>キカン</t>
    </rPh>
    <phoneticPr fontId="5"/>
  </si>
  <si>
    <t>（１）補助金精算書（別紙１－１）　</t>
    <rPh sb="10" eb="12">
      <t>ベッシ</t>
    </rPh>
    <phoneticPr fontId="5"/>
  </si>
  <si>
    <t>＜その他の効果＞</t>
    <rPh sb="3" eb="4">
      <t>た</t>
    </rPh>
    <rPh sb="5" eb="7">
      <t>こうか</t>
    </rPh>
    <phoneticPr fontId="12" type="Hiragana"/>
  </si>
  <si>
    <t>「SECURITY ACTION」の宣言</t>
    <rPh sb="18" eb="20">
      <t>せんげん</t>
    </rPh>
    <phoneticPr fontId="12" type="Hiragana"/>
  </si>
  <si>
    <t>歳入歳出決算（見込み）書</t>
    <rPh sb="4" eb="6">
      <t>ケッサン</t>
    </rPh>
    <rPh sb="7" eb="9">
      <t>ミコ</t>
    </rPh>
    <rPh sb="11" eb="12">
      <t>ショ</t>
    </rPh>
    <phoneticPr fontId="5"/>
  </si>
  <si>
    <t>決算（見込）額</t>
    <rPh sb="0" eb="2">
      <t>ケッサン</t>
    </rPh>
    <rPh sb="3" eb="5">
      <t>ミコ</t>
    </rPh>
    <rPh sb="6" eb="7">
      <t>ガク</t>
    </rPh>
    <phoneticPr fontId="5"/>
  </si>
  <si>
    <t>１　取得財産の品名及び取得年月日</t>
  </si>
  <si>
    <t>サービス種別</t>
    <rPh sb="4" eb="6">
      <t>しゅべつ</t>
    </rPh>
    <phoneticPr fontId="12" type="Hiragana"/>
  </si>
  <si>
    <t>２　取得価格及び時価</t>
  </si>
  <si>
    <t>３　処分の方法</t>
  </si>
  <si>
    <t>（５）</t>
  </si>
  <si>
    <t>取得価格：</t>
  </si>
  <si>
    <t>実績報告時により減額した消費税仕入控除税額等　(a)</t>
  </si>
  <si>
    <t>消費税の申告により確定した消費税仕入控除税額等　(b)</t>
  </si>
  <si>
    <t>補助金返還相当額　(b)-(a)</t>
  </si>
  <si>
    <t>（注）補助金の返還が必要な場合は、消費税及び地方消費税に係る仕入控除税額の積算
　　　内訳について、参考となる資料を添えてください。</t>
    <rPh sb="7" eb="9">
      <t>ヘンカン</t>
    </rPh>
    <rPh sb="10" eb="12">
      <t>ヒツヨウ</t>
    </rPh>
    <rPh sb="13" eb="15">
      <t>バアイ</t>
    </rPh>
    <phoneticPr fontId="5"/>
  </si>
  <si>
    <t>法人計</t>
    <rPh sb="0" eb="2">
      <t>ホウジン</t>
    </rPh>
    <rPh sb="2" eb="3">
      <t>ケイ</t>
    </rPh>
    <phoneticPr fontId="5"/>
  </si>
  <si>
    <t>（別紙１－１）</t>
  </si>
  <si>
    <t>自主財源</t>
    <rPh sb="0" eb="2">
      <t>ジシュ</t>
    </rPh>
    <rPh sb="2" eb="4">
      <t>ザイゲン</t>
    </rPh>
    <phoneticPr fontId="5"/>
  </si>
  <si>
    <t>介護ロボット等の製品名</t>
  </si>
  <si>
    <t>補助金所要額調書</t>
    <rPh sb="0" eb="3">
      <t>ホジョキン</t>
    </rPh>
    <rPh sb="3" eb="6">
      <t>ショヨウガク</t>
    </rPh>
    <rPh sb="6" eb="8">
      <t>チョウショ</t>
    </rPh>
    <phoneticPr fontId="5"/>
  </si>
  <si>
    <t>　　　　２　導入する機器の種類ごとに記載し、行が足りない場合は、行を追加してください。</t>
  </si>
  <si>
    <t>単位：円</t>
    <rPh sb="0" eb="2">
      <t>タンイ</t>
    </rPh>
    <rPh sb="3" eb="4">
      <t>エン</t>
    </rPh>
    <phoneticPr fontId="5"/>
  </si>
  <si>
    <t>時　　　価：</t>
    <rPh sb="0" eb="1">
      <t>トキ</t>
    </rPh>
    <rPh sb="4" eb="5">
      <t>アタイ</t>
    </rPh>
    <phoneticPr fontId="5"/>
  </si>
  <si>
    <t>　　　又は県税完納情報の提供に係る同意書(※１)及び本人確認書類の写し(※２)</t>
    <rPh sb="3" eb="4">
      <t>マタ</t>
    </rPh>
    <rPh sb="5" eb="7">
      <t>ケンゼイ</t>
    </rPh>
    <rPh sb="7" eb="9">
      <t>カンノウ</t>
    </rPh>
    <rPh sb="9" eb="11">
      <t>ジョウホウ</t>
    </rPh>
    <rPh sb="12" eb="14">
      <t>テイキョウ</t>
    </rPh>
    <rPh sb="15" eb="16">
      <t>カカワ</t>
    </rPh>
    <rPh sb="17" eb="20">
      <t>ドウイショ</t>
    </rPh>
    <rPh sb="24" eb="25">
      <t>オヨ</t>
    </rPh>
    <rPh sb="26" eb="28">
      <t>ホンニン</t>
    </rPh>
    <rPh sb="28" eb="30">
      <t>カクニン</t>
    </rPh>
    <rPh sb="30" eb="32">
      <t>ショルイ</t>
    </rPh>
    <rPh sb="33" eb="34">
      <t>ウツ</t>
    </rPh>
    <phoneticPr fontId="5"/>
  </si>
  <si>
    <t>※１：税務課が別に定める「県税完納情報提供事務処理要領」における第４号様式。</t>
    <rPh sb="3" eb="6">
      <t>ゼイムカ</t>
    </rPh>
    <rPh sb="7" eb="8">
      <t>ベツ</t>
    </rPh>
    <rPh sb="9" eb="10">
      <t>サダ</t>
    </rPh>
    <rPh sb="13" eb="15">
      <t>ケンゼイ</t>
    </rPh>
    <rPh sb="15" eb="17">
      <t>カンノウ</t>
    </rPh>
    <rPh sb="17" eb="19">
      <t>ジョウホウ</t>
    </rPh>
    <rPh sb="19" eb="21">
      <t>テイキョウ</t>
    </rPh>
    <rPh sb="21" eb="23">
      <t>ジム</t>
    </rPh>
    <rPh sb="23" eb="25">
      <t>ショリ</t>
    </rPh>
    <rPh sb="25" eb="27">
      <t>ヨウリョウ</t>
    </rPh>
    <rPh sb="32" eb="33">
      <t>ダイ</t>
    </rPh>
    <rPh sb="34" eb="35">
      <t>ゴウ</t>
    </rPh>
    <rPh sb="35" eb="37">
      <t>ヨウシキ</t>
    </rPh>
    <phoneticPr fontId="5"/>
  </si>
  <si>
    <t>※２：補助事業者が個人の場合は、マイナンバーカード、運転免許証、健康保険証の写し等。</t>
    <rPh sb="3" eb="5">
      <t>ホジョ</t>
    </rPh>
    <rPh sb="5" eb="7">
      <t>ジギョウ</t>
    </rPh>
    <rPh sb="7" eb="8">
      <t>シャ</t>
    </rPh>
    <rPh sb="9" eb="11">
      <t>コジン</t>
    </rPh>
    <rPh sb="12" eb="14">
      <t>バアイ</t>
    </rPh>
    <rPh sb="26" eb="28">
      <t>ウンテン</t>
    </rPh>
    <rPh sb="28" eb="31">
      <t>メンキョショウ</t>
    </rPh>
    <rPh sb="32" eb="34">
      <t>ケンコウ</t>
    </rPh>
    <rPh sb="34" eb="37">
      <t>ホケンショウ</t>
    </rPh>
    <rPh sb="38" eb="39">
      <t>ウツ</t>
    </rPh>
    <rPh sb="40" eb="41">
      <t>ナド</t>
    </rPh>
    <phoneticPr fontId="5"/>
  </si>
  <si>
    <t>入浴支援</t>
    <rPh sb="0" eb="2">
      <t>ニュウヨク</t>
    </rPh>
    <rPh sb="2" eb="4">
      <t>シエン</t>
    </rPh>
    <phoneticPr fontId="5"/>
  </si>
  <si>
    <t>（９）</t>
  </si>
  <si>
    <t>　　　補助事業者が法人の場合は、法人代表者のマイナンバーカード、運転免許証、健康保</t>
    <rPh sb="3" eb="5">
      <t>ホジョ</t>
    </rPh>
    <rPh sb="5" eb="7">
      <t>ジギョウ</t>
    </rPh>
    <rPh sb="7" eb="8">
      <t>シャ</t>
    </rPh>
    <rPh sb="9" eb="11">
      <t>ホウジン</t>
    </rPh>
    <rPh sb="12" eb="14">
      <t>バアイ</t>
    </rPh>
    <rPh sb="16" eb="18">
      <t>ホウジン</t>
    </rPh>
    <rPh sb="18" eb="21">
      <t>ダイヒョウシャ</t>
    </rPh>
    <rPh sb="32" eb="34">
      <t>ウンテン</t>
    </rPh>
    <rPh sb="34" eb="37">
      <t>メンキョショウ</t>
    </rPh>
    <rPh sb="38" eb="40">
      <t>ケンコウ</t>
    </rPh>
    <rPh sb="40" eb="41">
      <t>タモツ</t>
    </rPh>
    <phoneticPr fontId="5"/>
  </si>
  <si>
    <t>　　　険証の写し等。</t>
  </si>
  <si>
    <t>事業区分</t>
    <rPh sb="0" eb="2">
      <t>ジギョウ</t>
    </rPh>
    <rPh sb="2" eb="4">
      <t>クブン</t>
    </rPh>
    <phoneticPr fontId="5"/>
  </si>
  <si>
    <t>記録業務、情報共有、請求業務について</t>
  </si>
  <si>
    <t>別記</t>
    <rPh sb="0" eb="2">
      <t>ベッキ</t>
    </rPh>
    <phoneticPr fontId="5"/>
  </si>
  <si>
    <t>（６）</t>
  </si>
  <si>
    <t>小計</t>
    <rPh sb="0" eb="2">
      <t>ショウケイ</t>
    </rPh>
    <phoneticPr fontId="5"/>
  </si>
  <si>
    <t>通信環境整備（一式）</t>
    <rPh sb="7" eb="9">
      <t>イッシキ</t>
    </rPh>
    <phoneticPr fontId="5"/>
  </si>
  <si>
    <t>対象経費の合計額
（Ｄ＝Ａ×Ｂ＋Ｃ）</t>
    <rPh sb="0" eb="2">
      <t>タイショウ</t>
    </rPh>
    <rPh sb="2" eb="4">
      <t>ケイヒ</t>
    </rPh>
    <rPh sb="5" eb="8">
      <t>ゴウケイガク</t>
    </rPh>
    <phoneticPr fontId="5"/>
  </si>
  <si>
    <r>
      <t xml:space="preserve">補助基本額
</t>
    </r>
    <r>
      <rPr>
        <sz val="14"/>
        <color theme="1"/>
        <rFont val="ＭＳ Ｐゴシック"/>
        <family val="3"/>
        <charset val="128"/>
      </rPr>
      <t>F（DとEを比較して
少ない額）</t>
    </r>
    <rPh sb="0" eb="2">
      <t>ホジョ</t>
    </rPh>
    <rPh sb="2" eb="5">
      <t>キホンガク</t>
    </rPh>
    <phoneticPr fontId="5"/>
  </si>
  <si>
    <t>移動支援</t>
    <rPh sb="0" eb="2">
      <t>イドウ</t>
    </rPh>
    <rPh sb="2" eb="4">
      <t>シエン</t>
    </rPh>
    <phoneticPr fontId="5"/>
  </si>
  <si>
    <t>（１）</t>
  </si>
  <si>
    <t>排泄支援</t>
    <rPh sb="0" eb="2">
      <t>ハイセツ</t>
    </rPh>
    <rPh sb="2" eb="4">
      <t>シエン</t>
    </rPh>
    <phoneticPr fontId="5"/>
  </si>
  <si>
    <t>見守り・コミュニケーション</t>
    <rPh sb="0" eb="2">
      <t>ミマモ</t>
    </rPh>
    <phoneticPr fontId="5"/>
  </si>
  <si>
    <t>介護業務支援</t>
    <rPh sb="0" eb="2">
      <t>カイゴ</t>
    </rPh>
    <rPh sb="2" eb="4">
      <t>ギョウム</t>
    </rPh>
    <rPh sb="4" eb="6">
      <t>シエン</t>
    </rPh>
    <phoneticPr fontId="5"/>
  </si>
  <si>
    <t>職員数（人）</t>
    <rPh sb="0" eb="3">
      <t>しょくいんすう</t>
    </rPh>
    <rPh sb="4" eb="5">
      <t>ひと</t>
    </rPh>
    <phoneticPr fontId="12" type="Hiragana"/>
  </si>
  <si>
    <t>20名以下</t>
    <rPh sb="2" eb="3">
      <t>メイ</t>
    </rPh>
    <rPh sb="3" eb="5">
      <t>イカ</t>
    </rPh>
    <phoneticPr fontId="5"/>
  </si>
  <si>
    <t>（ア）事業所の基本情報</t>
    <rPh sb="3" eb="6">
      <t>じぎょうしょ</t>
    </rPh>
    <rPh sb="7" eb="9">
      <t>きほん</t>
    </rPh>
    <rPh sb="9" eb="11">
      <t>じょうほう</t>
    </rPh>
    <phoneticPr fontId="12" type="Hiragana"/>
  </si>
  <si>
    <t>（３）</t>
  </si>
  <si>
    <t>（８）</t>
  </si>
  <si>
    <t>（４）</t>
  </si>
  <si>
    <t>（イ）事業計画</t>
    <rPh sb="3" eb="5">
      <t>じぎょう</t>
    </rPh>
    <rPh sb="5" eb="7">
      <t>けいかく</t>
    </rPh>
    <phoneticPr fontId="12" type="Hiragana"/>
  </si>
  <si>
    <t>（１）課題の分析・目標設定</t>
    <rPh sb="3" eb="5">
      <t>かだい</t>
    </rPh>
    <rPh sb="6" eb="8">
      <t>ぶんせき</t>
    </rPh>
    <rPh sb="9" eb="11">
      <t>もくひょう</t>
    </rPh>
    <rPh sb="11" eb="13">
      <t>せってい</t>
    </rPh>
    <phoneticPr fontId="12" type="Hiragana"/>
  </si>
  <si>
    <t>法人名</t>
    <rPh sb="0" eb="2">
      <t>ほうじん</t>
    </rPh>
    <rPh sb="2" eb="3">
      <t>めい</t>
    </rPh>
    <phoneticPr fontId="12" type="Hiragana"/>
  </si>
  <si>
    <t>令和</t>
    <rPh sb="0" eb="2">
      <t>れいわ</t>
    </rPh>
    <phoneticPr fontId="12" type="Hiragana"/>
  </si>
  <si>
    <t>①　ICT機器を導入する意義・目的</t>
    <rPh sb="5" eb="7">
      <t>きき</t>
    </rPh>
    <rPh sb="8" eb="10">
      <t>どうにゅう</t>
    </rPh>
    <rPh sb="12" eb="14">
      <t>いぎ</t>
    </rPh>
    <rPh sb="15" eb="17">
      <t>もくてき</t>
    </rPh>
    <phoneticPr fontId="12" type="Hiragana"/>
  </si>
  <si>
    <t>③　連携方法</t>
    <rPh sb="2" eb="4">
      <t>れんけい</t>
    </rPh>
    <rPh sb="4" eb="6">
      <t>ほうほう</t>
    </rPh>
    <phoneticPr fontId="12" type="Hiragana"/>
  </si>
  <si>
    <t>②　当該ICT機器の導入を決定した方法・理由、比較検討した製品</t>
    <rPh sb="2" eb="4">
      <t>とうがい</t>
    </rPh>
    <rPh sb="7" eb="9">
      <t>きき</t>
    </rPh>
    <rPh sb="10" eb="12">
      <t>どうにゅう</t>
    </rPh>
    <rPh sb="13" eb="15">
      <t>けってい</t>
    </rPh>
    <rPh sb="17" eb="19">
      <t>ほうほう</t>
    </rPh>
    <rPh sb="20" eb="22">
      <t>りゆう</t>
    </rPh>
    <rPh sb="23" eb="25">
      <t>ひかく</t>
    </rPh>
    <rPh sb="25" eb="27">
      <t>けんとう</t>
    </rPh>
    <rPh sb="29" eb="31">
      <t>せいひん</t>
    </rPh>
    <phoneticPr fontId="12" type="Hiragana"/>
  </si>
  <si>
    <t>（２）導入体制</t>
    <rPh sb="3" eb="5">
      <t>どうにゅう</t>
    </rPh>
    <rPh sb="5" eb="7">
      <t>たいせい</t>
    </rPh>
    <phoneticPr fontId="12" type="Hiragana"/>
  </si>
  <si>
    <t>＜文書量削減＞</t>
    <rPh sb="1" eb="3">
      <t>ぶんしょ</t>
    </rPh>
    <rPh sb="3" eb="4">
      <t>りょう</t>
    </rPh>
    <rPh sb="4" eb="6">
      <t>さくげん</t>
    </rPh>
    <phoneticPr fontId="12" type="Hiragana"/>
  </si>
  <si>
    <t>（４）LIFEへの利用申請の有無</t>
    <rPh sb="9" eb="11">
      <t>りよう</t>
    </rPh>
    <rPh sb="11" eb="13">
      <t>しんせい</t>
    </rPh>
    <rPh sb="14" eb="16">
      <t>うむ</t>
    </rPh>
    <phoneticPr fontId="12" type="Hiragana"/>
  </si>
  <si>
    <t>（ありの場合）LIFEにデータ登録している方法</t>
    <rPh sb="4" eb="6">
      <t>ばあい</t>
    </rPh>
    <rPh sb="15" eb="17">
      <t>とうろく</t>
    </rPh>
    <rPh sb="21" eb="23">
      <t>ほうほう</t>
    </rPh>
    <phoneticPr fontId="12" type="Hiragana"/>
  </si>
  <si>
    <t>事業所名</t>
    <rPh sb="0" eb="3">
      <t>じぎょうしょ</t>
    </rPh>
    <rPh sb="3" eb="4">
      <t>めい</t>
    </rPh>
    <phoneticPr fontId="12" type="Hiragana"/>
  </si>
  <si>
    <t>事業所所在都道府県</t>
    <rPh sb="0" eb="3">
      <t>じぎょうしょ</t>
    </rPh>
    <rPh sb="3" eb="5">
      <t>しょざい</t>
    </rPh>
    <rPh sb="5" eb="9">
      <t>とどうふけん</t>
    </rPh>
    <phoneticPr fontId="12" type="Hiragana"/>
  </si>
  <si>
    <t>利用者数（人）</t>
    <rPh sb="0" eb="3">
      <t>りようしゃ</t>
    </rPh>
    <rPh sb="3" eb="4">
      <t>すう</t>
    </rPh>
    <rPh sb="5" eb="6">
      <t>ひと</t>
    </rPh>
    <phoneticPr fontId="12" type="Hiragana"/>
  </si>
  <si>
    <t>＜比較検討した製品＞</t>
  </si>
  <si>
    <t>＜導入スケジュール＞</t>
  </si>
  <si>
    <t>・発注時期</t>
    <rPh sb="1" eb="3">
      <t>はっちゅう</t>
    </rPh>
    <rPh sb="3" eb="5">
      <t>じき</t>
    </rPh>
    <phoneticPr fontId="12" type="Hiragana"/>
  </si>
  <si>
    <t>月</t>
    <rPh sb="0" eb="1">
      <t>がつ</t>
    </rPh>
    <phoneticPr fontId="12" type="Hiragana"/>
  </si>
  <si>
    <t>・操作研修</t>
    <rPh sb="1" eb="3">
      <t>そうさ</t>
    </rPh>
    <rPh sb="3" eb="5">
      <t>けんしゅう</t>
    </rPh>
    <phoneticPr fontId="12" type="Hiragana"/>
  </si>
  <si>
    <t>・効果検証期間</t>
    <rPh sb="1" eb="3">
      <t>こうか</t>
    </rPh>
    <rPh sb="3" eb="5">
      <t>けんしょう</t>
    </rPh>
    <rPh sb="5" eb="7">
      <t>きかん</t>
    </rPh>
    <phoneticPr fontId="12" type="Hiragana"/>
  </si>
  <si>
    <t>＜職員の習熟方法＞</t>
    <rPh sb="1" eb="3">
      <t>しょくいん</t>
    </rPh>
    <rPh sb="6" eb="8">
      <t>ほうほう</t>
    </rPh>
    <phoneticPr fontId="12" type="Hiragana"/>
  </si>
  <si>
    <t>＜導入前後1ヶ月の業務時間＞</t>
    <rPh sb="1" eb="3">
      <t>どうにゅう</t>
    </rPh>
    <rPh sb="3" eb="5">
      <t>ぜんご</t>
    </rPh>
    <phoneticPr fontId="12" type="Hiragana"/>
  </si>
  <si>
    <t>①　データ連携の内容</t>
    <rPh sb="5" eb="7">
      <t>れんけい</t>
    </rPh>
    <rPh sb="8" eb="10">
      <t>ないよう</t>
    </rPh>
    <phoneticPr fontId="12" type="Hiragana"/>
  </si>
  <si>
    <t>２　導入にあたっての情報</t>
    <rPh sb="2" eb="4">
      <t>ドウニュウ</t>
    </rPh>
    <rPh sb="10" eb="12">
      <t>ジョウホウ</t>
    </rPh>
    <phoneticPr fontId="5"/>
  </si>
  <si>
    <t>記録業務</t>
    <rPh sb="0" eb="2">
      <t>きろく</t>
    </rPh>
    <rPh sb="2" eb="4">
      <t>ぎょうむ</t>
    </rPh>
    <phoneticPr fontId="12" type="Hiragana"/>
  </si>
  <si>
    <t>年</t>
    <rPh sb="0" eb="1">
      <t>ねん</t>
    </rPh>
    <phoneticPr fontId="12" type="Hiragana"/>
  </si>
  <si>
    <r>
      <t>第２号様式（第７</t>
    </r>
    <r>
      <rPr>
        <sz val="11"/>
        <color theme="1"/>
        <rFont val="ＭＳ 明朝"/>
        <family val="1"/>
        <charset val="128"/>
      </rPr>
      <t>条関係）</t>
    </r>
    <rPh sb="0" eb="1">
      <t>ダイ</t>
    </rPh>
    <rPh sb="2" eb="3">
      <t>ゴウ</t>
    </rPh>
    <rPh sb="3" eb="5">
      <t>ヨウシキ</t>
    </rPh>
    <rPh sb="6" eb="7">
      <t>ダイ</t>
    </rPh>
    <rPh sb="8" eb="9">
      <t>ジョウ</t>
    </rPh>
    <rPh sb="9" eb="11">
      <t>カンケイ</t>
    </rPh>
    <phoneticPr fontId="5"/>
  </si>
  <si>
    <t>導入スケジュール</t>
  </si>
  <si>
    <t>※「介護サービスにおける生産性向上に関するガイドライン（パイロット事業改訂版）」を参考にして記載すること。</t>
  </si>
  <si>
    <t>導入前</t>
    <rPh sb="0" eb="2">
      <t>どうにゅう</t>
    </rPh>
    <rPh sb="2" eb="3">
      <t>まえ</t>
    </rPh>
    <phoneticPr fontId="12" type="Hiragana"/>
  </si>
  <si>
    <t>時間</t>
    <rPh sb="0" eb="2">
      <t>じかん</t>
    </rPh>
    <phoneticPr fontId="12" type="Hiragana"/>
  </si>
  <si>
    <t>・納期</t>
    <rPh sb="1" eb="3">
      <t>のうき</t>
    </rPh>
    <phoneticPr fontId="12" type="Hiragana"/>
  </si>
  <si>
    <t>導入後</t>
    <rPh sb="0" eb="2">
      <t>どうにゅう</t>
    </rPh>
    <rPh sb="2" eb="3">
      <t>ご</t>
    </rPh>
    <phoneticPr fontId="12" type="Hiragana"/>
  </si>
  <si>
    <t>割</t>
    <rPh sb="0" eb="1">
      <t>わ</t>
    </rPh>
    <phoneticPr fontId="12" type="Hiragana"/>
  </si>
  <si>
    <t>＜導入のための実施体制＞</t>
  </si>
  <si>
    <t>「SECURITY ACTION」とは、
独立行政法人情報処理推進機構（IPA）が実施する中小企業・小規模事業者等自らが、情報セキュリティ対策に取組むことを自己宣言する制度。</t>
    <rPh sb="21" eb="27">
      <t>どくりつぎょうせいほうじん</t>
    </rPh>
    <rPh sb="27" eb="35">
      <t>じょうほうしょりすいしんきこう</t>
    </rPh>
    <rPh sb="41" eb="43">
      <t>じっし</t>
    </rPh>
    <rPh sb="45" eb="47">
      <t>ちゅうしょう</t>
    </rPh>
    <rPh sb="47" eb="49">
      <t>きぎょう</t>
    </rPh>
    <rPh sb="50" eb="53">
      <t>しょうきぼ</t>
    </rPh>
    <rPh sb="53" eb="56">
      <t>じぎょうしゃ</t>
    </rPh>
    <rPh sb="56" eb="57">
      <t>など</t>
    </rPh>
    <rPh sb="57" eb="58">
      <t>みずか</t>
    </rPh>
    <rPh sb="61" eb="63">
      <t>じょうほう</t>
    </rPh>
    <rPh sb="69" eb="71">
      <t>たいさく</t>
    </rPh>
    <rPh sb="72" eb="74">
      <t>とりく</t>
    </rPh>
    <rPh sb="78" eb="80">
      <t>じこ</t>
    </rPh>
    <rPh sb="80" eb="82">
      <t>せんげん</t>
    </rPh>
    <rPh sb="84" eb="86">
      <t>せいど</t>
    </rPh>
    <phoneticPr fontId="12" type="Hiragana"/>
  </si>
  <si>
    <t>（別紙１－２－１）</t>
    <rPh sb="1" eb="3">
      <t>ベッシ</t>
    </rPh>
    <phoneticPr fontId="5"/>
  </si>
  <si>
    <t>３　事業に関する情報</t>
  </si>
  <si>
    <t>※　導入機器が複数種類ある場合、それぞれ記載すること。
　　ただし、１つの計画書の中で、導入機器毎に①導入後３年間の達成すべき目標、②期待される効果等の内容を明確に区分し記載できる場合は、１つの計画書として作成して差し支えない。</t>
    <rPh sb="44" eb="46">
      <t>ドウニュウ</t>
    </rPh>
    <rPh sb="46" eb="48">
      <t>キキ</t>
    </rPh>
    <rPh sb="48" eb="49">
      <t>ゴト</t>
    </rPh>
    <rPh sb="85" eb="87">
      <t>キサイ</t>
    </rPh>
    <phoneticPr fontId="5"/>
  </si>
  <si>
    <t>事業所名</t>
    <rPh sb="0" eb="3">
      <t>ジギョウショ</t>
    </rPh>
    <rPh sb="3" eb="4">
      <t>メイ</t>
    </rPh>
    <phoneticPr fontId="5"/>
  </si>
  <si>
    <r>
      <t>導入台数（</t>
    </r>
    <r>
      <rPr>
        <sz val="12"/>
        <color theme="1"/>
        <rFont val="ＭＳ Ｐゴシック"/>
        <family val="3"/>
        <charset val="128"/>
      </rPr>
      <t>台）</t>
    </r>
    <rPh sb="0" eb="2">
      <t>ドウニュウ</t>
    </rPh>
    <rPh sb="2" eb="4">
      <t>ダイスウ</t>
    </rPh>
    <rPh sb="5" eb="6">
      <t>ダイ</t>
    </rPh>
    <phoneticPr fontId="5"/>
  </si>
  <si>
    <t>介護ロボット等の種別</t>
  </si>
  <si>
    <t>機器の特徴</t>
  </si>
  <si>
    <t>　　　　５　補助金額（H欄）は、1,000円未満を切り捨てた金額とします。</t>
  </si>
  <si>
    <t>初期設定に要する費用（円）</t>
    <rPh sb="5" eb="6">
      <t>ヨウ</t>
    </rPh>
    <rPh sb="8" eb="10">
      <t>ヒヨウ</t>
    </rPh>
    <phoneticPr fontId="5"/>
  </si>
  <si>
    <t>導入に向けたフォローアップ体制</t>
    <rPh sb="0" eb="2">
      <t>ドウニュウ</t>
    </rPh>
    <rPh sb="3" eb="4">
      <t>ム</t>
    </rPh>
    <phoneticPr fontId="5"/>
  </si>
  <si>
    <t>利用者の倫理面への配慮</t>
  </si>
  <si>
    <r>
      <t>介護ロボット等</t>
    </r>
    <r>
      <rPr>
        <sz val="12"/>
        <color theme="1"/>
        <rFont val="ＭＳ Ｐゴシック"/>
        <family val="3"/>
        <charset val="128"/>
      </rPr>
      <t>導入後３年間で達成すべき目標</t>
    </r>
    <rPh sb="0" eb="2">
      <t>カイゴ</t>
    </rPh>
    <rPh sb="6" eb="7">
      <t>ナド</t>
    </rPh>
    <rPh sb="9" eb="10">
      <t>ゴ</t>
    </rPh>
    <rPh sb="11" eb="12">
      <t>ネン</t>
    </rPh>
    <rPh sb="12" eb="13">
      <t>アイダ</t>
    </rPh>
    <phoneticPr fontId="5"/>
  </si>
  <si>
    <t>（介護分野において、補助率４分の３の申請を行う場合のみ）
利用者のケアの質や、休憩時間の確保等の職員の負担軽減に資する具体的な取組</t>
    <rPh sb="29" eb="32">
      <t>リヨウシャ</t>
    </rPh>
    <rPh sb="36" eb="37">
      <t>シツ</t>
    </rPh>
    <rPh sb="39" eb="41">
      <t>キュウケイ</t>
    </rPh>
    <rPh sb="41" eb="43">
      <t>ジカン</t>
    </rPh>
    <rPh sb="44" eb="46">
      <t>カクホ</t>
    </rPh>
    <rPh sb="46" eb="47">
      <t>トウ</t>
    </rPh>
    <rPh sb="48" eb="50">
      <t>ショクイン</t>
    </rPh>
    <rPh sb="51" eb="53">
      <t>フタン</t>
    </rPh>
    <rPh sb="53" eb="55">
      <t>ケイゲン</t>
    </rPh>
    <rPh sb="56" eb="57">
      <t>シ</t>
    </rPh>
    <rPh sb="59" eb="62">
      <t>グタイテキ</t>
    </rPh>
    <rPh sb="63" eb="65">
      <t>トリクミ</t>
    </rPh>
    <phoneticPr fontId="5"/>
  </si>
  <si>
    <t>※導入する介護ロボット等は、電気用品安全法（PSE）認証、S マーク、電磁両立性（EMC）試験等製品レベルでの安全性の検証がなされており、利用上の安全性が十分に確保されていること。また、製造業者又は販売代理店から有効性、安全性能の検証情報の提供を受け、添付すること。</t>
  </si>
  <si>
    <t>（ア）居宅介護支援事業所</t>
    <rPh sb="3" eb="5">
      <t>きょたく</t>
    </rPh>
    <rPh sb="5" eb="7">
      <t>かいご</t>
    </rPh>
    <rPh sb="7" eb="9">
      <t>しえん</t>
    </rPh>
    <rPh sb="9" eb="12">
      <t>じぎょうしょ</t>
    </rPh>
    <phoneticPr fontId="12" type="Hiragana"/>
  </si>
  <si>
    <t xml:space="preserve">※介護ロボット等の導入時には、介護従事者の負担が軽減される等機器の有効性、効果的な利用方法、注意事項等について職員に周知するために、メーカー等に研修を依頼する等、十分なフォローアップ体制を整備すること。 </t>
  </si>
  <si>
    <t>例１）利用者満足度の向上を図ることにより、職員の働きがいを増進し、職員の定着促進（離職者数減）を目指す
例２）介護時間の短縮を図ることにより、職員のワークライフバランスを推進し、職員の定着促進（離職者数減）を目指す</t>
  </si>
  <si>
    <t>※介護時間の短縮、直接・間接負担の軽減効果、介護従事者（利用者）の満足度等、客観的な評価指標に基づいて示すこと。また、効果測定の方法についても記載すること。</t>
    <rPh sb="36" eb="37">
      <t>ナド</t>
    </rPh>
    <rPh sb="71" eb="73">
      <t>キサイ</t>
    </rPh>
    <phoneticPr fontId="5"/>
  </si>
  <si>
    <t>※「介護サービスにおける生産性向上に関するガイドライン（パイロット事業改訂版）」を参考にして記載すること。
※例）（業務効率化により）利用者１人あたりの介護職員の配置　2.0:１→2.87:１</t>
    <rPh sb="2" eb="4">
      <t>カイゴ</t>
    </rPh>
    <rPh sb="12" eb="15">
      <t>セイサンセイ</t>
    </rPh>
    <rPh sb="15" eb="17">
      <t>コウジョウ</t>
    </rPh>
    <rPh sb="18" eb="19">
      <t>カン</t>
    </rPh>
    <rPh sb="33" eb="35">
      <t>ジギョウ</t>
    </rPh>
    <rPh sb="35" eb="38">
      <t>カイテイバン</t>
    </rPh>
    <rPh sb="41" eb="43">
      <t>サンコウ</t>
    </rPh>
    <rPh sb="46" eb="48">
      <t>キサイ</t>
    </rPh>
    <rPh sb="55" eb="56">
      <t>レイ</t>
    </rPh>
    <rPh sb="58" eb="60">
      <t>ギョウム</t>
    </rPh>
    <rPh sb="60" eb="63">
      <t>コウリツカ</t>
    </rPh>
    <phoneticPr fontId="5"/>
  </si>
  <si>
    <r>
      <t>※「移乗支援」</t>
    </r>
    <r>
      <rPr>
        <sz val="12"/>
        <color rgb="FFFF0000"/>
        <rFont val="ＭＳ Ｐゴシック"/>
        <family val="3"/>
        <charset val="128"/>
      </rPr>
      <t>「移動支援」、「排泄支援」、「見守り・コミュニケーション」、「入浴支援」及び「介護業務支援」のいずれかを記載すること。</t>
    </r>
    <rPh sb="2" eb="4">
      <t>イジョウ</t>
    </rPh>
    <rPh sb="4" eb="6">
      <t>シエン</t>
    </rPh>
    <rPh sb="43" eb="44">
      <t>オヨ</t>
    </rPh>
    <rPh sb="46" eb="48">
      <t>カイゴ</t>
    </rPh>
    <rPh sb="48" eb="50">
      <t>ギョウム</t>
    </rPh>
    <rPh sb="50" eb="52">
      <t>シエン</t>
    </rPh>
    <phoneticPr fontId="5"/>
  </si>
  <si>
    <t>介護ロボット等導入報告書</t>
    <rPh sb="0" eb="2">
      <t>カイゴ</t>
    </rPh>
    <rPh sb="6" eb="7">
      <t>ナド</t>
    </rPh>
    <rPh sb="7" eb="9">
      <t>ドウニュウ</t>
    </rPh>
    <rPh sb="9" eb="12">
      <t>ホウコクショ</t>
    </rPh>
    <phoneticPr fontId="5"/>
  </si>
  <si>
    <t>①　導入のための実施体制・導入スケジュール</t>
    <rPh sb="8" eb="10">
      <t>じっし</t>
    </rPh>
    <rPh sb="10" eb="12">
      <t>たいせい</t>
    </rPh>
    <rPh sb="13" eb="15">
      <t>どうにゅう</t>
    </rPh>
    <phoneticPr fontId="12" type="Hiragana"/>
  </si>
  <si>
    <t>①　削減割合（１事業所あたりの1ヶ月平均で削減できたおおよその紙の枚数）</t>
    <rPh sb="2" eb="4">
      <t>さくげん</t>
    </rPh>
    <rPh sb="4" eb="6">
      <t>わりあい</t>
    </rPh>
    <rPh sb="8" eb="11">
      <t>じぎょうしょ</t>
    </rPh>
    <rPh sb="16" eb="18">
      <t>かげつ</t>
    </rPh>
    <rPh sb="18" eb="20">
      <t>へいきん</t>
    </rPh>
    <rPh sb="21" eb="23">
      <t>さくげん</t>
    </rPh>
    <rPh sb="31" eb="32">
      <t>かみ</t>
    </rPh>
    <rPh sb="33" eb="35">
      <t>まいすう</t>
    </rPh>
    <phoneticPr fontId="12" type="Hiragana"/>
  </si>
  <si>
    <r>
      <t xml:space="preserve">購入時期または
</t>
    </r>
    <r>
      <rPr>
        <sz val="12"/>
        <color theme="1"/>
        <rFont val="ＭＳ Ｐゴシック"/>
        <family val="3"/>
        <charset val="128"/>
      </rPr>
      <t>リース・レンタルの契約期間</t>
    </r>
    <rPh sb="0" eb="2">
      <t>コウニュウ</t>
    </rPh>
    <rPh sb="2" eb="4">
      <t>ジキ</t>
    </rPh>
    <phoneticPr fontId="5"/>
  </si>
  <si>
    <t>※発注時期、納期、研修開催等の時期について記載すること。</t>
    <rPh sb="1" eb="3">
      <t>ハッチュウ</t>
    </rPh>
    <rPh sb="3" eb="5">
      <t>ジキ</t>
    </rPh>
    <rPh sb="6" eb="8">
      <t>ノウキ</t>
    </rPh>
    <rPh sb="9" eb="11">
      <t>ケンシュウ</t>
    </rPh>
    <rPh sb="11" eb="13">
      <t>カイサイ</t>
    </rPh>
    <rPh sb="13" eb="14">
      <t>ナド</t>
    </rPh>
    <rPh sb="15" eb="17">
      <t>ジキ</t>
    </rPh>
    <rPh sb="21" eb="23">
      <t>キサイ</t>
    </rPh>
    <phoneticPr fontId="5"/>
  </si>
  <si>
    <r>
      <t>介護ロボット等導入により</t>
    </r>
    <r>
      <rPr>
        <sz val="12"/>
        <color rgb="FFFF0000"/>
        <rFont val="ＭＳ Ｐゴシック"/>
        <family val="3"/>
        <charset val="128"/>
      </rPr>
      <t>得られた</t>
    </r>
    <r>
      <rPr>
        <sz val="12"/>
        <color theme="1"/>
        <rFont val="ＭＳ Ｐゴシック"/>
        <family val="3"/>
        <charset val="128"/>
      </rPr>
      <t>効果</t>
    </r>
    <rPh sb="6" eb="7">
      <t>ナド</t>
    </rPh>
    <rPh sb="12" eb="13">
      <t>エ</t>
    </rPh>
    <phoneticPr fontId="5"/>
  </si>
  <si>
    <r>
      <t>（介護分野において、補助率４分の３の申請を行う場合のみ）
従前の介護職員等の人員体制と介護ロボット等の導入後</t>
    </r>
    <r>
      <rPr>
        <sz val="12"/>
        <color rgb="FFFF0000"/>
        <rFont val="ＭＳ Ｐゴシック"/>
        <family val="3"/>
        <charset val="128"/>
      </rPr>
      <t>の</t>
    </r>
    <r>
      <rPr>
        <sz val="12"/>
        <color theme="1"/>
        <rFont val="ＭＳ Ｐゴシック"/>
        <family val="3"/>
        <charset val="128"/>
      </rPr>
      <t>人員体制</t>
    </r>
    <rPh sb="1" eb="3">
      <t>カイゴ</t>
    </rPh>
    <rPh sb="3" eb="5">
      <t>ブンヤ</t>
    </rPh>
    <rPh sb="10" eb="13">
      <t>ホジョリツ</t>
    </rPh>
    <rPh sb="14" eb="15">
      <t>ブン</t>
    </rPh>
    <rPh sb="18" eb="20">
      <t>シンセイ</t>
    </rPh>
    <rPh sb="21" eb="22">
      <t>オコナ</t>
    </rPh>
    <rPh sb="23" eb="25">
      <t>バアイ</t>
    </rPh>
    <rPh sb="29" eb="31">
      <t>ジュウゼン</t>
    </rPh>
    <rPh sb="32" eb="34">
      <t>カイゴ</t>
    </rPh>
    <rPh sb="34" eb="36">
      <t>ショクイン</t>
    </rPh>
    <rPh sb="36" eb="37">
      <t>トウ</t>
    </rPh>
    <rPh sb="38" eb="40">
      <t>ジンイン</t>
    </rPh>
    <rPh sb="40" eb="42">
      <t>タイセイ</t>
    </rPh>
    <rPh sb="43" eb="45">
      <t>カイゴ</t>
    </rPh>
    <rPh sb="49" eb="50">
      <t>トウ</t>
    </rPh>
    <rPh sb="51" eb="54">
      <t>ドウニュウゴ</t>
    </rPh>
    <rPh sb="55" eb="57">
      <t>ジンイン</t>
    </rPh>
    <rPh sb="57" eb="59">
      <t>タイセイ</t>
    </rPh>
    <phoneticPr fontId="5"/>
  </si>
  <si>
    <t>（５）ケアプランデータ連携システムの利用申請の有無</t>
    <rPh sb="11" eb="13">
      <t>れんけい</t>
    </rPh>
    <rPh sb="18" eb="20">
      <t>りよう</t>
    </rPh>
    <rPh sb="20" eb="22">
      <t>しんせい</t>
    </rPh>
    <rPh sb="23" eb="25">
      <t>うむ</t>
    </rPh>
    <phoneticPr fontId="12" type="Hiragana"/>
  </si>
  <si>
    <t>（６）（５）以外のデータ連携の有無</t>
    <rPh sb="6" eb="8">
      <t>いがい</t>
    </rPh>
    <rPh sb="12" eb="14">
      <t>れんけい</t>
    </rPh>
    <rPh sb="15" eb="17">
      <t>うむ</t>
    </rPh>
    <phoneticPr fontId="12" type="Hiragana"/>
  </si>
  <si>
    <t>②　対象となる文章　</t>
    <rPh sb="2" eb="4">
      <t>たいしょう</t>
    </rPh>
    <rPh sb="7" eb="9">
      <t>ぶんしょう</t>
    </rPh>
    <phoneticPr fontId="12" type="Hiragana"/>
  </si>
  <si>
    <t>　※「（参考）導入効果報告により作成方法の変化を確認している書類例」を参照</t>
  </si>
  <si>
    <t>（イ）居宅介護支援事業所以外の介護サービス事業所</t>
    <rPh sb="3" eb="5">
      <t>きょたく</t>
    </rPh>
    <rPh sb="5" eb="7">
      <t>かいご</t>
    </rPh>
    <rPh sb="7" eb="9">
      <t>しえん</t>
    </rPh>
    <rPh sb="9" eb="12">
      <t>じぎょうしょ</t>
    </rPh>
    <rPh sb="12" eb="14">
      <t>いがい</t>
    </rPh>
    <rPh sb="15" eb="17">
      <t>かいご</t>
    </rPh>
    <rPh sb="21" eb="24">
      <t>じぎょうしょ</t>
    </rPh>
    <phoneticPr fontId="12" type="Hiragana"/>
  </si>
  <si>
    <t xml:space="preserve"> （注） １　着色しているセルには入力しないでください。</t>
  </si>
  <si>
    <t>　　　　３　Ａ欄には導入機器１台あたりの購入金額又はリース・レンタルにかかる金額（税込み）を記載すること。リース又はレンタルによる導入の場合、当該年度に係るリース又はレンタル料を記載して下さい。</t>
  </si>
  <si>
    <t>　　　　４　G欄は、１/２または３/４を選択して下さい。</t>
  </si>
  <si>
    <t>31名以上</t>
    <rPh sb="2" eb="3">
      <t>メイ</t>
    </rPh>
    <rPh sb="3" eb="5">
      <t>イジョウ</t>
    </rPh>
    <phoneticPr fontId="5"/>
  </si>
  <si>
    <r>
      <t>第１号様式(第４</t>
    </r>
    <r>
      <rPr>
        <sz val="11"/>
        <color theme="1"/>
        <rFont val="ＭＳ 明朝"/>
        <family val="1"/>
        <charset val="128"/>
      </rPr>
      <t>条関係）</t>
    </r>
  </si>
  <si>
    <r>
      <t>第３号様式（</t>
    </r>
    <r>
      <rPr>
        <sz val="11"/>
        <rFont val="ＭＳ 明朝"/>
        <family val="1"/>
        <charset val="128"/>
      </rPr>
      <t>第９条関係）</t>
    </r>
  </si>
  <si>
    <r>
      <t>第４号様式（第10</t>
    </r>
    <r>
      <rPr>
        <sz val="11"/>
        <color theme="1"/>
        <rFont val="ＭＳ 明朝"/>
        <family val="1"/>
        <charset val="128"/>
      </rPr>
      <t>条</t>
    </r>
    <r>
      <rPr>
        <sz val="11"/>
        <rFont val="ＭＳ 明朝"/>
        <family val="1"/>
        <charset val="128"/>
      </rPr>
      <t>、第13条関</t>
    </r>
    <r>
      <rPr>
        <sz val="11"/>
        <color theme="1"/>
        <rFont val="ＭＳ 明朝"/>
        <family val="1"/>
        <charset val="128"/>
      </rPr>
      <t>係）</t>
    </r>
    <rPh sb="0" eb="1">
      <t>ダイ</t>
    </rPh>
    <rPh sb="2" eb="3">
      <t>ゴウ</t>
    </rPh>
    <rPh sb="3" eb="5">
      <t>ヨウシキ</t>
    </rPh>
    <rPh sb="6" eb="7">
      <t>ダイ</t>
    </rPh>
    <rPh sb="9" eb="10">
      <t>ジョウ</t>
    </rPh>
    <rPh sb="11" eb="12">
      <t>ダイ</t>
    </rPh>
    <rPh sb="14" eb="15">
      <t>ジョウ</t>
    </rPh>
    <rPh sb="15" eb="17">
      <t>カンケイ</t>
    </rPh>
    <phoneticPr fontId="5"/>
  </si>
  <si>
    <r>
      <t>第５号様式（第10</t>
    </r>
    <r>
      <rPr>
        <sz val="11"/>
        <rFont val="ＭＳ 明朝"/>
        <family val="1"/>
        <charset val="128"/>
      </rPr>
      <t>条関係）</t>
    </r>
  </si>
  <si>
    <r>
      <t>高知県補助金等交付規則第12</t>
    </r>
    <r>
      <rPr>
        <sz val="12"/>
        <rFont val="ＭＳ 明朝"/>
        <family val="1"/>
        <charset val="128"/>
      </rPr>
      <t>条の規定による補助金の確定額
（補助金交付決定額）</t>
    </r>
  </si>
  <si>
    <r>
      <t>　高知県</t>
    </r>
    <r>
      <rPr>
        <sz val="12"/>
        <rFont val="ＭＳ 明朝"/>
        <family val="1"/>
        <charset val="128"/>
      </rPr>
      <t>介護事業所デジタル化支援事業費補助金交付要綱第４条第１項の規定により、令和　　年度高知県介護事業所デジタル化支援事業費補助金の交付を下記のとおり申請します。</t>
    </r>
    <rPh sb="4" eb="6">
      <t>カイゴ</t>
    </rPh>
    <rPh sb="6" eb="9">
      <t>ジギョウショ</t>
    </rPh>
    <rPh sb="13" eb="14">
      <t>カ</t>
    </rPh>
    <rPh sb="39" eb="41">
      <t>レイワ</t>
    </rPh>
    <rPh sb="50" eb="53">
      <t>ジギョウショ</t>
    </rPh>
    <rPh sb="57" eb="58">
      <t>カ</t>
    </rPh>
    <phoneticPr fontId="5"/>
  </si>
  <si>
    <t>補助金精算書</t>
    <rPh sb="0" eb="3">
      <t>ホジョキン</t>
    </rPh>
    <rPh sb="3" eb="6">
      <t>セイサンショ</t>
    </rPh>
    <phoneticPr fontId="5"/>
  </si>
  <si>
    <t>通信環境整備に要する費用(円)</t>
    <rPh sb="0" eb="6">
      <t>ツウシンカンキョウセイビ</t>
    </rPh>
    <rPh sb="7" eb="8">
      <t>ヨウ</t>
    </rPh>
    <rPh sb="10" eb="12">
      <t>ヒヨウ</t>
    </rPh>
    <rPh sb="13" eb="14">
      <t>エン</t>
    </rPh>
    <phoneticPr fontId="5"/>
  </si>
  <si>
    <t>　　　　4　補助金額（H欄）は、1,000円未満を切り捨てた金額とします。</t>
    <phoneticPr fontId="55"/>
  </si>
  <si>
    <t>（３）歳入歳出予算書抄本（別紙１－３）　</t>
    <rPh sb="13" eb="15">
      <t>ベッシ</t>
    </rPh>
    <phoneticPr fontId="5"/>
  </si>
  <si>
    <t>（４）導入する機器等に係る見積書の写し</t>
    <rPh sb="7" eb="9">
      <t>キキ</t>
    </rPh>
    <rPh sb="9" eb="10">
      <t>ナド</t>
    </rPh>
    <phoneticPr fontId="5"/>
  </si>
  <si>
    <t>（５）導入する機器等に係るカタログ等（機能及び販売価格が記載されているもの）</t>
    <rPh sb="9" eb="10">
      <t>ナド</t>
    </rPh>
    <rPh sb="19" eb="21">
      <t>キノウ</t>
    </rPh>
    <rPh sb="21" eb="22">
      <t>オヨ</t>
    </rPh>
    <rPh sb="23" eb="25">
      <t>ハンバイ</t>
    </rPh>
    <rPh sb="25" eb="27">
      <t>カカク</t>
    </rPh>
    <rPh sb="28" eb="30">
      <t>キサイ</t>
    </rPh>
    <phoneticPr fontId="5"/>
  </si>
  <si>
    <t>（６）県税の滞納がない旨を証する納税証明書</t>
    <phoneticPr fontId="5"/>
  </si>
  <si>
    <t>⇒該当する選択肢の横に○印をつけてください</t>
    <rPh sb="1" eb="3">
      <t>ガイトウ</t>
    </rPh>
    <rPh sb="5" eb="8">
      <t>センタクシ</t>
    </rPh>
    <rPh sb="9" eb="10">
      <t>ヨコ</t>
    </rPh>
    <rPh sb="12" eb="13">
      <t>シルシ</t>
    </rPh>
    <phoneticPr fontId="55"/>
  </si>
  <si>
    <t>⇒プルダウンメニューから該当する選択肢を1つ選んでください</t>
    <rPh sb="12" eb="14">
      <t>ガイトウ</t>
    </rPh>
    <rPh sb="16" eb="19">
      <t>センタクシ</t>
    </rPh>
    <rPh sb="22" eb="23">
      <t>エラ</t>
    </rPh>
    <phoneticPr fontId="55"/>
  </si>
  <si>
    <t>⇒文字等を直接入力してください</t>
    <rPh sb="1" eb="3">
      <t>モジ</t>
    </rPh>
    <rPh sb="3" eb="4">
      <t>トウ</t>
    </rPh>
    <rPh sb="5" eb="7">
      <t>チョクセツ</t>
    </rPh>
    <rPh sb="7" eb="9">
      <t>ニュウリョク</t>
    </rPh>
    <phoneticPr fontId="55"/>
  </si>
  <si>
    <t>※どちらかに○を付けてください。</t>
    <phoneticPr fontId="64"/>
  </si>
  <si>
    <t>介護テクノロジー導入支援事業</t>
    <rPh sb="0" eb="2">
      <t>カイゴ</t>
    </rPh>
    <rPh sb="8" eb="10">
      <t>ドウニュウ</t>
    </rPh>
    <rPh sb="10" eb="12">
      <t>シエン</t>
    </rPh>
    <rPh sb="12" eb="14">
      <t>ジギョウ</t>
    </rPh>
    <phoneticPr fontId="64"/>
  </si>
  <si>
    <t>　業務改善計画様式</t>
    <rPh sb="1" eb="3">
      <t>ギョウム</t>
    </rPh>
    <rPh sb="3" eb="5">
      <t>カイゼン</t>
    </rPh>
    <rPh sb="5" eb="7">
      <t>ケイカク</t>
    </rPh>
    <phoneticPr fontId="64"/>
  </si>
  <si>
    <t>介護テクノロジー定着支援事業　</t>
    <rPh sb="0" eb="2">
      <t>カイゴ</t>
    </rPh>
    <rPh sb="8" eb="10">
      <t>テイチャク</t>
    </rPh>
    <rPh sb="10" eb="12">
      <t>シエン</t>
    </rPh>
    <rPh sb="12" eb="14">
      <t>ジギョウ</t>
    </rPh>
    <phoneticPr fontId="64"/>
  </si>
  <si>
    <t>（ア）事業所の基本情報</t>
    <rPh sb="3" eb="6">
      <t>ジギョウショ</t>
    </rPh>
    <rPh sb="7" eb="9">
      <t>キホン</t>
    </rPh>
    <rPh sb="9" eb="11">
      <t>ジョウホウ</t>
    </rPh>
    <phoneticPr fontId="64"/>
  </si>
  <si>
    <t>(1)</t>
    <phoneticPr fontId="64"/>
  </si>
  <si>
    <t>事業所番号</t>
    <rPh sb="0" eb="3">
      <t>ジギョウショ</t>
    </rPh>
    <rPh sb="3" eb="5">
      <t>バンゴウ</t>
    </rPh>
    <phoneticPr fontId="64"/>
  </si>
  <si>
    <t>(2)</t>
  </si>
  <si>
    <t>事業所名</t>
    <rPh sb="0" eb="4">
      <t>ジギョウショメイ</t>
    </rPh>
    <phoneticPr fontId="64"/>
  </si>
  <si>
    <t>(3)</t>
  </si>
  <si>
    <t>事業所所在都道府県</t>
    <rPh sb="0" eb="3">
      <t>ジギョウショ</t>
    </rPh>
    <rPh sb="3" eb="9">
      <t>ショザイトドウフケン</t>
    </rPh>
    <phoneticPr fontId="64"/>
  </si>
  <si>
    <t>(4)</t>
  </si>
  <si>
    <t>事業所所在住所</t>
    <rPh sb="0" eb="3">
      <t>ジギョウショ</t>
    </rPh>
    <rPh sb="3" eb="5">
      <t>ショザイ</t>
    </rPh>
    <rPh sb="5" eb="7">
      <t>ジュウショ</t>
    </rPh>
    <phoneticPr fontId="64"/>
  </si>
  <si>
    <t>(5)</t>
  </si>
  <si>
    <t>サービス種別</t>
    <rPh sb="4" eb="6">
      <t>シュベツ</t>
    </rPh>
    <phoneticPr fontId="64"/>
  </si>
  <si>
    <t>(6)</t>
  </si>
  <si>
    <t>利用者数（申請時点）</t>
    <rPh sb="0" eb="4">
      <t>リヨウシャスウ</t>
    </rPh>
    <rPh sb="5" eb="7">
      <t>シンセイ</t>
    </rPh>
    <rPh sb="7" eb="9">
      <t>ジテン</t>
    </rPh>
    <phoneticPr fontId="64"/>
  </si>
  <si>
    <t>(7)</t>
  </si>
  <si>
    <t>職員数（申請時点）</t>
    <rPh sb="0" eb="2">
      <t>ショクイン</t>
    </rPh>
    <rPh sb="2" eb="3">
      <t>スウ</t>
    </rPh>
    <phoneticPr fontId="64"/>
  </si>
  <si>
    <t>（イ）事業計画</t>
    <rPh sb="3" eb="7">
      <t>ジギョウケイカク</t>
    </rPh>
    <phoneticPr fontId="64"/>
  </si>
  <si>
    <t>①-1　事業所の課題</t>
    <rPh sb="4" eb="7">
      <t>ジギョウショ</t>
    </rPh>
    <rPh sb="8" eb="10">
      <t>カダイ</t>
    </rPh>
    <phoneticPr fontId="64"/>
  </si>
  <si>
    <t>複数選択可</t>
    <rPh sb="0" eb="2">
      <t>フクスウ</t>
    </rPh>
    <rPh sb="2" eb="4">
      <t>センタク</t>
    </rPh>
    <rPh sb="4" eb="5">
      <t>カ</t>
    </rPh>
    <phoneticPr fontId="64"/>
  </si>
  <si>
    <t>記録業務に要する時間が長い</t>
    <rPh sb="0" eb="2">
      <t>キロク</t>
    </rPh>
    <rPh sb="2" eb="4">
      <t>ギョウム</t>
    </rPh>
    <rPh sb="5" eb="6">
      <t>ヨウ</t>
    </rPh>
    <rPh sb="8" eb="10">
      <t>ジカン</t>
    </rPh>
    <rPh sb="11" eb="12">
      <t>ナガ</t>
    </rPh>
    <phoneticPr fontId="64"/>
  </si>
  <si>
    <t>文書の量が多い</t>
    <rPh sb="0" eb="2">
      <t>ブンショ</t>
    </rPh>
    <rPh sb="3" eb="4">
      <t>リョウ</t>
    </rPh>
    <rPh sb="5" eb="6">
      <t>オオ</t>
    </rPh>
    <phoneticPr fontId="64"/>
  </si>
  <si>
    <t>事業所内の情報共有が非効率</t>
    <rPh sb="0" eb="3">
      <t>ジギョウショ</t>
    </rPh>
    <rPh sb="3" eb="4">
      <t>ナイ</t>
    </rPh>
    <rPh sb="5" eb="7">
      <t>ジョウホウ</t>
    </rPh>
    <rPh sb="7" eb="9">
      <t>キョウユウ</t>
    </rPh>
    <rPh sb="10" eb="13">
      <t>ヒコウリツ</t>
    </rPh>
    <phoneticPr fontId="64"/>
  </si>
  <si>
    <t>他事業所との情報共有が非効率</t>
    <rPh sb="0" eb="1">
      <t>タ</t>
    </rPh>
    <rPh sb="1" eb="4">
      <t>ジギョウショ</t>
    </rPh>
    <rPh sb="6" eb="8">
      <t>ジョウホウ</t>
    </rPh>
    <rPh sb="8" eb="10">
      <t>キョウユウ</t>
    </rPh>
    <rPh sb="11" eb="14">
      <t>ヒコウリツ</t>
    </rPh>
    <phoneticPr fontId="64"/>
  </si>
  <si>
    <t>職員の心理的負担が大きい</t>
    <rPh sb="0" eb="2">
      <t>ショクイン</t>
    </rPh>
    <rPh sb="3" eb="6">
      <t>シンリテキ</t>
    </rPh>
    <rPh sb="6" eb="8">
      <t>フタン</t>
    </rPh>
    <rPh sb="9" eb="10">
      <t>オオ</t>
    </rPh>
    <phoneticPr fontId="64"/>
  </si>
  <si>
    <t>超過勤務が多い</t>
    <rPh sb="0" eb="2">
      <t>チョウカ</t>
    </rPh>
    <rPh sb="2" eb="4">
      <t>キンム</t>
    </rPh>
    <rPh sb="5" eb="6">
      <t>オオ</t>
    </rPh>
    <phoneticPr fontId="64"/>
  </si>
  <si>
    <t>記録が不正確・不十分</t>
    <rPh sb="0" eb="2">
      <t>キロク</t>
    </rPh>
    <rPh sb="3" eb="6">
      <t>フセイカク</t>
    </rPh>
    <rPh sb="7" eb="10">
      <t>フジュウブン</t>
    </rPh>
    <phoneticPr fontId="64"/>
  </si>
  <si>
    <t>その他</t>
    <rPh sb="2" eb="3">
      <t>タ</t>
    </rPh>
    <phoneticPr fontId="64"/>
  </si>
  <si>
    <t>（自由記述）</t>
    <rPh sb="1" eb="3">
      <t>ジユウ</t>
    </rPh>
    <rPh sb="3" eb="5">
      <t>キジュツ</t>
    </rPh>
    <phoneticPr fontId="64"/>
  </si>
  <si>
    <t>①-2　導入する機器等</t>
    <rPh sb="4" eb="6">
      <t>ドウニュウ</t>
    </rPh>
    <rPh sb="8" eb="10">
      <t>キキ</t>
    </rPh>
    <rPh sb="10" eb="11">
      <t>トウ</t>
    </rPh>
    <phoneticPr fontId="64"/>
  </si>
  <si>
    <t>介護ソフト等</t>
    <rPh sb="0" eb="2">
      <t>カイゴ</t>
    </rPh>
    <rPh sb="5" eb="6">
      <t>トウ</t>
    </rPh>
    <phoneticPr fontId="64"/>
  </si>
  <si>
    <t>モバイルPC</t>
    <phoneticPr fontId="64"/>
  </si>
  <si>
    <t>※導入済み機器は「●」を、
　 今年度導入予定機器は「○」を入力ください</t>
    <rPh sb="16" eb="19">
      <t>コンネンド</t>
    </rPh>
    <phoneticPr fontId="64"/>
  </si>
  <si>
    <t>タブレット情報端末</t>
    <rPh sb="5" eb="7">
      <t>ジョウホウ</t>
    </rPh>
    <rPh sb="7" eb="9">
      <t>タンマツ</t>
    </rPh>
    <phoneticPr fontId="64"/>
  </si>
  <si>
    <t>スマートフォン</t>
    <phoneticPr fontId="64"/>
  </si>
  <si>
    <t>通信環境機器等</t>
    <rPh sb="0" eb="2">
      <t>ツウシン</t>
    </rPh>
    <rPh sb="2" eb="4">
      <t>カンキョウ</t>
    </rPh>
    <rPh sb="4" eb="6">
      <t>キキ</t>
    </rPh>
    <rPh sb="6" eb="7">
      <t>トウ</t>
    </rPh>
    <phoneticPr fontId="69"/>
  </si>
  <si>
    <t>インカム</t>
    <phoneticPr fontId="64"/>
  </si>
  <si>
    <t>介護ロボット（見守りセンサー以外）</t>
    <rPh sb="0" eb="2">
      <t>カイゴ</t>
    </rPh>
    <rPh sb="7" eb="9">
      <t>ミマモ</t>
    </rPh>
    <rPh sb="14" eb="16">
      <t>イガイ</t>
    </rPh>
    <phoneticPr fontId="64"/>
  </si>
  <si>
    <t>見守りセンサー</t>
    <rPh sb="0" eb="2">
      <t>ミマモ</t>
    </rPh>
    <phoneticPr fontId="64"/>
  </si>
  <si>
    <t>②　参考にした資料等</t>
    <rPh sb="2" eb="4">
      <t>サンコウ</t>
    </rPh>
    <rPh sb="7" eb="9">
      <t>シリョウ</t>
    </rPh>
    <rPh sb="9" eb="10">
      <t>ナド</t>
    </rPh>
    <phoneticPr fontId="64"/>
  </si>
  <si>
    <t>介護サービス事業における生産性向上に資するガイドライン</t>
    <rPh sb="0" eb="2">
      <t>カイゴ</t>
    </rPh>
    <rPh sb="6" eb="8">
      <t>ジギョウ</t>
    </rPh>
    <rPh sb="12" eb="15">
      <t>セイサンセイ</t>
    </rPh>
    <rPh sb="15" eb="17">
      <t>コウジョウ</t>
    </rPh>
    <rPh sb="18" eb="19">
      <t>シ</t>
    </rPh>
    <phoneticPr fontId="64"/>
  </si>
  <si>
    <t>介護サービス事業所におけるICT 機器・ソフトウェア導入に関する手引き</t>
    <phoneticPr fontId="64"/>
  </si>
  <si>
    <t>介護ソフトを選定・導入する際のポイント集</t>
    <phoneticPr fontId="64"/>
  </si>
  <si>
    <t>介護ロボットのパッケージ導入モデル</t>
    <phoneticPr fontId="64"/>
  </si>
  <si>
    <t>介護現場で活用されるテクノロジー便覧</t>
    <phoneticPr fontId="64"/>
  </si>
  <si>
    <t>プラットフォーム窓口や介護生産性向上総合相談センター</t>
    <rPh sb="8" eb="10">
      <t>マドグチ</t>
    </rPh>
    <rPh sb="11" eb="13">
      <t>カイゴ</t>
    </rPh>
    <rPh sb="13" eb="16">
      <t>セイサンセイ</t>
    </rPh>
    <rPh sb="16" eb="18">
      <t>コウジョウ</t>
    </rPh>
    <rPh sb="18" eb="20">
      <t>ソウゴウ</t>
    </rPh>
    <rPh sb="20" eb="22">
      <t>ソウダン</t>
    </rPh>
    <phoneticPr fontId="64"/>
  </si>
  <si>
    <t>③　研修等への参加状況</t>
    <rPh sb="2" eb="4">
      <t>ケンシュウ</t>
    </rPh>
    <rPh sb="4" eb="5">
      <t>ナド</t>
    </rPh>
    <rPh sb="7" eb="9">
      <t>サンカ</t>
    </rPh>
    <rPh sb="9" eb="11">
      <t>ジョウキョウ</t>
    </rPh>
    <phoneticPr fontId="64"/>
  </si>
  <si>
    <t>厚生労働省主催　介護現場における生産性向上推進フォーラム（オンデマンド視聴を含む）</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64"/>
  </si>
  <si>
    <t>厚生労働省主催　介護現場における生産性向上ビギナーセミナー（オンデマンド視聴を含む）</t>
    <rPh sb="0" eb="2">
      <t>コウセイ</t>
    </rPh>
    <rPh sb="2" eb="5">
      <t>ロウドウショウ</t>
    </rPh>
    <rPh sb="5" eb="7">
      <t>シュサイ</t>
    </rPh>
    <rPh sb="8" eb="10">
      <t>カイゴ</t>
    </rPh>
    <rPh sb="10" eb="12">
      <t>ゲンバ</t>
    </rPh>
    <rPh sb="16" eb="19">
      <t>セイサンセイ</t>
    </rPh>
    <rPh sb="19" eb="21">
      <t>コウジョウ</t>
    </rPh>
    <phoneticPr fontId="64"/>
  </si>
  <si>
    <t>日本介護福祉士会主催　デジタル・テクノロジー基本研修</t>
    <rPh sb="0" eb="2">
      <t>ニホン</t>
    </rPh>
    <rPh sb="2" eb="4">
      <t>カイゴ</t>
    </rPh>
    <rPh sb="4" eb="7">
      <t>フクシシ</t>
    </rPh>
    <rPh sb="7" eb="8">
      <t>カイ</t>
    </rPh>
    <rPh sb="8" eb="10">
      <t>シュサイ</t>
    </rPh>
    <phoneticPr fontId="64"/>
  </si>
  <si>
    <t>④　機器等の導入と併せて実施する取組</t>
    <rPh sb="2" eb="4">
      <t>キキ</t>
    </rPh>
    <rPh sb="4" eb="5">
      <t>トウ</t>
    </rPh>
    <rPh sb="6" eb="8">
      <t>ドウニュウ</t>
    </rPh>
    <rPh sb="9" eb="10">
      <t>アワ</t>
    </rPh>
    <rPh sb="12" eb="14">
      <t>ジッシ</t>
    </rPh>
    <rPh sb="16" eb="18">
      <t>トリクミ</t>
    </rPh>
    <phoneticPr fontId="64"/>
  </si>
  <si>
    <t>職場の環境整備の見直し（整理整頓等）</t>
    <phoneticPr fontId="64"/>
  </si>
  <si>
    <t>業務の明確化と役割分担の見直し（業務全体の流れの再構築、テクノロジーの活用等）</t>
    <phoneticPr fontId="64"/>
  </si>
  <si>
    <t>業務手順書・マニュアルの作成（申し送り等の標準化等）</t>
    <phoneticPr fontId="64"/>
  </si>
  <si>
    <t>記録・報告様式の見直し</t>
    <phoneticPr fontId="64"/>
  </si>
  <si>
    <t>情報共有の方法の見直し</t>
    <phoneticPr fontId="64"/>
  </si>
  <si>
    <t>ＯＪＴの仕組みづくり（研修の実施等）</t>
    <phoneticPr fontId="64"/>
  </si>
  <si>
    <t>理念・行動指針の徹底</t>
    <phoneticPr fontId="64"/>
  </si>
  <si>
    <t>⑤-1　文書量を半減させる予定の文書の書類</t>
    <rPh sb="4" eb="7">
      <t>ブンショリョウ</t>
    </rPh>
    <rPh sb="8" eb="10">
      <t>ハンゲン</t>
    </rPh>
    <rPh sb="13" eb="15">
      <t>ヨテイ</t>
    </rPh>
    <rPh sb="16" eb="18">
      <t>ブンショ</t>
    </rPh>
    <rPh sb="19" eb="21">
      <t>ショルイ</t>
    </rPh>
    <phoneticPr fontId="64"/>
  </si>
  <si>
    <t>利用者ごとの計画作成や記録に係る書類　（例：アセスメントシート、サービス担当者会議録）</t>
    <rPh sb="20" eb="21">
      <t>レイ</t>
    </rPh>
    <rPh sb="36" eb="39">
      <t>タントウシャ</t>
    </rPh>
    <rPh sb="39" eb="42">
      <t>カイギロク</t>
    </rPh>
    <phoneticPr fontId="64"/>
  </si>
  <si>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64"/>
  </si>
  <si>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64"/>
  </si>
  <si>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64"/>
  </si>
  <si>
    <t>⑤-2　文書の具体的な枚数</t>
    <rPh sb="4" eb="6">
      <t>ブンショ</t>
    </rPh>
    <rPh sb="7" eb="10">
      <t>グタイテキ</t>
    </rPh>
    <rPh sb="11" eb="13">
      <t>マイスウ</t>
    </rPh>
    <phoneticPr fontId="64"/>
  </si>
  <si>
    <t>⑥　　ケアプランデータ連携システム等の利用</t>
    <rPh sb="11" eb="13">
      <t>レンケイ</t>
    </rPh>
    <rPh sb="17" eb="18">
      <t>トウ</t>
    </rPh>
    <rPh sb="19" eb="21">
      <t>リヨウ</t>
    </rPh>
    <phoneticPr fontId="64"/>
  </si>
  <si>
    <t>データの連携方法</t>
    <rPh sb="4" eb="6">
      <t>レンケイ</t>
    </rPh>
    <rPh sb="6" eb="8">
      <t>ホウホウ</t>
    </rPh>
    <phoneticPr fontId="64"/>
  </si>
  <si>
    <t>データ連携の内容</t>
    <rPh sb="3" eb="5">
      <t>レンケイ</t>
    </rPh>
    <rPh sb="6" eb="8">
      <t>ナイヨウ</t>
    </rPh>
    <phoneticPr fontId="64"/>
  </si>
  <si>
    <t>主なデータ連携先</t>
    <rPh sb="0" eb="1">
      <t>オモ</t>
    </rPh>
    <rPh sb="5" eb="7">
      <t>レンケイ</t>
    </rPh>
    <rPh sb="7" eb="8">
      <t>サキ</t>
    </rPh>
    <phoneticPr fontId="64"/>
  </si>
  <si>
    <t>（自由記述）</t>
    <phoneticPr fontId="64"/>
  </si>
  <si>
    <t>⑦-1　LIFEの利用</t>
    <rPh sb="9" eb="11">
      <t>リヨウ</t>
    </rPh>
    <phoneticPr fontId="64"/>
  </si>
  <si>
    <t>択一</t>
    <rPh sb="0" eb="2">
      <t>タクイツ</t>
    </rPh>
    <phoneticPr fontId="64"/>
  </si>
  <si>
    <t>⑦-2　データ登録している方法</t>
    <rPh sb="7" eb="9">
      <t>トウロク</t>
    </rPh>
    <rPh sb="13" eb="15">
      <t>ホウホウ</t>
    </rPh>
    <phoneticPr fontId="64"/>
  </si>
  <si>
    <t>インポート（ＣＳＶ取込）機能の活用</t>
    <phoneticPr fontId="64"/>
  </si>
  <si>
    <t>LIFE上での直接入力</t>
    <rPh sb="4" eb="5">
      <t>ウエ</t>
    </rPh>
    <rPh sb="7" eb="9">
      <t>チョクセツ</t>
    </rPh>
    <rPh sb="9" eb="11">
      <t>ニュウリョク</t>
    </rPh>
    <phoneticPr fontId="64"/>
  </si>
  <si>
    <t>⑧　セキュリティ対策</t>
    <rPh sb="8" eb="10">
      <t>タイサク</t>
    </rPh>
    <phoneticPr fontId="64"/>
  </si>
  <si>
    <t>「ＳＥＣＹＲＩＴＹ　ＡＣＴＩＯＮ」宣言　　　択一</t>
    <rPh sb="17" eb="19">
      <t>センゲン</t>
    </rPh>
    <rPh sb="22" eb="24">
      <t>タクイツ</t>
    </rPh>
    <phoneticPr fontId="64"/>
  </si>
  <si>
    <t>個人情報保護のセキュリティ対策　　　択一</t>
    <rPh sb="0" eb="2">
      <t>コジン</t>
    </rPh>
    <rPh sb="2" eb="4">
      <t>ジョウホウ</t>
    </rPh>
    <rPh sb="4" eb="6">
      <t>ホゴ</t>
    </rPh>
    <rPh sb="13" eb="15">
      <t>タイサク</t>
    </rPh>
    <rPh sb="18" eb="20">
      <t>タクイツ</t>
    </rPh>
    <phoneticPr fontId="64"/>
  </si>
  <si>
    <t>（２）業務改善計画様式（別紙１－２）　</t>
    <rPh sb="3" eb="5">
      <t>ギョウム</t>
    </rPh>
    <rPh sb="5" eb="7">
      <t>カイゼン</t>
    </rPh>
    <rPh sb="7" eb="9">
      <t>ケイカク</t>
    </rPh>
    <rPh sb="9" eb="11">
      <t>ヨウシキ</t>
    </rPh>
    <rPh sb="12" eb="14">
      <t>ベッシ</t>
    </rPh>
    <phoneticPr fontId="5"/>
  </si>
  <si>
    <t>（２）業務改善計画書（第１号様式別紙１－２）</t>
    <rPh sb="3" eb="5">
      <t>ギョウム</t>
    </rPh>
    <rPh sb="5" eb="7">
      <t>カイゼン</t>
    </rPh>
    <phoneticPr fontId="5"/>
  </si>
  <si>
    <t>介護テクノロジーの
パッケージ型導入支援事業</t>
    <rPh sb="0" eb="2">
      <t>カイゴ</t>
    </rPh>
    <rPh sb="15" eb="16">
      <t>ガタ</t>
    </rPh>
    <rPh sb="16" eb="18">
      <t>ドウニュウ</t>
    </rPh>
    <rPh sb="18" eb="20">
      <t>シエン</t>
    </rPh>
    <rPh sb="20" eb="22">
      <t>ジギョウ</t>
    </rPh>
    <phoneticPr fontId="55"/>
  </si>
  <si>
    <t>（２）介護ロボット等導入報告書（別紙１－２－１）　</t>
    <rPh sb="3" eb="5">
      <t>カイゴ</t>
    </rPh>
    <rPh sb="9" eb="10">
      <t>トウ</t>
    </rPh>
    <rPh sb="10" eb="12">
      <t>ドウニュウ</t>
    </rPh>
    <rPh sb="16" eb="18">
      <t>ベッシ</t>
    </rPh>
    <phoneticPr fontId="5"/>
  </si>
  <si>
    <t>（３）ＩＣＴ導入報告書（別紙１－２－２）　</t>
    <rPh sb="6" eb="8">
      <t>ドウニュウ</t>
    </rPh>
    <rPh sb="12" eb="14">
      <t>ベッシ</t>
    </rPh>
    <phoneticPr fontId="5"/>
  </si>
  <si>
    <r>
      <rPr>
        <sz val="10"/>
        <rFont val="ＤＨＰ平成ゴシックW5"/>
        <family val="3"/>
        <charset val="128"/>
      </rPr>
      <t>（別紙１－２－２）　</t>
    </r>
    <r>
      <rPr>
        <sz val="12"/>
        <rFont val="ＤＨＰ平成ゴシックW5"/>
        <family val="3"/>
      </rPr>
      <t>　　　　　　　　　　　　　ICT導入報告書</t>
    </r>
    <rPh sb="26" eb="28">
      <t>どうにゅう</t>
    </rPh>
    <rPh sb="28" eb="30">
      <t>ほうこく</t>
    </rPh>
    <rPh sb="30" eb="31">
      <t>しょ</t>
    </rPh>
    <phoneticPr fontId="12" type="Hiragana"/>
  </si>
  <si>
    <t>業務改善支援事業</t>
    <rPh sb="0" eb="2">
      <t>ギョウム</t>
    </rPh>
    <rPh sb="2" eb="4">
      <t>カイゼン</t>
    </rPh>
    <rPh sb="4" eb="6">
      <t>シエン</t>
    </rPh>
    <rPh sb="6" eb="8">
      <t>ジギョウ</t>
    </rPh>
    <phoneticPr fontId="55"/>
  </si>
  <si>
    <t>支援の区分</t>
    <rPh sb="0" eb="2">
      <t>シエン</t>
    </rPh>
    <rPh sb="3" eb="5">
      <t>クブン</t>
    </rPh>
    <phoneticPr fontId="55"/>
  </si>
  <si>
    <t>受ける支援の内容</t>
    <rPh sb="0" eb="1">
      <t>ウ</t>
    </rPh>
    <rPh sb="3" eb="5">
      <t>シエン</t>
    </rPh>
    <rPh sb="6" eb="8">
      <t>ナイヨウ</t>
    </rPh>
    <phoneticPr fontId="55"/>
  </si>
  <si>
    <t>対象経費
A</t>
    <rPh sb="0" eb="2">
      <t>タイショウ</t>
    </rPh>
    <rPh sb="2" eb="4">
      <t>ケイヒ</t>
    </rPh>
    <phoneticPr fontId="5"/>
  </si>
  <si>
    <t>補助基準額
B</t>
    <rPh sb="0" eb="2">
      <t>ホジョ</t>
    </rPh>
    <rPh sb="2" eb="5">
      <t>キジュンガク</t>
    </rPh>
    <phoneticPr fontId="55"/>
  </si>
  <si>
    <t>補助基本額
C（AとB比較）</t>
    <rPh sb="0" eb="2">
      <t>ホジョ</t>
    </rPh>
    <rPh sb="2" eb="5">
      <t>キホンガク</t>
    </rPh>
    <rPh sb="11" eb="13">
      <t>ヒカク</t>
    </rPh>
    <phoneticPr fontId="55"/>
  </si>
  <si>
    <t>補助率
D</t>
    <rPh sb="0" eb="3">
      <t>ホジョリツ</t>
    </rPh>
    <phoneticPr fontId="55"/>
  </si>
  <si>
    <t>補助金額
E</t>
    <rPh sb="0" eb="3">
      <t>ホジョキン</t>
    </rPh>
    <rPh sb="3" eb="4">
      <t>ガク</t>
    </rPh>
    <phoneticPr fontId="55"/>
  </si>
  <si>
    <t>第三者による業務改善支援</t>
    <rPh sb="0" eb="3">
      <t>ダイサンシャ</t>
    </rPh>
    <rPh sb="6" eb="12">
      <t>ギョウムカイゼンシエン</t>
    </rPh>
    <phoneticPr fontId="55"/>
  </si>
  <si>
    <t>介護現場における生産性向上の取組に関する研修・相談等</t>
    <rPh sb="0" eb="2">
      <t>カイゴ</t>
    </rPh>
    <rPh sb="2" eb="4">
      <t>ゲンバ</t>
    </rPh>
    <rPh sb="8" eb="11">
      <t>セイサンセイ</t>
    </rPh>
    <rPh sb="11" eb="13">
      <t>コウジョウ</t>
    </rPh>
    <rPh sb="14" eb="16">
      <t>トリクミ</t>
    </rPh>
    <rPh sb="17" eb="18">
      <t>カン</t>
    </rPh>
    <rPh sb="20" eb="22">
      <t>ケンシュウ</t>
    </rPh>
    <rPh sb="23" eb="25">
      <t>ソウダン</t>
    </rPh>
    <rPh sb="25" eb="26">
      <t>トウ</t>
    </rPh>
    <phoneticPr fontId="55"/>
  </si>
  <si>
    <t>（別紙1－2）</t>
    <rPh sb="1" eb="3">
      <t>ベッシ</t>
    </rPh>
    <phoneticPr fontId="64"/>
  </si>
  <si>
    <t>都道府県</t>
    <rPh sb="0" eb="4">
      <t>トドウフケン</t>
    </rPh>
    <phoneticPr fontId="64"/>
  </si>
  <si>
    <t>取組</t>
    <rPh sb="0" eb="2">
      <t>トリクミ</t>
    </rPh>
    <phoneticPr fontId="64"/>
  </si>
  <si>
    <t>職員数</t>
    <rPh sb="0" eb="2">
      <t>ショクイン</t>
    </rPh>
    <rPh sb="2" eb="3">
      <t>スウ</t>
    </rPh>
    <phoneticPr fontId="64"/>
  </si>
  <si>
    <t>利用者数</t>
    <rPh sb="0" eb="3">
      <t>リヨウシャ</t>
    </rPh>
    <rPh sb="3" eb="4">
      <t>スウ</t>
    </rPh>
    <phoneticPr fontId="64"/>
  </si>
  <si>
    <t>ケアプー</t>
    <phoneticPr fontId="64"/>
  </si>
  <si>
    <t>セキュリティアクション</t>
    <phoneticPr fontId="64"/>
  </si>
  <si>
    <t>01北海道</t>
  </si>
  <si>
    <t>○</t>
    <phoneticPr fontId="64"/>
  </si>
  <si>
    <t>110_訪問介護</t>
  </si>
  <si>
    <t>1～10名</t>
  </si>
  <si>
    <t>ケアプランデータ連携システム</t>
    <rPh sb="8" eb="10">
      <t>レンケイ</t>
    </rPh>
    <phoneticPr fontId="64"/>
  </si>
  <si>
    <t>「★一つ星」又は「★★二つ星」のいずれかを宣言している</t>
  </si>
  <si>
    <t>利用申請を行っている</t>
    <rPh sb="0" eb="2">
      <t>リヨウ</t>
    </rPh>
    <rPh sb="2" eb="4">
      <t>シンセイ</t>
    </rPh>
    <rPh sb="5" eb="6">
      <t>オコナ</t>
    </rPh>
    <phoneticPr fontId="64"/>
  </si>
  <si>
    <t>02青森県</t>
  </si>
  <si>
    <t>-</t>
    <phoneticPr fontId="64"/>
  </si>
  <si>
    <t>120_訪問入浴介護</t>
  </si>
  <si>
    <t>11～20名</t>
  </si>
  <si>
    <t>その他厚労省が認めたシステム</t>
    <rPh sb="2" eb="3">
      <t>タ</t>
    </rPh>
    <rPh sb="3" eb="6">
      <t>コウロウショウ</t>
    </rPh>
    <rPh sb="7" eb="8">
      <t>ミト</t>
    </rPh>
    <phoneticPr fontId="64"/>
  </si>
  <si>
    <t>宣言していない</t>
    <rPh sb="0" eb="2">
      <t>センゲン</t>
    </rPh>
    <phoneticPr fontId="64"/>
  </si>
  <si>
    <t>利用申請を行っていない</t>
    <rPh sb="0" eb="2">
      <t>リヨウ</t>
    </rPh>
    <rPh sb="2" eb="4">
      <t>シンセイ</t>
    </rPh>
    <rPh sb="5" eb="6">
      <t>オコナ</t>
    </rPh>
    <phoneticPr fontId="64"/>
  </si>
  <si>
    <t>03岩手県</t>
  </si>
  <si>
    <t>130_訪問看護</t>
  </si>
  <si>
    <t>21～30名</t>
  </si>
  <si>
    <t>利用していない</t>
    <rPh sb="0" eb="2">
      <t>リヨウ</t>
    </rPh>
    <phoneticPr fontId="64"/>
  </si>
  <si>
    <t>講じている</t>
    <rPh sb="0" eb="1">
      <t>コウ</t>
    </rPh>
    <phoneticPr fontId="64"/>
  </si>
  <si>
    <t>04宮城県</t>
  </si>
  <si>
    <t>●</t>
    <phoneticPr fontId="64"/>
  </si>
  <si>
    <t>140_訪問リハビリテーション</t>
  </si>
  <si>
    <t>31名～</t>
    <phoneticPr fontId="64"/>
  </si>
  <si>
    <t>31～40名</t>
  </si>
  <si>
    <t>講じていない</t>
    <rPh sb="0" eb="1">
      <t>コウ</t>
    </rPh>
    <phoneticPr fontId="64"/>
  </si>
  <si>
    <t>05秋田県</t>
  </si>
  <si>
    <t>150_通所介護</t>
  </si>
  <si>
    <t>41～50名</t>
    <rPh sb="5" eb="6">
      <t>メイ</t>
    </rPh>
    <phoneticPr fontId="64"/>
  </si>
  <si>
    <t>周知している</t>
    <rPh sb="0" eb="2">
      <t>シュウチ</t>
    </rPh>
    <phoneticPr fontId="64"/>
  </si>
  <si>
    <t>１～５０</t>
    <phoneticPr fontId="64"/>
  </si>
  <si>
    <t>06山形県</t>
  </si>
  <si>
    <t>ｰ</t>
    <phoneticPr fontId="64"/>
  </si>
  <si>
    <t>155_通所介護（療養通所介護）</t>
  </si>
  <si>
    <t>51～60名</t>
  </si>
  <si>
    <t>周知していない</t>
    <rPh sb="0" eb="2">
      <t>シュウチ</t>
    </rPh>
    <phoneticPr fontId="64"/>
  </si>
  <si>
    <t>５１～１００</t>
    <phoneticPr fontId="64"/>
  </si>
  <si>
    <t>07福島県</t>
  </si>
  <si>
    <t>160_通所リハビリテーション</t>
  </si>
  <si>
    <t>61名～70名</t>
  </si>
  <si>
    <t>１０１～１５０</t>
    <phoneticPr fontId="64"/>
  </si>
  <si>
    <t>08茨城県</t>
  </si>
  <si>
    <t>170_福祉用具貸与</t>
  </si>
  <si>
    <t>71名～80名</t>
  </si>
  <si>
    <t>居宅サービス計画書</t>
    <rPh sb="0" eb="2">
      <t>キョタク</t>
    </rPh>
    <rPh sb="6" eb="9">
      <t>ケイカクショ</t>
    </rPh>
    <phoneticPr fontId="64"/>
  </si>
  <si>
    <t>１５１～２００</t>
    <phoneticPr fontId="64"/>
  </si>
  <si>
    <t>09栃木県</t>
  </si>
  <si>
    <t>210_短期入所生活介護</t>
  </si>
  <si>
    <t>81名～90名</t>
  </si>
  <si>
    <t>サービス利用票</t>
    <rPh sb="4" eb="6">
      <t>リヨウ</t>
    </rPh>
    <rPh sb="6" eb="7">
      <t>ヒョウ</t>
    </rPh>
    <phoneticPr fontId="64"/>
  </si>
  <si>
    <t>２０１～２５０</t>
    <phoneticPr fontId="64"/>
  </si>
  <si>
    <t>10群馬県</t>
  </si>
  <si>
    <t>220_短期入所療養介護（介護老人保健施設）</t>
  </si>
  <si>
    <t>91名～100名</t>
  </si>
  <si>
    <t>居宅サービス計画書とサービス利用票のどちらも</t>
    <rPh sb="0" eb="2">
      <t>キョタク</t>
    </rPh>
    <rPh sb="6" eb="9">
      <t>ケイカクショ</t>
    </rPh>
    <rPh sb="14" eb="16">
      <t>リヨウ</t>
    </rPh>
    <rPh sb="16" eb="17">
      <t>ヒョウ</t>
    </rPh>
    <phoneticPr fontId="64"/>
  </si>
  <si>
    <t>２５１～３００</t>
    <phoneticPr fontId="64"/>
  </si>
  <si>
    <t>11埼玉県</t>
  </si>
  <si>
    <t>230_短期入所療養介護（介護療養型医療施設）</t>
  </si>
  <si>
    <t>101名～</t>
  </si>
  <si>
    <t>３０１～３５０</t>
    <phoneticPr fontId="64"/>
  </si>
  <si>
    <t>12千葉県</t>
  </si>
  <si>
    <t>551_短期入所療養介護（介護医療院）</t>
  </si>
  <si>
    <t>３５１～４００</t>
    <phoneticPr fontId="64"/>
  </si>
  <si>
    <t>13東京都</t>
  </si>
  <si>
    <t>320_認知症対応型共同生活介護</t>
  </si>
  <si>
    <t>４０１～４５０</t>
    <phoneticPr fontId="64"/>
  </si>
  <si>
    <t>14神奈川県</t>
  </si>
  <si>
    <t>331_特定施設入居者生活介護（有料老人ホーム）</t>
  </si>
  <si>
    <t>４５１～５００</t>
    <phoneticPr fontId="64"/>
  </si>
  <si>
    <t>15新潟県</t>
  </si>
  <si>
    <t>332_特定施設入居者生活介護（軽費老人ホーム）</t>
  </si>
  <si>
    <t>５０１～</t>
    <phoneticPr fontId="64"/>
  </si>
  <si>
    <t>16富山県</t>
  </si>
  <si>
    <t>334_特定施設入居者生活介護（サービス付き高齢者向け住宅）</t>
  </si>
  <si>
    <t>17石川県</t>
  </si>
  <si>
    <t>335_特定施設入居者生活介護（有料老人ホーム・外部サービス利用型）</t>
  </si>
  <si>
    <t>18福井県</t>
  </si>
  <si>
    <t>336_特定施設入居者生活介護（軽費老人ホーム・外部サービス利用型）</t>
  </si>
  <si>
    <t>19山梨県</t>
  </si>
  <si>
    <t>337_特定施設入居者生活介護（サービス付き高齢者向け住宅・外部サービス利用型）</t>
  </si>
  <si>
    <t>20長野県</t>
  </si>
  <si>
    <t>361_地域密着型特定施設入居者生活介護（有料老人ホーム）</t>
  </si>
  <si>
    <t>21岐阜県</t>
  </si>
  <si>
    <t>362_地域密着型特定施設入居者生活介護（軽費老人ホーム</t>
  </si>
  <si>
    <t>22静岡県</t>
  </si>
  <si>
    <t>364_地域密着型特定施設入居者生活介護（サービス付き高齢者向け住宅）</t>
  </si>
  <si>
    <t>23愛知県</t>
  </si>
  <si>
    <t>410_特定福祉用具販売</t>
  </si>
  <si>
    <t>24三重県</t>
  </si>
  <si>
    <t>430_居宅介護支援</t>
  </si>
  <si>
    <t>25滋賀県</t>
  </si>
  <si>
    <t>510_介護老人福祉施設</t>
  </si>
  <si>
    <t>26京都府</t>
  </si>
  <si>
    <t>520_介護老人保健施設</t>
  </si>
  <si>
    <t>27大阪府</t>
  </si>
  <si>
    <t>530_介護療養型医療施設</t>
  </si>
  <si>
    <t>28兵庫県</t>
  </si>
  <si>
    <t>540_地域密着型介護老人福祉施設入居者生活介護</t>
  </si>
  <si>
    <t>29奈良県</t>
  </si>
  <si>
    <t>550_介護医療院</t>
  </si>
  <si>
    <t>30和歌山県</t>
  </si>
  <si>
    <t>710_夜間対応型訪問介護</t>
  </si>
  <si>
    <t>31鳥取県</t>
  </si>
  <si>
    <t>720_認知症対応型通所介護</t>
  </si>
  <si>
    <t>32島根県</t>
  </si>
  <si>
    <t>730_小規模多機能型居宅介護</t>
  </si>
  <si>
    <t>33岡山県</t>
  </si>
  <si>
    <t>760_定期巡回・随時対応型訪問介護看護</t>
  </si>
  <si>
    <t>34広島県</t>
  </si>
  <si>
    <t>770_看護小規模多機能型居宅介護</t>
  </si>
  <si>
    <t>35山口県</t>
  </si>
  <si>
    <t>780_地域密着型通所介護</t>
  </si>
  <si>
    <t>36徳島県</t>
  </si>
  <si>
    <t>37香川県</t>
  </si>
  <si>
    <t>38愛媛県</t>
  </si>
  <si>
    <t>39高知県</t>
  </si>
  <si>
    <t>40福岡県</t>
  </si>
  <si>
    <t>41佐賀県</t>
  </si>
  <si>
    <t>42長崎県</t>
  </si>
  <si>
    <t>43熊本県</t>
  </si>
  <si>
    <t>44大分県</t>
  </si>
  <si>
    <t>45宮崎県</t>
  </si>
  <si>
    <t>46鹿児島県</t>
  </si>
  <si>
    <t>47沖縄県</t>
  </si>
  <si>
    <t>○</t>
  </si>
  <si>
    <t>○○○○○○○○○○</t>
    <phoneticPr fontId="64"/>
  </si>
  <si>
    <t>○○訪問介護事業所</t>
    <rPh sb="2" eb="4">
      <t>ホウモン</t>
    </rPh>
    <rPh sb="4" eb="6">
      <t>カイゴ</t>
    </rPh>
    <rPh sb="6" eb="9">
      <t>ジギョウショ</t>
    </rPh>
    <phoneticPr fontId="64"/>
  </si>
  <si>
    <t>○○市５－１５</t>
    <rPh sb="2" eb="3">
      <t>シ</t>
    </rPh>
    <phoneticPr fontId="64"/>
  </si>
  <si>
    <t>31名～</t>
  </si>
  <si>
    <t>●</t>
  </si>
  <si>
    <r>
      <t>（自由記述）</t>
    </r>
    <r>
      <rPr>
        <sz val="12"/>
        <color rgb="FFFF0000"/>
        <rFont val="ＭＳ Ｐゴシック"/>
        <family val="3"/>
        <charset val="128"/>
      </rPr>
      <t>操作研修の実施</t>
    </r>
    <rPh sb="1" eb="3">
      <t>ジユウ</t>
    </rPh>
    <rPh sb="3" eb="5">
      <t>キジュツ</t>
    </rPh>
    <rPh sb="6" eb="8">
      <t>ソウサ</t>
    </rPh>
    <rPh sb="8" eb="10">
      <t>ケンシュウ</t>
    </rPh>
    <rPh sb="11" eb="13">
      <t>ジッシ</t>
    </rPh>
    <phoneticPr fontId="64"/>
  </si>
  <si>
    <t>⑤-1　文書量を半減させる予定の文書の書類</t>
    <phoneticPr fontId="64"/>
  </si>
  <si>
    <t>１５１～２００</t>
  </si>
  <si>
    <r>
      <t>（自由記述）</t>
    </r>
    <r>
      <rPr>
        <sz val="12"/>
        <color rgb="FFFF0000"/>
        <rFont val="ＭＳ Ｐゴシック"/>
        <family val="3"/>
        <charset val="128"/>
      </rPr>
      <t>●●●事業所</t>
    </r>
    <rPh sb="9" eb="11">
      <t>ジギョウ</t>
    </rPh>
    <rPh sb="11" eb="12">
      <t>ショ</t>
    </rPh>
    <phoneticPr fontId="64"/>
  </si>
  <si>
    <r>
      <t>　上記は、令和　　年度高知県</t>
    </r>
    <r>
      <rPr>
        <sz val="11"/>
        <rFont val="ＭＳ 明朝"/>
        <family val="1"/>
        <charset val="128"/>
      </rPr>
      <t>介護事業所デジタル化支援事業の歳入歳出予算書の抄本であることを証明します。</t>
    </r>
    <rPh sb="5" eb="7">
      <t>レイワ</t>
    </rPh>
    <rPh sb="16" eb="19">
      <t>ジギョウショ</t>
    </rPh>
    <rPh sb="23" eb="24">
      <t>カ</t>
    </rPh>
    <rPh sb="26" eb="28">
      <t>ジギョウ</t>
    </rPh>
    <phoneticPr fontId="5"/>
  </si>
  <si>
    <r>
      <t>　令和　　年　　月　　日付け高知県指令　　　第　　号で補助金の交付の決定を受けました令和　　年度高知県</t>
    </r>
    <r>
      <rPr>
        <sz val="12"/>
        <rFont val="ＭＳ 明朝"/>
        <family val="1"/>
        <charset val="128"/>
      </rPr>
      <t>介護事業所デジタル化支援事業を下記のとおり変更（中止・廃止）したいので、高知県介護事業所デジタル化支援事業費補助金交付要綱第７条第２号の規定により、関係書類を添えて申請します。</t>
    </r>
    <rPh sb="1" eb="3">
      <t>レイワ</t>
    </rPh>
    <rPh sb="42" eb="44">
      <t>レイワ</t>
    </rPh>
    <rPh sb="53" eb="56">
      <t>ジギョウショ</t>
    </rPh>
    <rPh sb="60" eb="61">
      <t>カ</t>
    </rPh>
    <rPh sb="92" eb="95">
      <t>ジギョウショ</t>
    </rPh>
    <rPh sb="99" eb="100">
      <t>カ</t>
    </rPh>
    <phoneticPr fontId="5"/>
  </si>
  <si>
    <r>
      <t>高知県</t>
    </r>
    <r>
      <rPr>
        <b/>
        <sz val="14"/>
        <rFont val="ＭＳ 明朝"/>
        <family val="1"/>
        <charset val="128"/>
      </rPr>
      <t>介護事業所デジタル化支援事業費補助事業財産処分承認申請書</t>
    </r>
    <rPh sb="5" eb="8">
      <t>ジギョウショ</t>
    </rPh>
    <rPh sb="12" eb="13">
      <t>カ</t>
    </rPh>
    <rPh sb="20" eb="22">
      <t>ジギョウ</t>
    </rPh>
    <phoneticPr fontId="5"/>
  </si>
  <si>
    <r>
      <t>　令和　　年　　月　　日付　　　第　　　号で交付の（変更）決定を受けました補助金について、高知県</t>
    </r>
    <r>
      <rPr>
        <sz val="12"/>
        <rFont val="ＭＳ 明朝"/>
        <family val="1"/>
        <charset val="128"/>
      </rPr>
      <t>介護事業所デジタル化支援事業費補助金交付要綱第９条第１項の規定により、下記のとおり承認を申請します。</t>
    </r>
    <rPh sb="50" eb="53">
      <t>ジギョウショ</t>
    </rPh>
    <rPh sb="57" eb="58">
      <t>カ</t>
    </rPh>
    <rPh sb="62" eb="63">
      <t>ヒ</t>
    </rPh>
    <rPh sb="63" eb="66">
      <t>ホジョキン</t>
    </rPh>
    <phoneticPr fontId="5"/>
  </si>
  <si>
    <r>
      <t>※補助金で購入した処分する介護</t>
    </r>
    <r>
      <rPr>
        <sz val="9"/>
        <rFont val="ＭＳ 明朝"/>
        <family val="1"/>
        <charset val="128"/>
      </rPr>
      <t>ロボット又はICT機器等の金額を記入してください</t>
    </r>
    <rPh sb="19" eb="20">
      <t>マタ</t>
    </rPh>
    <rPh sb="24" eb="26">
      <t>キキ</t>
    </rPh>
    <phoneticPr fontId="5"/>
  </si>
  <si>
    <r>
      <t>　令和　　年　　月　　日付け高知県指令　　　　第　　　　号で補助金の（変更）交付の決定を受けました令和　　年度高知県</t>
    </r>
    <r>
      <rPr>
        <sz val="12"/>
        <rFont val="ＭＳ 明朝"/>
        <family val="1"/>
        <charset val="128"/>
      </rPr>
      <t>介護事業所デジタル化支援事業を完了しましたので、高知県介護事業所デジタル化支援事業費補助金交付要綱第10条第１項の規定により、下記のとおり関係書類を添えて報告します。</t>
    </r>
    <rPh sb="49" eb="51">
      <t>レイワ</t>
    </rPh>
    <rPh sb="60" eb="63">
      <t>ジギョウショ</t>
    </rPh>
    <rPh sb="67" eb="68">
      <t>カ</t>
    </rPh>
    <rPh sb="87" eb="90">
      <t>ジギョウショ</t>
    </rPh>
    <rPh sb="94" eb="95">
      <t>カ</t>
    </rPh>
    <phoneticPr fontId="5"/>
  </si>
  <si>
    <r>
      <t>購入</t>
    </r>
    <r>
      <rPr>
        <sz val="12"/>
        <rFont val="ＭＳ Ｐゴシック"/>
        <family val="3"/>
        <charset val="128"/>
      </rPr>
      <t>時期：令和　年　月</t>
    </r>
    <rPh sb="0" eb="2">
      <t>コウニュウ</t>
    </rPh>
    <rPh sb="2" eb="4">
      <t>ジキ</t>
    </rPh>
    <rPh sb="5" eb="7">
      <t>レイワ</t>
    </rPh>
    <rPh sb="8" eb="9">
      <t>ネン</t>
    </rPh>
    <rPh sb="10" eb="11">
      <t>ガツ</t>
    </rPh>
    <phoneticPr fontId="5"/>
  </si>
  <si>
    <t>リース・レンタル時期：令和　年　月～令和　年　月</t>
    <rPh sb="11" eb="13">
      <t>レイワ</t>
    </rPh>
    <rPh sb="14" eb="15">
      <t>ネン</t>
    </rPh>
    <rPh sb="16" eb="17">
      <t>ガツ</t>
    </rPh>
    <rPh sb="18" eb="20">
      <t>レイワ</t>
    </rPh>
    <rPh sb="21" eb="22">
      <t>ネン</t>
    </rPh>
    <rPh sb="23" eb="24">
      <t>ガツ</t>
    </rPh>
    <phoneticPr fontId="5"/>
  </si>
  <si>
    <r>
      <t>②　ICT機器の導入によりどのように業務フローを</t>
    </r>
    <r>
      <rPr>
        <sz val="9"/>
        <rFont val="ＤＨＰ平成ゴシックW5"/>
        <family val="3"/>
        <charset val="128"/>
      </rPr>
      <t>見直したか</t>
    </r>
    <rPh sb="5" eb="7">
      <t>きき</t>
    </rPh>
    <rPh sb="8" eb="10">
      <t>どうにゅう</t>
    </rPh>
    <rPh sb="18" eb="20">
      <t>ぎょうむ</t>
    </rPh>
    <rPh sb="24" eb="26">
      <t>みなお</t>
    </rPh>
    <phoneticPr fontId="12" type="Hiragana"/>
  </si>
  <si>
    <r>
      <t>③　ICT機器の使用方法について職員の習熟および教育・研修</t>
    </r>
    <r>
      <rPr>
        <sz val="9"/>
        <rFont val="ＤＨＰ平成ゴシックW5"/>
        <family val="3"/>
        <charset val="128"/>
      </rPr>
      <t>実績</t>
    </r>
    <rPh sb="5" eb="7">
      <t>きき</t>
    </rPh>
    <rPh sb="8" eb="10">
      <t>しよう</t>
    </rPh>
    <rPh sb="10" eb="12">
      <t>ほうほう</t>
    </rPh>
    <rPh sb="16" eb="18">
      <t>しょくいん</t>
    </rPh>
    <rPh sb="19" eb="21">
      <t>しゅうじゅく</t>
    </rPh>
    <rPh sb="24" eb="26">
      <t>きょういく</t>
    </rPh>
    <rPh sb="27" eb="29">
      <t>けんしゅう</t>
    </rPh>
    <rPh sb="29" eb="31">
      <t>じっせき</t>
    </rPh>
    <phoneticPr fontId="12" type="Hiragana"/>
  </si>
  <si>
    <r>
      <t>＜教育・研修</t>
    </r>
    <r>
      <rPr>
        <sz val="9"/>
        <rFont val="ＤＨＰ平成ゴシックW5"/>
        <family val="3"/>
        <charset val="128"/>
      </rPr>
      <t>実績＞</t>
    </r>
    <rPh sb="1" eb="3">
      <t>きょういく</t>
    </rPh>
    <rPh sb="4" eb="6">
      <t>けんしゅう</t>
    </rPh>
    <rPh sb="6" eb="8">
      <t>じっせき</t>
    </rPh>
    <phoneticPr fontId="12" type="Hiragana"/>
  </si>
  <si>
    <r>
      <t>（３）ICT機器導入により</t>
    </r>
    <r>
      <rPr>
        <b/>
        <sz val="9"/>
        <rFont val="ＤＨＰ平成ゴシックW5"/>
        <family val="3"/>
        <charset val="128"/>
      </rPr>
      <t>得られた効果</t>
    </r>
    <rPh sb="6" eb="8">
      <t>きき</t>
    </rPh>
    <rPh sb="8" eb="10">
      <t>どうにゅう</t>
    </rPh>
    <rPh sb="13" eb="14">
      <t>え</t>
    </rPh>
    <rPh sb="17" eb="19">
      <t>こうか</t>
    </rPh>
    <phoneticPr fontId="12" type="Hiragana"/>
  </si>
  <si>
    <r>
      <t>　上記は、令和　　年度高知県</t>
    </r>
    <r>
      <rPr>
        <sz val="11"/>
        <rFont val="ＭＳ 明朝"/>
        <family val="1"/>
        <charset val="128"/>
      </rPr>
      <t>介護事業所デジタル化支援事業の歳入歳出決算（見込み）書であることを証明します。</t>
    </r>
    <rPh sb="5" eb="7">
      <t>レイワ</t>
    </rPh>
    <rPh sb="16" eb="19">
      <t>ジギョウショ</t>
    </rPh>
    <rPh sb="23" eb="24">
      <t>カ</t>
    </rPh>
    <rPh sb="33" eb="35">
      <t>ケッサン</t>
    </rPh>
    <rPh sb="36" eb="38">
      <t>ミコ</t>
    </rPh>
    <phoneticPr fontId="5"/>
  </si>
  <si>
    <r>
      <t>高知県</t>
    </r>
    <r>
      <rPr>
        <b/>
        <sz val="13"/>
        <rFont val="ＭＳ 明朝"/>
        <family val="1"/>
        <charset val="128"/>
      </rPr>
      <t>介護事業所デジタル化支援事業費補助事業消費税仕入控除税額等報告書</t>
    </r>
    <rPh sb="5" eb="8">
      <t>ジギョウショ</t>
    </rPh>
    <rPh sb="12" eb="13">
      <t>カ</t>
    </rPh>
    <rPh sb="20" eb="22">
      <t>ジギョウ</t>
    </rPh>
    <phoneticPr fontId="5"/>
  </si>
  <si>
    <r>
      <t>　令和　　 年 　　月 　　日付　　　　第　　　　号で交付の（変更）決定を受けました補助金について、高知県</t>
    </r>
    <r>
      <rPr>
        <sz val="12"/>
        <rFont val="ＭＳ 明朝"/>
        <family val="1"/>
        <charset val="128"/>
      </rPr>
      <t>介護事業所デジタル化支援事業費補助金交付要綱第10条第３項の規定により、下記のとおり報告します。</t>
    </r>
    <rPh sb="1" eb="3">
      <t>レイワ</t>
    </rPh>
    <rPh sb="55" eb="58">
      <t>ジギョウショ</t>
    </rPh>
    <rPh sb="62" eb="63">
      <t>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</si>
</sst>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76" x14ac:knownFonts="1">
    <font>
      <sz val="11"/>
      <name val="ＭＳ Ｐゴシック"/>
      <family val="3"/>
    </font>
    <font>
      <sz val="11"/>
      <color theme="1"/>
      <name val="游ゴシック"/>
      <family val="2"/>
      <charset val="128"/>
      <scheme val="minor"/>
    </font>
    <font>
      <sz val="11"/>
      <color theme="1"/>
      <name val="游ゴシック"/>
      <family val="2"/>
      <charset val="128"/>
      <scheme val="minor"/>
    </font>
    <font>
      <sz val="11"/>
      <name val="ＭＳ Ｐゴシック"/>
      <family val="3"/>
    </font>
    <font>
      <sz val="11"/>
      <color theme="1"/>
      <name val="ＭＳ Ｐゴシック"/>
      <family val="3"/>
      <charset val="128"/>
    </font>
    <font>
      <sz val="6"/>
      <name val="ＭＳ Ｐゴシック"/>
      <family val="3"/>
    </font>
    <font>
      <sz val="12"/>
      <color theme="1"/>
      <name val="ＭＳ 明朝"/>
      <family val="1"/>
    </font>
    <font>
      <sz val="11"/>
      <color theme="1"/>
      <name val="ＭＳ 明朝"/>
      <family val="1"/>
    </font>
    <font>
      <b/>
      <sz val="14"/>
      <color theme="1"/>
      <name val="ＭＳ 明朝"/>
      <family val="1"/>
    </font>
    <font>
      <sz val="11.5"/>
      <color theme="1"/>
      <name val="ＭＳ 明朝"/>
      <family val="1"/>
    </font>
    <font>
      <sz val="10"/>
      <color theme="1"/>
      <name val="ＭＳ 明朝"/>
      <family val="1"/>
    </font>
    <font>
      <b/>
      <sz val="12"/>
      <color theme="1"/>
      <name val="ＭＳ 明朝"/>
      <family val="1"/>
      <charset val="128"/>
    </font>
    <font>
      <sz val="6"/>
      <name val="游ゴシック"/>
      <family val="3"/>
    </font>
    <font>
      <sz val="12"/>
      <color theme="1"/>
      <name val="ＭＳ Ｐゴシック"/>
      <family val="3"/>
    </font>
    <font>
      <sz val="14"/>
      <color theme="1"/>
      <name val="ＭＳ Ｐゴシック"/>
      <family val="3"/>
    </font>
    <font>
      <sz val="16"/>
      <color theme="1"/>
      <name val="ＭＳ Ｐゴシック"/>
      <family val="3"/>
    </font>
    <font>
      <sz val="20"/>
      <color theme="1"/>
      <name val="ＭＳ Ｐゴシック"/>
      <family val="3"/>
    </font>
    <font>
      <sz val="22"/>
      <color theme="1"/>
      <name val="ＭＳ Ｐゴシック"/>
      <family val="3"/>
      <charset val="128"/>
    </font>
    <font>
      <sz val="18"/>
      <color theme="1"/>
      <name val="ＭＳ Ｐゴシック"/>
      <family val="3"/>
    </font>
    <font>
      <sz val="11"/>
      <color theme="1"/>
      <name val="游ゴシック"/>
      <family val="3"/>
      <charset val="128"/>
      <scheme val="minor"/>
    </font>
    <font>
      <sz val="9"/>
      <color theme="1"/>
      <name val="ＭＳ Ｐゴシック"/>
      <family val="3"/>
    </font>
    <font>
      <sz val="12"/>
      <color rgb="FFFF0000"/>
      <name val="ＭＳ Ｐゴシック"/>
      <family val="3"/>
    </font>
    <font>
      <sz val="12"/>
      <name val="ＭＳ Ｐゴシック"/>
      <family val="3"/>
    </font>
    <font>
      <u/>
      <sz val="12"/>
      <color theme="1"/>
      <name val="ＭＳ Ｐゴシック"/>
      <family val="3"/>
      <charset val="128"/>
    </font>
    <font>
      <sz val="9"/>
      <name val="ＤＨＰ平成ゴシックW5"/>
      <family val="3"/>
    </font>
    <font>
      <b/>
      <sz val="9"/>
      <name val="ＤＨＰ平成ゴシックW5"/>
      <family val="3"/>
    </font>
    <font>
      <sz val="9"/>
      <name val="ＭＳ Ｐゴシック"/>
      <family val="3"/>
    </font>
    <font>
      <sz val="12"/>
      <name val="ＤＨＰ平成ゴシックW5"/>
      <family val="3"/>
    </font>
    <font>
      <sz val="9"/>
      <color theme="0"/>
      <name val="ＤＨＰ平成ゴシックW5"/>
      <family val="3"/>
    </font>
    <font>
      <sz val="9"/>
      <color rgb="FFFF0000"/>
      <name val="ＤＨＰ平成ゴシックW5"/>
      <family val="3"/>
      <charset val="128"/>
    </font>
    <font>
      <sz val="9"/>
      <color theme="1"/>
      <name val="ＤＨＰ平成ゴシックW5"/>
      <family val="3"/>
    </font>
    <font>
      <sz val="11"/>
      <name val="ＭＳ 明朝"/>
      <family val="1"/>
    </font>
    <font>
      <sz val="14"/>
      <name val="ＭＳ 明朝"/>
      <family val="1"/>
    </font>
    <font>
      <sz val="11"/>
      <color rgb="FFFF0000"/>
      <name val="ＭＳ 明朝"/>
      <family val="1"/>
      <charset val="128"/>
    </font>
    <font>
      <sz val="9"/>
      <name val="ＭＳ 明朝"/>
      <family val="1"/>
      <charset val="128"/>
    </font>
    <font>
      <b/>
      <sz val="13"/>
      <color theme="1"/>
      <name val="ＭＳ 明朝"/>
      <family val="1"/>
    </font>
    <font>
      <sz val="12"/>
      <name val="ＭＳ 明朝"/>
      <family val="1"/>
    </font>
    <font>
      <sz val="9"/>
      <color theme="1"/>
      <name val="ＭＳ 明朝"/>
      <family val="1"/>
    </font>
    <font>
      <b/>
      <sz val="13"/>
      <name val="ＭＳ 明朝"/>
      <family val="1"/>
    </font>
    <font>
      <b/>
      <sz val="12"/>
      <name val="ＭＳ 明朝"/>
      <family val="1"/>
      <charset val="128"/>
    </font>
    <font>
      <sz val="10"/>
      <name val="ＭＳ 明朝"/>
      <family val="1"/>
      <charset val="128"/>
    </font>
    <font>
      <sz val="14"/>
      <color theme="1"/>
      <name val="ＭＳ Ｐゴシック"/>
      <family val="3"/>
      <charset val="128"/>
    </font>
    <font>
      <sz val="12"/>
      <color theme="1"/>
      <name val="ＭＳ 明朝"/>
      <family val="1"/>
      <charset val="128"/>
    </font>
    <font>
      <sz val="12"/>
      <color theme="1"/>
      <name val="ＭＳ Ｐゴシック"/>
      <family val="3"/>
      <charset val="128"/>
    </font>
    <font>
      <sz val="11"/>
      <name val="ＭＳ 明朝"/>
      <family val="1"/>
      <charset val="128"/>
    </font>
    <font>
      <sz val="9"/>
      <name val="ＤＨＰ平成ゴシックW5"/>
      <family val="3"/>
      <charset val="128"/>
    </font>
    <font>
      <sz val="12"/>
      <color rgb="FFFF0000"/>
      <name val="ＭＳ Ｐゴシック"/>
      <family val="3"/>
      <charset val="128"/>
    </font>
    <font>
      <sz val="12"/>
      <name val="ＭＳ Ｐゴシック"/>
      <family val="3"/>
      <charset val="128"/>
    </font>
    <font>
      <sz val="11"/>
      <color theme="1"/>
      <name val="ＭＳ 明朝"/>
      <family val="1"/>
      <charset val="128"/>
    </font>
    <font>
      <sz val="12"/>
      <name val="ＭＳ 明朝"/>
      <family val="1"/>
      <charset val="128"/>
    </font>
    <font>
      <b/>
      <sz val="9"/>
      <name val="ＤＨＰ平成ゴシックW5"/>
      <family val="3"/>
      <charset val="128"/>
    </font>
    <font>
      <b/>
      <sz val="13"/>
      <name val="ＭＳ 明朝"/>
      <family val="1"/>
      <charset val="128"/>
    </font>
    <font>
      <sz val="11"/>
      <name val="ＭＳ Ｐゴシック"/>
      <family val="3"/>
      <charset val="128"/>
    </font>
    <font>
      <sz val="22"/>
      <name val="ＭＳ Ｐゴシック"/>
      <family val="3"/>
      <charset val="128"/>
    </font>
    <font>
      <sz val="18"/>
      <name val="ＭＳ Ｐゴシック"/>
      <family val="3"/>
      <charset val="128"/>
    </font>
    <font>
      <sz val="6"/>
      <name val="ＭＳ Ｐゴシック"/>
      <family val="3"/>
      <charset val="128"/>
    </font>
    <font>
      <sz val="14"/>
      <name val="ＭＳ Ｐゴシック"/>
      <family val="3"/>
    </font>
    <font>
      <sz val="10"/>
      <color rgb="FF000000"/>
      <name val="Times New Roman"/>
      <family val="1"/>
    </font>
    <font>
      <sz val="10"/>
      <name val="游ゴシック"/>
      <family val="3"/>
      <charset val="128"/>
      <scheme val="minor"/>
    </font>
    <font>
      <b/>
      <sz val="10"/>
      <name val="游ゴシック"/>
      <family val="3"/>
      <charset val="128"/>
      <scheme val="minor"/>
    </font>
    <font>
      <b/>
      <sz val="10"/>
      <color theme="1"/>
      <name val="ＭＳ Ｐゴシック"/>
      <family val="3"/>
      <charset val="128"/>
    </font>
    <font>
      <sz val="10"/>
      <color theme="1"/>
      <name val="ＭＳ Ｐゴシック"/>
      <family val="3"/>
      <charset val="128"/>
    </font>
    <font>
      <b/>
      <sz val="12"/>
      <color theme="1"/>
      <name val="ＭＳ Ｐゴシック"/>
      <family val="3"/>
      <charset val="128"/>
    </font>
    <font>
      <b/>
      <sz val="11"/>
      <color rgb="FFFF0000"/>
      <name val="ＭＳ Ｐゴシック"/>
      <family val="3"/>
      <charset val="128"/>
    </font>
    <font>
      <sz val="6"/>
      <name val="游ゴシック"/>
      <family val="2"/>
      <charset val="128"/>
      <scheme val="minor"/>
    </font>
    <font>
      <b/>
      <sz val="16"/>
      <color theme="1"/>
      <name val="ＭＳ Ｐゴシック"/>
      <family val="3"/>
      <charset val="128"/>
    </font>
    <font>
      <b/>
      <sz val="15"/>
      <color theme="1"/>
      <name val="ＭＳ Ｐゴシック"/>
      <family val="3"/>
      <charset val="128"/>
    </font>
    <font>
      <b/>
      <sz val="12"/>
      <color theme="0"/>
      <name val="ＭＳ Ｐゴシック"/>
      <family val="3"/>
      <charset val="128"/>
    </font>
    <font>
      <sz val="10"/>
      <name val="ＭＳ Ｐゴシック"/>
      <family val="3"/>
      <charset val="128"/>
    </font>
    <font>
      <b/>
      <sz val="11"/>
      <color theme="1"/>
      <name val="ＭＳ Ｐゴシック"/>
      <family val="3"/>
      <charset val="128"/>
    </font>
    <font>
      <sz val="10"/>
      <name val="ＤＨＰ平成ゴシックW5"/>
      <family val="3"/>
      <charset val="128"/>
    </font>
    <font>
      <sz val="12"/>
      <name val="ＤＨＰ平成ゴシックW5"/>
      <family val="3"/>
      <charset val="128"/>
    </font>
    <font>
      <b/>
      <sz val="16"/>
      <color rgb="FFFF0000"/>
      <name val="ＭＳ Ｐゴシック"/>
      <family val="3"/>
      <charset val="128"/>
    </font>
    <font>
      <b/>
      <sz val="14"/>
      <name val="ＭＳ 明朝"/>
      <family val="1"/>
    </font>
    <font>
      <b/>
      <sz val="14"/>
      <name val="ＭＳ 明朝"/>
      <family val="1"/>
      <charset val="128"/>
    </font>
    <font>
      <sz val="9"/>
      <name val="ＭＳ 明朝"/>
      <family val="1"/>
    </font>
  </fonts>
  <fills count="17">
    <fill>
      <patternFill patternType="none"/>
    </fill>
    <fill>
      <patternFill patternType="gray125"/>
    </fill>
    <fill>
      <patternFill patternType="solid">
        <fgColor rgb="FFD4F3B5"/>
        <bgColor indexed="64"/>
      </patternFill>
    </fill>
    <fill>
      <patternFill patternType="solid">
        <fgColor rgb="FFFFC0A0"/>
        <bgColor indexed="64"/>
      </patternFill>
    </fill>
    <fill>
      <patternFill patternType="solid">
        <fgColor rgb="FFFFFF00"/>
        <bgColor indexed="64"/>
      </patternFill>
    </fill>
    <fill>
      <patternFill patternType="solid">
        <fgColor rgb="FFFFC2C2"/>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13998840296639911"/>
        <bgColor indexed="64"/>
      </patternFill>
    </fill>
    <fill>
      <patternFill patternType="solid">
        <fgColor theme="0" tint="-0.499984740745262"/>
        <bgColor indexed="64"/>
      </patternFill>
    </fill>
    <fill>
      <patternFill patternType="solid">
        <fgColor theme="1"/>
        <bgColor indexed="64"/>
      </patternFill>
    </fill>
    <fill>
      <patternFill patternType="solid">
        <fgColor theme="0" tint="-4.9989318521683403E-2"/>
        <bgColor indexed="64"/>
      </patternFill>
    </fill>
    <fill>
      <patternFill patternType="solid">
        <fgColor rgb="FFFFFFBE"/>
        <bgColor indexed="64"/>
      </patternFill>
    </fill>
    <fill>
      <patternFill patternType="solid">
        <fgColor rgb="FFDBDBDB"/>
        <bgColor indexed="64"/>
      </patternFill>
    </fill>
    <fill>
      <patternFill patternType="solid">
        <fgColor rgb="FFFFC000"/>
        <bgColor indexed="64"/>
      </patternFill>
    </fill>
    <fill>
      <patternFill patternType="solid">
        <fgColor theme="8" tint="0.79998168889431442"/>
        <bgColor indexed="64"/>
      </patternFill>
    </fill>
    <fill>
      <patternFill patternType="solid">
        <fgColor theme="2" tint="-0.49998474074526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auto="1"/>
      </bottom>
      <diagonal/>
    </border>
    <border>
      <left style="thin">
        <color indexed="64"/>
      </left>
      <right style="medium">
        <color indexed="64"/>
      </right>
      <top/>
      <bottom style="thin">
        <color auto="1"/>
      </bottom>
      <diagonal/>
    </border>
    <border>
      <left style="thin">
        <color indexed="64"/>
      </left>
      <right style="medium">
        <color indexed="64"/>
      </right>
      <top/>
      <bottom style="medium">
        <color indexed="64"/>
      </bottom>
      <diagonal/>
    </border>
    <border>
      <left style="thin">
        <color theme="0"/>
      </left>
      <right style="thin">
        <color theme="0"/>
      </right>
      <top style="thin">
        <color theme="0"/>
      </top>
      <bottom style="thin">
        <color theme="0"/>
      </bottom>
      <diagonal/>
    </border>
    <border>
      <left style="thin">
        <color indexed="64"/>
      </left>
      <right style="thin">
        <color theme="0"/>
      </right>
      <top/>
      <bottom style="thin">
        <color indexed="64"/>
      </bottom>
      <diagonal/>
    </border>
    <border>
      <left style="thin">
        <color theme="0"/>
      </left>
      <right/>
      <top style="thin">
        <color theme="0"/>
      </top>
      <bottom style="thin">
        <color theme="0"/>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theme="0"/>
      </top>
      <bottom style="thin">
        <color theme="0"/>
      </bottom>
      <diagonal/>
    </border>
    <border>
      <left/>
      <right/>
      <top style="medium">
        <color indexed="64"/>
      </top>
      <bottom/>
      <diagonal/>
    </border>
    <border>
      <left/>
      <right/>
      <top/>
      <bottom style="medium">
        <color indexed="64"/>
      </bottom>
      <diagonal/>
    </border>
    <border>
      <left/>
      <right/>
      <top style="thin">
        <color auto="1"/>
      </top>
      <bottom style="thin">
        <color auto="1"/>
      </bottom>
      <diagonal/>
    </border>
    <border>
      <left/>
      <right style="thin">
        <color theme="0"/>
      </right>
      <top style="thin">
        <color theme="0"/>
      </top>
      <bottom style="thin">
        <color theme="0"/>
      </bottom>
      <diagonal/>
    </border>
    <border>
      <left style="medium">
        <color indexed="64"/>
      </left>
      <right/>
      <top style="medium">
        <color indexed="64"/>
      </top>
      <bottom style="medium">
        <color indexed="64"/>
      </bottom>
      <diagonal/>
    </border>
    <border>
      <left/>
      <right style="medium">
        <color auto="1"/>
      </right>
      <top/>
      <bottom/>
      <diagonal/>
    </border>
    <border>
      <left/>
      <right/>
      <top style="medium">
        <color indexed="64"/>
      </top>
      <bottom style="medium">
        <color indexed="64"/>
      </bottom>
      <diagonal/>
    </border>
    <border>
      <left style="medium">
        <color auto="1"/>
      </left>
      <right/>
      <top style="medium">
        <color indexed="64"/>
      </top>
      <bottom style="medium">
        <color indexed="64"/>
      </bottom>
      <diagonal/>
    </border>
    <border>
      <left/>
      <right/>
      <top style="medium">
        <color indexed="64"/>
      </top>
      <bottom style="medium">
        <color auto="1"/>
      </bottom>
      <diagonal/>
    </border>
    <border>
      <left/>
      <right/>
      <top style="medium">
        <color auto="1"/>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auto="1"/>
      </right>
      <top/>
      <bottom/>
      <diagonal/>
    </border>
    <border>
      <left style="thin">
        <color indexed="64"/>
      </left>
      <right/>
      <top style="thin">
        <color auto="1"/>
      </top>
      <bottom/>
      <diagonal/>
    </border>
    <border>
      <left/>
      <right/>
      <top style="thin">
        <color auto="1"/>
      </top>
      <bottom/>
      <diagonal/>
    </border>
    <border>
      <left/>
      <right style="medium">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auto="1"/>
      </bottom>
      <diagonal/>
    </border>
    <border>
      <left/>
      <right style="thin">
        <color indexed="64"/>
      </right>
      <top style="medium">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s>
  <cellStyleXfs count="8">
    <xf numFmtId="0" fontId="0" fillId="0" borderId="0">
      <alignment vertical="center"/>
    </xf>
    <xf numFmtId="38" fontId="3" fillId="0" borderId="0" applyFont="0" applyFill="0" applyBorder="0" applyAlignment="0" applyProtection="0">
      <alignment vertical="center"/>
    </xf>
    <xf numFmtId="0" fontId="4" fillId="0" borderId="0">
      <alignment vertical="center"/>
    </xf>
    <xf numFmtId="0" fontId="4" fillId="0" borderId="0">
      <alignment vertical="center"/>
    </xf>
    <xf numFmtId="38" fontId="19" fillId="0" borderId="0" applyFont="0" applyFill="0" applyBorder="0" applyAlignment="0" applyProtection="0">
      <alignment vertical="center"/>
    </xf>
    <xf numFmtId="0" fontId="57" fillId="0" borderId="0"/>
    <xf numFmtId="0" fontId="2" fillId="0" borderId="0">
      <alignment vertical="center"/>
    </xf>
    <xf numFmtId="0" fontId="1" fillId="0" borderId="0">
      <alignment vertical="center"/>
    </xf>
  </cellStyleXfs>
  <cellXfs count="469">
    <xf numFmtId="0" fontId="0" fillId="0" borderId="0" xfId="0">
      <alignment vertical="center"/>
    </xf>
    <xf numFmtId="0" fontId="6" fillId="0" borderId="0" xfId="0" applyFont="1">
      <alignment vertical="center"/>
    </xf>
    <xf numFmtId="0" fontId="6" fillId="0" borderId="0" xfId="0" applyFont="1" applyAlignment="1">
      <alignment vertical="top"/>
    </xf>
    <xf numFmtId="0" fontId="7"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0" xfId="0" applyFont="1" applyAlignment="1">
      <alignment horizontal="left" vertical="center"/>
    </xf>
    <xf numFmtId="0" fontId="6" fillId="0" borderId="0" xfId="0" applyFont="1" applyBorder="1">
      <alignment vertical="center"/>
    </xf>
    <xf numFmtId="0" fontId="6" fillId="0" borderId="0" xfId="0" applyFont="1" applyAlignment="1">
      <alignment horizontal="left" vertical="top"/>
    </xf>
    <xf numFmtId="0" fontId="10" fillId="0" borderId="0" xfId="0" applyFont="1">
      <alignment vertical="center"/>
    </xf>
    <xf numFmtId="0" fontId="10" fillId="0" borderId="0" xfId="0" applyFont="1" applyBorder="1" applyAlignment="1">
      <alignment vertical="center"/>
    </xf>
    <xf numFmtId="0" fontId="6" fillId="0" borderId="2" xfId="0" applyFont="1" applyBorder="1">
      <alignment vertical="center"/>
    </xf>
    <xf numFmtId="0" fontId="6" fillId="0" borderId="0" xfId="0" applyFont="1" applyAlignment="1">
      <alignment horizontal="distributed" vertical="center"/>
    </xf>
    <xf numFmtId="0" fontId="7" fillId="0" borderId="0" xfId="0" applyFont="1" applyBorder="1" applyAlignment="1">
      <alignment vertical="center"/>
    </xf>
    <xf numFmtId="0" fontId="6" fillId="0" borderId="0" xfId="0" applyFont="1" applyBorder="1" applyAlignment="1">
      <alignment vertical="center"/>
    </xf>
    <xf numFmtId="0" fontId="11" fillId="0" borderId="0" xfId="0" applyFont="1" applyAlignment="1">
      <alignment vertical="center"/>
    </xf>
    <xf numFmtId="0" fontId="4"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14" fillId="0" borderId="0" xfId="0" applyFont="1">
      <alignment vertical="center"/>
    </xf>
    <xf numFmtId="0" fontId="14" fillId="2" borderId="0" xfId="0" applyFont="1" applyFill="1">
      <alignment vertical="center"/>
    </xf>
    <xf numFmtId="0" fontId="14" fillId="3" borderId="0" xfId="0" applyFont="1" applyFill="1">
      <alignment vertical="center"/>
    </xf>
    <xf numFmtId="0" fontId="15" fillId="0" borderId="0" xfId="0" applyFont="1">
      <alignment vertical="center"/>
    </xf>
    <xf numFmtId="0" fontId="14" fillId="0" borderId="1" xfId="0" applyFont="1" applyBorder="1" applyAlignment="1">
      <alignment horizontal="center" vertical="center"/>
    </xf>
    <xf numFmtId="0" fontId="13" fillId="0" borderId="0" xfId="0" applyFont="1" applyBorder="1">
      <alignment vertical="center"/>
    </xf>
    <xf numFmtId="0" fontId="14"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protection locked="0"/>
    </xf>
    <xf numFmtId="0" fontId="14" fillId="6" borderId="10" xfId="0" applyFont="1" applyFill="1" applyBorder="1" applyAlignment="1" applyProtection="1">
      <alignment vertical="center" wrapText="1"/>
      <protection locked="0"/>
    </xf>
    <xf numFmtId="0" fontId="13" fillId="0" borderId="0" xfId="0" applyFont="1" applyBorder="1" applyAlignment="1">
      <alignment horizontal="center" vertical="center" wrapText="1"/>
    </xf>
    <xf numFmtId="0" fontId="14" fillId="0" borderId="1" xfId="0" applyFont="1" applyBorder="1" applyAlignment="1">
      <alignment horizontal="center" vertical="center" shrinkToFit="1"/>
    </xf>
    <xf numFmtId="0" fontId="14" fillId="0" borderId="1" xfId="0" applyFont="1" applyBorder="1" applyAlignment="1" applyProtection="1">
      <alignment horizontal="left" vertical="center" shrinkToFit="1"/>
      <protection locked="0"/>
    </xf>
    <xf numFmtId="38" fontId="14" fillId="0" borderId="1" xfId="1" applyFont="1" applyFill="1" applyBorder="1" applyAlignment="1" applyProtection="1">
      <alignment horizontal="left" vertical="center"/>
      <protection locked="0"/>
    </xf>
    <xf numFmtId="0" fontId="17" fillId="0" borderId="0" xfId="0" applyFont="1" applyBorder="1" applyAlignment="1">
      <alignment horizontal="center" vertical="center" wrapText="1"/>
    </xf>
    <xf numFmtId="0" fontId="15" fillId="0" borderId="0" xfId="0" applyFont="1" applyBorder="1">
      <alignment vertical="center"/>
    </xf>
    <xf numFmtId="0" fontId="14" fillId="0" borderId="1" xfId="0" applyFont="1" applyBorder="1" applyAlignment="1">
      <alignment horizontal="center" vertical="center" wrapText="1" shrinkToFit="1"/>
    </xf>
    <xf numFmtId="38" fontId="14" fillId="0" borderId="1" xfId="1" applyFont="1" applyFill="1" applyBorder="1" applyAlignment="1" applyProtection="1">
      <alignment vertical="center" shrinkToFit="1"/>
      <protection locked="0"/>
    </xf>
    <xf numFmtId="38" fontId="14" fillId="8" borderId="10" xfId="1" applyFont="1" applyFill="1" applyBorder="1" applyAlignment="1" applyProtection="1">
      <alignment vertical="center"/>
      <protection locked="0"/>
    </xf>
    <xf numFmtId="38" fontId="14" fillId="2" borderId="10" xfId="1" applyFont="1" applyFill="1" applyBorder="1" applyAlignment="1">
      <alignment vertical="center"/>
    </xf>
    <xf numFmtId="38" fontId="14" fillId="0" borderId="1" xfId="1" applyFont="1" applyFill="1" applyBorder="1" applyAlignment="1" applyProtection="1">
      <alignment vertical="center"/>
      <protection locked="0"/>
    </xf>
    <xf numFmtId="38" fontId="14" fillId="5" borderId="10" xfId="1" applyFont="1" applyFill="1" applyBorder="1" applyAlignment="1">
      <alignment vertical="center"/>
    </xf>
    <xf numFmtId="38" fontId="14" fillId="4" borderId="10" xfId="1" applyFont="1" applyFill="1" applyBorder="1" applyAlignment="1">
      <alignment vertical="center"/>
    </xf>
    <xf numFmtId="0" fontId="14" fillId="0" borderId="0" xfId="0" applyFont="1" applyBorder="1" applyAlignment="1">
      <alignment horizontal="right" vertical="center"/>
    </xf>
    <xf numFmtId="0" fontId="13" fillId="0" borderId="0" xfId="0" applyFont="1" applyBorder="1" applyAlignment="1">
      <alignment horizontal="right"/>
    </xf>
    <xf numFmtId="38" fontId="14" fillId="8" borderId="1" xfId="1" applyFont="1" applyFill="1" applyBorder="1" applyAlignment="1">
      <alignment vertical="center" shrinkToFit="1"/>
    </xf>
    <xf numFmtId="38" fontId="14" fillId="7" borderId="1" xfId="1" applyFont="1" applyFill="1" applyBorder="1" applyAlignment="1">
      <alignment vertical="center" shrinkToFit="1"/>
    </xf>
    <xf numFmtId="38" fontId="14" fillId="2" borderId="1" xfId="1" applyFont="1" applyFill="1" applyBorder="1" applyAlignment="1">
      <alignment vertical="center" shrinkToFit="1"/>
    </xf>
    <xf numFmtId="38" fontId="14" fillId="2" borderId="1" xfId="1" applyFont="1" applyFill="1" applyBorder="1" applyAlignment="1">
      <alignment vertical="center"/>
    </xf>
    <xf numFmtId="38" fontId="14" fillId="5" borderId="1" xfId="1" applyFont="1" applyFill="1" applyBorder="1" applyAlignment="1">
      <alignment vertical="center" shrinkToFit="1"/>
    </xf>
    <xf numFmtId="38" fontId="14" fillId="4" borderId="1" xfId="1" applyFont="1" applyFill="1" applyBorder="1" applyAlignment="1">
      <alignment vertical="center" shrinkToFit="1"/>
    </xf>
    <xf numFmtId="0" fontId="18" fillId="0" borderId="0" xfId="0" applyFont="1" applyAlignment="1">
      <alignment horizontal="right" vertical="center"/>
    </xf>
    <xf numFmtId="38" fontId="14" fillId="0" borderId="1" xfId="1" applyFont="1" applyFill="1" applyBorder="1" applyAlignment="1">
      <alignment horizontal="right" vertical="center"/>
    </xf>
    <xf numFmtId="38" fontId="14" fillId="0" borderId="1" xfId="1" applyFont="1" applyFill="1" applyBorder="1" applyAlignment="1">
      <alignment vertical="center"/>
    </xf>
    <xf numFmtId="38" fontId="14" fillId="8" borderId="10" xfId="1" applyFont="1" applyFill="1" applyBorder="1" applyAlignment="1">
      <alignment vertical="center" shrinkToFit="1"/>
    </xf>
    <xf numFmtId="38" fontId="14" fillId="8" borderId="10" xfId="1" applyFont="1" applyFill="1" applyBorder="1" applyAlignment="1">
      <alignment vertical="center"/>
    </xf>
    <xf numFmtId="38" fontId="14" fillId="2" borderId="1" xfId="4" applyFont="1" applyFill="1" applyBorder="1" applyAlignment="1">
      <alignment horizontal="right" vertical="center"/>
    </xf>
    <xf numFmtId="38" fontId="14" fillId="8" borderId="1" xfId="1" applyFont="1" applyFill="1" applyBorder="1" applyAlignment="1">
      <alignment vertical="center"/>
    </xf>
    <xf numFmtId="38" fontId="14" fillId="6" borderId="1" xfId="0" applyNumberFormat="1" applyFont="1" applyFill="1" applyBorder="1" applyAlignment="1" applyProtection="1">
      <alignment vertical="center" wrapText="1"/>
      <protection locked="0"/>
    </xf>
    <xf numFmtId="12" fontId="14" fillId="0" borderId="1" xfId="1" applyNumberFormat="1" applyFont="1" applyFill="1" applyBorder="1" applyAlignment="1">
      <alignment horizontal="center" vertical="center"/>
    </xf>
    <xf numFmtId="38" fontId="14" fillId="5" borderId="1" xfId="1" applyFont="1" applyFill="1" applyBorder="1" applyAlignment="1">
      <alignment vertical="center"/>
    </xf>
    <xf numFmtId="38" fontId="14" fillId="0" borderId="0" xfId="4" applyFont="1">
      <alignment vertical="center"/>
    </xf>
    <xf numFmtId="38" fontId="14" fillId="2" borderId="0" xfId="4" applyFont="1" applyFill="1" applyBorder="1" applyAlignment="1">
      <alignment horizontal="right" vertical="center"/>
    </xf>
    <xf numFmtId="0" fontId="13" fillId="2" borderId="0" xfId="0" applyFont="1" applyFill="1">
      <alignment vertical="center"/>
    </xf>
    <xf numFmtId="176" fontId="14" fillId="0" borderId="0" xfId="0" applyNumberFormat="1" applyFont="1">
      <alignment vertical="center"/>
    </xf>
    <xf numFmtId="176" fontId="14" fillId="5" borderId="0" xfId="0" applyNumberFormat="1" applyFont="1" applyFill="1">
      <alignment vertical="center"/>
    </xf>
    <xf numFmtId="176" fontId="14" fillId="2" borderId="0" xfId="0" applyNumberFormat="1" applyFont="1" applyFill="1">
      <alignment vertical="center"/>
    </xf>
    <xf numFmtId="38" fontId="13" fillId="0" borderId="0" xfId="4" applyFont="1">
      <alignment vertical="center"/>
    </xf>
    <xf numFmtId="176" fontId="13" fillId="0" borderId="0" xfId="0" applyNumberFormat="1" applyFont="1">
      <alignment vertical="center"/>
    </xf>
    <xf numFmtId="176" fontId="13" fillId="2" borderId="0" xfId="0" applyNumberFormat="1" applyFont="1" applyFill="1">
      <alignment vertical="center"/>
    </xf>
    <xf numFmtId="0" fontId="13" fillId="0" borderId="18" xfId="0" applyFont="1" applyBorder="1" applyAlignment="1">
      <alignment horizontal="left" vertical="center" wrapText="1" justifyLastLine="1" shrinkToFit="1"/>
    </xf>
    <xf numFmtId="0" fontId="13" fillId="0" borderId="4" xfId="0" applyFont="1" applyBorder="1" applyAlignment="1">
      <alignment horizontal="left" vertical="center" wrapText="1" justifyLastLine="1" shrinkToFit="1"/>
    </xf>
    <xf numFmtId="0" fontId="13" fillId="0" borderId="19" xfId="0" applyFont="1" applyBorder="1" applyAlignment="1">
      <alignment horizontal="left" vertical="center" wrapText="1" justifyLastLine="1" shrinkToFit="1"/>
    </xf>
    <xf numFmtId="0" fontId="13" fillId="0" borderId="18"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horizontal="left" vertical="center" wrapText="1" justifyLastLine="1"/>
    </xf>
    <xf numFmtId="0" fontId="13" fillId="0" borderId="19" xfId="0" applyFont="1" applyBorder="1" applyAlignment="1">
      <alignment horizontal="left" vertical="center" wrapText="1" justifyLastLine="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21" fillId="0" borderId="23" xfId="0" applyFont="1" applyBorder="1" applyAlignment="1">
      <alignment horizontal="justify" vertical="center" wrapText="1"/>
    </xf>
    <xf numFmtId="0" fontId="21" fillId="0" borderId="24" xfId="0" applyFont="1" applyBorder="1" applyAlignment="1">
      <alignment horizontal="justify" vertical="center" wrapText="1"/>
    </xf>
    <xf numFmtId="0" fontId="21" fillId="0" borderId="25" xfId="0" applyFont="1" applyBorder="1" applyAlignment="1">
      <alignment horizontal="justify" vertical="center" wrapText="1"/>
    </xf>
    <xf numFmtId="0" fontId="22" fillId="0" borderId="24" xfId="0" applyFont="1" applyBorder="1" applyAlignment="1">
      <alignment horizontal="justify" vertical="center" wrapText="1"/>
    </xf>
    <xf numFmtId="0" fontId="21" fillId="0" borderId="24" xfId="0" applyFont="1" applyBorder="1" applyAlignment="1">
      <alignment horizontal="left" vertical="center" wrapText="1"/>
    </xf>
    <xf numFmtId="0" fontId="21" fillId="0" borderId="25" xfId="0" applyFont="1" applyBorder="1" applyAlignment="1">
      <alignment horizontal="left" vertical="center" wrapText="1"/>
    </xf>
    <xf numFmtId="0" fontId="21" fillId="0" borderId="26" xfId="0" applyFont="1" applyBorder="1" applyAlignment="1">
      <alignment horizontal="justify" vertical="center" wrapText="1"/>
    </xf>
    <xf numFmtId="0" fontId="21" fillId="0" borderId="27" xfId="0" applyFont="1" applyBorder="1" applyAlignment="1">
      <alignment horizontal="justify" vertical="center" wrapText="1"/>
    </xf>
    <xf numFmtId="0" fontId="21" fillId="0" borderId="28" xfId="0" applyFont="1" applyBorder="1" applyAlignment="1">
      <alignment horizontal="justify" vertical="center" wrapText="1"/>
    </xf>
    <xf numFmtId="0" fontId="13"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8" fillId="0" borderId="0" xfId="0" applyFont="1">
      <alignment vertical="center"/>
    </xf>
    <xf numFmtId="49" fontId="24" fillId="0" borderId="1" xfId="0" applyNumberFormat="1" applyFont="1" applyBorder="1">
      <alignment vertical="center"/>
    </xf>
    <xf numFmtId="49" fontId="24" fillId="0" borderId="3" xfId="0" applyNumberFormat="1" applyFont="1" applyBorder="1">
      <alignment vertical="center"/>
    </xf>
    <xf numFmtId="49" fontId="28" fillId="10" borderId="29" xfId="0" applyNumberFormat="1" applyFont="1" applyFill="1" applyBorder="1">
      <alignment vertical="center"/>
    </xf>
    <xf numFmtId="49" fontId="28" fillId="10" borderId="30" xfId="0" applyNumberFormat="1" applyFont="1" applyFill="1" applyBorder="1">
      <alignment vertical="center"/>
    </xf>
    <xf numFmtId="0" fontId="24" fillId="0" borderId="33" xfId="0" applyFont="1" applyBorder="1" applyAlignment="1">
      <alignment vertical="center" wrapText="1"/>
    </xf>
    <xf numFmtId="0" fontId="24" fillId="0" borderId="34" xfId="0" applyFont="1" applyBorder="1" applyAlignment="1">
      <alignment vertical="center" wrapText="1"/>
    </xf>
    <xf numFmtId="0" fontId="24" fillId="0" borderId="35" xfId="0" applyFont="1" applyBorder="1" applyAlignment="1">
      <alignment vertical="center" wrapText="1"/>
    </xf>
    <xf numFmtId="0" fontId="29" fillId="0" borderId="0" xfId="0" applyFont="1" applyBorder="1" applyAlignment="1">
      <alignment vertical="center" wrapText="1"/>
    </xf>
    <xf numFmtId="0" fontId="24" fillId="0" borderId="36" xfId="0" applyFont="1" applyBorder="1">
      <alignment vertical="center"/>
    </xf>
    <xf numFmtId="0" fontId="24" fillId="0" borderId="0" xfId="0" applyFont="1" applyBorder="1" applyAlignment="1">
      <alignment horizontal="left" vertical="center" wrapText="1"/>
    </xf>
    <xf numFmtId="0" fontId="24" fillId="0" borderId="40" xfId="0" applyFont="1" applyBorder="1" applyAlignment="1">
      <alignment horizontal="center" vertical="center"/>
    </xf>
    <xf numFmtId="0" fontId="24" fillId="0" borderId="0" xfId="0" applyFont="1" applyAlignment="1">
      <alignment horizontal="center" vertical="center"/>
    </xf>
    <xf numFmtId="0" fontId="24" fillId="0" borderId="41" xfId="0" applyFont="1" applyBorder="1" applyAlignment="1">
      <alignment horizontal="center" vertical="center"/>
    </xf>
    <xf numFmtId="0" fontId="24" fillId="0" borderId="0" xfId="0" applyFont="1" applyBorder="1">
      <alignment vertical="center"/>
    </xf>
    <xf numFmtId="0" fontId="29" fillId="11" borderId="40" xfId="0" applyFont="1" applyFill="1" applyBorder="1" applyAlignment="1">
      <alignment horizontal="center" vertical="center"/>
    </xf>
    <xf numFmtId="0" fontId="29" fillId="11" borderId="0" xfId="0" applyFont="1" applyFill="1" applyAlignment="1">
      <alignment horizontal="center" vertical="center"/>
    </xf>
    <xf numFmtId="0" fontId="29" fillId="11" borderId="41"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36" xfId="0" applyFont="1" applyBorder="1" applyAlignment="1">
      <alignment horizontal="center" vertical="center"/>
    </xf>
    <xf numFmtId="0" fontId="24" fillId="0" borderId="40" xfId="0" applyFont="1" applyBorder="1" applyAlignment="1">
      <alignment horizontal="left" vertical="center"/>
    </xf>
    <xf numFmtId="0" fontId="24" fillId="0" borderId="0" xfId="0" applyFont="1" applyAlignment="1">
      <alignment horizontal="left" vertical="center"/>
    </xf>
    <xf numFmtId="0" fontId="24" fillId="0" borderId="41" xfId="0" applyFont="1" applyBorder="1" applyAlignment="1">
      <alignment horizontal="left" vertical="center"/>
    </xf>
    <xf numFmtId="0" fontId="24" fillId="0" borderId="0" xfId="0" applyFont="1" applyFill="1" applyBorder="1" applyAlignment="1">
      <alignment horizontal="left" vertical="center" shrinkToFit="1"/>
    </xf>
    <xf numFmtId="0" fontId="24" fillId="0" borderId="36" xfId="0" applyFont="1" applyBorder="1" applyAlignment="1">
      <alignment horizontal="left" vertical="center" shrinkToFit="1"/>
    </xf>
    <xf numFmtId="0" fontId="24" fillId="0" borderId="0" xfId="0" applyFont="1" applyFill="1" applyBorder="1" applyAlignment="1">
      <alignment horizontal="left" vertical="center"/>
    </xf>
    <xf numFmtId="0" fontId="29" fillId="0" borderId="0" xfId="0" applyFont="1" applyFill="1" applyBorder="1" applyAlignment="1">
      <alignment horizontal="left" vertical="center"/>
    </xf>
    <xf numFmtId="0" fontId="24" fillId="0" borderId="0" xfId="0" applyFont="1" applyFill="1" applyBorder="1" applyAlignment="1">
      <alignment horizontal="center" vertical="center"/>
    </xf>
    <xf numFmtId="0" fontId="29" fillId="11" borderId="6" xfId="0" applyFont="1" applyFill="1" applyBorder="1">
      <alignment vertical="center"/>
    </xf>
    <xf numFmtId="0" fontId="29" fillId="0" borderId="45" xfId="0" applyFont="1" applyFill="1" applyBorder="1" applyAlignment="1">
      <alignment horizontal="left" vertical="center"/>
    </xf>
    <xf numFmtId="0" fontId="24" fillId="0" borderId="45" xfId="0" applyFont="1" applyFill="1" applyBorder="1" applyAlignment="1">
      <alignment horizontal="center" vertical="center"/>
    </xf>
    <xf numFmtId="0" fontId="24" fillId="0" borderId="11" xfId="0" applyFont="1" applyBorder="1">
      <alignment vertical="center"/>
    </xf>
    <xf numFmtId="0" fontId="29" fillId="0" borderId="0" xfId="0" applyFont="1" applyFill="1" applyAlignment="1">
      <alignment horizontal="center" vertical="center"/>
    </xf>
    <xf numFmtId="0" fontId="29" fillId="0" borderId="0" xfId="0" applyFont="1" applyBorder="1">
      <alignment vertical="center"/>
    </xf>
    <xf numFmtId="0" fontId="30" fillId="0" borderId="0" xfId="0" applyFont="1" applyAlignment="1">
      <alignment horizontal="left" vertical="center"/>
    </xf>
    <xf numFmtId="0" fontId="30" fillId="0" borderId="50" xfId="0" applyFont="1" applyBorder="1" applyAlignment="1">
      <alignment horizontal="left" vertical="center"/>
    </xf>
    <xf numFmtId="0" fontId="24" fillId="0" borderId="51" xfId="0" applyFont="1" applyBorder="1" applyAlignment="1">
      <alignment horizontal="center" vertical="center"/>
    </xf>
    <xf numFmtId="0" fontId="24" fillId="0" borderId="52" xfId="0" applyFont="1" applyBorder="1" applyAlignment="1">
      <alignment horizontal="center" vertical="center"/>
    </xf>
    <xf numFmtId="0" fontId="24" fillId="0" borderId="53" xfId="0" applyFont="1" applyBorder="1" applyAlignment="1">
      <alignment horizontal="center" vertical="center"/>
    </xf>
    <xf numFmtId="0" fontId="30" fillId="0" borderId="0" xfId="0" applyFont="1" applyBorder="1" applyAlignment="1">
      <alignment horizontal="left" vertical="center"/>
    </xf>
    <xf numFmtId="0" fontId="31" fillId="0" borderId="0" xfId="2" applyFont="1">
      <alignment vertical="center"/>
    </xf>
    <xf numFmtId="0" fontId="31" fillId="0" borderId="0" xfId="0" applyFont="1" applyAlignment="1">
      <alignment vertical="center" wrapText="1"/>
    </xf>
    <xf numFmtId="0" fontId="31" fillId="0" borderId="0" xfId="0" applyFont="1" applyAlignment="1">
      <alignment vertical="center"/>
    </xf>
    <xf numFmtId="0" fontId="31" fillId="0" borderId="1" xfId="0" applyFont="1" applyBorder="1" applyAlignment="1">
      <alignment horizontal="center" vertical="center"/>
    </xf>
    <xf numFmtId="0" fontId="31" fillId="0" borderId="0" xfId="0" applyFont="1" applyBorder="1" applyAlignment="1">
      <alignment horizontal="center" vertical="center"/>
    </xf>
    <xf numFmtId="0" fontId="33" fillId="0" borderId="1" xfId="0" applyFont="1" applyBorder="1" applyAlignment="1">
      <alignment horizontal="center" vertical="center"/>
    </xf>
    <xf numFmtId="177" fontId="31" fillId="0" borderId="0" xfId="0" applyNumberFormat="1" applyFont="1" applyAlignment="1">
      <alignment vertical="center"/>
    </xf>
    <xf numFmtId="177" fontId="31" fillId="0" borderId="1" xfId="0" applyNumberFormat="1" applyFont="1" applyBorder="1" applyAlignment="1">
      <alignment horizontal="center" vertical="center"/>
    </xf>
    <xf numFmtId="177" fontId="31" fillId="0" borderId="1" xfId="0" applyNumberFormat="1" applyFont="1" applyBorder="1" applyAlignment="1">
      <alignment horizontal="right" vertical="center"/>
    </xf>
    <xf numFmtId="177" fontId="31" fillId="0" borderId="0" xfId="0" applyNumberFormat="1" applyFont="1" applyBorder="1" applyAlignment="1">
      <alignment vertical="center"/>
    </xf>
    <xf numFmtId="0" fontId="31" fillId="0" borderId="0" xfId="0" applyFont="1" applyAlignment="1">
      <alignment horizontal="distributed" vertical="center" indent="1"/>
    </xf>
    <xf numFmtId="0" fontId="31" fillId="0" borderId="0" xfId="0" applyFont="1" applyAlignment="1">
      <alignment horizontal="right" vertical="center"/>
    </xf>
    <xf numFmtId="0" fontId="31" fillId="0" borderId="1" xfId="0" applyFont="1" applyBorder="1" applyAlignment="1">
      <alignment vertical="center"/>
    </xf>
    <xf numFmtId="0" fontId="31" fillId="0" borderId="0" xfId="0" applyFont="1" applyBorder="1" applyAlignment="1">
      <alignment vertical="center"/>
    </xf>
    <xf numFmtId="0" fontId="34" fillId="0" borderId="0" xfId="0" applyFont="1" applyAlignment="1">
      <alignment horizontal="right" vertical="center"/>
    </xf>
    <xf numFmtId="0" fontId="11" fillId="0" borderId="0" xfId="0" applyFont="1" applyAlignment="1">
      <alignment horizontal="left" vertical="center"/>
    </xf>
    <xf numFmtId="49" fontId="6" fillId="0" borderId="0" xfId="0" applyNumberFormat="1" applyFont="1">
      <alignment vertical="center"/>
    </xf>
    <xf numFmtId="49" fontId="6" fillId="0" borderId="0" xfId="0" applyNumberFormat="1" applyFont="1" applyAlignment="1">
      <alignment vertical="center"/>
    </xf>
    <xf numFmtId="49" fontId="6" fillId="0" borderId="0" xfId="0" applyNumberFormat="1" applyFont="1" applyAlignment="1">
      <alignment horizontal="left" vertical="center"/>
    </xf>
    <xf numFmtId="0" fontId="6" fillId="0" borderId="0" xfId="0" applyFont="1" applyAlignment="1">
      <alignment vertical="center"/>
    </xf>
    <xf numFmtId="0" fontId="6" fillId="0" borderId="0" xfId="0" applyFont="1" applyAlignment="1">
      <alignment horizontal="right" vertical="center"/>
    </xf>
    <xf numFmtId="0" fontId="36" fillId="0" borderId="0" xfId="0" applyFont="1" applyAlignment="1">
      <alignment vertical="center"/>
    </xf>
    <xf numFmtId="0" fontId="36" fillId="0" borderId="0" xfId="0" applyFont="1">
      <alignment vertical="center"/>
    </xf>
    <xf numFmtId="0" fontId="36" fillId="0" borderId="0" xfId="0" applyFont="1" applyAlignment="1">
      <alignment horizontal="left" vertical="center"/>
    </xf>
    <xf numFmtId="0" fontId="37" fillId="0" borderId="0" xfId="0" applyFont="1">
      <alignment vertical="center"/>
    </xf>
    <xf numFmtId="0" fontId="34" fillId="0" borderId="0" xfId="0" applyFont="1" applyAlignment="1">
      <alignment vertical="center"/>
    </xf>
    <xf numFmtId="0" fontId="6" fillId="0" borderId="0" xfId="0" applyNumberFormat="1" applyFont="1" applyBorder="1" applyAlignment="1">
      <alignment horizontal="right" vertical="center"/>
    </xf>
    <xf numFmtId="0" fontId="6" fillId="0" borderId="0" xfId="0" applyFont="1" applyBorder="1" applyAlignment="1">
      <alignment horizontal="left" vertical="center"/>
    </xf>
    <xf numFmtId="0" fontId="36" fillId="0" borderId="0" xfId="0" applyFont="1" applyAlignment="1">
      <alignment horizontal="distributed" vertical="center"/>
    </xf>
    <xf numFmtId="0" fontId="24" fillId="0" borderId="54" xfId="0" applyFont="1" applyBorder="1">
      <alignment vertical="center"/>
    </xf>
    <xf numFmtId="0" fontId="29" fillId="0" borderId="36" xfId="0" applyFont="1" applyFill="1" applyBorder="1" applyAlignment="1">
      <alignment horizontal="left" vertical="center"/>
    </xf>
    <xf numFmtId="0" fontId="29" fillId="0" borderId="60" xfId="0" applyFont="1" applyFill="1" applyBorder="1" applyAlignment="1">
      <alignment horizontal="left" vertical="center"/>
    </xf>
    <xf numFmtId="0" fontId="33" fillId="0" borderId="1" xfId="0" applyFont="1" applyBorder="1" applyAlignment="1">
      <alignment horizontal="center" vertical="center" shrinkToFit="1"/>
    </xf>
    <xf numFmtId="0" fontId="39" fillId="0" borderId="0" xfId="0" applyFont="1" applyAlignment="1">
      <alignment horizontal="left" vertical="center"/>
    </xf>
    <xf numFmtId="0" fontId="40" fillId="0" borderId="0" xfId="0" applyFont="1">
      <alignment vertical="center"/>
    </xf>
    <xf numFmtId="38" fontId="14" fillId="2" borderId="64" xfId="1" applyFont="1" applyFill="1" applyBorder="1" applyAlignment="1">
      <alignment vertical="center"/>
    </xf>
    <xf numFmtId="38" fontId="14" fillId="2" borderId="65" xfId="1" applyFont="1" applyFill="1" applyBorder="1" applyAlignment="1">
      <alignment vertical="center"/>
    </xf>
    <xf numFmtId="38" fontId="14" fillId="8" borderId="3" xfId="1" applyFont="1" applyFill="1" applyBorder="1" applyAlignment="1">
      <alignment vertical="center"/>
    </xf>
    <xf numFmtId="38" fontId="14" fillId="8" borderId="66" xfId="1" applyFont="1" applyFill="1" applyBorder="1" applyAlignment="1">
      <alignment vertical="center" shrinkToFit="1"/>
    </xf>
    <xf numFmtId="38" fontId="14" fillId="2" borderId="20" xfId="1" applyFont="1" applyFill="1" applyBorder="1" applyAlignment="1">
      <alignment vertical="center"/>
    </xf>
    <xf numFmtId="0" fontId="14" fillId="0" borderId="20" xfId="0" applyFont="1" applyBorder="1" applyAlignment="1" applyProtection="1">
      <alignment horizontal="left" vertical="center"/>
      <protection locked="0"/>
    </xf>
    <xf numFmtId="38" fontId="14" fillId="2" borderId="20" xfId="4" applyFont="1" applyFill="1" applyBorder="1" applyAlignment="1">
      <alignment horizontal="right" vertical="center"/>
    </xf>
    <xf numFmtId="38" fontId="14" fillId="0" borderId="20" xfId="1" applyFont="1" applyFill="1" applyBorder="1" applyAlignment="1">
      <alignment vertical="center"/>
    </xf>
    <xf numFmtId="0" fontId="14" fillId="0" borderId="20" xfId="0" applyFont="1" applyBorder="1" applyAlignment="1" applyProtection="1">
      <alignment horizontal="left" vertical="center" shrinkToFit="1"/>
      <protection locked="0"/>
    </xf>
    <xf numFmtId="38" fontId="14" fillId="0" borderId="20" xfId="1" applyFont="1" applyFill="1" applyBorder="1" applyAlignment="1" applyProtection="1">
      <alignment vertical="center" shrinkToFit="1"/>
      <protection locked="0"/>
    </xf>
    <xf numFmtId="38" fontId="14" fillId="5" borderId="20" xfId="1" applyFont="1" applyFill="1" applyBorder="1" applyAlignment="1">
      <alignment vertical="center" shrinkToFit="1"/>
    </xf>
    <xf numFmtId="38" fontId="14" fillId="0" borderId="20" xfId="1" applyFont="1" applyFill="1" applyBorder="1" applyAlignment="1">
      <alignment vertical="center" shrinkToFit="1"/>
    </xf>
    <xf numFmtId="38" fontId="14" fillId="8" borderId="3" xfId="1" applyFont="1" applyFill="1" applyBorder="1" applyAlignment="1">
      <alignment vertical="center" shrinkToFit="1"/>
    </xf>
    <xf numFmtId="38" fontId="14" fillId="13" borderId="1" xfId="1" applyFont="1" applyFill="1" applyBorder="1" applyAlignment="1">
      <alignment vertical="center" shrinkToFit="1"/>
    </xf>
    <xf numFmtId="38" fontId="14" fillId="4" borderId="1" xfId="1" applyFont="1" applyFill="1" applyBorder="1" applyAlignment="1">
      <alignment vertical="center"/>
    </xf>
    <xf numFmtId="0" fontId="13" fillId="0" borderId="3" xfId="0" applyFont="1" applyBorder="1" applyAlignment="1">
      <alignment horizontal="left" vertical="center" wrapText="1" justifyLastLine="1"/>
    </xf>
    <xf numFmtId="0" fontId="21" fillId="0" borderId="68" xfId="0" applyFont="1" applyBorder="1" applyAlignment="1">
      <alignment horizontal="left" vertical="center" wrapText="1"/>
    </xf>
    <xf numFmtId="0" fontId="58" fillId="14" borderId="0" xfId="5" applyFont="1" applyFill="1" applyAlignment="1">
      <alignment vertical="center"/>
    </xf>
    <xf numFmtId="0" fontId="59" fillId="0" borderId="0" xfId="5" applyFont="1" applyAlignment="1">
      <alignment vertical="center"/>
    </xf>
    <xf numFmtId="176" fontId="58" fillId="4" borderId="0" xfId="5" applyNumberFormat="1" applyFont="1" applyFill="1" applyAlignment="1">
      <alignment horizontal="right" vertical="center"/>
    </xf>
    <xf numFmtId="0" fontId="58" fillId="15" borderId="0" xfId="5" applyFont="1" applyFill="1" applyAlignment="1">
      <alignment vertical="center"/>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protection locked="0"/>
    </xf>
    <xf numFmtId="0" fontId="14" fillId="0" borderId="1" xfId="0" applyFont="1" applyBorder="1" applyAlignment="1">
      <alignment horizontal="center" vertical="center"/>
    </xf>
    <xf numFmtId="12" fontId="14" fillId="0" borderId="20" xfId="1" applyNumberFormat="1" applyFont="1" applyFill="1" applyBorder="1" applyAlignment="1">
      <alignment horizontal="center" vertical="center"/>
    </xf>
    <xf numFmtId="38" fontId="14" fillId="0" borderId="20" xfId="1" applyFont="1" applyFill="1" applyBorder="1" applyAlignment="1">
      <alignment horizontal="center" vertical="center" wrapText="1"/>
    </xf>
    <xf numFmtId="38" fontId="14" fillId="0" borderId="20" xfId="4" applyFont="1" applyFill="1" applyBorder="1" applyAlignment="1">
      <alignment horizontal="center" vertical="center" wrapText="1"/>
    </xf>
    <xf numFmtId="0" fontId="14" fillId="0" borderId="20" xfId="0" applyFont="1" applyFill="1" applyBorder="1" applyAlignment="1">
      <alignment horizontal="left" vertical="center"/>
    </xf>
    <xf numFmtId="0" fontId="43" fillId="0" borderId="0" xfId="7" applyFont="1">
      <alignment vertical="center"/>
    </xf>
    <xf numFmtId="0" fontId="43" fillId="11" borderId="0" xfId="7" applyFont="1" applyFill="1">
      <alignment vertical="center"/>
    </xf>
    <xf numFmtId="0" fontId="43" fillId="0" borderId="20" xfId="7" applyFont="1" applyBorder="1" applyAlignment="1">
      <alignment vertical="center" wrapText="1"/>
    </xf>
    <xf numFmtId="0" fontId="43" fillId="14" borderId="20" xfId="7" applyFont="1" applyFill="1" applyBorder="1" applyAlignment="1">
      <alignment vertical="center" wrapText="1"/>
    </xf>
    <xf numFmtId="0" fontId="43" fillId="0" borderId="38" xfId="7" applyFont="1" applyBorder="1" applyAlignment="1">
      <alignment vertical="center" wrapText="1"/>
    </xf>
    <xf numFmtId="0" fontId="43" fillId="14" borderId="38" xfId="7" applyFont="1" applyFill="1" applyBorder="1" applyAlignment="1">
      <alignment vertical="center" wrapText="1"/>
    </xf>
    <xf numFmtId="0" fontId="43" fillId="0" borderId="0" xfId="7" applyFont="1" applyAlignment="1">
      <alignment horizontal="right" vertical="center" wrapText="1"/>
    </xf>
    <xf numFmtId="0" fontId="43" fillId="0" borderId="36" xfId="7" applyFont="1" applyBorder="1">
      <alignment vertical="center"/>
    </xf>
    <xf numFmtId="0" fontId="43" fillId="0" borderId="0" xfId="7" applyFont="1" applyAlignment="1">
      <alignment horizontal="right" vertical="center"/>
    </xf>
    <xf numFmtId="0" fontId="43" fillId="14" borderId="20" xfId="7" applyFont="1" applyFill="1" applyBorder="1" applyAlignment="1">
      <alignment horizontal="center" vertical="center" wrapText="1"/>
    </xf>
    <xf numFmtId="0" fontId="46" fillId="14" borderId="38" xfId="7" applyFont="1" applyFill="1" applyBorder="1" applyAlignment="1">
      <alignment horizontal="center" vertical="center" wrapText="1"/>
    </xf>
    <xf numFmtId="0" fontId="43" fillId="0" borderId="54" xfId="7" applyFont="1" applyBorder="1" applyAlignment="1">
      <alignment vertical="center" wrapText="1"/>
    </xf>
    <xf numFmtId="0" fontId="43" fillId="0" borderId="54" xfId="7" applyFont="1" applyBorder="1" applyAlignment="1">
      <alignment horizontal="right" vertical="center" wrapText="1"/>
    </xf>
    <xf numFmtId="0" fontId="46" fillId="0" borderId="0" xfId="7" applyFont="1" applyAlignment="1">
      <alignment horizontal="center" vertical="center"/>
    </xf>
    <xf numFmtId="0" fontId="46" fillId="14" borderId="20" xfId="7" applyFont="1" applyFill="1" applyBorder="1" applyAlignment="1">
      <alignment horizontal="center" vertical="center" wrapText="1"/>
    </xf>
    <xf numFmtId="0" fontId="43" fillId="0" borderId="0" xfId="7" applyFont="1" applyAlignment="1">
      <alignment vertical="center" wrapText="1"/>
    </xf>
    <xf numFmtId="0" fontId="47" fillId="0" borderId="54" xfId="7" applyFont="1" applyBorder="1" applyAlignment="1">
      <alignment vertical="center" wrapText="1"/>
    </xf>
    <xf numFmtId="0" fontId="47" fillId="0" borderId="0" xfId="7" applyFont="1">
      <alignment vertical="center"/>
    </xf>
    <xf numFmtId="0" fontId="47" fillId="0" borderId="54" xfId="7" applyFont="1" applyBorder="1" applyAlignment="1">
      <alignment horizontal="right" vertical="center" wrapText="1"/>
    </xf>
    <xf numFmtId="0" fontId="47" fillId="0" borderId="36" xfId="7" applyFont="1" applyBorder="1">
      <alignment vertical="center"/>
    </xf>
    <xf numFmtId="0" fontId="47" fillId="0" borderId="0" xfId="7" applyFont="1" applyAlignment="1">
      <alignment horizontal="center" vertical="center"/>
    </xf>
    <xf numFmtId="0" fontId="47" fillId="0" borderId="20" xfId="7" applyFont="1" applyBorder="1" applyAlignment="1">
      <alignment vertical="center" wrapText="1"/>
    </xf>
    <xf numFmtId="0" fontId="47" fillId="14" borderId="20" xfId="7" applyFont="1" applyFill="1" applyBorder="1" applyAlignment="1">
      <alignment horizontal="center" vertical="center" wrapText="1"/>
    </xf>
    <xf numFmtId="0" fontId="47" fillId="14" borderId="38" xfId="7" applyFont="1" applyFill="1" applyBorder="1" applyAlignment="1">
      <alignment horizontal="center" vertical="center" wrapText="1"/>
    </xf>
    <xf numFmtId="0" fontId="47" fillId="14" borderId="38" xfId="7" applyFont="1" applyFill="1" applyBorder="1" applyAlignment="1">
      <alignment vertical="center" wrapText="1"/>
    </xf>
    <xf numFmtId="0" fontId="47" fillId="0" borderId="38" xfId="7" applyFont="1" applyBorder="1" applyAlignment="1">
      <alignment vertical="center" wrapText="1"/>
    </xf>
    <xf numFmtId="0" fontId="47" fillId="0" borderId="38" xfId="7" applyFont="1" applyBorder="1">
      <alignment vertical="center"/>
    </xf>
    <xf numFmtId="0" fontId="47" fillId="0" borderId="0" xfId="7" applyFont="1" applyAlignment="1">
      <alignment horizontal="left" vertical="center"/>
    </xf>
    <xf numFmtId="0" fontId="47" fillId="7" borderId="38" xfId="7" applyFont="1" applyFill="1" applyBorder="1" applyAlignment="1">
      <alignment vertical="center" wrapText="1"/>
    </xf>
    <xf numFmtId="0" fontId="67" fillId="16" borderId="59" xfId="7" applyFont="1" applyFill="1" applyBorder="1" applyAlignment="1">
      <alignment horizontal="left" vertical="center"/>
    </xf>
    <xf numFmtId="0" fontId="67" fillId="16" borderId="42" xfId="7" applyFont="1" applyFill="1" applyBorder="1" applyAlignment="1">
      <alignment horizontal="left" vertical="center"/>
    </xf>
    <xf numFmtId="0" fontId="43" fillId="0" borderId="56" xfId="7" applyFont="1" applyBorder="1">
      <alignment vertical="center"/>
    </xf>
    <xf numFmtId="0" fontId="43" fillId="0" borderId="20" xfId="7" applyFont="1" applyBorder="1">
      <alignment vertical="center"/>
    </xf>
    <xf numFmtId="0" fontId="43" fillId="0" borderId="20" xfId="7" quotePrefix="1" applyFont="1" applyBorder="1">
      <alignment vertical="center"/>
    </xf>
    <xf numFmtId="0" fontId="47" fillId="0" borderId="20" xfId="7" applyFont="1" applyBorder="1">
      <alignment vertical="center"/>
    </xf>
    <xf numFmtId="0" fontId="62" fillId="0" borderId="0" xfId="7" applyFont="1">
      <alignment vertical="center"/>
    </xf>
    <xf numFmtId="0" fontId="65" fillId="0" borderId="0" xfId="7" applyFont="1">
      <alignment vertical="center"/>
    </xf>
    <xf numFmtId="0" fontId="66" fillId="0" borderId="0" xfId="7" applyFont="1">
      <alignment vertical="center"/>
    </xf>
    <xf numFmtId="0" fontId="65" fillId="14" borderId="20" xfId="7" applyFont="1" applyFill="1" applyBorder="1" applyAlignment="1">
      <alignment horizontal="center" vertical="center"/>
    </xf>
    <xf numFmtId="0" fontId="63" fillId="0" borderId="0" xfId="7" applyFont="1" applyAlignment="1"/>
    <xf numFmtId="0" fontId="61" fillId="0" borderId="0" xfId="7" applyFont="1">
      <alignment vertical="center"/>
    </xf>
    <xf numFmtId="0" fontId="60" fillId="0" borderId="0" xfId="7" applyFont="1">
      <alignment vertical="center"/>
    </xf>
    <xf numFmtId="0" fontId="4" fillId="0" borderId="0" xfId="7" applyFont="1">
      <alignment vertical="center"/>
    </xf>
    <xf numFmtId="0" fontId="1" fillId="0" borderId="0" xfId="7">
      <alignment vertical="center"/>
    </xf>
    <xf numFmtId="0" fontId="1" fillId="0" borderId="0" xfId="7" applyAlignment="1">
      <alignment horizontal="left" vertical="top"/>
    </xf>
    <xf numFmtId="0" fontId="69" fillId="0" borderId="0" xfId="7" applyFont="1" applyAlignment="1"/>
    <xf numFmtId="0" fontId="72" fillId="14" borderId="20" xfId="7" applyFont="1" applyFill="1" applyBorder="1" applyAlignment="1">
      <alignment horizontal="center" vertical="center"/>
    </xf>
    <xf numFmtId="0" fontId="65" fillId="0" borderId="0" xfId="7" applyFont="1" applyAlignment="1">
      <alignment horizontal="left" vertical="center"/>
    </xf>
    <xf numFmtId="0" fontId="75" fillId="0" borderId="0" xfId="0" applyFont="1">
      <alignment vertical="center"/>
    </xf>
    <xf numFmtId="0" fontId="47" fillId="0" borderId="24" xfId="0" applyFont="1" applyBorder="1" applyAlignment="1">
      <alignment horizontal="justify" vertical="center" wrapText="1"/>
    </xf>
    <xf numFmtId="0" fontId="45" fillId="0" borderId="0" xfId="0" applyFont="1">
      <alignment vertical="center"/>
    </xf>
    <xf numFmtId="0" fontId="6" fillId="0" borderId="1" xfId="0" applyFont="1" applyBorder="1">
      <alignment vertical="center"/>
    </xf>
    <xf numFmtId="0" fontId="6" fillId="0" borderId="0" xfId="0" applyFont="1" applyBorder="1">
      <alignment vertical="center"/>
    </xf>
    <xf numFmtId="0" fontId="0" fillId="0" borderId="0" xfId="0">
      <alignment vertical="center"/>
    </xf>
    <xf numFmtId="0" fontId="6" fillId="0" borderId="2" xfId="0" applyFont="1" applyBorder="1">
      <alignment vertical="center"/>
    </xf>
    <xf numFmtId="0" fontId="10" fillId="0" borderId="0" xfId="0" applyFont="1" applyBorder="1" applyAlignment="1">
      <alignment horizontal="left" vertical="top" wrapText="1"/>
    </xf>
    <xf numFmtId="0" fontId="6" fillId="0" borderId="0" xfId="0" applyFont="1" applyBorder="1" applyAlignment="1">
      <alignment horizontal="distributed" vertical="center"/>
    </xf>
    <xf numFmtId="0" fontId="8" fillId="0" borderId="0" xfId="0" applyFont="1" applyAlignment="1">
      <alignment horizontal="center" vertical="center"/>
    </xf>
    <xf numFmtId="0" fontId="36" fillId="0" borderId="0" xfId="0" applyFont="1" applyAlignment="1">
      <alignment vertical="center" wrapText="1"/>
    </xf>
    <xf numFmtId="0" fontId="6" fillId="0" borderId="0" xfId="0" applyFont="1" applyAlignment="1">
      <alignment horizontal="center" vertical="center"/>
    </xf>
    <xf numFmtId="0" fontId="7" fillId="0" borderId="1" xfId="0" applyFont="1" applyBorder="1">
      <alignment vertical="center"/>
    </xf>
    <xf numFmtId="0" fontId="6" fillId="0" borderId="1" xfId="0" applyFont="1" applyBorder="1" applyAlignment="1">
      <alignment horizontal="right" vertical="center"/>
    </xf>
    <xf numFmtId="0" fontId="7" fillId="0" borderId="0" xfId="0" applyFont="1" applyAlignment="1">
      <alignment horizontal="distributed" vertical="center"/>
    </xf>
    <xf numFmtId="0" fontId="6" fillId="0" borderId="0" xfId="0" applyFont="1" applyAlignment="1">
      <alignment horizontal="distributed" vertical="center"/>
    </xf>
    <xf numFmtId="0" fontId="14" fillId="4" borderId="1" xfId="0" applyFont="1" applyFill="1" applyBorder="1" applyAlignment="1">
      <alignment horizontal="center" vertical="center"/>
    </xf>
    <xf numFmtId="0" fontId="14" fillId="0" borderId="1" xfId="0" applyFont="1" applyBorder="1" applyAlignment="1" applyProtection="1">
      <alignment horizontal="left" vertical="center" wrapText="1"/>
      <protection locked="0"/>
    </xf>
    <xf numFmtId="12" fontId="14" fillId="0" borderId="1" xfId="1" applyNumberFormat="1" applyFont="1" applyFill="1" applyBorder="1" applyAlignment="1">
      <alignment horizontal="center" vertical="center"/>
    </xf>
    <xf numFmtId="0" fontId="14" fillId="0" borderId="1" xfId="0" applyFont="1" applyBorder="1" applyAlignment="1" applyProtection="1">
      <alignment horizontal="left" vertical="center"/>
      <protection locked="0"/>
    </xf>
    <xf numFmtId="0" fontId="14" fillId="0" borderId="1" xfId="0" applyFont="1" applyBorder="1" applyAlignment="1">
      <alignment horizontal="center" vertical="center"/>
    </xf>
    <xf numFmtId="0" fontId="14" fillId="0" borderId="3" xfId="0" applyFont="1" applyBorder="1" applyAlignment="1" applyProtection="1">
      <alignment horizontal="center" vertical="center" textRotation="255"/>
      <protection locked="0"/>
    </xf>
    <xf numFmtId="0" fontId="14" fillId="0" borderId="4" xfId="0" applyFont="1" applyBorder="1" applyAlignment="1" applyProtection="1">
      <alignment horizontal="center" vertical="center" textRotation="255"/>
      <protection locked="0"/>
    </xf>
    <xf numFmtId="0" fontId="14" fillId="0" borderId="5" xfId="0" applyFont="1" applyBorder="1" applyAlignment="1" applyProtection="1">
      <alignment horizontal="center" vertical="center" textRotation="255"/>
      <protection locked="0"/>
    </xf>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5" borderId="6"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11" xfId="0" applyFont="1" applyFill="1" applyBorder="1" applyAlignment="1">
      <alignment horizontal="center" vertical="center"/>
    </xf>
    <xf numFmtId="38" fontId="14" fillId="7" borderId="1" xfId="1" applyFont="1" applyFill="1" applyBorder="1" applyAlignment="1" applyProtection="1">
      <alignment horizontal="center" vertical="center"/>
      <protection locked="0"/>
    </xf>
    <xf numFmtId="0" fontId="14" fillId="2" borderId="1" xfId="0" applyFont="1" applyFill="1" applyBorder="1" applyAlignment="1">
      <alignment horizontal="center" vertical="center"/>
    </xf>
    <xf numFmtId="0" fontId="14" fillId="0" borderId="3" xfId="0" applyFont="1" applyBorder="1" applyAlignment="1" applyProtection="1">
      <alignment horizontal="center" vertical="center"/>
      <protection locked="0"/>
    </xf>
    <xf numFmtId="0" fontId="16" fillId="0" borderId="0" xfId="0" applyFont="1" applyBorder="1" applyAlignment="1">
      <alignment horizontal="center" vertical="center" wrapText="1"/>
    </xf>
    <xf numFmtId="0" fontId="18" fillId="0" borderId="2" xfId="0" applyFont="1" applyBorder="1" applyAlignment="1" applyProtection="1">
      <alignment horizontal="right" vertical="center"/>
      <protection locked="0"/>
    </xf>
    <xf numFmtId="38" fontId="14" fillId="7" borderId="38" xfId="1" applyFont="1" applyFill="1" applyBorder="1" applyAlignment="1" applyProtection="1">
      <alignment horizontal="center" vertical="center"/>
      <protection locked="0"/>
    </xf>
    <xf numFmtId="38" fontId="14" fillId="7" borderId="59" xfId="1" applyFont="1" applyFill="1" applyBorder="1" applyAlignment="1" applyProtection="1">
      <alignment horizontal="center" vertical="center"/>
      <protection locked="0"/>
    </xf>
    <xf numFmtId="0" fontId="14" fillId="4" borderId="38" xfId="0" applyFont="1" applyFill="1" applyBorder="1" applyAlignment="1">
      <alignment horizontal="center" vertical="center"/>
    </xf>
    <xf numFmtId="0" fontId="14" fillId="4" borderId="42" xfId="0" applyFont="1" applyFill="1" applyBorder="1" applyAlignment="1">
      <alignment horizontal="center" vertical="center"/>
    </xf>
    <xf numFmtId="0" fontId="14" fillId="4" borderId="59" xfId="0" applyFont="1" applyFill="1" applyBorder="1" applyAlignment="1">
      <alignment horizontal="center" vertical="center"/>
    </xf>
    <xf numFmtId="12" fontId="14" fillId="0" borderId="20" xfId="1" applyNumberFormat="1" applyFont="1" applyFill="1" applyBorder="1" applyAlignment="1">
      <alignment horizontal="center" vertical="center"/>
    </xf>
    <xf numFmtId="0" fontId="56" fillId="0" borderId="20" xfId="0" applyFont="1" applyFill="1" applyBorder="1" applyAlignment="1">
      <alignment horizontal="left" vertical="center" wrapText="1"/>
    </xf>
    <xf numFmtId="0" fontId="14" fillId="2" borderId="20" xfId="0" applyFont="1" applyFill="1" applyBorder="1" applyAlignment="1">
      <alignment horizontal="center" vertical="center"/>
    </xf>
    <xf numFmtId="0" fontId="14" fillId="5" borderId="38" xfId="0" applyFont="1" applyFill="1" applyBorder="1" applyAlignment="1">
      <alignment horizontal="center" vertical="center"/>
    </xf>
    <xf numFmtId="0" fontId="14" fillId="5" borderId="42" xfId="0" applyFont="1" applyFill="1" applyBorder="1" applyAlignment="1">
      <alignment horizontal="center" vertical="center"/>
    </xf>
    <xf numFmtId="0" fontId="14" fillId="5" borderId="59" xfId="0" applyFont="1" applyFill="1" applyBorder="1" applyAlignment="1">
      <alignment horizontal="center" vertical="center"/>
    </xf>
    <xf numFmtId="0" fontId="14" fillId="0" borderId="55" xfId="0" applyFont="1" applyBorder="1" applyAlignment="1" applyProtection="1">
      <alignment horizontal="center" vertical="center" textRotation="255"/>
      <protection locked="0"/>
    </xf>
    <xf numFmtId="0" fontId="14" fillId="0" borderId="37" xfId="0" applyFont="1" applyBorder="1" applyAlignment="1" applyProtection="1">
      <alignment horizontal="center" vertical="center" textRotation="255"/>
      <protection locked="0"/>
    </xf>
    <xf numFmtId="0" fontId="14" fillId="0" borderId="69" xfId="0" applyFont="1" applyBorder="1" applyAlignment="1" applyProtection="1">
      <alignment horizontal="center" vertical="center" textRotation="255"/>
      <protection locked="0"/>
    </xf>
    <xf numFmtId="0" fontId="14" fillId="0" borderId="20" xfId="0" applyFont="1" applyBorder="1" applyAlignment="1">
      <alignment horizontal="center" vertical="center"/>
    </xf>
    <xf numFmtId="0" fontId="14" fillId="0" borderId="56" xfId="0" applyFont="1" applyBorder="1" applyAlignment="1" applyProtection="1">
      <alignment horizontal="center" vertical="center" textRotation="255"/>
      <protection locked="0"/>
    </xf>
    <xf numFmtId="0" fontId="14" fillId="0" borderId="0" xfId="0" applyFont="1" applyBorder="1" applyAlignment="1" applyProtection="1">
      <alignment horizontal="center" vertical="center" textRotation="255"/>
      <protection locked="0"/>
    </xf>
    <xf numFmtId="0" fontId="14" fillId="0" borderId="36" xfId="0" applyFont="1" applyBorder="1" applyAlignment="1" applyProtection="1">
      <alignment horizontal="center" vertical="center" textRotation="255"/>
      <protection locked="0"/>
    </xf>
    <xf numFmtId="0" fontId="14" fillId="0" borderId="56"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4" fillId="0" borderId="38" xfId="0" applyFont="1" applyFill="1" applyBorder="1" applyAlignment="1">
      <alignment horizontal="center" vertical="center"/>
    </xf>
    <xf numFmtId="0" fontId="14" fillId="0" borderId="59" xfId="0" applyFont="1" applyFill="1" applyBorder="1" applyAlignment="1">
      <alignment horizontal="center" vertical="center"/>
    </xf>
    <xf numFmtId="0" fontId="14" fillId="0" borderId="38" xfId="0" applyFont="1" applyBorder="1" applyAlignment="1" applyProtection="1">
      <alignment horizontal="center" vertical="center" wrapText="1"/>
      <protection locked="0"/>
    </xf>
    <xf numFmtId="0" fontId="14" fillId="0" borderId="59" xfId="0" applyFont="1" applyBorder="1" applyAlignment="1" applyProtection="1">
      <alignment horizontal="center" vertical="center" wrapText="1"/>
      <protection locked="0"/>
    </xf>
    <xf numFmtId="38" fontId="14" fillId="0" borderId="38" xfId="1" applyFont="1" applyFill="1" applyBorder="1" applyAlignment="1">
      <alignment horizontal="center" vertical="center"/>
    </xf>
    <xf numFmtId="38" fontId="14" fillId="0" borderId="42" xfId="1" applyFont="1" applyFill="1" applyBorder="1" applyAlignment="1">
      <alignment horizontal="center" vertical="center"/>
    </xf>
    <xf numFmtId="38" fontId="14" fillId="0" borderId="59" xfId="1" applyFont="1" applyFill="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21" xfId="0" applyFont="1" applyBorder="1" applyAlignment="1">
      <alignment horizontal="center" vertical="center"/>
    </xf>
    <xf numFmtId="0" fontId="14" fillId="0" borderId="58" xfId="0" applyFont="1" applyBorder="1" applyAlignment="1" applyProtection="1">
      <alignment horizontal="center" vertical="center"/>
      <protection locked="0"/>
    </xf>
    <xf numFmtId="0" fontId="14" fillId="0" borderId="54"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46" fillId="4" borderId="38" xfId="7" applyFont="1" applyFill="1" applyBorder="1" applyAlignment="1">
      <alignment horizontal="left" vertical="center"/>
    </xf>
    <xf numFmtId="0" fontId="46" fillId="4" borderId="42" xfId="7" applyFont="1" applyFill="1" applyBorder="1" applyAlignment="1">
      <alignment horizontal="left" vertical="center"/>
    </xf>
    <xf numFmtId="0" fontId="46" fillId="4" borderId="59" xfId="7" applyFont="1" applyFill="1" applyBorder="1" applyAlignment="1">
      <alignment horizontal="left" vertical="center"/>
    </xf>
    <xf numFmtId="0" fontId="43" fillId="11" borderId="0" xfId="7" applyFont="1" applyFill="1" applyAlignment="1">
      <alignment horizontal="left" vertical="center" indent="8"/>
    </xf>
    <xf numFmtId="0" fontId="43" fillId="0" borderId="0" xfId="7" applyFont="1" applyAlignment="1">
      <alignment horizontal="right" wrapText="1"/>
    </xf>
    <xf numFmtId="0" fontId="43" fillId="0" borderId="54" xfId="7" applyFont="1" applyBorder="1" applyAlignment="1">
      <alignment horizontal="right" wrapText="1"/>
    </xf>
    <xf numFmtId="0" fontId="43" fillId="0" borderId="0" xfId="7" applyFont="1" applyAlignment="1">
      <alignment horizontal="right" vertical="center"/>
    </xf>
    <xf numFmtId="0" fontId="43" fillId="0" borderId="0" xfId="7" applyFont="1" applyAlignment="1">
      <alignment horizontal="right" vertical="center" wrapText="1"/>
    </xf>
    <xf numFmtId="0" fontId="43" fillId="0" borderId="54" xfId="7" applyFont="1" applyBorder="1" applyAlignment="1">
      <alignment horizontal="right" vertical="center" wrapText="1"/>
    </xf>
    <xf numFmtId="0" fontId="43" fillId="15" borderId="38" xfId="7" applyFont="1" applyFill="1" applyBorder="1" applyAlignment="1">
      <alignment horizontal="left" vertical="center"/>
    </xf>
    <xf numFmtId="0" fontId="43" fillId="15" borderId="42" xfId="7" applyFont="1" applyFill="1" applyBorder="1" applyAlignment="1">
      <alignment horizontal="left" vertical="center"/>
    </xf>
    <xf numFmtId="0" fontId="43" fillId="15" borderId="59" xfId="7" applyFont="1" applyFill="1" applyBorder="1" applyAlignment="1">
      <alignment horizontal="left" vertical="center"/>
    </xf>
    <xf numFmtId="0" fontId="43" fillId="0" borderId="38" xfId="7" applyFont="1" applyBorder="1" applyAlignment="1">
      <alignment horizontal="left" vertical="center" wrapText="1"/>
    </xf>
    <xf numFmtId="0" fontId="43" fillId="0" borderId="42" xfId="7" applyFont="1" applyBorder="1" applyAlignment="1">
      <alignment horizontal="left" vertical="center" wrapText="1"/>
    </xf>
    <xf numFmtId="0" fontId="43" fillId="0" borderId="59" xfId="7" applyFont="1" applyBorder="1" applyAlignment="1">
      <alignment horizontal="left" vertical="center" wrapText="1"/>
    </xf>
    <xf numFmtId="0" fontId="43" fillId="15" borderId="38" xfId="7" applyFont="1" applyFill="1" applyBorder="1" applyAlignment="1">
      <alignment vertical="center" wrapText="1"/>
    </xf>
    <xf numFmtId="0" fontId="43" fillId="15" borderId="59" xfId="7" applyFont="1" applyFill="1" applyBorder="1" applyAlignment="1">
      <alignment vertical="center" wrapText="1"/>
    </xf>
    <xf numFmtId="0" fontId="4" fillId="0" borderId="38" xfId="7" applyFont="1" applyBorder="1" applyAlignment="1">
      <alignment horizontal="left" vertical="center" wrapText="1"/>
    </xf>
    <xf numFmtId="0" fontId="4" fillId="0" borderId="42" xfId="7" applyFont="1" applyBorder="1" applyAlignment="1">
      <alignment horizontal="left" vertical="center" wrapText="1"/>
    </xf>
    <xf numFmtId="0" fontId="4" fillId="0" borderId="59" xfId="7" applyFont="1" applyBorder="1" applyAlignment="1">
      <alignment horizontal="left" vertical="center" wrapText="1"/>
    </xf>
    <xf numFmtId="0" fontId="46" fillId="4" borderId="38" xfId="7" applyFont="1" applyFill="1" applyBorder="1" applyAlignment="1">
      <alignment horizontal="left" vertical="center" wrapText="1"/>
    </xf>
    <xf numFmtId="0" fontId="46" fillId="4" borderId="42" xfId="7" applyFont="1" applyFill="1" applyBorder="1" applyAlignment="1">
      <alignment horizontal="left" vertical="center" wrapText="1"/>
    </xf>
    <xf numFmtId="0" fontId="46" fillId="4" borderId="59" xfId="7" applyFont="1" applyFill="1" applyBorder="1" applyAlignment="1">
      <alignment horizontal="left" vertical="center" wrapText="1"/>
    </xf>
    <xf numFmtId="0" fontId="43" fillId="4" borderId="38" xfId="7" applyFont="1" applyFill="1" applyBorder="1" applyAlignment="1">
      <alignment horizontal="left" vertical="center"/>
    </xf>
    <xf numFmtId="0" fontId="43" fillId="4" borderId="42" xfId="7" applyFont="1" applyFill="1" applyBorder="1" applyAlignment="1">
      <alignment horizontal="left" vertical="center"/>
    </xf>
    <xf numFmtId="0" fontId="43" fillId="4" borderId="59" xfId="7" applyFont="1" applyFill="1" applyBorder="1" applyAlignment="1">
      <alignment horizontal="left" vertical="center"/>
    </xf>
    <xf numFmtId="0" fontId="47" fillId="0" borderId="38" xfId="7" applyFont="1" applyBorder="1" applyAlignment="1">
      <alignment horizontal="left" vertical="center" wrapText="1"/>
    </xf>
    <xf numFmtId="0" fontId="47" fillId="0" borderId="42" xfId="7" applyFont="1" applyBorder="1" applyAlignment="1">
      <alignment horizontal="left" vertical="center" wrapText="1"/>
    </xf>
    <xf numFmtId="0" fontId="47" fillId="0" borderId="59" xfId="7" applyFont="1" applyBorder="1" applyAlignment="1">
      <alignment horizontal="left" vertical="center" wrapText="1"/>
    </xf>
    <xf numFmtId="0" fontId="47" fillId="15" borderId="38" xfId="7" applyFont="1" applyFill="1" applyBorder="1" applyAlignment="1">
      <alignment vertical="center" wrapText="1"/>
    </xf>
    <xf numFmtId="0" fontId="47" fillId="15" borderId="59" xfId="7" applyFont="1" applyFill="1" applyBorder="1" applyAlignment="1">
      <alignment vertical="center" wrapText="1"/>
    </xf>
    <xf numFmtId="0" fontId="46" fillId="4" borderId="38" xfId="7" applyFont="1" applyFill="1" applyBorder="1" applyAlignment="1">
      <alignment horizontal="center" vertical="center"/>
    </xf>
    <xf numFmtId="0" fontId="46" fillId="4" borderId="42" xfId="7" applyFont="1" applyFill="1" applyBorder="1" applyAlignment="1">
      <alignment horizontal="center" vertical="center"/>
    </xf>
    <xf numFmtId="0" fontId="46" fillId="4" borderId="59" xfId="7" applyFont="1" applyFill="1" applyBorder="1" applyAlignment="1">
      <alignment horizontal="center" vertical="center"/>
    </xf>
    <xf numFmtId="0" fontId="67" fillId="16" borderId="38" xfId="7" applyFont="1" applyFill="1" applyBorder="1" applyAlignment="1">
      <alignment horizontal="left" vertical="center"/>
    </xf>
    <xf numFmtId="0" fontId="67" fillId="16" borderId="42" xfId="7" applyFont="1" applyFill="1" applyBorder="1" applyAlignment="1">
      <alignment horizontal="left" vertical="center"/>
    </xf>
    <xf numFmtId="0" fontId="47" fillId="15" borderId="38" xfId="7" applyFont="1" applyFill="1" applyBorder="1" applyAlignment="1">
      <alignment horizontal="left" vertical="center" wrapText="1"/>
    </xf>
    <xf numFmtId="0" fontId="47" fillId="15" borderId="59" xfId="7" applyFont="1" applyFill="1" applyBorder="1" applyAlignment="1">
      <alignment horizontal="left" vertical="center" wrapText="1"/>
    </xf>
    <xf numFmtId="0" fontId="68" fillId="0" borderId="0" xfId="7" applyFont="1" applyAlignment="1">
      <alignment horizontal="left" vertical="center" wrapText="1"/>
    </xf>
    <xf numFmtId="0" fontId="68" fillId="0" borderId="54" xfId="7" applyFont="1" applyBorder="1" applyAlignment="1">
      <alignment horizontal="left" vertical="center" wrapText="1"/>
    </xf>
    <xf numFmtId="0" fontId="46" fillId="15" borderId="38" xfId="7" applyFont="1" applyFill="1" applyBorder="1" applyAlignment="1">
      <alignment horizontal="center" vertical="center"/>
    </xf>
    <xf numFmtId="0" fontId="46" fillId="15" borderId="42" xfId="7" applyFont="1" applyFill="1" applyBorder="1" applyAlignment="1">
      <alignment horizontal="center" vertical="center"/>
    </xf>
    <xf numFmtId="0" fontId="46" fillId="15" borderId="59" xfId="7" applyFont="1" applyFill="1" applyBorder="1" applyAlignment="1">
      <alignment horizontal="center" vertical="center"/>
    </xf>
    <xf numFmtId="0" fontId="65" fillId="0" borderId="0" xfId="7" applyFont="1" applyAlignment="1">
      <alignment horizontal="left" vertical="center"/>
    </xf>
    <xf numFmtId="0" fontId="46" fillId="15" borderId="38" xfId="7" applyFont="1" applyFill="1" applyBorder="1" applyAlignment="1">
      <alignment horizontal="left" vertical="center"/>
    </xf>
    <xf numFmtId="0" fontId="46" fillId="15" borderId="42" xfId="7" applyFont="1" applyFill="1" applyBorder="1" applyAlignment="1">
      <alignment horizontal="left" vertical="center"/>
    </xf>
    <xf numFmtId="0" fontId="46" fillId="15" borderId="59" xfId="7" applyFont="1" applyFill="1" applyBorder="1" applyAlignment="1">
      <alignment horizontal="left" vertical="center"/>
    </xf>
    <xf numFmtId="0" fontId="32" fillId="0" borderId="0" xfId="0" applyFont="1" applyAlignment="1">
      <alignment horizontal="center" vertical="center"/>
    </xf>
    <xf numFmtId="0" fontId="31" fillId="0" borderId="0" xfId="0" applyFont="1" applyBorder="1" applyAlignment="1">
      <alignment vertical="center" wrapText="1"/>
    </xf>
    <xf numFmtId="0" fontId="0" fillId="0" borderId="0" xfId="0" applyFont="1">
      <alignment vertical="center"/>
    </xf>
    <xf numFmtId="0" fontId="6" fillId="0" borderId="0" xfId="0" applyFont="1" applyBorder="1" applyAlignment="1">
      <alignment horizontal="left" vertical="top" wrapText="1"/>
    </xf>
    <xf numFmtId="0" fontId="35" fillId="0" borderId="0" xfId="0" applyFont="1" applyBorder="1" applyAlignment="1">
      <alignment horizontal="center" vertical="center"/>
    </xf>
    <xf numFmtId="0" fontId="6" fillId="0" borderId="0" xfId="0" applyFont="1" applyAlignment="1">
      <alignment horizontal="right" vertical="center"/>
    </xf>
    <xf numFmtId="0" fontId="36" fillId="0" borderId="0" xfId="0" applyFont="1" applyBorder="1">
      <alignment vertical="center"/>
    </xf>
    <xf numFmtId="0" fontId="36" fillId="0" borderId="2" xfId="0" applyFont="1" applyBorder="1">
      <alignment vertical="center"/>
    </xf>
    <xf numFmtId="0" fontId="73" fillId="0" borderId="0" xfId="0" applyFont="1" applyAlignment="1">
      <alignment horizontal="center" vertical="center"/>
    </xf>
    <xf numFmtId="0" fontId="36" fillId="0" borderId="0" xfId="3" applyFont="1" applyAlignment="1">
      <alignment horizontal="left" vertical="center" wrapText="1"/>
    </xf>
    <xf numFmtId="0" fontId="36" fillId="0" borderId="0" xfId="0" applyFont="1" applyAlignment="1">
      <alignment horizontal="center" vertical="center"/>
    </xf>
    <xf numFmtId="0" fontId="36" fillId="0" borderId="0" xfId="0" applyFont="1" applyAlignment="1">
      <alignment horizontal="distributed" vertical="center"/>
    </xf>
    <xf numFmtId="0" fontId="6" fillId="0" borderId="2" xfId="0" applyNumberFormat="1" applyFont="1" applyBorder="1" applyAlignment="1">
      <alignment horizontal="right" vertical="center"/>
    </xf>
    <xf numFmtId="0" fontId="15" fillId="0" borderId="0" xfId="0" applyFont="1" applyBorder="1" applyAlignment="1">
      <alignment horizontal="center" vertical="center"/>
    </xf>
    <xf numFmtId="0" fontId="20" fillId="0" borderId="0" xfId="0" applyFont="1" applyBorder="1" applyAlignment="1">
      <alignment vertical="center" wrapText="1"/>
    </xf>
    <xf numFmtId="0" fontId="13" fillId="0" borderId="12" xfId="0" applyFont="1" applyBorder="1" applyAlignment="1">
      <alignment vertical="center" textRotation="255"/>
    </xf>
    <xf numFmtId="0" fontId="13" fillId="0" borderId="13" xfId="0" applyFont="1" applyBorder="1" applyAlignment="1">
      <alignment vertical="center" textRotation="255"/>
    </xf>
    <xf numFmtId="0" fontId="13" fillId="0" borderId="14" xfId="0" applyFont="1" applyBorder="1" applyAlignment="1">
      <alignment vertical="center" textRotation="255"/>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3" fillId="0" borderId="67" xfId="0" applyFont="1" applyBorder="1" applyAlignment="1">
      <alignment vertical="center" textRotation="255"/>
    </xf>
    <xf numFmtId="0" fontId="13" fillId="0" borderId="15" xfId="0" applyFont="1" applyBorder="1" applyAlignment="1">
      <alignment horizontal="center" vertical="center" textRotation="255"/>
    </xf>
    <xf numFmtId="0" fontId="13" fillId="0" borderId="16" xfId="0" applyFont="1" applyBorder="1" applyAlignment="1">
      <alignment horizontal="center" vertical="center" textRotation="255"/>
    </xf>
    <xf numFmtId="0" fontId="13" fillId="0" borderId="17" xfId="0" applyFont="1" applyBorder="1" applyAlignment="1">
      <alignment horizontal="center" vertical="center" textRotation="255"/>
    </xf>
    <xf numFmtId="0" fontId="24" fillId="0" borderId="55" xfId="0" applyFont="1" applyBorder="1" applyAlignment="1">
      <alignment horizontal="left" vertical="center"/>
    </xf>
    <xf numFmtId="0" fontId="24" fillId="0" borderId="56" xfId="0" applyFont="1" applyBorder="1" applyAlignment="1">
      <alignment horizontal="left" vertical="center"/>
    </xf>
    <xf numFmtId="0" fontId="24" fillId="0" borderId="58" xfId="0" applyFont="1" applyBorder="1" applyAlignment="1">
      <alignment horizontal="left" vertical="center"/>
    </xf>
    <xf numFmtId="0" fontId="29" fillId="11" borderId="7" xfId="0" applyFont="1" applyFill="1" applyBorder="1" applyAlignment="1">
      <alignment horizontal="left" vertical="center"/>
    </xf>
    <xf numFmtId="0" fontId="29" fillId="11" borderId="11" xfId="0" applyFont="1" applyFill="1" applyBorder="1" applyAlignment="1">
      <alignment horizontal="left" vertical="center"/>
    </xf>
    <xf numFmtId="0" fontId="24" fillId="0" borderId="38" xfId="0" applyFont="1" applyBorder="1" applyAlignment="1">
      <alignment horizontal="left" vertical="center"/>
    </xf>
    <xf numFmtId="0" fontId="24" fillId="0" borderId="42" xfId="0" applyFont="1" applyBorder="1" applyAlignment="1">
      <alignment horizontal="left" vertical="center"/>
    </xf>
    <xf numFmtId="0" fontId="24" fillId="0" borderId="59" xfId="0" applyFont="1" applyBorder="1" applyAlignment="1">
      <alignment horizontal="left" vertical="center"/>
    </xf>
    <xf numFmtId="0" fontId="24" fillId="8" borderId="0" xfId="0" applyFont="1" applyFill="1" applyBorder="1" applyAlignment="1">
      <alignment horizontal="left" vertical="top" wrapText="1"/>
    </xf>
    <xf numFmtId="0" fontId="29" fillId="11" borderId="33" xfId="0" applyFont="1" applyFill="1" applyBorder="1" applyAlignment="1">
      <alignment horizontal="left" vertical="center" wrapText="1"/>
    </xf>
    <xf numFmtId="0" fontId="29" fillId="11" borderId="40" xfId="0" applyFont="1" applyFill="1" applyBorder="1" applyAlignment="1">
      <alignment horizontal="left" vertical="center" wrapText="1"/>
    </xf>
    <xf numFmtId="0" fontId="29" fillId="11" borderId="51" xfId="0" applyFont="1" applyFill="1" applyBorder="1" applyAlignment="1">
      <alignment horizontal="left" vertical="center" wrapText="1"/>
    </xf>
    <xf numFmtId="0" fontId="29" fillId="11" borderId="34" xfId="0" applyFont="1" applyFill="1" applyBorder="1" applyAlignment="1">
      <alignment horizontal="left" vertical="center" wrapText="1"/>
    </xf>
    <xf numFmtId="0" fontId="29" fillId="11" borderId="0" xfId="0" applyFont="1" applyFill="1" applyBorder="1" applyAlignment="1">
      <alignment horizontal="left" vertical="center" wrapText="1"/>
    </xf>
    <xf numFmtId="0" fontId="29" fillId="11" borderId="52" xfId="0" applyFont="1" applyFill="1" applyBorder="1" applyAlignment="1">
      <alignment horizontal="left" vertical="center" wrapText="1"/>
    </xf>
    <xf numFmtId="0" fontId="29" fillId="11" borderId="35" xfId="0" applyFont="1" applyFill="1" applyBorder="1" applyAlignment="1">
      <alignment horizontal="left" vertical="center" wrapText="1"/>
    </xf>
    <xf numFmtId="0" fontId="29" fillId="11" borderId="41" xfId="0" applyFont="1" applyFill="1" applyBorder="1" applyAlignment="1">
      <alignment horizontal="left" vertical="center" wrapText="1"/>
    </xf>
    <xf numFmtId="0" fontId="29" fillId="11" borderId="53" xfId="0" applyFont="1" applyFill="1" applyBorder="1" applyAlignment="1">
      <alignment horizontal="left" vertical="center" wrapText="1"/>
    </xf>
    <xf numFmtId="0" fontId="29" fillId="11" borderId="33" xfId="0" applyFont="1" applyFill="1" applyBorder="1" applyAlignment="1">
      <alignment horizontal="left" vertical="center"/>
    </xf>
    <xf numFmtId="0" fontId="29" fillId="11" borderId="40" xfId="0" applyFont="1" applyFill="1" applyBorder="1" applyAlignment="1">
      <alignment horizontal="left" vertical="center"/>
    </xf>
    <xf numFmtId="0" fontId="29" fillId="11" borderId="51" xfId="0" applyFont="1" applyFill="1" applyBorder="1" applyAlignment="1">
      <alignment horizontal="left" vertical="center"/>
    </xf>
    <xf numFmtId="0" fontId="29" fillId="11" borderId="35" xfId="0" applyFont="1" applyFill="1" applyBorder="1" applyAlignment="1">
      <alignment horizontal="left" vertical="center"/>
    </xf>
    <xf numFmtId="0" fontId="29" fillId="11" borderId="41" xfId="0" applyFont="1" applyFill="1" applyBorder="1" applyAlignment="1">
      <alignment horizontal="left" vertical="center"/>
    </xf>
    <xf numFmtId="0" fontId="29" fillId="11" borderId="53" xfId="0" applyFont="1" applyFill="1" applyBorder="1" applyAlignment="1">
      <alignment horizontal="left" vertical="center"/>
    </xf>
    <xf numFmtId="0" fontId="29" fillId="11" borderId="34" xfId="0" applyFont="1" applyFill="1" applyBorder="1" applyAlignment="1">
      <alignment horizontal="left" vertical="center"/>
    </xf>
    <xf numFmtId="0" fontId="29" fillId="11" borderId="0" xfId="0" applyFont="1" applyFill="1" applyBorder="1" applyAlignment="1">
      <alignment horizontal="left" vertical="center"/>
    </xf>
    <xf numFmtId="0" fontId="29" fillId="11" borderId="52" xfId="0" applyFont="1" applyFill="1" applyBorder="1" applyAlignment="1">
      <alignment horizontal="left" vertical="center"/>
    </xf>
    <xf numFmtId="0" fontId="29" fillId="11" borderId="0" xfId="0" applyFont="1" applyFill="1" applyAlignment="1">
      <alignment horizontal="left" vertical="center"/>
    </xf>
    <xf numFmtId="0" fontId="24" fillId="11" borderId="40" xfId="0" applyFont="1" applyFill="1" applyBorder="1" applyAlignment="1">
      <alignment horizontal="center" vertical="center"/>
    </xf>
    <xf numFmtId="0" fontId="24" fillId="11" borderId="51" xfId="0" applyFont="1" applyFill="1" applyBorder="1" applyAlignment="1">
      <alignment horizontal="center" vertical="center"/>
    </xf>
    <xf numFmtId="0" fontId="24" fillId="11" borderId="41" xfId="0" applyFont="1" applyFill="1" applyBorder="1" applyAlignment="1">
      <alignment horizontal="center" vertical="center"/>
    </xf>
    <xf numFmtId="0" fontId="24" fillId="11" borderId="53" xfId="0" applyFont="1" applyFill="1" applyBorder="1" applyAlignment="1">
      <alignment horizontal="center" vertical="center"/>
    </xf>
    <xf numFmtId="0" fontId="24" fillId="0" borderId="0" xfId="0" applyFont="1" applyBorder="1" applyAlignment="1">
      <alignment horizontal="right" vertical="center"/>
    </xf>
    <xf numFmtId="0" fontId="24" fillId="0" borderId="45" xfId="0" applyFont="1" applyBorder="1" applyAlignment="1">
      <alignment horizontal="right" vertical="center"/>
    </xf>
    <xf numFmtId="0" fontId="29" fillId="12" borderId="47" xfId="0" applyFont="1" applyFill="1" applyBorder="1" applyAlignment="1">
      <alignment horizontal="left" vertical="center"/>
    </xf>
    <xf numFmtId="0" fontId="29" fillId="12" borderId="46" xfId="0" applyFont="1" applyFill="1" applyBorder="1" applyAlignment="1">
      <alignment horizontal="left" vertical="center"/>
    </xf>
    <xf numFmtId="0" fontId="29" fillId="12" borderId="50" xfId="0" applyFont="1" applyFill="1" applyBorder="1" applyAlignment="1">
      <alignment horizontal="left" vertical="center"/>
    </xf>
    <xf numFmtId="0" fontId="24" fillId="0" borderId="54" xfId="0" applyFont="1" applyBorder="1" applyAlignment="1">
      <alignment horizontal="left" vertical="center"/>
    </xf>
    <xf numFmtId="0" fontId="29" fillId="11" borderId="61" xfId="0" applyFont="1" applyFill="1" applyBorder="1" applyAlignment="1">
      <alignment horizontal="left" vertical="center"/>
    </xf>
    <xf numFmtId="0" fontId="29" fillId="11" borderId="63" xfId="0" applyFont="1" applyFill="1" applyBorder="1" applyAlignment="1">
      <alignment horizontal="left" vertical="center"/>
    </xf>
    <xf numFmtId="0" fontId="24" fillId="0" borderId="38" xfId="0" applyFont="1" applyBorder="1">
      <alignment vertical="center"/>
    </xf>
    <xf numFmtId="0" fontId="24" fillId="0" borderId="42" xfId="0" applyFont="1" applyBorder="1">
      <alignment vertical="center"/>
    </xf>
    <xf numFmtId="0" fontId="24" fillId="0" borderId="57" xfId="0" applyFont="1" applyBorder="1">
      <alignment vertical="center"/>
    </xf>
    <xf numFmtId="0" fontId="24" fillId="12" borderId="49" xfId="0" applyFont="1" applyFill="1" applyBorder="1" applyAlignment="1">
      <alignment horizontal="left" vertical="center" shrinkToFit="1"/>
    </xf>
    <xf numFmtId="0" fontId="24" fillId="12" borderId="41" xfId="0" applyFont="1" applyFill="1" applyBorder="1" applyAlignment="1">
      <alignment horizontal="left" vertical="center" shrinkToFit="1"/>
    </xf>
    <xf numFmtId="0" fontId="24" fillId="12" borderId="53" xfId="0" applyFont="1" applyFill="1" applyBorder="1" applyAlignment="1">
      <alignment horizontal="left" vertical="center" shrinkToFit="1"/>
    </xf>
    <xf numFmtId="0" fontId="24" fillId="0" borderId="0" xfId="0" applyFont="1" applyBorder="1" applyAlignment="1">
      <alignment horizontal="center" vertical="center" shrinkToFit="1"/>
    </xf>
    <xf numFmtId="0" fontId="24" fillId="0" borderId="45" xfId="0" applyFont="1" applyBorder="1" applyAlignment="1">
      <alignment horizontal="center" vertical="center" shrinkToFit="1"/>
    </xf>
    <xf numFmtId="0" fontId="29" fillId="11" borderId="1" xfId="0" applyFont="1" applyFill="1" applyBorder="1" applyAlignment="1">
      <alignment horizontal="left" vertical="center"/>
    </xf>
    <xf numFmtId="0" fontId="24" fillId="0" borderId="0" xfId="0" applyFont="1" applyFill="1" applyBorder="1" applyAlignment="1">
      <alignment horizontal="center" vertical="center"/>
    </xf>
    <xf numFmtId="0" fontId="29" fillId="11" borderId="44" xfId="0" applyFont="1" applyFill="1" applyBorder="1" applyAlignment="1">
      <alignment horizontal="center" vertical="center"/>
    </xf>
    <xf numFmtId="0" fontId="29" fillId="11" borderId="46" xfId="0" applyFont="1" applyFill="1" applyBorder="1" applyAlignment="1">
      <alignment horizontal="center" vertical="center"/>
    </xf>
    <xf numFmtId="0" fontId="29" fillId="0" borderId="0" xfId="0" applyFont="1" applyFill="1" applyBorder="1" applyAlignment="1">
      <alignment horizontal="center" vertical="center"/>
    </xf>
    <xf numFmtId="0" fontId="24" fillId="0" borderId="0" xfId="0" applyFont="1" applyBorder="1">
      <alignment vertical="center"/>
    </xf>
    <xf numFmtId="0" fontId="24" fillId="0" borderId="45" xfId="0" applyFont="1" applyBorder="1">
      <alignment vertical="center"/>
    </xf>
    <xf numFmtId="0" fontId="24" fillId="12" borderId="48" xfId="0" applyFont="1" applyFill="1" applyBorder="1" applyAlignment="1">
      <alignment horizontal="left" vertical="center" shrinkToFit="1"/>
    </xf>
    <xf numFmtId="0" fontId="24" fillId="12" borderId="62" xfId="0" applyFont="1" applyFill="1" applyBorder="1" applyAlignment="1">
      <alignment horizontal="left" vertical="center" shrinkToFit="1"/>
    </xf>
    <xf numFmtId="0" fontId="28" fillId="10" borderId="1" xfId="0" applyFont="1" applyFill="1" applyBorder="1" applyAlignment="1">
      <alignment horizontal="center" vertical="center"/>
    </xf>
    <xf numFmtId="0" fontId="24" fillId="0" borderId="1" xfId="0" applyFont="1" applyBorder="1" applyAlignment="1">
      <alignment horizontal="left" vertical="center"/>
    </xf>
    <xf numFmtId="0" fontId="28" fillId="10" borderId="32" xfId="0" applyFont="1" applyFill="1" applyBorder="1" applyAlignment="1">
      <alignment horizontal="left" vertical="center"/>
    </xf>
    <xf numFmtId="0" fontId="28" fillId="10" borderId="5" xfId="0" applyFont="1" applyFill="1" applyBorder="1" applyAlignment="1">
      <alignment horizontal="left" vertical="center"/>
    </xf>
    <xf numFmtId="0" fontId="29" fillId="12" borderId="1" xfId="0" applyFont="1" applyFill="1" applyBorder="1" applyAlignment="1">
      <alignment horizontal="left" vertical="center"/>
    </xf>
    <xf numFmtId="0" fontId="28" fillId="9" borderId="0" xfId="0" applyFont="1" applyFill="1" applyBorder="1" applyAlignment="1">
      <alignment horizontal="left" vertical="center"/>
    </xf>
    <xf numFmtId="0" fontId="24" fillId="0" borderId="40" xfId="0" applyFont="1" applyBorder="1" applyAlignment="1">
      <alignment horizontal="left" vertical="center" wrapText="1"/>
    </xf>
    <xf numFmtId="0" fontId="24" fillId="0" borderId="0" xfId="0" applyFont="1" applyBorder="1" applyAlignment="1">
      <alignment horizontal="left" vertical="center" wrapText="1"/>
    </xf>
    <xf numFmtId="0" fontId="24" fillId="0" borderId="3" xfId="0" applyFont="1" applyBorder="1" applyAlignment="1">
      <alignment horizontal="left" vertical="center"/>
    </xf>
    <xf numFmtId="0" fontId="28" fillId="10" borderId="31" xfId="0" applyFont="1" applyFill="1" applyBorder="1" applyAlignment="1">
      <alignment horizontal="left" vertical="center"/>
    </xf>
    <xf numFmtId="0" fontId="28" fillId="10" borderId="39" xfId="0" applyFont="1" applyFill="1" applyBorder="1" applyAlignment="1">
      <alignment horizontal="left" vertical="center"/>
    </xf>
    <xf numFmtId="0" fontId="28" fillId="10" borderId="43" xfId="0" applyFont="1" applyFill="1" applyBorder="1" applyAlignment="1">
      <alignment horizontal="left" vertical="center"/>
    </xf>
    <xf numFmtId="0" fontId="29" fillId="12" borderId="11" xfId="0" applyFont="1" applyFill="1" applyBorder="1" applyAlignment="1">
      <alignment horizontal="left" vertical="center"/>
    </xf>
    <xf numFmtId="0" fontId="71" fillId="0" borderId="0" xfId="0" applyFont="1" applyBorder="1" applyAlignment="1">
      <alignment horizontal="left" vertical="center"/>
    </xf>
    <xf numFmtId="0" fontId="27" fillId="0" borderId="0" xfId="0" applyFont="1" applyBorder="1" applyAlignment="1">
      <alignment horizontal="left" vertical="center"/>
    </xf>
    <xf numFmtId="0" fontId="36" fillId="0" borderId="6" xfId="3" applyFont="1" applyBorder="1">
      <alignment vertical="center"/>
    </xf>
    <xf numFmtId="0" fontId="36" fillId="0" borderId="7" xfId="0" applyFont="1" applyBorder="1">
      <alignment vertical="center"/>
    </xf>
    <xf numFmtId="0" fontId="36" fillId="0" borderId="11" xfId="3" applyFont="1" applyBorder="1">
      <alignment vertical="center"/>
    </xf>
    <xf numFmtId="0" fontId="36" fillId="0" borderId="6" xfId="0" applyFont="1" applyBorder="1" applyAlignment="1">
      <alignment horizontal="right" vertical="center"/>
    </xf>
    <xf numFmtId="0" fontId="36" fillId="0" borderId="7" xfId="0" applyFont="1" applyBorder="1" applyAlignment="1">
      <alignment horizontal="right" vertical="center"/>
    </xf>
    <xf numFmtId="0" fontId="36" fillId="0" borderId="11" xfId="0" applyFont="1" applyBorder="1" applyAlignment="1">
      <alignment horizontal="right" vertical="center"/>
    </xf>
    <xf numFmtId="0" fontId="38" fillId="0" borderId="0" xfId="0" applyFont="1" applyBorder="1" applyAlignment="1">
      <alignment horizontal="center" vertical="center"/>
    </xf>
    <xf numFmtId="0" fontId="36" fillId="0" borderId="6" xfId="0" applyFont="1" applyBorder="1" applyAlignment="1">
      <alignment vertical="center" wrapText="1"/>
    </xf>
    <xf numFmtId="0" fontId="36" fillId="0" borderId="7" xfId="0" applyFont="1" applyBorder="1" applyAlignment="1">
      <alignment vertical="center" wrapText="1"/>
    </xf>
    <xf numFmtId="0" fontId="36" fillId="0" borderId="11" xfId="0" applyFont="1" applyBorder="1" applyAlignment="1">
      <alignment vertical="center" wrapText="1"/>
    </xf>
  </cellXfs>
  <cellStyles count="8">
    <cellStyle name="桁区切り" xfId="4" builtinId="6"/>
    <cellStyle name="桁区切り_03-10_別紙２（障害福祉分野のロボット等導入支援事業）" xfId="1"/>
    <cellStyle name="標準" xfId="0" builtinId="0"/>
    <cellStyle name="標準 2" xfId="2"/>
    <cellStyle name="標準 2 2" xfId="5"/>
    <cellStyle name="標準 3" xfId="6"/>
    <cellStyle name="標準 4" xfId="7"/>
    <cellStyle name="標準_職員アンケート" xfId="3"/>
  </cellStyles>
  <dxfs count="0"/>
  <tableStyles count="0" defaultTableStyle="TableStyleMedium2" defaultPivotStyle="PivotStyleLight16"/>
  <colors>
    <mruColors>
      <color rgb="FFDBDBDB"/>
      <color rgb="FFD4F3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33618</xdr:colOff>
      <xdr:row>5</xdr:row>
      <xdr:rowOff>201706</xdr:rowOff>
    </xdr:from>
    <xdr:to>
      <xdr:col>13</xdr:col>
      <xdr:colOff>33618</xdr:colOff>
      <xdr:row>17</xdr:row>
      <xdr:rowOff>67236</xdr:rowOff>
    </xdr:to>
    <xdr:sp macro="" textlink="">
      <xdr:nvSpPr>
        <xdr:cNvPr id="2" name="角丸四角形 1"/>
        <xdr:cNvSpPr/>
      </xdr:nvSpPr>
      <xdr:spPr>
        <a:xfrm>
          <a:off x="8942294" y="1423147"/>
          <a:ext cx="4706471" cy="2129118"/>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400"/>
            <a:t>【</a:t>
          </a:r>
          <a:r>
            <a:rPr kumimoji="1" lang="ja-JP" altLang="en-US" sz="1400"/>
            <a:t>入力項目について</a:t>
          </a:r>
          <a:r>
            <a:rPr kumimoji="1" lang="en-US" altLang="ja-JP" sz="1400"/>
            <a:t>】</a:t>
          </a:r>
        </a:p>
        <a:p>
          <a:pPr algn="l"/>
          <a:r>
            <a:rPr kumimoji="1" lang="ja-JP" altLang="en-US" sz="1400"/>
            <a:t>○ＩＣＴ機器導入予定の事業所は、すべての項目が　　</a:t>
          </a:r>
          <a:endParaRPr kumimoji="1" lang="en-US" altLang="ja-JP" sz="1400"/>
        </a:p>
        <a:p>
          <a:pPr algn="l"/>
          <a:r>
            <a:rPr kumimoji="1" lang="ja-JP" altLang="en-US" sz="1400"/>
            <a:t>　必須となっておりますので、抜かりなく入力して　</a:t>
          </a:r>
          <a:endParaRPr kumimoji="1" lang="en-US" altLang="ja-JP" sz="1400"/>
        </a:p>
        <a:p>
          <a:pPr algn="l"/>
          <a:r>
            <a:rPr kumimoji="1" lang="ja-JP" altLang="en-US" sz="1400"/>
            <a:t>　ください。</a:t>
          </a:r>
          <a:endParaRPr kumimoji="1" lang="en-US" altLang="ja-JP" sz="1400"/>
        </a:p>
        <a:p>
          <a:pPr algn="l"/>
          <a:r>
            <a:rPr kumimoji="1" lang="ja-JP" altLang="en-US" sz="1400"/>
            <a:t>○介護ロボットのみ導入予定の事業所は、</a:t>
          </a:r>
          <a:r>
            <a:rPr kumimoji="1" lang="en-US" altLang="ja-JP" sz="1400" b="1"/>
            <a:t>(</a:t>
          </a:r>
          <a:r>
            <a:rPr kumimoji="1" lang="ja-JP" altLang="en-US" sz="1400" b="1"/>
            <a:t>イ</a:t>
          </a:r>
          <a:r>
            <a:rPr kumimoji="1" lang="en-US" altLang="ja-JP" sz="1400" b="1"/>
            <a:t>)</a:t>
          </a:r>
          <a:r>
            <a:rPr kumimoji="1" lang="ja-JP" altLang="en-US" sz="1400" b="1"/>
            <a:t>⑤以外</a:t>
          </a:r>
          <a:endParaRPr kumimoji="1" lang="en-US" altLang="ja-JP" sz="1400" b="1"/>
        </a:p>
        <a:p>
          <a:pPr algn="l"/>
          <a:r>
            <a:rPr kumimoji="1" lang="ja-JP" altLang="en-US" sz="1400"/>
            <a:t>　が必須です。</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I47"/>
  <sheetViews>
    <sheetView tabSelected="1" view="pageBreakPreview" zoomScaleSheetLayoutView="100" workbookViewId="0">
      <selection activeCell="U8" sqref="U8"/>
    </sheetView>
  </sheetViews>
  <sheetFormatPr defaultRowHeight="18" customHeight="1" x14ac:dyDescent="0.15"/>
  <cols>
    <col min="1" max="35" width="2.75" style="1" customWidth="1"/>
    <col min="36" max="73" width="2.5" style="1" customWidth="1"/>
    <col min="74" max="74" width="9" style="1" customWidth="1"/>
    <col min="75" max="16384" width="9" style="1"/>
  </cols>
  <sheetData>
    <row r="1" spans="1:35" ht="18" customHeight="1" x14ac:dyDescent="0.15">
      <c r="A1" s="3" t="s">
        <v>128</v>
      </c>
    </row>
    <row r="2" spans="1:35" ht="18" customHeight="1" x14ac:dyDescent="0.15">
      <c r="A2" s="3" t="s">
        <v>217</v>
      </c>
      <c r="X2" s="260" t="s">
        <v>44</v>
      </c>
      <c r="Y2" s="260"/>
      <c r="Z2" s="260"/>
      <c r="AA2" s="260"/>
      <c r="AB2" s="260"/>
      <c r="AC2" s="260"/>
      <c r="AD2" s="260"/>
      <c r="AE2" s="260"/>
      <c r="AF2" s="260"/>
    </row>
    <row r="3" spans="1:35" ht="18" customHeight="1" x14ac:dyDescent="0.15">
      <c r="X3" s="260" t="s">
        <v>43</v>
      </c>
      <c r="Y3" s="260"/>
      <c r="Z3" s="260"/>
      <c r="AA3" s="260"/>
      <c r="AB3" s="260"/>
      <c r="AC3" s="260"/>
      <c r="AD3" s="260"/>
      <c r="AE3" s="260"/>
      <c r="AF3" s="260"/>
    </row>
    <row r="4" spans="1:35" ht="18" customHeight="1" x14ac:dyDescent="0.15">
      <c r="A4" s="1" t="s">
        <v>6</v>
      </c>
    </row>
    <row r="5" spans="1:35" ht="18" customHeight="1" x14ac:dyDescent="0.15">
      <c r="S5" s="1" t="s">
        <v>32</v>
      </c>
    </row>
    <row r="6" spans="1:35" ht="18" customHeight="1" x14ac:dyDescent="0.15">
      <c r="M6" s="261" t="s">
        <v>36</v>
      </c>
      <c r="N6" s="261"/>
      <c r="O6" s="261"/>
      <c r="P6" s="261"/>
      <c r="Q6" s="261"/>
      <c r="R6" s="261"/>
    </row>
    <row r="7" spans="1:35" ht="18" customHeight="1" x14ac:dyDescent="0.15">
      <c r="M7" s="261" t="s">
        <v>38</v>
      </c>
      <c r="N7" s="261"/>
      <c r="O7" s="261"/>
      <c r="P7" s="261"/>
      <c r="Q7" s="261"/>
      <c r="R7" s="261"/>
    </row>
    <row r="8" spans="1:35" ht="18" customHeight="1" x14ac:dyDescent="0.15">
      <c r="M8" s="261" t="s">
        <v>39</v>
      </c>
      <c r="N8" s="261"/>
      <c r="O8" s="261"/>
      <c r="P8" s="261"/>
      <c r="Q8" s="261"/>
      <c r="R8" s="261"/>
      <c r="AC8" s="9"/>
    </row>
    <row r="9" spans="1:35" ht="18" customHeight="1" x14ac:dyDescent="0.15">
      <c r="M9" s="254" t="s">
        <v>10</v>
      </c>
      <c r="N9" s="254"/>
      <c r="O9" s="254"/>
      <c r="P9" s="254"/>
      <c r="Q9" s="254"/>
      <c r="R9" s="254"/>
      <c r="S9" s="13"/>
      <c r="T9" s="13"/>
      <c r="U9" s="13"/>
      <c r="V9" s="13"/>
      <c r="W9" s="13"/>
      <c r="X9" s="13"/>
      <c r="Y9" s="13"/>
      <c r="Z9" s="13"/>
      <c r="AA9" s="13"/>
      <c r="AB9" s="13"/>
      <c r="AC9" s="14" t="s">
        <v>46</v>
      </c>
    </row>
    <row r="11" spans="1:35" ht="18" customHeight="1" x14ac:dyDescent="0.15">
      <c r="A11" s="255" t="s">
        <v>15</v>
      </c>
      <c r="B11" s="255"/>
      <c r="C11" s="255"/>
      <c r="D11" s="255"/>
      <c r="E11" s="255"/>
      <c r="F11" s="255"/>
      <c r="G11" s="255"/>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15"/>
      <c r="AH11" s="15"/>
      <c r="AI11" s="15"/>
    </row>
    <row r="13" spans="1:35" ht="54" customHeight="1" x14ac:dyDescent="0.15">
      <c r="A13" s="256" t="s">
        <v>222</v>
      </c>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row>
    <row r="15" spans="1:35" ht="18" customHeight="1" x14ac:dyDescent="0.15">
      <c r="A15" s="257" t="s">
        <v>13</v>
      </c>
      <c r="B15" s="257"/>
      <c r="C15" s="257"/>
      <c r="D15" s="257"/>
      <c r="E15" s="257"/>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4"/>
      <c r="AH15" s="4"/>
      <c r="AI15" s="4"/>
    </row>
    <row r="17" spans="2:32" ht="18" customHeight="1" x14ac:dyDescent="0.15">
      <c r="B17" s="1" t="s">
        <v>11</v>
      </c>
      <c r="K17" s="11" t="s">
        <v>4</v>
      </c>
      <c r="L17" s="11"/>
      <c r="M17" s="11"/>
      <c r="N17" s="11"/>
      <c r="O17" s="11"/>
      <c r="P17" s="11"/>
      <c r="Q17" s="11"/>
      <c r="R17" s="11"/>
      <c r="S17" s="11"/>
    </row>
    <row r="19" spans="2:32" ht="18" customHeight="1" x14ac:dyDescent="0.15">
      <c r="B19" s="5" t="s">
        <v>5</v>
      </c>
      <c r="K19" s="250"/>
      <c r="L19" s="250"/>
      <c r="M19" s="250"/>
      <c r="N19" s="250"/>
      <c r="O19" s="250"/>
      <c r="P19" s="250"/>
      <c r="Q19" s="250"/>
      <c r="R19" s="250"/>
      <c r="S19" s="250"/>
      <c r="T19" s="250"/>
      <c r="U19" s="250"/>
      <c r="V19" s="250"/>
      <c r="W19" s="250"/>
      <c r="X19" s="250"/>
      <c r="Y19" s="250"/>
      <c r="Z19" s="250"/>
      <c r="AA19" s="250"/>
      <c r="AB19" s="250"/>
      <c r="AC19" s="250"/>
      <c r="AD19" s="250"/>
      <c r="AE19" s="250"/>
      <c r="AF19" s="250"/>
    </row>
    <row r="20" spans="2:32" ht="18" customHeight="1" x14ac:dyDescent="0.15">
      <c r="K20" s="251"/>
      <c r="L20" s="251"/>
      <c r="M20" s="251"/>
      <c r="N20" s="251"/>
      <c r="O20" s="251"/>
      <c r="P20" s="251"/>
      <c r="Q20" s="251"/>
      <c r="R20" s="251"/>
      <c r="S20" s="251"/>
      <c r="T20" s="251"/>
      <c r="U20" s="251"/>
      <c r="V20" s="251"/>
      <c r="W20" s="251"/>
      <c r="X20" s="251"/>
      <c r="Y20" s="251"/>
      <c r="Z20" s="251"/>
      <c r="AA20" s="251"/>
      <c r="AB20" s="251"/>
      <c r="AC20" s="251"/>
      <c r="AD20" s="251"/>
      <c r="AE20" s="251"/>
      <c r="AF20" s="251"/>
    </row>
    <row r="21" spans="2:32" ht="18" customHeight="1" x14ac:dyDescent="0.15">
      <c r="K21" s="252"/>
      <c r="L21" s="252"/>
      <c r="M21" s="252"/>
      <c r="N21" s="252"/>
      <c r="O21" s="252"/>
      <c r="P21" s="252"/>
      <c r="Q21" s="252"/>
      <c r="R21" s="252"/>
      <c r="S21" s="252"/>
      <c r="T21" s="252"/>
      <c r="U21" s="252"/>
      <c r="V21" s="252"/>
      <c r="W21" s="252"/>
      <c r="X21" s="252"/>
      <c r="Y21" s="252"/>
      <c r="Z21" s="252"/>
      <c r="AA21" s="252"/>
      <c r="AB21" s="252"/>
      <c r="AC21" s="252"/>
      <c r="AD21" s="252"/>
      <c r="AE21" s="252"/>
      <c r="AF21" s="252"/>
    </row>
    <row r="23" spans="2:32" ht="18" customHeight="1" x14ac:dyDescent="0.15">
      <c r="B23" s="1" t="s">
        <v>17</v>
      </c>
      <c r="K23" s="1" t="s">
        <v>30</v>
      </c>
    </row>
    <row r="24" spans="2:32" ht="18" customHeight="1" x14ac:dyDescent="0.15">
      <c r="K24" s="1" t="s">
        <v>31</v>
      </c>
    </row>
    <row r="26" spans="2:32" ht="18" customHeight="1" x14ac:dyDescent="0.15">
      <c r="B26" s="1" t="s">
        <v>3</v>
      </c>
      <c r="K26" s="1" t="s">
        <v>33</v>
      </c>
    </row>
    <row r="27" spans="2:32" ht="18" customHeight="1" x14ac:dyDescent="0.15">
      <c r="K27" s="1" t="s">
        <v>0</v>
      </c>
      <c r="T27" s="1" t="s">
        <v>41</v>
      </c>
    </row>
    <row r="28" spans="2:32" ht="18" customHeight="1" x14ac:dyDescent="0.15">
      <c r="K28" s="1" t="s">
        <v>34</v>
      </c>
    </row>
    <row r="30" spans="2:32" ht="18" customHeight="1" x14ac:dyDescent="0.15">
      <c r="B30" s="6" t="s">
        <v>16</v>
      </c>
    </row>
    <row r="31" spans="2:32" ht="18" customHeight="1" x14ac:dyDescent="0.15">
      <c r="B31" s="6" t="s">
        <v>18</v>
      </c>
    </row>
    <row r="32" spans="2:32" ht="18" customHeight="1" x14ac:dyDescent="0.15">
      <c r="B32" s="6" t="s">
        <v>312</v>
      </c>
    </row>
    <row r="33" spans="2:32" ht="18" customHeight="1" x14ac:dyDescent="0.15">
      <c r="B33" s="6" t="s">
        <v>226</v>
      </c>
    </row>
    <row r="34" spans="2:32" ht="18" customHeight="1" x14ac:dyDescent="0.15">
      <c r="B34" s="6" t="s">
        <v>227</v>
      </c>
    </row>
    <row r="35" spans="2:32" ht="18" customHeight="1" x14ac:dyDescent="0.15">
      <c r="B35" s="6" t="s">
        <v>228</v>
      </c>
    </row>
    <row r="36" spans="2:32" ht="18" customHeight="1" x14ac:dyDescent="0.15">
      <c r="B36" s="7" t="s">
        <v>229</v>
      </c>
    </row>
    <row r="37" spans="2:32" ht="18" customHeight="1" x14ac:dyDescent="0.15">
      <c r="B37" s="7" t="s">
        <v>119</v>
      </c>
    </row>
    <row r="38" spans="2:32" ht="18" customHeight="1" x14ac:dyDescent="0.15">
      <c r="B38" s="6"/>
      <c r="E38" s="9" t="s">
        <v>120</v>
      </c>
    </row>
    <row r="39" spans="2:32" ht="18" customHeight="1" x14ac:dyDescent="0.15">
      <c r="B39" s="6"/>
      <c r="E39" s="9" t="s">
        <v>121</v>
      </c>
    </row>
    <row r="40" spans="2:32" s="2" customFormat="1" ht="18" customHeight="1" x14ac:dyDescent="0.15">
      <c r="B40" s="8"/>
      <c r="E40" s="10" t="s">
        <v>124</v>
      </c>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row>
    <row r="41" spans="2:32" s="2" customFormat="1" ht="18" customHeight="1" x14ac:dyDescent="0.15">
      <c r="B41" s="8"/>
      <c r="E41" s="10" t="s">
        <v>125</v>
      </c>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row>
    <row r="42" spans="2:32" ht="20.25" customHeight="1" x14ac:dyDescent="0.15">
      <c r="B42" s="6"/>
      <c r="E42" s="253" t="s">
        <v>75</v>
      </c>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row>
    <row r="43" spans="2:32" ht="20.25" customHeight="1" x14ac:dyDescent="0.15">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row>
    <row r="45" spans="2:32" ht="18" customHeight="1" x14ac:dyDescent="0.15">
      <c r="B45" s="1" t="s">
        <v>21</v>
      </c>
    </row>
    <row r="46" spans="2:32" ht="18" customHeight="1" x14ac:dyDescent="0.15">
      <c r="C46" s="258" t="s">
        <v>23</v>
      </c>
      <c r="D46" s="258"/>
      <c r="E46" s="258"/>
      <c r="F46" s="258"/>
      <c r="G46" s="258"/>
      <c r="H46" s="258"/>
      <c r="I46" s="258"/>
      <c r="J46" s="258"/>
      <c r="K46" s="258"/>
      <c r="L46" s="258"/>
      <c r="M46" s="258"/>
      <c r="N46" s="258"/>
      <c r="O46" s="259" t="s">
        <v>28</v>
      </c>
      <c r="P46" s="259"/>
      <c r="Q46" s="259"/>
      <c r="R46" s="259"/>
      <c r="S46" s="259"/>
      <c r="T46" s="259"/>
      <c r="U46" s="259"/>
      <c r="V46" s="259"/>
      <c r="W46" s="259"/>
      <c r="X46" s="259"/>
      <c r="Y46" s="259"/>
      <c r="Z46" s="259"/>
      <c r="AA46" s="259"/>
      <c r="AB46" s="259"/>
      <c r="AC46" s="259"/>
      <c r="AD46" s="259"/>
      <c r="AE46" s="259"/>
      <c r="AF46" s="259"/>
    </row>
    <row r="47" spans="2:32" ht="18" customHeight="1" x14ac:dyDescent="0.15">
      <c r="C47" s="249" t="s">
        <v>26</v>
      </c>
      <c r="D47" s="249"/>
      <c r="E47" s="249"/>
      <c r="F47" s="249"/>
      <c r="G47" s="249"/>
      <c r="H47" s="249"/>
      <c r="I47" s="249"/>
      <c r="J47" s="249"/>
      <c r="K47" s="249"/>
      <c r="L47" s="249"/>
      <c r="M47" s="249"/>
      <c r="N47" s="249"/>
      <c r="O47" s="249" t="s">
        <v>25</v>
      </c>
      <c r="P47" s="249"/>
      <c r="Q47" s="249"/>
      <c r="R47" s="249"/>
      <c r="S47" s="249"/>
      <c r="T47" s="249"/>
      <c r="U47" s="249"/>
      <c r="V47" s="249"/>
      <c r="W47" s="249"/>
      <c r="X47" s="249"/>
      <c r="Y47" s="249"/>
      <c r="Z47" s="249"/>
      <c r="AA47" s="249"/>
      <c r="AB47" s="249"/>
      <c r="AC47" s="249"/>
      <c r="AD47" s="249"/>
      <c r="AE47" s="249"/>
      <c r="AF47" s="249"/>
    </row>
  </sheetData>
  <customSheetViews>
    <customSheetView guid="{A2527A3E-50DF-5948-9593-47F979260246}" printArea="1" view="pageBreakPreview" topLeftCell="A4">
      <selection activeCell="A13" sqref="A13:AF13"/>
      <pageMargins left="0.7" right="0.7" top="0.55314960629921262" bottom="0.55314960629921262" header="0.3" footer="0.3"/>
      <printOptions horizontalCentered="1"/>
      <pageSetup paperSize="9" scale="93" r:id="rId1"/>
    </customSheetView>
  </customSheetViews>
  <mergeCells count="17">
    <mergeCell ref="X2:AF2"/>
    <mergeCell ref="X3:AF3"/>
    <mergeCell ref="M6:R6"/>
    <mergeCell ref="M7:R7"/>
    <mergeCell ref="M8:R8"/>
    <mergeCell ref="M9:R9"/>
    <mergeCell ref="A11:AF11"/>
    <mergeCell ref="A13:AF13"/>
    <mergeCell ref="A15:AF15"/>
    <mergeCell ref="C46:N46"/>
    <mergeCell ref="O46:AF46"/>
    <mergeCell ref="C47:E47"/>
    <mergeCell ref="F47:N47"/>
    <mergeCell ref="O47:Q47"/>
    <mergeCell ref="R47:AF47"/>
    <mergeCell ref="K19:AF21"/>
    <mergeCell ref="E42:AF43"/>
  </mergeCells>
  <phoneticPr fontId="5"/>
  <printOptions horizontalCentered="1"/>
  <pageMargins left="0.7" right="0.7" top="0.55314960629921262" bottom="0.55314960629921262" header="0.3" footer="0.3"/>
  <pageSetup paperSize="9" scale="93"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I34"/>
  <sheetViews>
    <sheetView view="pageBreakPreview" zoomScaleSheetLayoutView="100" workbookViewId="0">
      <selection activeCell="A16" sqref="A16:AF16"/>
    </sheetView>
  </sheetViews>
  <sheetFormatPr defaultRowHeight="18" customHeight="1" x14ac:dyDescent="0.15"/>
  <cols>
    <col min="1" max="41" width="2.75" style="154" customWidth="1"/>
    <col min="42" max="42" width="9" style="154" customWidth="1"/>
    <col min="43" max="16384" width="9" style="154"/>
  </cols>
  <sheetData>
    <row r="1" spans="1:35" s="1" customFormat="1" ht="18" customHeight="1" x14ac:dyDescent="0.15">
      <c r="A1" s="3" t="s">
        <v>219</v>
      </c>
    </row>
    <row r="2" spans="1:35" s="1" customFormat="1" ht="18" customHeight="1" x14ac:dyDescent="0.15">
      <c r="X2" s="261" t="s">
        <v>44</v>
      </c>
      <c r="Y2" s="261"/>
      <c r="Z2" s="261"/>
      <c r="AA2" s="261"/>
      <c r="AB2" s="261"/>
      <c r="AC2" s="261"/>
      <c r="AD2" s="261"/>
      <c r="AE2" s="261"/>
      <c r="AF2" s="261"/>
    </row>
    <row r="3" spans="1:35" s="1" customFormat="1" ht="18" customHeight="1" x14ac:dyDescent="0.15">
      <c r="X3" s="261" t="s">
        <v>43</v>
      </c>
      <c r="Y3" s="261"/>
      <c r="Z3" s="261"/>
      <c r="AA3" s="261"/>
      <c r="AB3" s="261"/>
      <c r="AC3" s="261"/>
      <c r="AD3" s="261"/>
      <c r="AE3" s="261"/>
      <c r="AF3" s="261"/>
    </row>
    <row r="4" spans="1:35" s="1" customFormat="1" ht="18" customHeight="1" x14ac:dyDescent="0.15"/>
    <row r="5" spans="1:35" s="1" customFormat="1" ht="18" customHeight="1" x14ac:dyDescent="0.15">
      <c r="A5" s="1" t="s">
        <v>6</v>
      </c>
    </row>
    <row r="6" spans="1:35" s="1" customFormat="1" ht="18" customHeight="1" x14ac:dyDescent="0.15"/>
    <row r="7" spans="1:35" s="1" customFormat="1" ht="18" customHeight="1" x14ac:dyDescent="0.15">
      <c r="U7" s="1" t="s">
        <v>32</v>
      </c>
    </row>
    <row r="8" spans="1:35" s="1" customFormat="1" ht="18" customHeight="1" x14ac:dyDescent="0.15">
      <c r="O8" s="261" t="s">
        <v>36</v>
      </c>
      <c r="P8" s="261"/>
      <c r="Q8" s="261"/>
      <c r="R8" s="261"/>
      <c r="S8" s="261"/>
      <c r="T8" s="261"/>
    </row>
    <row r="9" spans="1:35" s="1" customFormat="1" ht="18" customHeight="1" x14ac:dyDescent="0.15">
      <c r="O9" s="261" t="s">
        <v>38</v>
      </c>
      <c r="P9" s="261"/>
      <c r="Q9" s="261"/>
      <c r="R9" s="261"/>
      <c r="S9" s="261"/>
      <c r="T9" s="261"/>
    </row>
    <row r="10" spans="1:35" s="1" customFormat="1" ht="18" customHeight="1" x14ac:dyDescent="0.15">
      <c r="O10" s="261" t="s">
        <v>39</v>
      </c>
      <c r="P10" s="261"/>
      <c r="Q10" s="261"/>
      <c r="R10" s="261"/>
      <c r="S10" s="261"/>
      <c r="T10" s="261"/>
      <c r="AC10" s="9"/>
    </row>
    <row r="11" spans="1:35" s="1" customFormat="1" ht="18" customHeight="1" x14ac:dyDescent="0.15">
      <c r="O11" s="12"/>
      <c r="P11" s="12"/>
      <c r="Q11" s="12"/>
      <c r="R11" s="12"/>
      <c r="S11" s="12"/>
      <c r="T11" s="12"/>
    </row>
    <row r="12" spans="1:35" s="1" customFormat="1" ht="18" customHeight="1" x14ac:dyDescent="0.15"/>
    <row r="13" spans="1:35" s="1" customFormat="1" ht="18" customHeight="1" x14ac:dyDescent="0.15">
      <c r="A13" s="255" t="s">
        <v>93</v>
      </c>
      <c r="B13" s="255"/>
      <c r="C13" s="255"/>
      <c r="D13" s="25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15"/>
      <c r="AH13" s="15"/>
      <c r="AI13" s="15"/>
    </row>
    <row r="14" spans="1:35" ht="18" customHeight="1" x14ac:dyDescent="0.15">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row>
    <row r="15" spans="1:35" ht="18" customHeight="1" x14ac:dyDescent="0.15">
      <c r="A15" s="6"/>
      <c r="B15" s="6"/>
      <c r="C15" s="6"/>
      <c r="D15" s="6"/>
      <c r="E15" s="6"/>
      <c r="F15" s="6"/>
      <c r="G15" s="6"/>
      <c r="H15" s="6"/>
      <c r="I15" s="6"/>
    </row>
    <row r="16" spans="1:35" ht="67.5" customHeight="1" x14ac:dyDescent="0.15">
      <c r="A16" s="372" t="s">
        <v>473</v>
      </c>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row>
    <row r="18" spans="1:32" ht="18" customHeight="1" x14ac:dyDescent="0.15">
      <c r="A18" s="257" t="s">
        <v>13</v>
      </c>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row>
    <row r="20" spans="1:32" ht="18" customHeight="1" x14ac:dyDescent="0.15">
      <c r="B20" s="154" t="s">
        <v>65</v>
      </c>
      <c r="D20" s="1"/>
      <c r="O20" s="375"/>
      <c r="P20" s="375"/>
      <c r="Q20" s="375"/>
      <c r="R20" s="375"/>
      <c r="S20" s="375"/>
      <c r="T20" s="375"/>
      <c r="U20" s="375"/>
      <c r="V20" s="375"/>
      <c r="W20" s="375"/>
      <c r="X20" s="375"/>
      <c r="Y20" s="154" t="s">
        <v>92</v>
      </c>
    </row>
    <row r="21" spans="1:32" ht="18" customHeight="1" x14ac:dyDescent="0.15">
      <c r="D21" s="1"/>
      <c r="O21" s="161"/>
      <c r="P21" s="161"/>
      <c r="Q21" s="161"/>
      <c r="R21" s="161"/>
      <c r="S21" s="161"/>
      <c r="T21" s="161"/>
      <c r="U21" s="161"/>
      <c r="V21" s="161"/>
      <c r="W21" s="161"/>
      <c r="X21" s="161"/>
    </row>
    <row r="22" spans="1:32" ht="18" customHeight="1" x14ac:dyDescent="0.15">
      <c r="B22" s="154" t="s">
        <v>94</v>
      </c>
      <c r="D22" s="1"/>
      <c r="O22" s="375"/>
      <c r="P22" s="375"/>
      <c r="Q22" s="375"/>
      <c r="R22" s="375"/>
      <c r="S22" s="375"/>
      <c r="T22" s="375"/>
      <c r="U22" s="375"/>
      <c r="V22" s="375"/>
      <c r="W22" s="375"/>
      <c r="X22" s="375"/>
      <c r="Y22" s="154" t="s">
        <v>92</v>
      </c>
    </row>
    <row r="23" spans="1:32" ht="18" customHeight="1" x14ac:dyDescent="0.15">
      <c r="D23" s="1"/>
      <c r="O23" s="161"/>
      <c r="P23" s="161"/>
      <c r="Q23" s="161"/>
      <c r="R23" s="161"/>
      <c r="S23" s="161"/>
      <c r="T23" s="161"/>
      <c r="U23" s="161"/>
      <c r="V23" s="161"/>
      <c r="W23" s="161"/>
      <c r="X23" s="161"/>
    </row>
    <row r="24" spans="1:32" ht="18" customHeight="1" x14ac:dyDescent="0.15">
      <c r="B24" s="154" t="s">
        <v>95</v>
      </c>
    </row>
    <row r="25" spans="1:32" ht="18" customHeight="1" x14ac:dyDescent="0.15">
      <c r="J25" s="1" t="s">
        <v>29</v>
      </c>
    </row>
    <row r="26" spans="1:32" ht="18" customHeight="1" x14ac:dyDescent="0.15">
      <c r="J26" s="1" t="s">
        <v>12</v>
      </c>
    </row>
    <row r="27" spans="1:32" ht="18" customHeight="1" x14ac:dyDescent="0.15">
      <c r="J27" s="1"/>
    </row>
    <row r="28" spans="1:32" ht="18" customHeight="1" x14ac:dyDescent="0.15">
      <c r="B28" s="154" t="s">
        <v>53</v>
      </c>
    </row>
    <row r="29" spans="1:32" ht="18" customHeight="1" x14ac:dyDescent="0.15">
      <c r="B29" s="6" t="s">
        <v>96</v>
      </c>
    </row>
    <row r="30" spans="1:32" ht="18" customHeight="1" x14ac:dyDescent="0.15">
      <c r="B30" s="6" t="s">
        <v>315</v>
      </c>
    </row>
    <row r="31" spans="1:32" ht="18" customHeight="1" x14ac:dyDescent="0.15">
      <c r="B31" s="6" t="s">
        <v>316</v>
      </c>
    </row>
    <row r="32" spans="1:32" ht="18" customHeight="1" x14ac:dyDescent="0.15">
      <c r="B32" s="6" t="s">
        <v>85</v>
      </c>
    </row>
    <row r="33" spans="2:2" ht="18" customHeight="1" x14ac:dyDescent="0.15">
      <c r="B33" s="6" t="s">
        <v>8</v>
      </c>
    </row>
    <row r="34" spans="2:2" ht="18" customHeight="1" x14ac:dyDescent="0.15">
      <c r="B34" s="6"/>
    </row>
  </sheetData>
  <customSheetViews>
    <customSheetView guid="{A2527A3E-50DF-5948-9593-47F979260246}" printArea="1" view="pageBreakPreview" topLeftCell="A19">
      <selection activeCell="E36" sqref="E36"/>
      <pageMargins left="0.7" right="0.7" top="0.75" bottom="0.75" header="0.3" footer="0.3"/>
      <pageSetup paperSize="9" r:id="rId1"/>
    </customSheetView>
  </customSheetViews>
  <mergeCells count="10">
    <mergeCell ref="X2:AF2"/>
    <mergeCell ref="X3:AF3"/>
    <mergeCell ref="O8:T8"/>
    <mergeCell ref="O9:T9"/>
    <mergeCell ref="O10:T10"/>
    <mergeCell ref="A13:AF13"/>
    <mergeCell ref="A16:AF16"/>
    <mergeCell ref="A18:AF18"/>
    <mergeCell ref="O20:X20"/>
    <mergeCell ref="O22:X22"/>
  </mergeCells>
  <phoneticPr fontId="5"/>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JD99"/>
  <sheetViews>
    <sheetView view="pageBreakPreview" zoomScale="50" zoomScaleNormal="50" zoomScaleSheetLayoutView="50" workbookViewId="0">
      <selection activeCell="B3" sqref="B3"/>
    </sheetView>
  </sheetViews>
  <sheetFormatPr defaultRowHeight="14.25" x14ac:dyDescent="0.15"/>
  <cols>
    <col min="1" max="1" width="9" style="16" customWidth="1"/>
    <col min="2" max="2" width="12.625" style="17" customWidth="1"/>
    <col min="3" max="3" width="12.625" style="16" customWidth="1"/>
    <col min="4" max="4" width="12.625" style="17" customWidth="1"/>
    <col min="5" max="5" width="24.125" style="17" customWidth="1"/>
    <col min="6" max="6" width="18.75" style="16" customWidth="1"/>
    <col min="7" max="7" width="35.625" style="18" customWidth="1"/>
    <col min="8" max="9" width="22.625" style="19" customWidth="1"/>
    <col min="10" max="10" width="25.625" style="17" customWidth="1"/>
    <col min="11" max="11" width="22.625" style="19" customWidth="1"/>
    <col min="12" max="12" width="22.625" style="17" customWidth="1"/>
    <col min="13" max="13" width="25.625" style="17" customWidth="1"/>
    <col min="14" max="14" width="9" style="17" customWidth="1"/>
    <col min="15" max="15" width="22.625" style="17" customWidth="1"/>
    <col min="16" max="16" width="12.75" style="19" bestFit="1" customWidth="1"/>
    <col min="17" max="17" width="20" style="19" customWidth="1"/>
    <col min="18" max="18" width="19.375" style="17" customWidth="1"/>
    <col min="19" max="264" width="9" style="17" bestFit="1" customWidth="1"/>
    <col min="265" max="265" width="9" style="16" customWidth="1"/>
    <col min="266" max="16384" width="9" style="16"/>
  </cols>
  <sheetData>
    <row r="1" spans="1:18" ht="23.25" customHeight="1" x14ac:dyDescent="0.15">
      <c r="A1" s="23" t="s">
        <v>112</v>
      </c>
      <c r="B1" s="25"/>
      <c r="C1" s="25"/>
      <c r="D1" s="25"/>
    </row>
    <row r="2" spans="1:18" ht="41.25" customHeight="1" x14ac:dyDescent="0.15">
      <c r="B2" s="280" t="s">
        <v>223</v>
      </c>
      <c r="C2" s="280"/>
      <c r="D2" s="280"/>
      <c r="E2" s="280"/>
      <c r="F2" s="280"/>
      <c r="G2" s="280"/>
      <c r="H2" s="280"/>
      <c r="I2" s="280"/>
      <c r="J2" s="280"/>
      <c r="K2" s="280"/>
      <c r="L2" s="280"/>
      <c r="M2" s="280"/>
      <c r="N2" s="280"/>
      <c r="O2" s="280"/>
      <c r="P2" s="35"/>
      <c r="Q2" s="35"/>
    </row>
    <row r="3" spans="1:18" ht="33" customHeight="1" x14ac:dyDescent="0.15">
      <c r="G3" s="31"/>
      <c r="H3" s="35"/>
      <c r="I3" s="44"/>
      <c r="J3" s="44"/>
      <c r="K3" s="35"/>
      <c r="L3" s="52" t="s">
        <v>45</v>
      </c>
      <c r="M3" s="281"/>
      <c r="N3" s="281"/>
      <c r="O3" s="281"/>
      <c r="P3" s="35"/>
      <c r="Q3" s="35"/>
    </row>
    <row r="4" spans="1:18" ht="15" customHeight="1" x14ac:dyDescent="0.15">
      <c r="G4" s="31"/>
      <c r="H4" s="35"/>
      <c r="I4" s="35"/>
      <c r="J4" s="35"/>
      <c r="K4" s="35"/>
      <c r="L4" s="35"/>
      <c r="M4" s="35"/>
      <c r="N4" s="35"/>
      <c r="O4" s="35"/>
      <c r="P4" s="35"/>
      <c r="Q4" s="35"/>
    </row>
    <row r="5" spans="1:18" ht="18" customHeight="1" x14ac:dyDescent="0.15">
      <c r="G5" s="31"/>
      <c r="H5" s="36"/>
      <c r="I5" s="36"/>
      <c r="J5" s="36"/>
      <c r="K5" s="45"/>
      <c r="L5" s="36"/>
      <c r="M5" s="36"/>
      <c r="N5" s="36"/>
      <c r="O5" s="45" t="s">
        <v>58</v>
      </c>
      <c r="P5" s="17"/>
      <c r="Q5" s="17"/>
    </row>
    <row r="6" spans="1:18" s="20" customFormat="1" ht="52.5" customHeight="1" x14ac:dyDescent="0.15">
      <c r="A6" s="193" t="s">
        <v>44</v>
      </c>
      <c r="B6" s="26" t="s">
        <v>50</v>
      </c>
      <c r="C6" s="26" t="s">
        <v>78</v>
      </c>
      <c r="D6" s="27" t="s">
        <v>27</v>
      </c>
      <c r="E6" s="193" t="s">
        <v>126</v>
      </c>
      <c r="F6" s="193" t="s">
        <v>37</v>
      </c>
      <c r="G6" s="32" t="s">
        <v>42</v>
      </c>
      <c r="H6" s="37" t="s">
        <v>9</v>
      </c>
      <c r="I6" s="37" t="s">
        <v>19</v>
      </c>
      <c r="J6" s="37" t="s">
        <v>40</v>
      </c>
      <c r="K6" s="37" t="s">
        <v>132</v>
      </c>
      <c r="L6" s="37" t="s">
        <v>48</v>
      </c>
      <c r="M6" s="37" t="s">
        <v>133</v>
      </c>
      <c r="N6" s="37" t="s">
        <v>56</v>
      </c>
      <c r="O6" s="37" t="s">
        <v>1</v>
      </c>
      <c r="Q6" s="62"/>
    </row>
    <row r="7" spans="1:18" s="20" customFormat="1" ht="39" customHeight="1" x14ac:dyDescent="0.15">
      <c r="A7" s="266">
        <v>1</v>
      </c>
      <c r="B7" s="293"/>
      <c r="C7" s="297"/>
      <c r="D7" s="300"/>
      <c r="E7" s="263" t="s">
        <v>63</v>
      </c>
      <c r="F7" s="191"/>
      <c r="G7" s="33"/>
      <c r="H7" s="38"/>
      <c r="I7" s="38"/>
      <c r="J7" s="38"/>
      <c r="K7" s="46">
        <f>H7*I7+J7</f>
        <v>0</v>
      </c>
      <c r="L7" s="53"/>
      <c r="M7" s="58">
        <f>IF(K7&lt;L7,K7,L7)</f>
        <v>0</v>
      </c>
      <c r="N7" s="264">
        <v>0.75</v>
      </c>
      <c r="O7" s="56"/>
      <c r="Q7" s="20" t="s">
        <v>79</v>
      </c>
      <c r="R7" s="20">
        <v>1000000</v>
      </c>
    </row>
    <row r="8" spans="1:18" s="20" customFormat="1" ht="39" customHeight="1" x14ac:dyDescent="0.15">
      <c r="A8" s="266"/>
      <c r="B8" s="294"/>
      <c r="C8" s="298"/>
      <c r="D8" s="301"/>
      <c r="E8" s="263"/>
      <c r="F8" s="191"/>
      <c r="G8" s="33"/>
      <c r="H8" s="38"/>
      <c r="I8" s="38"/>
      <c r="J8" s="38"/>
      <c r="K8" s="46">
        <f>H8*I8+J8</f>
        <v>0</v>
      </c>
      <c r="L8" s="53"/>
      <c r="M8" s="58">
        <f>IF(K8&lt;L8,K8,L8)</f>
        <v>0</v>
      </c>
      <c r="N8" s="264"/>
      <c r="O8" s="56"/>
      <c r="Q8" s="20" t="s">
        <v>134</v>
      </c>
      <c r="R8" s="20">
        <v>300000</v>
      </c>
    </row>
    <row r="9" spans="1:18" s="20" customFormat="1" ht="39" customHeight="1" x14ac:dyDescent="0.15">
      <c r="A9" s="266"/>
      <c r="B9" s="294"/>
      <c r="C9" s="298"/>
      <c r="D9" s="301"/>
      <c r="E9" s="263"/>
      <c r="F9" s="191"/>
      <c r="G9" s="33"/>
      <c r="H9" s="38"/>
      <c r="I9" s="38"/>
      <c r="J9" s="38"/>
      <c r="K9" s="46">
        <f>H9*I9+J9</f>
        <v>0</v>
      </c>
      <c r="L9" s="53"/>
      <c r="M9" s="172">
        <f>IF(K9&lt;L9,K9,L9)</f>
        <v>0</v>
      </c>
      <c r="N9" s="264"/>
      <c r="O9" s="56"/>
      <c r="Q9" s="20" t="s">
        <v>136</v>
      </c>
      <c r="R9" s="20">
        <v>300000</v>
      </c>
    </row>
    <row r="10" spans="1:18" s="21" customFormat="1" ht="39" customHeight="1" x14ac:dyDescent="0.15">
      <c r="A10" s="266"/>
      <c r="B10" s="294"/>
      <c r="C10" s="298"/>
      <c r="D10" s="301"/>
      <c r="E10" s="278" t="s">
        <v>130</v>
      </c>
      <c r="F10" s="278"/>
      <c r="G10" s="278"/>
      <c r="H10" s="40"/>
      <c r="I10" s="40"/>
      <c r="J10" s="40"/>
      <c r="K10" s="48">
        <f>SUM(K7:K9)</f>
        <v>0</v>
      </c>
      <c r="L10" s="170"/>
      <c r="M10" s="174">
        <f>SUM(M7:M9)</f>
        <v>0</v>
      </c>
      <c r="N10" s="171"/>
      <c r="O10" s="49">
        <f>ROUNDDOWN(M10*N7,-3)</f>
        <v>0</v>
      </c>
      <c r="Q10" s="21" t="s">
        <v>138</v>
      </c>
      <c r="R10" s="21">
        <v>300000</v>
      </c>
    </row>
    <row r="11" spans="1:18" s="20" customFormat="1" ht="39" customHeight="1" x14ac:dyDescent="0.15">
      <c r="A11" s="266"/>
      <c r="B11" s="294"/>
      <c r="C11" s="298"/>
      <c r="D11" s="301"/>
      <c r="E11" s="265" t="s">
        <v>51</v>
      </c>
      <c r="F11" s="192"/>
      <c r="G11" s="33"/>
      <c r="H11" s="38"/>
      <c r="I11" s="38"/>
      <c r="J11" s="38"/>
      <c r="K11" s="46">
        <f>H11*I11+J11</f>
        <v>0</v>
      </c>
      <c r="L11" s="55"/>
      <c r="M11" s="173"/>
      <c r="N11" s="264">
        <v>0.75</v>
      </c>
      <c r="O11" s="55"/>
      <c r="R11" s="65"/>
    </row>
    <row r="12" spans="1:18" s="20" customFormat="1" ht="39" customHeight="1" x14ac:dyDescent="0.15">
      <c r="A12" s="266"/>
      <c r="B12" s="294"/>
      <c r="C12" s="298"/>
      <c r="D12" s="301"/>
      <c r="E12" s="265"/>
      <c r="F12" s="192"/>
      <c r="G12" s="33"/>
      <c r="H12" s="38"/>
      <c r="I12" s="38"/>
      <c r="J12" s="38"/>
      <c r="K12" s="46">
        <f>H12*I12+J12</f>
        <v>0</v>
      </c>
      <c r="L12" s="55"/>
      <c r="M12" s="55"/>
      <c r="N12" s="264"/>
      <c r="O12" s="55"/>
      <c r="R12" s="65"/>
    </row>
    <row r="13" spans="1:18" s="20" customFormat="1" ht="39" customHeight="1" x14ac:dyDescent="0.15">
      <c r="A13" s="266"/>
      <c r="B13" s="294"/>
      <c r="C13" s="298"/>
      <c r="D13" s="301"/>
      <c r="E13" s="265"/>
      <c r="F13" s="192"/>
      <c r="G13" s="34"/>
      <c r="H13" s="41"/>
      <c r="I13" s="41"/>
      <c r="J13" s="41"/>
      <c r="K13" s="46">
        <f>H13*I13+J13</f>
        <v>0</v>
      </c>
      <c r="L13" s="56"/>
      <c r="M13" s="56"/>
      <c r="N13" s="264"/>
      <c r="O13" s="56"/>
      <c r="P13" s="62">
        <f>ROUNDDOWN(M14*N11,-3)</f>
        <v>0</v>
      </c>
      <c r="R13" s="65"/>
    </row>
    <row r="14" spans="1:18" s="21" customFormat="1" ht="39" customHeight="1" x14ac:dyDescent="0.15">
      <c r="A14" s="266"/>
      <c r="B14" s="294"/>
      <c r="C14" s="298"/>
      <c r="D14" s="301"/>
      <c r="E14" s="278" t="s">
        <v>130</v>
      </c>
      <c r="F14" s="278"/>
      <c r="G14" s="278"/>
      <c r="H14" s="40"/>
      <c r="I14" s="40"/>
      <c r="J14" s="40"/>
      <c r="K14" s="49">
        <f>SUM(K11:K13)</f>
        <v>0</v>
      </c>
      <c r="L14" s="57" t="str">
        <f>IFERROR(VLOOKUP(D7,$Q$42:$R$45,2),"0")</f>
        <v>0</v>
      </c>
      <c r="M14" s="49">
        <f>IF(K14&lt;L14,K14,L14)</f>
        <v>0</v>
      </c>
      <c r="N14" s="40"/>
      <c r="O14" s="57" t="str">
        <f>IFERROR(IF(P13&lt;P14,P13,P14),"0")</f>
        <v>0</v>
      </c>
      <c r="P14" s="63" t="e">
        <f>VLOOKUP(D7,$Q$47:$R$50,2)</f>
        <v>#N/A</v>
      </c>
      <c r="R14" s="66"/>
    </row>
    <row r="15" spans="1:18" s="21" customFormat="1" ht="39" customHeight="1" x14ac:dyDescent="0.15">
      <c r="A15" s="296"/>
      <c r="B15" s="294"/>
      <c r="C15" s="298"/>
      <c r="D15" s="301"/>
      <c r="E15" s="288" t="s">
        <v>314</v>
      </c>
      <c r="F15" s="192"/>
      <c r="G15" s="33"/>
      <c r="H15" s="38"/>
      <c r="I15" s="38"/>
      <c r="J15" s="38"/>
      <c r="K15" s="46">
        <f>H15*I15+J15</f>
        <v>0</v>
      </c>
      <c r="L15" s="181"/>
      <c r="M15" s="182">
        <f>IF(K15&lt;L15,K15,L15)</f>
        <v>0</v>
      </c>
      <c r="N15" s="264">
        <v>0.75</v>
      </c>
      <c r="O15" s="55"/>
      <c r="P15" s="63"/>
      <c r="R15" s="66"/>
    </row>
    <row r="16" spans="1:18" s="21" customFormat="1" ht="39" customHeight="1" x14ac:dyDescent="0.15">
      <c r="A16" s="296"/>
      <c r="B16" s="294"/>
      <c r="C16" s="298"/>
      <c r="D16" s="301"/>
      <c r="E16" s="288"/>
      <c r="F16" s="192"/>
      <c r="G16" s="33"/>
      <c r="H16" s="38"/>
      <c r="I16" s="38"/>
      <c r="J16" s="38"/>
      <c r="K16" s="46">
        <f>H16*I16+J16</f>
        <v>0</v>
      </c>
      <c r="L16" s="181"/>
      <c r="M16" s="182">
        <f t="shared" ref="M16:M17" si="0">IF(K16&lt;L16,K16,L16)</f>
        <v>0</v>
      </c>
      <c r="N16" s="264"/>
      <c r="O16" s="55"/>
      <c r="P16" s="63"/>
      <c r="R16" s="66"/>
    </row>
    <row r="17" spans="1:18" s="21" customFormat="1" ht="39" customHeight="1" x14ac:dyDescent="0.15">
      <c r="A17" s="296"/>
      <c r="B17" s="294"/>
      <c r="C17" s="298"/>
      <c r="D17" s="301"/>
      <c r="E17" s="288"/>
      <c r="F17" s="175"/>
      <c r="G17" s="178"/>
      <c r="H17" s="179"/>
      <c r="I17" s="179"/>
      <c r="J17" s="179"/>
      <c r="K17" s="46">
        <f t="shared" ref="K17" si="1">H17*I17+J17</f>
        <v>0</v>
      </c>
      <c r="L17" s="181"/>
      <c r="M17" s="182">
        <f t="shared" si="0"/>
        <v>0</v>
      </c>
      <c r="N17" s="287"/>
      <c r="O17" s="55"/>
      <c r="P17" s="63"/>
      <c r="R17" s="66"/>
    </row>
    <row r="18" spans="1:18" s="21" customFormat="1" ht="39" customHeight="1" x14ac:dyDescent="0.15">
      <c r="A18" s="296"/>
      <c r="B18" s="294"/>
      <c r="C18" s="298"/>
      <c r="D18" s="301"/>
      <c r="E18" s="288"/>
      <c r="F18" s="192"/>
      <c r="G18" s="34"/>
      <c r="H18" s="41"/>
      <c r="I18" s="41"/>
      <c r="J18" s="41"/>
      <c r="K18" s="183">
        <f>H18*I18+J18</f>
        <v>0</v>
      </c>
      <c r="L18" s="177"/>
      <c r="M18" s="182">
        <f>IF(K18&lt;L18,K18,L18)</f>
        <v>0</v>
      </c>
      <c r="N18" s="264"/>
      <c r="O18" s="56"/>
      <c r="P18" s="63"/>
      <c r="R18" s="66"/>
    </row>
    <row r="19" spans="1:18" s="21" customFormat="1" ht="39" customHeight="1" x14ac:dyDescent="0.15">
      <c r="A19" s="296"/>
      <c r="B19" s="294"/>
      <c r="C19" s="298"/>
      <c r="D19" s="301"/>
      <c r="E19" s="289" t="s">
        <v>130</v>
      </c>
      <c r="F19" s="289"/>
      <c r="G19" s="289"/>
      <c r="H19" s="40"/>
      <c r="I19" s="40"/>
      <c r="J19" s="40"/>
      <c r="K19" s="174">
        <f>SUM(K15:K18)</f>
        <v>0</v>
      </c>
      <c r="L19" s="40"/>
      <c r="M19" s="174">
        <f>SUM(M15:M18)</f>
        <v>0</v>
      </c>
      <c r="N19" s="40"/>
      <c r="O19" s="176">
        <f>ROUNDDOWN(M19*N15,-3)</f>
        <v>0</v>
      </c>
      <c r="P19" s="63"/>
      <c r="R19" s="66"/>
    </row>
    <row r="20" spans="1:18" s="21" customFormat="1" ht="39" customHeight="1" x14ac:dyDescent="0.15">
      <c r="A20" s="296"/>
      <c r="B20" s="294"/>
      <c r="C20" s="298"/>
      <c r="D20" s="301"/>
      <c r="E20" s="193" t="s">
        <v>126</v>
      </c>
      <c r="F20" s="303" t="s">
        <v>319</v>
      </c>
      <c r="G20" s="304"/>
      <c r="H20" s="307" t="s">
        <v>320</v>
      </c>
      <c r="I20" s="308"/>
      <c r="J20" s="309"/>
      <c r="K20" s="195" t="s">
        <v>321</v>
      </c>
      <c r="L20" s="195" t="s">
        <v>322</v>
      </c>
      <c r="M20" s="195" t="s">
        <v>323</v>
      </c>
      <c r="N20" s="195" t="s">
        <v>324</v>
      </c>
      <c r="O20" s="196" t="s">
        <v>325</v>
      </c>
      <c r="P20" s="63"/>
      <c r="Q20" s="21" t="s">
        <v>326</v>
      </c>
      <c r="R20" s="66"/>
    </row>
    <row r="21" spans="1:18" s="21" customFormat="1" ht="39" customHeight="1" x14ac:dyDescent="0.15">
      <c r="A21" s="296"/>
      <c r="B21" s="294"/>
      <c r="C21" s="298"/>
      <c r="D21" s="301"/>
      <c r="E21" s="197" t="s">
        <v>318</v>
      </c>
      <c r="F21" s="305"/>
      <c r="G21" s="306"/>
      <c r="H21" s="307"/>
      <c r="I21" s="308"/>
      <c r="J21" s="309"/>
      <c r="K21" s="177"/>
      <c r="L21" s="177"/>
      <c r="M21" s="177"/>
      <c r="N21" s="194">
        <v>0.75</v>
      </c>
      <c r="O21" s="55"/>
      <c r="P21" s="63"/>
      <c r="Q21" s="21" t="s">
        <v>327</v>
      </c>
      <c r="R21" s="66"/>
    </row>
    <row r="22" spans="1:18" s="21" customFormat="1" ht="39" customHeight="1" x14ac:dyDescent="0.15">
      <c r="A22" s="296"/>
      <c r="B22" s="295"/>
      <c r="C22" s="299"/>
      <c r="D22" s="302"/>
      <c r="E22" s="289" t="s">
        <v>130</v>
      </c>
      <c r="F22" s="289"/>
      <c r="G22" s="289"/>
      <c r="H22" s="40"/>
      <c r="I22" s="40"/>
      <c r="J22" s="40"/>
      <c r="K22" s="174">
        <f>SUM(K21)</f>
        <v>0</v>
      </c>
      <c r="L22" s="40"/>
      <c r="M22" s="174">
        <f>SUM(M21)</f>
        <v>0</v>
      </c>
      <c r="N22" s="40"/>
      <c r="O22" s="176">
        <f>ROUNDDOWN(M22*N21,-3)</f>
        <v>0</v>
      </c>
      <c r="P22" s="63"/>
      <c r="R22" s="66"/>
    </row>
    <row r="23" spans="1:18" s="22" customFormat="1" ht="39" customHeight="1" x14ac:dyDescent="0.15">
      <c r="A23" s="266"/>
      <c r="B23" s="290"/>
      <c r="C23" s="291"/>
      <c r="D23" s="291"/>
      <c r="E23" s="291"/>
      <c r="F23" s="291"/>
      <c r="G23" s="292"/>
      <c r="H23" s="42"/>
      <c r="I23" s="42"/>
      <c r="J23" s="42"/>
      <c r="K23" s="180">
        <f>SUM(K19,K14,K10,K22)</f>
        <v>0</v>
      </c>
      <c r="L23" s="42"/>
      <c r="M23" s="42"/>
      <c r="N23" s="42"/>
      <c r="O23" s="61">
        <f>SUM(O10,O14,O19,O22)</f>
        <v>0</v>
      </c>
    </row>
    <row r="24" spans="1:18" s="20" customFormat="1" ht="39" customHeight="1" x14ac:dyDescent="0.15">
      <c r="A24" s="310">
        <v>2</v>
      </c>
      <c r="B24" s="293"/>
      <c r="C24" s="297"/>
      <c r="D24" s="313"/>
      <c r="E24" s="263" t="s">
        <v>63</v>
      </c>
      <c r="F24" s="191"/>
      <c r="G24" s="33"/>
      <c r="H24" s="38"/>
      <c r="I24" s="38"/>
      <c r="J24" s="38"/>
      <c r="K24" s="46">
        <f>H24*I24+J24</f>
        <v>0</v>
      </c>
      <c r="L24" s="53"/>
      <c r="M24" s="58">
        <f>IF(K24&lt;L24,K24,L24)</f>
        <v>0</v>
      </c>
      <c r="N24" s="264">
        <v>0.75</v>
      </c>
      <c r="O24" s="56"/>
      <c r="Q24" s="20" t="s">
        <v>79</v>
      </c>
      <c r="R24" s="20">
        <v>1000000</v>
      </c>
    </row>
    <row r="25" spans="1:18" s="20" customFormat="1" ht="39" customHeight="1" x14ac:dyDescent="0.15">
      <c r="A25" s="311"/>
      <c r="B25" s="294"/>
      <c r="C25" s="298"/>
      <c r="D25" s="314"/>
      <c r="E25" s="263"/>
      <c r="F25" s="191"/>
      <c r="G25" s="33"/>
      <c r="H25" s="38"/>
      <c r="I25" s="38"/>
      <c r="J25" s="38"/>
      <c r="K25" s="46">
        <f>H25*I25+J25</f>
        <v>0</v>
      </c>
      <c r="L25" s="53"/>
      <c r="M25" s="58">
        <f>IF(K25&lt;L25,K25,L25)</f>
        <v>0</v>
      </c>
      <c r="N25" s="264"/>
      <c r="O25" s="56"/>
      <c r="Q25" s="20" t="s">
        <v>134</v>
      </c>
      <c r="R25" s="20">
        <v>300000</v>
      </c>
    </row>
    <row r="26" spans="1:18" s="20" customFormat="1" ht="39" customHeight="1" x14ac:dyDescent="0.15">
      <c r="A26" s="311"/>
      <c r="B26" s="294"/>
      <c r="C26" s="298"/>
      <c r="D26" s="314"/>
      <c r="E26" s="263"/>
      <c r="F26" s="191"/>
      <c r="G26" s="33"/>
      <c r="H26" s="38"/>
      <c r="I26" s="38"/>
      <c r="J26" s="38"/>
      <c r="K26" s="46">
        <f>H26*I26+J26</f>
        <v>0</v>
      </c>
      <c r="L26" s="53"/>
      <c r="M26" s="172">
        <f>IF(K26&lt;L26,K26,L26)</f>
        <v>0</v>
      </c>
      <c r="N26" s="264"/>
      <c r="O26" s="56"/>
      <c r="Q26" s="20" t="s">
        <v>136</v>
      </c>
      <c r="R26" s="20">
        <v>300000</v>
      </c>
    </row>
    <row r="27" spans="1:18" s="21" customFormat="1" ht="39" customHeight="1" x14ac:dyDescent="0.15">
      <c r="A27" s="311"/>
      <c r="B27" s="294"/>
      <c r="C27" s="298"/>
      <c r="D27" s="314"/>
      <c r="E27" s="278" t="s">
        <v>130</v>
      </c>
      <c r="F27" s="278"/>
      <c r="G27" s="278"/>
      <c r="H27" s="40"/>
      <c r="I27" s="40"/>
      <c r="J27" s="40"/>
      <c r="K27" s="48">
        <f>SUM(K24:K26)</f>
        <v>0</v>
      </c>
      <c r="L27" s="170"/>
      <c r="M27" s="174">
        <f>SUM(M24:M26)</f>
        <v>0</v>
      </c>
      <c r="N27" s="171"/>
      <c r="O27" s="49">
        <f>ROUNDDOWN(M27*N24,-3)</f>
        <v>0</v>
      </c>
      <c r="Q27" s="21" t="s">
        <v>137</v>
      </c>
      <c r="R27" s="21">
        <v>300000</v>
      </c>
    </row>
    <row r="28" spans="1:18" s="20" customFormat="1" ht="39" customHeight="1" x14ac:dyDescent="0.15">
      <c r="A28" s="311"/>
      <c r="B28" s="294"/>
      <c r="C28" s="298"/>
      <c r="D28" s="314"/>
      <c r="E28" s="265" t="s">
        <v>51</v>
      </c>
      <c r="F28" s="192"/>
      <c r="G28" s="33"/>
      <c r="H28" s="38"/>
      <c r="I28" s="38"/>
      <c r="J28" s="38"/>
      <c r="K28" s="46">
        <f>H28*I28+J28</f>
        <v>0</v>
      </c>
      <c r="L28" s="55"/>
      <c r="M28" s="173"/>
      <c r="N28" s="264">
        <v>0.75</v>
      </c>
      <c r="O28" s="55"/>
      <c r="Q28" s="20" t="s">
        <v>122</v>
      </c>
      <c r="R28" s="20">
        <v>1000000</v>
      </c>
    </row>
    <row r="29" spans="1:18" s="21" customFormat="1" ht="39" customHeight="1" x14ac:dyDescent="0.15">
      <c r="A29" s="311"/>
      <c r="B29" s="294"/>
      <c r="C29" s="298"/>
      <c r="D29" s="314"/>
      <c r="E29" s="265"/>
      <c r="F29" s="192"/>
      <c r="G29" s="33"/>
      <c r="H29" s="38"/>
      <c r="I29" s="38"/>
      <c r="J29" s="38"/>
      <c r="K29" s="46">
        <f>H29*I29+J29</f>
        <v>0</v>
      </c>
      <c r="L29" s="55"/>
      <c r="M29" s="55"/>
      <c r="N29" s="264"/>
      <c r="O29" s="55"/>
      <c r="Q29" s="21" t="s">
        <v>138</v>
      </c>
      <c r="R29" s="21">
        <v>300000</v>
      </c>
    </row>
    <row r="30" spans="1:18" s="20" customFormat="1" ht="39" customHeight="1" x14ac:dyDescent="0.15">
      <c r="A30" s="311"/>
      <c r="B30" s="294"/>
      <c r="C30" s="298"/>
      <c r="D30" s="314"/>
      <c r="E30" s="265"/>
      <c r="F30" s="192"/>
      <c r="G30" s="34"/>
      <c r="H30" s="41"/>
      <c r="I30" s="41"/>
      <c r="J30" s="41"/>
      <c r="K30" s="46">
        <f>H30*I30+J30</f>
        <v>0</v>
      </c>
      <c r="L30" s="56"/>
      <c r="M30" s="56"/>
      <c r="N30" s="264"/>
      <c r="O30" s="56"/>
      <c r="R30" s="65"/>
    </row>
    <row r="31" spans="1:18" s="20" customFormat="1" ht="39" customHeight="1" x14ac:dyDescent="0.15">
      <c r="A31" s="311"/>
      <c r="B31" s="294"/>
      <c r="C31" s="298"/>
      <c r="D31" s="314"/>
      <c r="E31" s="278" t="s">
        <v>130</v>
      </c>
      <c r="F31" s="278"/>
      <c r="G31" s="278"/>
      <c r="H31" s="40"/>
      <c r="I31" s="40"/>
      <c r="J31" s="40"/>
      <c r="K31" s="49">
        <f>SUM(K28:K30)</f>
        <v>0</v>
      </c>
      <c r="L31" s="57" t="str">
        <f>IFERROR(VLOOKUP(D24,$Q$42:$R$45,2),"0")</f>
        <v>0</v>
      </c>
      <c r="M31" s="49">
        <f>IF(K31&lt;L31,K31,L31)</f>
        <v>0</v>
      </c>
      <c r="N31" s="40"/>
      <c r="O31" s="57">
        <f>IFERROR(IF(P30&lt;P31,P30,P31),"0")</f>
        <v>0</v>
      </c>
      <c r="R31" s="65"/>
    </row>
    <row r="32" spans="1:18" s="20" customFormat="1" ht="39" customHeight="1" x14ac:dyDescent="0.15">
      <c r="A32" s="311"/>
      <c r="B32" s="294"/>
      <c r="C32" s="298"/>
      <c r="D32" s="314"/>
      <c r="E32" s="288" t="s">
        <v>314</v>
      </c>
      <c r="F32" s="192"/>
      <c r="G32" s="33"/>
      <c r="H32" s="38"/>
      <c r="I32" s="38"/>
      <c r="J32" s="38"/>
      <c r="K32" s="46">
        <f>H32*I32+J32</f>
        <v>0</v>
      </c>
      <c r="L32" s="181"/>
      <c r="M32" s="182">
        <f>IF(K32&lt;L32,K32,L32)</f>
        <v>0</v>
      </c>
      <c r="N32" s="264">
        <v>0.75</v>
      </c>
      <c r="O32" s="55"/>
      <c r="R32" s="65"/>
    </row>
    <row r="33" spans="1:264" s="20" customFormat="1" ht="39" customHeight="1" x14ac:dyDescent="0.15">
      <c r="A33" s="311"/>
      <c r="B33" s="294"/>
      <c r="C33" s="298"/>
      <c r="D33" s="314"/>
      <c r="E33" s="288"/>
      <c r="F33" s="192"/>
      <c r="G33" s="33"/>
      <c r="H33" s="38"/>
      <c r="I33" s="38"/>
      <c r="J33" s="38"/>
      <c r="K33" s="46">
        <f>H33*I33+J33</f>
        <v>0</v>
      </c>
      <c r="L33" s="181"/>
      <c r="M33" s="182">
        <f t="shared" ref="M33:M34" si="2">IF(K33&lt;L33,K33,L33)</f>
        <v>0</v>
      </c>
      <c r="N33" s="264"/>
      <c r="O33" s="55"/>
      <c r="R33" s="65"/>
    </row>
    <row r="34" spans="1:264" s="20" customFormat="1" ht="39" customHeight="1" x14ac:dyDescent="0.15">
      <c r="A34" s="311"/>
      <c r="B34" s="294"/>
      <c r="C34" s="298"/>
      <c r="D34" s="314"/>
      <c r="E34" s="288"/>
      <c r="F34" s="175"/>
      <c r="G34" s="178"/>
      <c r="H34" s="179"/>
      <c r="I34" s="179"/>
      <c r="J34" s="179"/>
      <c r="K34" s="46">
        <f t="shared" ref="K34" si="3">H34*I34+J34</f>
        <v>0</v>
      </c>
      <c r="L34" s="181"/>
      <c r="M34" s="182">
        <f t="shared" si="2"/>
        <v>0</v>
      </c>
      <c r="N34" s="287"/>
      <c r="O34" s="55"/>
      <c r="R34" s="65"/>
    </row>
    <row r="35" spans="1:264" s="20" customFormat="1" ht="39" customHeight="1" x14ac:dyDescent="0.15">
      <c r="A35" s="311"/>
      <c r="B35" s="294"/>
      <c r="C35" s="298"/>
      <c r="D35" s="314"/>
      <c r="E35" s="288"/>
      <c r="F35" s="192"/>
      <c r="G35" s="34"/>
      <c r="H35" s="41"/>
      <c r="I35" s="41"/>
      <c r="J35" s="41"/>
      <c r="K35" s="183">
        <f>H35*I35+J35</f>
        <v>0</v>
      </c>
      <c r="L35" s="177"/>
      <c r="M35" s="182">
        <f>IF(K35&lt;L35,K35,L35)</f>
        <v>0</v>
      </c>
      <c r="N35" s="264"/>
      <c r="O35" s="56"/>
      <c r="R35" s="65"/>
    </row>
    <row r="36" spans="1:264" s="20" customFormat="1" ht="39" customHeight="1" x14ac:dyDescent="0.15">
      <c r="A36" s="311"/>
      <c r="B36" s="294"/>
      <c r="C36" s="298"/>
      <c r="D36" s="314"/>
      <c r="E36" s="289" t="s">
        <v>130</v>
      </c>
      <c r="F36" s="289"/>
      <c r="G36" s="289"/>
      <c r="H36" s="40"/>
      <c r="I36" s="40"/>
      <c r="J36" s="40"/>
      <c r="K36" s="174">
        <f>SUM(K32:K35)</f>
        <v>0</v>
      </c>
      <c r="L36" s="40"/>
      <c r="M36" s="174">
        <f>SUM(M32:M35)</f>
        <v>0</v>
      </c>
      <c r="N36" s="40"/>
      <c r="O36" s="176">
        <f>ROUNDDOWN(M36*N32,-3)</f>
        <v>0</v>
      </c>
      <c r="R36" s="65"/>
    </row>
    <row r="37" spans="1:264" s="20" customFormat="1" ht="39" customHeight="1" x14ac:dyDescent="0.15">
      <c r="A37" s="311"/>
      <c r="B37" s="294"/>
      <c r="C37" s="298"/>
      <c r="D37" s="314"/>
      <c r="E37" s="193" t="s">
        <v>126</v>
      </c>
      <c r="F37" s="303" t="s">
        <v>319</v>
      </c>
      <c r="G37" s="304"/>
      <c r="H37" s="307" t="s">
        <v>320</v>
      </c>
      <c r="I37" s="308"/>
      <c r="J37" s="309"/>
      <c r="K37" s="195" t="s">
        <v>321</v>
      </c>
      <c r="L37" s="195" t="s">
        <v>322</v>
      </c>
      <c r="M37" s="195" t="s">
        <v>323</v>
      </c>
      <c r="N37" s="195" t="s">
        <v>324</v>
      </c>
      <c r="O37" s="196" t="s">
        <v>325</v>
      </c>
      <c r="R37" s="65"/>
    </row>
    <row r="38" spans="1:264" s="20" customFormat="1" ht="39" customHeight="1" x14ac:dyDescent="0.15">
      <c r="A38" s="311"/>
      <c r="B38" s="294"/>
      <c r="C38" s="298"/>
      <c r="D38" s="314"/>
      <c r="E38" s="197" t="s">
        <v>318</v>
      </c>
      <c r="F38" s="305"/>
      <c r="G38" s="306"/>
      <c r="H38" s="307"/>
      <c r="I38" s="308"/>
      <c r="J38" s="309"/>
      <c r="K38" s="177"/>
      <c r="L38" s="177"/>
      <c r="M38" s="177"/>
      <c r="N38" s="194">
        <v>0.75</v>
      </c>
      <c r="O38" s="55"/>
      <c r="R38" s="65"/>
    </row>
    <row r="39" spans="1:264" s="20" customFormat="1" ht="39" customHeight="1" x14ac:dyDescent="0.15">
      <c r="A39" s="311"/>
      <c r="B39" s="295"/>
      <c r="C39" s="299"/>
      <c r="D39" s="315"/>
      <c r="E39" s="289" t="s">
        <v>130</v>
      </c>
      <c r="F39" s="289"/>
      <c r="G39" s="289"/>
      <c r="H39" s="40"/>
      <c r="I39" s="40"/>
      <c r="J39" s="40"/>
      <c r="K39" s="174">
        <f>SUM(K38)</f>
        <v>0</v>
      </c>
      <c r="L39" s="40"/>
      <c r="M39" s="174">
        <f>SUM(M38)</f>
        <v>0</v>
      </c>
      <c r="N39" s="40"/>
      <c r="O39" s="176">
        <f>ROUNDDOWN(M39*N38,-3)</f>
        <v>0</v>
      </c>
      <c r="R39" s="65"/>
    </row>
    <row r="40" spans="1:264" s="22" customFormat="1" ht="39" customHeight="1" x14ac:dyDescent="0.15">
      <c r="A40" s="312"/>
      <c r="B40" s="290" t="s">
        <v>54</v>
      </c>
      <c r="C40" s="291"/>
      <c r="D40" s="291"/>
      <c r="E40" s="291"/>
      <c r="F40" s="291"/>
      <c r="G40" s="292"/>
      <c r="H40" s="42"/>
      <c r="I40" s="42"/>
      <c r="J40" s="42"/>
      <c r="K40" s="50">
        <f>SUM(K36,K31,K27,K39)</f>
        <v>0</v>
      </c>
      <c r="L40" s="42"/>
      <c r="M40" s="42"/>
      <c r="N40" s="42"/>
      <c r="O40" s="61">
        <f>SUM(O27,O31,O36,O39)</f>
        <v>0</v>
      </c>
    </row>
    <row r="41" spans="1:264" s="22" customFormat="1" ht="39" customHeight="1" x14ac:dyDescent="0.15">
      <c r="A41" s="284" t="s">
        <v>111</v>
      </c>
      <c r="B41" s="285"/>
      <c r="C41" s="285"/>
      <c r="D41" s="285"/>
      <c r="E41" s="285"/>
      <c r="F41" s="285"/>
      <c r="G41" s="286"/>
      <c r="H41" s="43"/>
      <c r="I41" s="43"/>
      <c r="J41" s="43"/>
      <c r="K41" s="51">
        <f>SUM(K23,K40)</f>
        <v>0</v>
      </c>
      <c r="L41" s="43"/>
      <c r="M41" s="43"/>
      <c r="N41" s="43"/>
      <c r="O41" s="184">
        <f>SUM(O23,O40)</f>
        <v>0</v>
      </c>
    </row>
    <row r="42" spans="1:264" s="17" customFormat="1" ht="27.75" customHeight="1" x14ac:dyDescent="0.15">
      <c r="B42" s="19" t="s">
        <v>213</v>
      </c>
      <c r="C42" s="19"/>
      <c r="D42" s="1"/>
      <c r="E42" s="1"/>
      <c r="F42" s="1"/>
      <c r="G42" s="1"/>
      <c r="H42" s="1"/>
      <c r="I42" s="1"/>
      <c r="J42" s="1"/>
      <c r="K42" s="19"/>
      <c r="P42" s="19"/>
      <c r="Q42" s="17" t="s">
        <v>7</v>
      </c>
      <c r="R42" s="68">
        <v>2000000</v>
      </c>
    </row>
    <row r="43" spans="1:264" s="17" customFormat="1" ht="27.75" customHeight="1" x14ac:dyDescent="0.15">
      <c r="B43" s="17" t="s">
        <v>116</v>
      </c>
      <c r="D43" s="1"/>
      <c r="E43" s="1"/>
      <c r="F43" s="1"/>
      <c r="G43" s="1"/>
      <c r="H43" s="1"/>
      <c r="I43" s="1"/>
      <c r="J43" s="1"/>
      <c r="K43" s="19"/>
      <c r="P43" s="19"/>
      <c r="Q43" s="17" t="s">
        <v>140</v>
      </c>
      <c r="R43" s="68">
        <v>3200000</v>
      </c>
    </row>
    <row r="44" spans="1:264" s="17" customFormat="1" ht="27.75" customHeight="1" x14ac:dyDescent="0.15">
      <c r="B44" s="17" t="s">
        <v>214</v>
      </c>
      <c r="D44" s="1"/>
      <c r="E44" s="1"/>
      <c r="F44" s="1"/>
      <c r="G44" s="1"/>
      <c r="H44" s="1"/>
      <c r="I44" s="1"/>
      <c r="J44" s="1"/>
      <c r="K44" s="19"/>
      <c r="P44" s="19"/>
      <c r="Q44" s="17" t="s">
        <v>60</v>
      </c>
      <c r="R44" s="68">
        <v>4000000</v>
      </c>
    </row>
    <row r="45" spans="1:264" s="19" customFormat="1" ht="27.75" customHeight="1" x14ac:dyDescent="0.15">
      <c r="B45" s="17" t="s">
        <v>225</v>
      </c>
      <c r="C45" s="17"/>
      <c r="D45" s="17"/>
      <c r="E45" s="17"/>
      <c r="F45" s="17"/>
      <c r="G45" s="18"/>
      <c r="J45" s="17"/>
      <c r="L45" s="17"/>
      <c r="M45" s="17"/>
      <c r="N45" s="17"/>
      <c r="O45" s="17"/>
      <c r="Q45" s="64" t="s">
        <v>216</v>
      </c>
      <c r="R45" s="68">
        <v>5200000</v>
      </c>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c r="FZ45" s="17"/>
      <c r="GA45" s="17"/>
      <c r="GB45" s="17"/>
      <c r="GC45" s="17"/>
      <c r="GD45" s="17"/>
      <c r="GE45" s="17"/>
      <c r="GF45" s="17"/>
      <c r="GG45" s="17"/>
      <c r="GH45" s="17"/>
      <c r="GI45" s="17"/>
      <c r="GJ45" s="17"/>
      <c r="GK45" s="17"/>
      <c r="GL45" s="17"/>
      <c r="GM45" s="17"/>
      <c r="GN45" s="17"/>
      <c r="GO45" s="17"/>
      <c r="GP45" s="17"/>
      <c r="GQ45" s="17"/>
      <c r="GR45" s="17"/>
      <c r="GS45" s="17"/>
      <c r="GT45" s="17"/>
      <c r="GU45" s="17"/>
      <c r="GV45" s="17"/>
      <c r="GW45" s="17"/>
      <c r="GX45" s="17"/>
      <c r="GY45" s="17"/>
      <c r="GZ45" s="17"/>
      <c r="HA45" s="17"/>
      <c r="HB45" s="17"/>
      <c r="HC45" s="17"/>
      <c r="HD45" s="17"/>
      <c r="HE45" s="17"/>
      <c r="HF45" s="17"/>
      <c r="HG45" s="17"/>
      <c r="HH45" s="17"/>
      <c r="HI45" s="17"/>
      <c r="HJ45" s="17"/>
      <c r="HK45" s="17"/>
      <c r="HL45" s="17"/>
      <c r="HM45" s="17"/>
      <c r="HN45" s="17"/>
      <c r="HO45" s="17"/>
      <c r="HP45" s="17"/>
      <c r="HQ45" s="17"/>
      <c r="HR45" s="17"/>
      <c r="HS45" s="17"/>
      <c r="HT45" s="17"/>
      <c r="HU45" s="17"/>
      <c r="HV45" s="17"/>
      <c r="HW45" s="17"/>
      <c r="HX45" s="17"/>
      <c r="HY45" s="17"/>
      <c r="HZ45" s="17"/>
      <c r="IA45" s="17"/>
      <c r="IB45" s="17"/>
      <c r="IC45" s="17"/>
      <c r="ID45" s="17"/>
      <c r="IE45" s="17"/>
      <c r="IF45" s="17"/>
      <c r="IG45" s="17"/>
      <c r="IH45" s="17"/>
      <c r="II45" s="17"/>
      <c r="IJ45" s="17"/>
      <c r="IK45" s="17"/>
      <c r="IL45" s="17"/>
      <c r="IM45" s="17"/>
      <c r="IN45" s="17"/>
      <c r="IO45" s="17"/>
      <c r="IP45" s="17"/>
      <c r="IQ45" s="17"/>
      <c r="IR45" s="17"/>
      <c r="IS45" s="17"/>
      <c r="IT45" s="17"/>
      <c r="IU45" s="17"/>
      <c r="IV45" s="17"/>
      <c r="IW45" s="17"/>
      <c r="IX45" s="17"/>
      <c r="IY45" s="17"/>
      <c r="IZ45" s="17"/>
      <c r="JA45" s="17"/>
      <c r="JB45" s="17"/>
      <c r="JC45" s="17"/>
      <c r="JD45" s="17"/>
    </row>
    <row r="46" spans="1:264" s="19" customFormat="1" ht="27.75" customHeight="1" x14ac:dyDescent="0.15">
      <c r="B46" s="17"/>
      <c r="C46" s="17"/>
      <c r="G46" s="18"/>
    </row>
    <row r="47" spans="1:264" s="19" customFormat="1" ht="33" customHeight="1" x14ac:dyDescent="0.15">
      <c r="G47" s="18"/>
      <c r="Q47" s="17" t="s">
        <v>7</v>
      </c>
      <c r="R47" s="69">
        <v>1000000</v>
      </c>
    </row>
    <row r="48" spans="1:264" s="19" customFormat="1" ht="33" customHeight="1" x14ac:dyDescent="0.15">
      <c r="G48" s="18"/>
      <c r="Q48" s="17" t="s">
        <v>140</v>
      </c>
      <c r="R48" s="69">
        <v>1600000</v>
      </c>
    </row>
    <row r="49" spans="7:18" s="19" customFormat="1" ht="33" customHeight="1" x14ac:dyDescent="0.15">
      <c r="G49" s="18"/>
      <c r="Q49" s="17" t="s">
        <v>60</v>
      </c>
      <c r="R49" s="69">
        <v>2000000</v>
      </c>
    </row>
    <row r="50" spans="7:18" s="19" customFormat="1" ht="33" customHeight="1" x14ac:dyDescent="0.15">
      <c r="G50" s="18"/>
      <c r="Q50" s="64" t="s">
        <v>216</v>
      </c>
      <c r="R50" s="70">
        <v>2600000</v>
      </c>
    </row>
    <row r="51" spans="7:18" s="19" customFormat="1" ht="33" customHeight="1" x14ac:dyDescent="0.15">
      <c r="G51" s="18"/>
    </row>
    <row r="52" spans="7:18" s="19" customFormat="1" ht="33" customHeight="1" x14ac:dyDescent="0.15">
      <c r="G52" s="18"/>
    </row>
    <row r="53" spans="7:18" s="19" customFormat="1" ht="33" customHeight="1" x14ac:dyDescent="0.15">
      <c r="G53" s="18"/>
    </row>
    <row r="54" spans="7:18" s="19" customFormat="1" ht="33" customHeight="1" x14ac:dyDescent="0.15">
      <c r="G54" s="18"/>
    </row>
    <row r="55" spans="7:18" s="19" customFormat="1" ht="33" customHeight="1" x14ac:dyDescent="0.15">
      <c r="G55" s="18"/>
    </row>
    <row r="56" spans="7:18" s="19" customFormat="1" ht="33" customHeight="1" x14ac:dyDescent="0.15">
      <c r="G56" s="18"/>
    </row>
    <row r="57" spans="7:18" s="19" customFormat="1" ht="33" customHeight="1" x14ac:dyDescent="0.15">
      <c r="G57" s="18"/>
    </row>
    <row r="58" spans="7:18" s="19" customFormat="1" ht="33" customHeight="1" x14ac:dyDescent="0.15">
      <c r="G58" s="18"/>
    </row>
    <row r="59" spans="7:18" s="19" customFormat="1" ht="33" customHeight="1" x14ac:dyDescent="0.15">
      <c r="G59" s="18"/>
    </row>
    <row r="60" spans="7:18" s="18" customFormat="1" ht="33" customHeight="1" x14ac:dyDescent="0.15">
      <c r="H60" s="19"/>
      <c r="I60" s="19"/>
      <c r="J60" s="19"/>
      <c r="K60" s="19"/>
      <c r="L60" s="19"/>
      <c r="M60" s="19"/>
      <c r="N60" s="19"/>
      <c r="O60" s="19"/>
      <c r="P60" s="19"/>
      <c r="Q60" s="19"/>
    </row>
    <row r="61" spans="7:18" s="18" customFormat="1" ht="33" customHeight="1" x14ac:dyDescent="0.15">
      <c r="H61" s="19"/>
      <c r="I61" s="19"/>
      <c r="J61" s="19"/>
      <c r="K61" s="19"/>
      <c r="L61" s="19"/>
      <c r="M61" s="19"/>
      <c r="N61" s="19"/>
      <c r="O61" s="19"/>
      <c r="P61" s="19"/>
      <c r="Q61" s="19"/>
    </row>
    <row r="62" spans="7:18" s="18" customFormat="1" ht="33" customHeight="1" x14ac:dyDescent="0.15">
      <c r="H62" s="19"/>
      <c r="I62" s="19"/>
      <c r="J62" s="19"/>
      <c r="K62" s="19"/>
      <c r="L62" s="19"/>
      <c r="M62" s="19"/>
      <c r="N62" s="19"/>
      <c r="O62" s="19"/>
      <c r="P62" s="19"/>
      <c r="Q62" s="19"/>
    </row>
    <row r="63" spans="7:18" s="18" customFormat="1" ht="33" customHeight="1" x14ac:dyDescent="0.15">
      <c r="H63" s="19"/>
      <c r="I63" s="19"/>
      <c r="J63" s="19"/>
      <c r="K63" s="19"/>
      <c r="L63" s="19"/>
      <c r="M63" s="19"/>
      <c r="N63" s="19"/>
      <c r="O63" s="19"/>
      <c r="P63" s="19"/>
      <c r="Q63" s="19"/>
    </row>
    <row r="64" spans="7:18" s="18" customFormat="1" ht="33" customHeight="1" x14ac:dyDescent="0.15">
      <c r="H64" s="19"/>
      <c r="I64" s="19"/>
      <c r="J64" s="19"/>
      <c r="K64" s="19"/>
      <c r="L64" s="19"/>
      <c r="M64" s="19"/>
      <c r="N64" s="19"/>
      <c r="O64" s="19"/>
      <c r="P64" s="19"/>
      <c r="Q64" s="19"/>
    </row>
    <row r="65" spans="8:17" s="18" customFormat="1" ht="33" customHeight="1" x14ac:dyDescent="0.15">
      <c r="H65" s="19"/>
      <c r="I65" s="19"/>
      <c r="J65" s="19"/>
      <c r="K65" s="19"/>
      <c r="L65" s="19"/>
      <c r="M65" s="19"/>
      <c r="N65" s="19"/>
      <c r="O65" s="19"/>
      <c r="P65" s="19"/>
      <c r="Q65" s="19"/>
    </row>
    <row r="66" spans="8:17" s="18" customFormat="1" ht="33" customHeight="1" x14ac:dyDescent="0.15">
      <c r="H66" s="19"/>
      <c r="I66" s="19"/>
      <c r="J66" s="19"/>
      <c r="K66" s="19"/>
      <c r="L66" s="19"/>
      <c r="M66" s="19"/>
      <c r="N66" s="19"/>
      <c r="O66" s="19"/>
      <c r="P66" s="19"/>
      <c r="Q66" s="19"/>
    </row>
    <row r="67" spans="8:17" s="18" customFormat="1" ht="33" customHeight="1" x14ac:dyDescent="0.15">
      <c r="H67" s="19"/>
      <c r="I67" s="19"/>
      <c r="J67" s="19"/>
      <c r="K67" s="19"/>
      <c r="L67" s="19"/>
      <c r="M67" s="19"/>
      <c r="N67" s="19"/>
      <c r="O67" s="19"/>
      <c r="P67" s="19"/>
      <c r="Q67" s="19"/>
    </row>
    <row r="68" spans="8:17" s="18" customFormat="1" ht="33" customHeight="1" x14ac:dyDescent="0.15">
      <c r="H68" s="19"/>
      <c r="I68" s="19"/>
      <c r="J68" s="19"/>
      <c r="K68" s="19"/>
      <c r="L68" s="19"/>
      <c r="M68" s="19"/>
      <c r="N68" s="19"/>
      <c r="O68" s="19"/>
      <c r="P68" s="19"/>
      <c r="Q68" s="19"/>
    </row>
    <row r="69" spans="8:17" s="18" customFormat="1" ht="33" customHeight="1" x14ac:dyDescent="0.15">
      <c r="H69" s="19"/>
      <c r="I69" s="19"/>
      <c r="J69" s="19"/>
      <c r="K69" s="19"/>
      <c r="L69" s="19"/>
      <c r="M69" s="19"/>
      <c r="N69" s="19"/>
      <c r="O69" s="19"/>
      <c r="P69" s="19"/>
      <c r="Q69" s="19"/>
    </row>
    <row r="70" spans="8:17" s="18" customFormat="1" ht="33" customHeight="1" x14ac:dyDescent="0.15">
      <c r="H70" s="19"/>
      <c r="I70" s="19"/>
      <c r="J70" s="19"/>
      <c r="K70" s="19"/>
      <c r="L70" s="19"/>
      <c r="M70" s="19"/>
      <c r="N70" s="19"/>
      <c r="O70" s="19"/>
      <c r="P70" s="19"/>
      <c r="Q70" s="19"/>
    </row>
    <row r="71" spans="8:17" s="18" customFormat="1" ht="33" customHeight="1" x14ac:dyDescent="0.15">
      <c r="H71" s="19"/>
      <c r="I71" s="19"/>
      <c r="J71" s="19"/>
      <c r="K71" s="19"/>
      <c r="L71" s="19"/>
      <c r="M71" s="19"/>
      <c r="N71" s="19"/>
      <c r="O71" s="19"/>
      <c r="P71" s="19"/>
      <c r="Q71" s="19"/>
    </row>
    <row r="72" spans="8:17" s="18" customFormat="1" ht="33" customHeight="1" x14ac:dyDescent="0.15">
      <c r="H72" s="19"/>
      <c r="I72" s="19"/>
      <c r="J72" s="19"/>
      <c r="K72" s="19"/>
      <c r="L72" s="19"/>
      <c r="M72" s="19"/>
      <c r="N72" s="19"/>
      <c r="O72" s="19"/>
      <c r="P72" s="19"/>
      <c r="Q72" s="19"/>
    </row>
    <row r="73" spans="8:17" s="18" customFormat="1" ht="33" customHeight="1" x14ac:dyDescent="0.15">
      <c r="H73" s="19"/>
      <c r="I73" s="19"/>
      <c r="J73" s="19"/>
      <c r="K73" s="19"/>
      <c r="L73" s="19"/>
      <c r="M73" s="19"/>
      <c r="N73" s="19"/>
      <c r="O73" s="19"/>
      <c r="P73" s="19"/>
      <c r="Q73" s="19"/>
    </row>
    <row r="74" spans="8:17" s="18" customFormat="1" ht="33" customHeight="1" x14ac:dyDescent="0.15">
      <c r="H74" s="19"/>
      <c r="I74" s="19"/>
      <c r="J74" s="19"/>
      <c r="K74" s="19"/>
      <c r="L74" s="19"/>
      <c r="M74" s="19"/>
      <c r="N74" s="19"/>
      <c r="O74" s="19"/>
      <c r="P74" s="19"/>
      <c r="Q74" s="19"/>
    </row>
    <row r="75" spans="8:17" s="18" customFormat="1" ht="33" customHeight="1" x14ac:dyDescent="0.15">
      <c r="H75" s="19"/>
      <c r="I75" s="19"/>
      <c r="J75" s="19"/>
      <c r="K75" s="19"/>
      <c r="L75" s="19"/>
      <c r="M75" s="19"/>
      <c r="N75" s="19"/>
      <c r="O75" s="19"/>
      <c r="P75" s="19"/>
      <c r="Q75" s="19"/>
    </row>
    <row r="76" spans="8:17" s="18" customFormat="1" ht="33" customHeight="1" x14ac:dyDescent="0.15">
      <c r="H76" s="19"/>
      <c r="I76" s="19"/>
      <c r="J76" s="19"/>
      <c r="K76" s="19"/>
      <c r="L76" s="19"/>
      <c r="M76" s="19"/>
      <c r="N76" s="19"/>
      <c r="O76" s="19"/>
      <c r="P76" s="19"/>
      <c r="Q76" s="19"/>
    </row>
    <row r="77" spans="8:17" s="18" customFormat="1" ht="33" customHeight="1" x14ac:dyDescent="0.15">
      <c r="H77" s="19"/>
      <c r="I77" s="19"/>
      <c r="J77" s="19"/>
      <c r="K77" s="19"/>
      <c r="L77" s="19"/>
      <c r="M77" s="19"/>
      <c r="N77" s="19"/>
      <c r="O77" s="19"/>
      <c r="P77" s="19"/>
      <c r="Q77" s="19"/>
    </row>
    <row r="78" spans="8:17" s="18" customFormat="1" ht="33" customHeight="1" x14ac:dyDescent="0.15">
      <c r="H78" s="19"/>
      <c r="I78" s="19"/>
      <c r="J78" s="19"/>
      <c r="K78" s="19"/>
      <c r="L78" s="19"/>
      <c r="M78" s="19"/>
      <c r="N78" s="19"/>
      <c r="O78" s="19"/>
      <c r="P78" s="19"/>
      <c r="Q78" s="19"/>
    </row>
    <row r="79" spans="8:17" s="18" customFormat="1" ht="33" customHeight="1" x14ac:dyDescent="0.15">
      <c r="H79" s="19"/>
      <c r="I79" s="19"/>
      <c r="J79" s="19"/>
      <c r="K79" s="19"/>
      <c r="L79" s="19"/>
      <c r="M79" s="19"/>
      <c r="N79" s="19"/>
      <c r="O79" s="19"/>
      <c r="P79" s="19"/>
      <c r="Q79" s="19"/>
    </row>
    <row r="80" spans="8:17" s="18" customFormat="1" ht="33" customHeight="1" x14ac:dyDescent="0.15">
      <c r="H80" s="19"/>
      <c r="I80" s="19"/>
      <c r="J80" s="19"/>
      <c r="K80" s="19"/>
      <c r="L80" s="19"/>
      <c r="M80" s="19"/>
      <c r="N80" s="19"/>
      <c r="O80" s="19"/>
      <c r="P80" s="19"/>
      <c r="Q80" s="19"/>
    </row>
    <row r="81" spans="8:17" s="18" customFormat="1" ht="33" customHeight="1" x14ac:dyDescent="0.15">
      <c r="H81" s="19"/>
      <c r="I81" s="19"/>
      <c r="J81" s="19"/>
      <c r="K81" s="19"/>
      <c r="L81" s="19"/>
      <c r="M81" s="19"/>
      <c r="N81" s="19"/>
      <c r="O81" s="19"/>
      <c r="P81" s="19"/>
      <c r="Q81" s="19"/>
    </row>
    <row r="82" spans="8:17" s="18" customFormat="1" ht="33" customHeight="1" x14ac:dyDescent="0.15">
      <c r="H82" s="19"/>
      <c r="I82" s="19"/>
      <c r="J82" s="19"/>
      <c r="K82" s="19"/>
      <c r="L82" s="19"/>
      <c r="M82" s="19"/>
      <c r="N82" s="19"/>
      <c r="O82" s="19"/>
      <c r="P82" s="19"/>
      <c r="Q82" s="19"/>
    </row>
    <row r="83" spans="8:17" s="18" customFormat="1" ht="33" customHeight="1" x14ac:dyDescent="0.15">
      <c r="H83" s="19"/>
      <c r="I83" s="19"/>
      <c r="J83" s="19"/>
      <c r="K83" s="19"/>
      <c r="L83" s="19"/>
      <c r="M83" s="19"/>
      <c r="N83" s="19"/>
      <c r="O83" s="19"/>
      <c r="P83" s="19"/>
      <c r="Q83" s="19"/>
    </row>
    <row r="84" spans="8:17" s="18" customFormat="1" ht="33" customHeight="1" x14ac:dyDescent="0.15">
      <c r="H84" s="19"/>
      <c r="I84" s="19"/>
      <c r="J84" s="19"/>
      <c r="K84" s="19"/>
      <c r="L84" s="19"/>
      <c r="M84" s="19"/>
      <c r="N84" s="19"/>
      <c r="O84" s="19"/>
      <c r="P84" s="19"/>
      <c r="Q84" s="19"/>
    </row>
    <row r="85" spans="8:17" s="18" customFormat="1" ht="33" customHeight="1" x14ac:dyDescent="0.15">
      <c r="H85" s="19"/>
      <c r="I85" s="19"/>
      <c r="J85" s="19"/>
      <c r="K85" s="19"/>
      <c r="L85" s="19"/>
      <c r="M85" s="19"/>
      <c r="N85" s="19"/>
      <c r="O85" s="19"/>
      <c r="P85" s="19"/>
      <c r="Q85" s="19"/>
    </row>
    <row r="86" spans="8:17" s="18" customFormat="1" ht="33" customHeight="1" x14ac:dyDescent="0.15">
      <c r="H86" s="19"/>
      <c r="I86" s="19"/>
      <c r="J86" s="19"/>
      <c r="K86" s="19"/>
      <c r="L86" s="19"/>
      <c r="M86" s="19"/>
      <c r="N86" s="19"/>
      <c r="O86" s="19"/>
      <c r="P86" s="19"/>
      <c r="Q86" s="19"/>
    </row>
    <row r="87" spans="8:17" s="18" customFormat="1" ht="33" customHeight="1" x14ac:dyDescent="0.15">
      <c r="H87" s="19"/>
      <c r="I87" s="19"/>
      <c r="J87" s="19"/>
      <c r="K87" s="19"/>
      <c r="L87" s="19"/>
      <c r="M87" s="19"/>
      <c r="N87" s="19"/>
      <c r="O87" s="19"/>
      <c r="P87" s="19"/>
      <c r="Q87" s="19"/>
    </row>
    <row r="88" spans="8:17" s="18" customFormat="1" ht="33" customHeight="1" x14ac:dyDescent="0.15">
      <c r="H88" s="19"/>
      <c r="I88" s="19"/>
      <c r="J88" s="19"/>
      <c r="K88" s="19"/>
      <c r="L88" s="19"/>
      <c r="M88" s="19"/>
      <c r="N88" s="19"/>
      <c r="O88" s="19"/>
      <c r="P88" s="19"/>
      <c r="Q88" s="19"/>
    </row>
    <row r="89" spans="8:17" s="18" customFormat="1" ht="33" customHeight="1" x14ac:dyDescent="0.15">
      <c r="H89" s="19"/>
      <c r="I89" s="19"/>
      <c r="J89" s="19"/>
      <c r="K89" s="19"/>
      <c r="L89" s="19"/>
      <c r="M89" s="19"/>
      <c r="N89" s="19"/>
      <c r="O89" s="19"/>
      <c r="P89" s="19"/>
      <c r="Q89" s="19"/>
    </row>
    <row r="90" spans="8:17" s="18" customFormat="1" ht="33" customHeight="1" x14ac:dyDescent="0.15">
      <c r="H90" s="19"/>
      <c r="I90" s="19"/>
      <c r="J90" s="19"/>
      <c r="K90" s="19"/>
      <c r="L90" s="19"/>
      <c r="M90" s="19"/>
      <c r="N90" s="19"/>
      <c r="O90" s="19"/>
      <c r="P90" s="19"/>
      <c r="Q90" s="19"/>
    </row>
    <row r="91" spans="8:17" s="18" customFormat="1" ht="33" customHeight="1" x14ac:dyDescent="0.15">
      <c r="H91" s="19"/>
      <c r="I91" s="19"/>
      <c r="J91" s="19"/>
      <c r="K91" s="19"/>
      <c r="L91" s="19"/>
      <c r="M91" s="19"/>
      <c r="N91" s="19"/>
      <c r="O91" s="19"/>
      <c r="P91" s="19"/>
      <c r="Q91" s="19"/>
    </row>
    <row r="92" spans="8:17" s="18" customFormat="1" ht="33" customHeight="1" x14ac:dyDescent="0.15">
      <c r="H92" s="19"/>
      <c r="I92" s="19"/>
      <c r="J92" s="19"/>
      <c r="K92" s="19"/>
      <c r="L92" s="19"/>
      <c r="M92" s="19"/>
      <c r="N92" s="19"/>
      <c r="O92" s="19"/>
      <c r="P92" s="19"/>
      <c r="Q92" s="19"/>
    </row>
    <row r="93" spans="8:17" s="18" customFormat="1" ht="33" customHeight="1" x14ac:dyDescent="0.15">
      <c r="H93" s="19"/>
      <c r="I93" s="19"/>
      <c r="J93" s="19"/>
      <c r="K93" s="19"/>
      <c r="L93" s="19"/>
      <c r="M93" s="19"/>
      <c r="N93" s="19"/>
      <c r="O93" s="19"/>
      <c r="P93" s="19"/>
      <c r="Q93" s="19"/>
    </row>
    <row r="94" spans="8:17" s="18" customFormat="1" ht="33" customHeight="1" x14ac:dyDescent="0.15">
      <c r="H94" s="19"/>
      <c r="I94" s="19"/>
      <c r="J94" s="19"/>
      <c r="K94" s="19"/>
      <c r="L94" s="19"/>
      <c r="M94" s="19"/>
      <c r="N94" s="19"/>
      <c r="O94" s="19"/>
      <c r="P94" s="19"/>
      <c r="Q94" s="19"/>
    </row>
    <row r="95" spans="8:17" s="18" customFormat="1" ht="33" customHeight="1" x14ac:dyDescent="0.15">
      <c r="H95" s="19"/>
      <c r="I95" s="19"/>
      <c r="J95" s="19"/>
      <c r="K95" s="19"/>
      <c r="L95" s="19"/>
      <c r="M95" s="19"/>
      <c r="N95" s="19"/>
      <c r="O95" s="19"/>
      <c r="P95" s="19"/>
      <c r="Q95" s="19"/>
    </row>
    <row r="96" spans="8:17" s="18" customFormat="1" ht="33" customHeight="1" x14ac:dyDescent="0.15">
      <c r="H96" s="19"/>
      <c r="I96" s="19"/>
      <c r="J96" s="19"/>
      <c r="K96" s="19"/>
      <c r="L96" s="19"/>
      <c r="M96" s="19"/>
      <c r="N96" s="19"/>
      <c r="O96" s="19"/>
      <c r="P96" s="19"/>
      <c r="Q96" s="19"/>
    </row>
    <row r="97" spans="8:17" s="18" customFormat="1" ht="33" customHeight="1" x14ac:dyDescent="0.15">
      <c r="H97" s="19"/>
      <c r="I97" s="19"/>
      <c r="J97" s="19"/>
      <c r="K97" s="19"/>
      <c r="L97" s="19"/>
      <c r="M97" s="19"/>
      <c r="N97" s="19"/>
      <c r="O97" s="19"/>
      <c r="P97" s="19"/>
      <c r="Q97" s="19"/>
    </row>
    <row r="98" spans="8:17" s="18" customFormat="1" ht="33" customHeight="1" x14ac:dyDescent="0.15">
      <c r="H98" s="19"/>
      <c r="I98" s="19"/>
      <c r="J98" s="19"/>
      <c r="K98" s="19"/>
      <c r="L98" s="19"/>
      <c r="M98" s="19"/>
      <c r="N98" s="19"/>
      <c r="O98" s="19"/>
      <c r="P98" s="19"/>
      <c r="Q98" s="19"/>
    </row>
    <row r="99" spans="8:17" s="18" customFormat="1" ht="33" customHeight="1" x14ac:dyDescent="0.15">
      <c r="H99" s="19"/>
      <c r="I99" s="19"/>
      <c r="J99" s="19"/>
      <c r="K99" s="19"/>
      <c r="L99" s="19"/>
      <c r="M99" s="19"/>
      <c r="N99" s="19"/>
      <c r="O99" s="19"/>
      <c r="P99" s="19"/>
      <c r="Q99" s="19"/>
    </row>
  </sheetData>
  <mergeCells count="41">
    <mergeCell ref="E31:G31"/>
    <mergeCell ref="A41:G41"/>
    <mergeCell ref="F37:G37"/>
    <mergeCell ref="H37:J37"/>
    <mergeCell ref="F38:G38"/>
    <mergeCell ref="H38:J38"/>
    <mergeCell ref="E39:G39"/>
    <mergeCell ref="B40:G40"/>
    <mergeCell ref="A24:A40"/>
    <mergeCell ref="E19:G19"/>
    <mergeCell ref="E32:E35"/>
    <mergeCell ref="N32:N35"/>
    <mergeCell ref="F21:G21"/>
    <mergeCell ref="H21:J21"/>
    <mergeCell ref="E22:G22"/>
    <mergeCell ref="B23:G23"/>
    <mergeCell ref="B24:B39"/>
    <mergeCell ref="C24:C39"/>
    <mergeCell ref="D24:D39"/>
    <mergeCell ref="E24:E26"/>
    <mergeCell ref="E36:G36"/>
    <mergeCell ref="N24:N26"/>
    <mergeCell ref="E27:G27"/>
    <mergeCell ref="E28:E30"/>
    <mergeCell ref="N28:N30"/>
    <mergeCell ref="F20:G20"/>
    <mergeCell ref="H20:J20"/>
    <mergeCell ref="B2:O2"/>
    <mergeCell ref="M3:O3"/>
    <mergeCell ref="A7:A23"/>
    <mergeCell ref="B7:B22"/>
    <mergeCell ref="C7:C22"/>
    <mergeCell ref="D7:D22"/>
    <mergeCell ref="E7:E9"/>
    <mergeCell ref="N7:N9"/>
    <mergeCell ref="E10:G10"/>
    <mergeCell ref="E11:E13"/>
    <mergeCell ref="N11:N13"/>
    <mergeCell ref="E14:G14"/>
    <mergeCell ref="E15:E18"/>
    <mergeCell ref="N15:N18"/>
  </mergeCells>
  <phoneticPr fontId="55"/>
  <dataValidations count="4">
    <dataValidation type="list" allowBlank="1" showInputMessage="1" showErrorMessage="1" sqref="F21:G21 F38:G38">
      <formula1>$Q$20:$Q$21</formula1>
    </dataValidation>
    <dataValidation type="list" allowBlank="1" showInputMessage="1" showErrorMessage="1" sqref="F7:F9 F24:F26">
      <formula1>$Q$24:$Q$29</formula1>
    </dataValidation>
    <dataValidation allowBlank="1" showDropDown="1" showInputMessage="1" showErrorMessage="1" sqref="N7:N9 N11:N13 N24:N26 N28:N30"/>
    <dataValidation type="list" allowBlank="1" showInputMessage="1" showErrorMessage="1" sqref="D24 D7">
      <formula1>"10名以下,20名以下,30名以下,31名以上"</formula1>
    </dataValidation>
  </dataValidations>
  <printOptions horizontalCentered="1"/>
  <pageMargins left="0.19685039370078741" right="0.19685039370078741" top="0.74803149606299213" bottom="0.3543307086614173" header="0.31496062992125984" footer="0.31496062992125984"/>
  <pageSetup paperSize="9" scale="33" orientation="landscape" r:id="rId1"/>
  <colBreaks count="1" manualBreakCount="1">
    <brk id="15" max="34"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24"/>
  <sheetViews>
    <sheetView view="pageBreakPreview" zoomScale="90" zoomScaleNormal="85" zoomScaleSheetLayoutView="90" workbookViewId="0">
      <selection activeCell="C11" sqref="C11"/>
    </sheetView>
  </sheetViews>
  <sheetFormatPr defaultColWidth="9" defaultRowHeight="18" customHeight="1" x14ac:dyDescent="0.15"/>
  <cols>
    <col min="1" max="1" width="8.625" style="17" customWidth="1"/>
    <col min="2" max="2" width="45.625" style="19" customWidth="1"/>
    <col min="3" max="3" width="71.75" style="17" customWidth="1"/>
    <col min="4" max="4" width="24.875" style="17" customWidth="1"/>
    <col min="5" max="5" width="9" style="17" customWidth="1"/>
    <col min="6" max="16384" width="9" style="17"/>
  </cols>
  <sheetData>
    <row r="1" spans="1:5" ht="15" customHeight="1" x14ac:dyDescent="0.15">
      <c r="A1" s="17" t="s">
        <v>181</v>
      </c>
    </row>
    <row r="2" spans="1:5" ht="24" customHeight="1" x14ac:dyDescent="0.15">
      <c r="A2" s="376" t="s">
        <v>201</v>
      </c>
      <c r="B2" s="376"/>
      <c r="C2" s="376"/>
    </row>
    <row r="3" spans="1:5" ht="15" customHeight="1" x14ac:dyDescent="0.15"/>
    <row r="4" spans="1:5" ht="38.25" customHeight="1" x14ac:dyDescent="0.15">
      <c r="A4" s="378" t="s">
        <v>91</v>
      </c>
      <c r="B4" s="71" t="s">
        <v>36</v>
      </c>
      <c r="C4" s="81"/>
    </row>
    <row r="5" spans="1:5" ht="38.25" customHeight="1" x14ac:dyDescent="0.15">
      <c r="A5" s="379"/>
      <c r="B5" s="72" t="s">
        <v>76</v>
      </c>
      <c r="C5" s="82"/>
      <c r="D5" s="90"/>
    </row>
    <row r="6" spans="1:5" ht="38.25" customHeight="1" x14ac:dyDescent="0.15">
      <c r="A6" s="380"/>
      <c r="B6" s="73" t="s">
        <v>184</v>
      </c>
      <c r="C6" s="83"/>
    </row>
    <row r="7" spans="1:5" ht="45" customHeight="1" x14ac:dyDescent="0.15">
      <c r="A7" s="378" t="s">
        <v>168</v>
      </c>
      <c r="B7" s="74" t="s">
        <v>186</v>
      </c>
      <c r="C7" s="81" t="s">
        <v>200</v>
      </c>
    </row>
    <row r="8" spans="1:5" ht="30" customHeight="1" x14ac:dyDescent="0.15">
      <c r="A8" s="379"/>
      <c r="B8" s="75" t="s">
        <v>114</v>
      </c>
      <c r="C8" s="82"/>
    </row>
    <row r="9" spans="1:5" ht="90" customHeight="1" x14ac:dyDescent="0.15">
      <c r="A9" s="379"/>
      <c r="B9" s="75" t="s">
        <v>187</v>
      </c>
      <c r="C9" s="82" t="s">
        <v>194</v>
      </c>
      <c r="E9" s="91"/>
    </row>
    <row r="10" spans="1:5" ht="30" customHeight="1" x14ac:dyDescent="0.15">
      <c r="A10" s="379"/>
      <c r="B10" s="381" t="s">
        <v>204</v>
      </c>
      <c r="C10" s="84" t="s">
        <v>474</v>
      </c>
    </row>
    <row r="11" spans="1:5" ht="30" customHeight="1" x14ac:dyDescent="0.15">
      <c r="A11" s="379"/>
      <c r="B11" s="382"/>
      <c r="C11" s="247" t="s">
        <v>475</v>
      </c>
    </row>
    <row r="12" spans="1:5" s="19" customFormat="1" ht="30" customHeight="1" x14ac:dyDescent="0.15">
      <c r="A12" s="379"/>
      <c r="B12" s="76" t="s">
        <v>49</v>
      </c>
      <c r="C12" s="85"/>
    </row>
    <row r="13" spans="1:5" s="19" customFormat="1" ht="30" customHeight="1" x14ac:dyDescent="0.15">
      <c r="A13" s="379"/>
      <c r="B13" s="76" t="s">
        <v>185</v>
      </c>
      <c r="C13" s="85"/>
    </row>
    <row r="14" spans="1:5" s="19" customFormat="1" ht="30" customHeight="1" x14ac:dyDescent="0.15">
      <c r="A14" s="383"/>
      <c r="B14" s="185" t="s">
        <v>224</v>
      </c>
      <c r="C14" s="186"/>
    </row>
    <row r="15" spans="1:5" s="19" customFormat="1" ht="30" customHeight="1" x14ac:dyDescent="0.15">
      <c r="A15" s="380"/>
      <c r="B15" s="77" t="s">
        <v>189</v>
      </c>
      <c r="C15" s="86"/>
    </row>
    <row r="16" spans="1:5" ht="80.099999999999994" customHeight="1" x14ac:dyDescent="0.15">
      <c r="A16" s="384" t="s">
        <v>182</v>
      </c>
      <c r="B16" s="74" t="s">
        <v>69</v>
      </c>
      <c r="C16" s="81"/>
    </row>
    <row r="17" spans="1:3" ht="80.099999999999994" customHeight="1" x14ac:dyDescent="0.15">
      <c r="A17" s="385"/>
      <c r="B17" s="75" t="s">
        <v>172</v>
      </c>
      <c r="C17" s="82" t="s">
        <v>205</v>
      </c>
    </row>
    <row r="18" spans="1:3" ht="80.099999999999994" customHeight="1" x14ac:dyDescent="0.15">
      <c r="A18" s="385"/>
      <c r="B18" s="75" t="s">
        <v>190</v>
      </c>
      <c r="C18" s="82" t="s">
        <v>196</v>
      </c>
    </row>
    <row r="19" spans="1:3" ht="80.099999999999994" customHeight="1" x14ac:dyDescent="0.15">
      <c r="A19" s="385"/>
      <c r="B19" s="75" t="s">
        <v>191</v>
      </c>
      <c r="C19" s="82" t="s">
        <v>47</v>
      </c>
    </row>
    <row r="20" spans="1:3" ht="80.099999999999994" customHeight="1" x14ac:dyDescent="0.15">
      <c r="A20" s="385"/>
      <c r="B20" s="75" t="s">
        <v>192</v>
      </c>
      <c r="C20" s="82" t="s">
        <v>197</v>
      </c>
    </row>
    <row r="21" spans="1:3" ht="80.099999999999994" customHeight="1" x14ac:dyDescent="0.15">
      <c r="A21" s="385"/>
      <c r="B21" s="78" t="s">
        <v>206</v>
      </c>
      <c r="C21" s="87" t="s">
        <v>198</v>
      </c>
    </row>
    <row r="22" spans="1:3" ht="80.099999999999994" customHeight="1" x14ac:dyDescent="0.15">
      <c r="A22" s="385"/>
      <c r="B22" s="79" t="s">
        <v>207</v>
      </c>
      <c r="C22" s="88" t="s">
        <v>199</v>
      </c>
    </row>
    <row r="23" spans="1:3" ht="80.099999999999994" customHeight="1" x14ac:dyDescent="0.15">
      <c r="A23" s="386"/>
      <c r="B23" s="80" t="s">
        <v>193</v>
      </c>
      <c r="C23" s="89" t="s">
        <v>173</v>
      </c>
    </row>
    <row r="24" spans="1:3" ht="48" customHeight="1" x14ac:dyDescent="0.15">
      <c r="A24" s="377" t="s">
        <v>183</v>
      </c>
      <c r="B24" s="377"/>
      <c r="C24" s="377"/>
    </row>
  </sheetData>
  <customSheetViews>
    <customSheetView guid="{A2527A3E-50DF-5948-9593-47F979260246}" scale="90" view="pageBreakPreview" topLeftCell="A22">
      <selection activeCell="B22" sqref="B22"/>
      <pageMargins left="0.7" right="0.7" top="0.75" bottom="0.75" header="0.3" footer="0.3"/>
      <printOptions horizontalCentered="1"/>
      <pageSetup paperSize="9" scale="67" r:id="rId1"/>
    </customSheetView>
  </customSheetViews>
  <mergeCells count="6">
    <mergeCell ref="A2:C2"/>
    <mergeCell ref="A24:C24"/>
    <mergeCell ref="A4:A6"/>
    <mergeCell ref="B10:B11"/>
    <mergeCell ref="A7:A15"/>
    <mergeCell ref="A16:A23"/>
  </mergeCells>
  <phoneticPr fontId="5"/>
  <printOptions horizontalCentered="1"/>
  <pageMargins left="0.7" right="0.7" top="0.75" bottom="0.75" header="0.3" footer="0.3"/>
  <pageSetup paperSize="9" scale="67"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V104"/>
  <sheetViews>
    <sheetView view="pageBreakPreview" zoomScale="75" zoomScaleSheetLayoutView="75" workbookViewId="0">
      <selection activeCell="A71" sqref="A71"/>
    </sheetView>
  </sheetViews>
  <sheetFormatPr defaultRowHeight="13.5" x14ac:dyDescent="0.15"/>
  <cols>
    <col min="1" max="1" width="6" style="92" customWidth="1"/>
    <col min="2" max="2" width="16.5" style="92" customWidth="1"/>
    <col min="3" max="20" width="4.125" style="92" customWidth="1"/>
    <col min="21" max="256" width="9" style="92" customWidth="1"/>
    <col min="257" max="257" width="9" customWidth="1"/>
  </cols>
  <sheetData>
    <row r="1" spans="1:27" ht="13.5" customHeight="1" x14ac:dyDescent="0.15">
      <c r="A1" s="457" t="s">
        <v>317</v>
      </c>
      <c r="B1" s="458"/>
      <c r="C1" s="458"/>
      <c r="D1" s="458"/>
      <c r="E1" s="458"/>
      <c r="F1" s="458"/>
      <c r="G1" s="458"/>
      <c r="H1" s="458"/>
      <c r="I1" s="458"/>
      <c r="J1" s="458"/>
      <c r="K1" s="458"/>
      <c r="L1" s="458"/>
      <c r="M1" s="458"/>
      <c r="N1" s="458"/>
      <c r="O1" s="458"/>
      <c r="P1" s="458"/>
      <c r="Q1" s="458"/>
      <c r="R1" s="458"/>
      <c r="S1" s="458"/>
      <c r="T1" s="458"/>
    </row>
    <row r="3" spans="1:27" ht="13.5" customHeight="1" x14ac:dyDescent="0.15">
      <c r="A3" s="449" t="s">
        <v>141</v>
      </c>
      <c r="B3" s="449"/>
      <c r="C3" s="449"/>
      <c r="D3" s="449"/>
      <c r="E3" s="449"/>
      <c r="F3" s="449"/>
      <c r="G3" s="449"/>
      <c r="H3" s="449"/>
      <c r="I3" s="449"/>
      <c r="J3" s="449"/>
      <c r="K3" s="449"/>
      <c r="L3" s="449"/>
      <c r="M3" s="449"/>
      <c r="N3" s="449"/>
      <c r="O3" s="449"/>
      <c r="P3" s="449"/>
      <c r="Q3" s="449"/>
      <c r="R3" s="449"/>
      <c r="S3" s="449"/>
      <c r="T3" s="449"/>
    </row>
    <row r="4" spans="1:27" s="92" customFormat="1" ht="13.5" customHeight="1" x14ac:dyDescent="0.15">
      <c r="A4" s="95"/>
      <c r="B4" s="95"/>
    </row>
    <row r="5" spans="1:27" ht="13.5" customHeight="1" x14ac:dyDescent="0.15">
      <c r="A5" s="96" t="s">
        <v>135</v>
      </c>
      <c r="B5" s="445" t="s">
        <v>147</v>
      </c>
      <c r="C5" s="445"/>
      <c r="D5" s="445"/>
      <c r="E5" s="445"/>
      <c r="F5" s="435"/>
      <c r="G5" s="435"/>
      <c r="H5" s="435"/>
      <c r="I5" s="435"/>
      <c r="J5" s="435"/>
      <c r="K5" s="435"/>
      <c r="L5" s="435"/>
      <c r="M5" s="435"/>
      <c r="N5" s="435"/>
      <c r="O5" s="435"/>
      <c r="P5" s="435"/>
      <c r="Q5" s="435"/>
      <c r="R5" s="435"/>
      <c r="S5" s="435"/>
      <c r="T5" s="435"/>
    </row>
    <row r="6" spans="1:27" ht="13.5" customHeight="1" x14ac:dyDescent="0.15">
      <c r="A6" s="96" t="s">
        <v>77</v>
      </c>
      <c r="B6" s="445" t="s">
        <v>156</v>
      </c>
      <c r="C6" s="445"/>
      <c r="D6" s="445"/>
      <c r="E6" s="445"/>
      <c r="F6" s="435"/>
      <c r="G6" s="435"/>
      <c r="H6" s="435"/>
      <c r="I6" s="435"/>
      <c r="J6" s="435"/>
      <c r="K6" s="435"/>
      <c r="L6" s="435"/>
      <c r="M6" s="435"/>
      <c r="N6" s="435"/>
      <c r="O6" s="435"/>
      <c r="P6" s="435"/>
      <c r="Q6" s="435"/>
      <c r="R6" s="435"/>
      <c r="S6" s="435"/>
      <c r="T6" s="435"/>
    </row>
    <row r="7" spans="1:27" ht="13.5" customHeight="1" x14ac:dyDescent="0.15">
      <c r="A7" s="96" t="s">
        <v>142</v>
      </c>
      <c r="B7" s="445" t="s">
        <v>157</v>
      </c>
      <c r="C7" s="445"/>
      <c r="D7" s="445"/>
      <c r="E7" s="445"/>
      <c r="F7" s="435"/>
      <c r="G7" s="435"/>
      <c r="H7" s="435"/>
      <c r="I7" s="435"/>
      <c r="J7" s="435"/>
      <c r="K7" s="435"/>
      <c r="L7" s="435"/>
      <c r="M7" s="435"/>
      <c r="N7" s="435"/>
      <c r="O7" s="435"/>
      <c r="P7" s="435"/>
      <c r="Q7" s="435"/>
      <c r="R7" s="435"/>
      <c r="S7" s="435"/>
      <c r="T7" s="435"/>
    </row>
    <row r="8" spans="1:27" ht="13.5" customHeight="1" x14ac:dyDescent="0.15">
      <c r="A8" s="96" t="s">
        <v>144</v>
      </c>
      <c r="B8" s="445" t="s">
        <v>61</v>
      </c>
      <c r="C8" s="445"/>
      <c r="D8" s="445"/>
      <c r="E8" s="445"/>
      <c r="F8" s="435"/>
      <c r="G8" s="435"/>
      <c r="H8" s="435"/>
      <c r="I8" s="435"/>
      <c r="J8" s="435"/>
      <c r="K8" s="435"/>
      <c r="L8" s="435"/>
      <c r="M8" s="435"/>
      <c r="N8" s="435"/>
      <c r="O8" s="435"/>
      <c r="P8" s="435"/>
      <c r="Q8" s="435"/>
      <c r="R8" s="435"/>
      <c r="S8" s="435"/>
      <c r="T8" s="435"/>
    </row>
    <row r="9" spans="1:27" ht="13.5" customHeight="1" x14ac:dyDescent="0.15">
      <c r="A9" s="96" t="s">
        <v>105</v>
      </c>
      <c r="B9" s="445" t="s">
        <v>102</v>
      </c>
      <c r="C9" s="445"/>
      <c r="D9" s="445"/>
      <c r="E9" s="445"/>
      <c r="F9" s="435"/>
      <c r="G9" s="435"/>
      <c r="H9" s="435"/>
      <c r="I9" s="435"/>
      <c r="J9" s="435"/>
      <c r="K9" s="435"/>
      <c r="L9" s="435"/>
      <c r="M9" s="435"/>
      <c r="N9" s="435"/>
      <c r="O9" s="435"/>
      <c r="P9" s="435"/>
      <c r="Q9" s="435"/>
      <c r="R9" s="435"/>
      <c r="S9" s="435"/>
      <c r="T9" s="435"/>
    </row>
    <row r="10" spans="1:27" ht="13.5" customHeight="1" x14ac:dyDescent="0.15">
      <c r="A10" s="96" t="s">
        <v>129</v>
      </c>
      <c r="B10" s="445" t="s">
        <v>158</v>
      </c>
      <c r="C10" s="445"/>
      <c r="D10" s="445"/>
      <c r="E10" s="445"/>
      <c r="F10" s="435"/>
      <c r="G10" s="435"/>
      <c r="H10" s="435"/>
      <c r="I10" s="435"/>
      <c r="J10" s="435"/>
      <c r="K10" s="435"/>
      <c r="L10" s="435"/>
      <c r="M10" s="435"/>
      <c r="N10" s="435"/>
      <c r="O10" s="435"/>
      <c r="P10" s="435"/>
      <c r="Q10" s="435"/>
      <c r="R10" s="435"/>
      <c r="S10" s="435"/>
      <c r="T10" s="435"/>
    </row>
    <row r="11" spans="1:27" ht="13.5" customHeight="1" x14ac:dyDescent="0.15">
      <c r="A11" s="97" t="s">
        <v>74</v>
      </c>
      <c r="B11" s="452" t="s">
        <v>139</v>
      </c>
      <c r="C11" s="452"/>
      <c r="D11" s="452"/>
      <c r="E11" s="452"/>
      <c r="F11" s="435"/>
      <c r="G11" s="435"/>
      <c r="H11" s="435"/>
      <c r="I11" s="435"/>
      <c r="J11" s="435"/>
      <c r="K11" s="435"/>
      <c r="L11" s="435"/>
      <c r="M11" s="435"/>
      <c r="N11" s="435"/>
      <c r="O11" s="435"/>
      <c r="P11" s="435"/>
      <c r="Q11" s="435"/>
      <c r="R11" s="435"/>
      <c r="S11" s="435"/>
      <c r="T11" s="435"/>
      <c r="U11" s="395" t="s">
        <v>180</v>
      </c>
      <c r="V11" s="395"/>
      <c r="W11" s="395"/>
      <c r="X11" s="395"/>
      <c r="Y11" s="395"/>
      <c r="Z11" s="395"/>
      <c r="AA11" s="395"/>
    </row>
    <row r="12" spans="1:27" ht="13.5" customHeight="1" x14ac:dyDescent="0.15">
      <c r="A12" s="98" t="s">
        <v>143</v>
      </c>
      <c r="B12" s="453" t="s">
        <v>127</v>
      </c>
      <c r="C12" s="454"/>
      <c r="D12" s="454"/>
      <c r="E12" s="455"/>
      <c r="F12" s="456"/>
      <c r="G12" s="448"/>
      <c r="H12" s="448"/>
      <c r="I12" s="448"/>
      <c r="J12" s="448"/>
      <c r="K12" s="448"/>
      <c r="L12" s="448"/>
      <c r="M12" s="448"/>
      <c r="N12" s="448"/>
      <c r="O12" s="448"/>
      <c r="P12" s="448"/>
      <c r="Q12" s="448"/>
      <c r="R12" s="448"/>
      <c r="S12" s="448"/>
      <c r="T12" s="448"/>
      <c r="U12" s="395"/>
      <c r="V12" s="395"/>
      <c r="W12" s="395"/>
      <c r="X12" s="395"/>
      <c r="Y12" s="395"/>
      <c r="Z12" s="395"/>
      <c r="AA12" s="395"/>
    </row>
    <row r="13" spans="1:27" ht="13.5" customHeight="1" x14ac:dyDescent="0.15">
      <c r="A13" s="99" t="s">
        <v>123</v>
      </c>
      <c r="B13" s="446" t="s">
        <v>98</v>
      </c>
      <c r="C13" s="447"/>
      <c r="D13" s="447"/>
      <c r="E13" s="447"/>
      <c r="F13" s="448"/>
      <c r="G13" s="448"/>
      <c r="H13" s="448"/>
      <c r="I13" s="448"/>
      <c r="J13" s="448"/>
      <c r="K13" s="448"/>
      <c r="L13" s="448"/>
      <c r="M13" s="448"/>
      <c r="N13" s="448"/>
      <c r="O13" s="448"/>
      <c r="P13" s="448"/>
      <c r="Q13" s="448"/>
      <c r="R13" s="448"/>
      <c r="S13" s="448"/>
      <c r="T13" s="448"/>
      <c r="U13" s="395"/>
      <c r="V13" s="395"/>
      <c r="W13" s="395"/>
      <c r="X13" s="395"/>
      <c r="Y13" s="395"/>
      <c r="Z13" s="395"/>
      <c r="AA13" s="395"/>
    </row>
    <row r="14" spans="1:27" ht="13.5" customHeight="1" x14ac:dyDescent="0.15">
      <c r="C14" s="105"/>
      <c r="D14" s="105"/>
      <c r="E14" s="105"/>
      <c r="F14" s="105"/>
      <c r="G14" s="105"/>
      <c r="H14" s="105"/>
      <c r="I14" s="105"/>
      <c r="J14" s="105"/>
      <c r="K14" s="105"/>
      <c r="L14" s="105"/>
      <c r="M14" s="105"/>
      <c r="N14" s="105"/>
      <c r="O14" s="105"/>
      <c r="P14" s="105"/>
      <c r="Q14" s="105"/>
      <c r="R14" s="105"/>
      <c r="S14" s="105"/>
      <c r="T14" s="105"/>
    </row>
    <row r="15" spans="1:27" ht="13.5" customHeight="1" x14ac:dyDescent="0.15">
      <c r="A15" s="449" t="s">
        <v>145</v>
      </c>
      <c r="B15" s="449"/>
      <c r="C15" s="449"/>
      <c r="D15" s="449"/>
      <c r="E15" s="449"/>
      <c r="F15" s="449"/>
      <c r="G15" s="449"/>
      <c r="H15" s="449"/>
      <c r="I15" s="449"/>
      <c r="J15" s="449"/>
      <c r="K15" s="449"/>
      <c r="L15" s="449"/>
      <c r="M15" s="449"/>
      <c r="N15" s="449"/>
      <c r="O15" s="449"/>
      <c r="P15" s="449"/>
      <c r="Q15" s="449"/>
      <c r="R15" s="449"/>
      <c r="S15" s="449"/>
      <c r="T15" s="449"/>
    </row>
    <row r="16" spans="1:27" s="93" customFormat="1" ht="13.5" customHeight="1" x14ac:dyDescent="0.15">
      <c r="A16" s="93" t="s">
        <v>146</v>
      </c>
    </row>
    <row r="17" spans="1:20" ht="13.5" customHeight="1" x14ac:dyDescent="0.15">
      <c r="A17" s="92" t="s">
        <v>149</v>
      </c>
    </row>
    <row r="18" spans="1:20" ht="13.5" customHeight="1" x14ac:dyDescent="0.15">
      <c r="B18" s="396"/>
      <c r="C18" s="397"/>
      <c r="D18" s="397"/>
      <c r="E18" s="397"/>
      <c r="F18" s="397"/>
      <c r="G18" s="397"/>
      <c r="H18" s="397"/>
      <c r="I18" s="397"/>
      <c r="J18" s="397"/>
      <c r="K18" s="397"/>
      <c r="L18" s="397"/>
      <c r="M18" s="397"/>
      <c r="N18" s="397"/>
      <c r="O18" s="397"/>
      <c r="P18" s="397"/>
      <c r="Q18" s="397"/>
      <c r="R18" s="397"/>
      <c r="S18" s="397"/>
      <c r="T18" s="398"/>
    </row>
    <row r="19" spans="1:20" ht="13.5" customHeight="1" x14ac:dyDescent="0.15">
      <c r="B19" s="399"/>
      <c r="C19" s="400"/>
      <c r="D19" s="400"/>
      <c r="E19" s="400"/>
      <c r="F19" s="400"/>
      <c r="G19" s="400"/>
      <c r="H19" s="400"/>
      <c r="I19" s="400"/>
      <c r="J19" s="400"/>
      <c r="K19" s="400"/>
      <c r="L19" s="400"/>
      <c r="M19" s="400"/>
      <c r="N19" s="400"/>
      <c r="O19" s="400"/>
      <c r="P19" s="400"/>
      <c r="Q19" s="400"/>
      <c r="R19" s="400"/>
      <c r="S19" s="400"/>
      <c r="T19" s="401"/>
    </row>
    <row r="20" spans="1:20" ht="13.5" customHeight="1" x14ac:dyDescent="0.15">
      <c r="B20" s="399"/>
      <c r="C20" s="400"/>
      <c r="D20" s="400"/>
      <c r="E20" s="400"/>
      <c r="F20" s="400"/>
      <c r="G20" s="400"/>
      <c r="H20" s="400"/>
      <c r="I20" s="400"/>
      <c r="J20" s="400"/>
      <c r="K20" s="400"/>
      <c r="L20" s="400"/>
      <c r="M20" s="400"/>
      <c r="N20" s="400"/>
      <c r="O20" s="400"/>
      <c r="P20" s="400"/>
      <c r="Q20" s="400"/>
      <c r="R20" s="400"/>
      <c r="S20" s="400"/>
      <c r="T20" s="401"/>
    </row>
    <row r="21" spans="1:20" ht="13.5" customHeight="1" x14ac:dyDescent="0.15">
      <c r="B21" s="402"/>
      <c r="C21" s="403"/>
      <c r="D21" s="403"/>
      <c r="E21" s="403"/>
      <c r="F21" s="403"/>
      <c r="G21" s="403"/>
      <c r="H21" s="403"/>
      <c r="I21" s="403"/>
      <c r="J21" s="403"/>
      <c r="K21" s="403"/>
      <c r="L21" s="403"/>
      <c r="M21" s="403"/>
      <c r="N21" s="403"/>
      <c r="O21" s="403"/>
      <c r="P21" s="403"/>
      <c r="Q21" s="403"/>
      <c r="R21" s="403"/>
      <c r="S21" s="403"/>
      <c r="T21" s="404"/>
    </row>
    <row r="23" spans="1:20" s="94" customFormat="1" ht="13.5" customHeight="1" x14ac:dyDescent="0.15">
      <c r="A23" s="92" t="s">
        <v>151</v>
      </c>
    </row>
    <row r="24" spans="1:20" ht="13.5" customHeight="1" x14ac:dyDescent="0.15">
      <c r="B24" s="92" t="s">
        <v>35</v>
      </c>
    </row>
    <row r="25" spans="1:20" ht="13.5" customHeight="1" x14ac:dyDescent="0.15">
      <c r="B25" s="396"/>
      <c r="C25" s="397"/>
      <c r="D25" s="397"/>
      <c r="E25" s="397"/>
      <c r="F25" s="397"/>
      <c r="G25" s="397"/>
      <c r="H25" s="397"/>
      <c r="I25" s="397"/>
      <c r="J25" s="397"/>
      <c r="K25" s="397"/>
      <c r="L25" s="397"/>
      <c r="M25" s="397"/>
      <c r="N25" s="397"/>
      <c r="O25" s="397"/>
      <c r="P25" s="397"/>
      <c r="Q25" s="397"/>
      <c r="R25" s="397"/>
      <c r="S25" s="397"/>
      <c r="T25" s="398"/>
    </row>
    <row r="26" spans="1:20" ht="13.5" customHeight="1" x14ac:dyDescent="0.15">
      <c r="B26" s="399"/>
      <c r="C26" s="400"/>
      <c r="D26" s="400"/>
      <c r="E26" s="400"/>
      <c r="F26" s="400"/>
      <c r="G26" s="400"/>
      <c r="H26" s="400"/>
      <c r="I26" s="400"/>
      <c r="J26" s="400"/>
      <c r="K26" s="400"/>
      <c r="L26" s="400"/>
      <c r="M26" s="400"/>
      <c r="N26" s="400"/>
      <c r="O26" s="400"/>
      <c r="P26" s="400"/>
      <c r="Q26" s="400"/>
      <c r="R26" s="400"/>
      <c r="S26" s="400"/>
      <c r="T26" s="401"/>
    </row>
    <row r="27" spans="1:20" ht="13.5" customHeight="1" x14ac:dyDescent="0.15">
      <c r="B27" s="399"/>
      <c r="C27" s="400"/>
      <c r="D27" s="400"/>
      <c r="E27" s="400"/>
      <c r="F27" s="400"/>
      <c r="G27" s="400"/>
      <c r="H27" s="400"/>
      <c r="I27" s="400"/>
      <c r="J27" s="400"/>
      <c r="K27" s="400"/>
      <c r="L27" s="400"/>
      <c r="M27" s="400"/>
      <c r="N27" s="400"/>
      <c r="O27" s="400"/>
      <c r="P27" s="400"/>
      <c r="Q27" s="400"/>
      <c r="R27" s="400"/>
      <c r="S27" s="400"/>
      <c r="T27" s="401"/>
    </row>
    <row r="28" spans="1:20" ht="13.5" customHeight="1" x14ac:dyDescent="0.15">
      <c r="B28" s="402"/>
      <c r="C28" s="403"/>
      <c r="D28" s="403"/>
      <c r="E28" s="403"/>
      <c r="F28" s="403"/>
      <c r="G28" s="403"/>
      <c r="H28" s="403"/>
      <c r="I28" s="403"/>
      <c r="J28" s="403"/>
      <c r="K28" s="403"/>
      <c r="L28" s="403"/>
      <c r="M28" s="403"/>
      <c r="N28" s="403"/>
      <c r="O28" s="403"/>
      <c r="P28" s="403"/>
      <c r="Q28" s="403"/>
      <c r="R28" s="403"/>
      <c r="S28" s="403"/>
      <c r="T28" s="404"/>
    </row>
    <row r="30" spans="1:20" s="94" customFormat="1" ht="13.5" customHeight="1" x14ac:dyDescent="0.15">
      <c r="B30" s="92" t="s">
        <v>159</v>
      </c>
    </row>
    <row r="31" spans="1:20" s="94" customFormat="1" ht="13.5" customHeight="1" x14ac:dyDescent="0.15">
      <c r="B31" s="405"/>
      <c r="C31" s="406"/>
      <c r="D31" s="406"/>
      <c r="E31" s="406"/>
      <c r="F31" s="406"/>
      <c r="G31" s="406"/>
      <c r="H31" s="406"/>
      <c r="I31" s="406"/>
      <c r="J31" s="406"/>
      <c r="K31" s="406"/>
      <c r="L31" s="406"/>
      <c r="M31" s="406"/>
      <c r="N31" s="406"/>
      <c r="O31" s="406"/>
      <c r="P31" s="406"/>
      <c r="Q31" s="406"/>
      <c r="R31" s="406"/>
      <c r="S31" s="406"/>
      <c r="T31" s="407"/>
    </row>
    <row r="32" spans="1:20" s="94" customFormat="1" ht="13.5" customHeight="1" x14ac:dyDescent="0.15">
      <c r="B32" s="408"/>
      <c r="C32" s="409"/>
      <c r="D32" s="409"/>
      <c r="E32" s="409"/>
      <c r="F32" s="409"/>
      <c r="G32" s="409"/>
      <c r="H32" s="409"/>
      <c r="I32" s="409"/>
      <c r="J32" s="409"/>
      <c r="K32" s="409"/>
      <c r="L32" s="409"/>
      <c r="M32" s="409"/>
      <c r="N32" s="409"/>
      <c r="O32" s="409"/>
      <c r="P32" s="409"/>
      <c r="Q32" s="409"/>
      <c r="R32" s="409"/>
      <c r="S32" s="409"/>
      <c r="T32" s="410"/>
    </row>
    <row r="34" spans="1:20" ht="13.5" customHeight="1" x14ac:dyDescent="0.15">
      <c r="A34" s="93" t="s">
        <v>152</v>
      </c>
    </row>
    <row r="35" spans="1:20" ht="13.5" customHeight="1" x14ac:dyDescent="0.15">
      <c r="A35" s="248" t="s">
        <v>202</v>
      </c>
    </row>
    <row r="36" spans="1:20" ht="13.5" customHeight="1" x14ac:dyDescent="0.15">
      <c r="A36" s="248"/>
      <c r="B36" s="248" t="s">
        <v>179</v>
      </c>
    </row>
    <row r="37" spans="1:20" ht="13.5" customHeight="1" x14ac:dyDescent="0.15">
      <c r="B37" s="396"/>
      <c r="C37" s="397"/>
      <c r="D37" s="397"/>
      <c r="E37" s="397"/>
      <c r="F37" s="397"/>
      <c r="G37" s="397"/>
      <c r="H37" s="397"/>
      <c r="I37" s="397"/>
      <c r="J37" s="397"/>
      <c r="K37" s="397"/>
      <c r="L37" s="397"/>
      <c r="M37" s="397"/>
      <c r="N37" s="397"/>
      <c r="O37" s="397"/>
      <c r="P37" s="397"/>
      <c r="Q37" s="397"/>
      <c r="R37" s="397"/>
      <c r="S37" s="397"/>
      <c r="T37" s="398"/>
    </row>
    <row r="38" spans="1:20" ht="13.5" customHeight="1" x14ac:dyDescent="0.15">
      <c r="B38" s="399"/>
      <c r="C38" s="400"/>
      <c r="D38" s="400"/>
      <c r="E38" s="400"/>
      <c r="F38" s="400"/>
      <c r="G38" s="400"/>
      <c r="H38" s="400"/>
      <c r="I38" s="400"/>
      <c r="J38" s="400"/>
      <c r="K38" s="400"/>
      <c r="L38" s="400"/>
      <c r="M38" s="400"/>
      <c r="N38" s="400"/>
      <c r="O38" s="400"/>
      <c r="P38" s="400"/>
      <c r="Q38" s="400"/>
      <c r="R38" s="400"/>
      <c r="S38" s="400"/>
      <c r="T38" s="401"/>
    </row>
    <row r="39" spans="1:20" ht="13.5" customHeight="1" x14ac:dyDescent="0.15">
      <c r="B39" s="399"/>
      <c r="C39" s="400"/>
      <c r="D39" s="400"/>
      <c r="E39" s="400"/>
      <c r="F39" s="400"/>
      <c r="G39" s="400"/>
      <c r="H39" s="400"/>
      <c r="I39" s="400"/>
      <c r="J39" s="400"/>
      <c r="K39" s="400"/>
      <c r="L39" s="400"/>
      <c r="M39" s="400"/>
      <c r="N39" s="400"/>
      <c r="O39" s="400"/>
      <c r="P39" s="400"/>
      <c r="Q39" s="400"/>
      <c r="R39" s="400"/>
      <c r="S39" s="400"/>
      <c r="T39" s="401"/>
    </row>
    <row r="40" spans="1:20" ht="13.5" customHeight="1" x14ac:dyDescent="0.15">
      <c r="B40" s="399"/>
      <c r="C40" s="400"/>
      <c r="D40" s="400"/>
      <c r="E40" s="400"/>
      <c r="F40" s="400"/>
      <c r="G40" s="400"/>
      <c r="H40" s="400"/>
      <c r="I40" s="400"/>
      <c r="J40" s="400"/>
      <c r="K40" s="400"/>
      <c r="L40" s="400"/>
      <c r="M40" s="400"/>
      <c r="N40" s="400"/>
      <c r="O40" s="400"/>
      <c r="P40" s="400"/>
      <c r="Q40" s="400"/>
      <c r="R40" s="400"/>
      <c r="S40" s="400"/>
      <c r="T40" s="401"/>
    </row>
    <row r="41" spans="1:20" ht="13.5" customHeight="1" x14ac:dyDescent="0.15">
      <c r="B41" s="399"/>
      <c r="C41" s="400"/>
      <c r="D41" s="400"/>
      <c r="E41" s="400"/>
      <c r="F41" s="400"/>
      <c r="G41" s="400"/>
      <c r="H41" s="400"/>
      <c r="I41" s="400"/>
      <c r="J41" s="400"/>
      <c r="K41" s="400"/>
      <c r="L41" s="400"/>
      <c r="M41" s="400"/>
      <c r="N41" s="400"/>
      <c r="O41" s="400"/>
      <c r="P41" s="400"/>
      <c r="Q41" s="400"/>
      <c r="R41" s="400"/>
      <c r="S41" s="400"/>
      <c r="T41" s="401"/>
    </row>
    <row r="42" spans="1:20" ht="13.5" customHeight="1" x14ac:dyDescent="0.15">
      <c r="B42" s="402"/>
      <c r="C42" s="403"/>
      <c r="D42" s="403"/>
      <c r="E42" s="403"/>
      <c r="F42" s="403"/>
      <c r="G42" s="403"/>
      <c r="H42" s="403"/>
      <c r="I42" s="403"/>
      <c r="J42" s="403"/>
      <c r="K42" s="403"/>
      <c r="L42" s="403"/>
      <c r="M42" s="403"/>
      <c r="N42" s="403"/>
      <c r="O42" s="403"/>
      <c r="P42" s="403"/>
      <c r="Q42" s="403"/>
      <c r="R42" s="403"/>
      <c r="S42" s="403"/>
      <c r="T42" s="404"/>
    </row>
    <row r="44" spans="1:20" ht="13.5" customHeight="1" x14ac:dyDescent="0.15">
      <c r="B44" s="92" t="s">
        <v>160</v>
      </c>
    </row>
    <row r="45" spans="1:20" ht="13.5" customHeight="1" x14ac:dyDescent="0.15">
      <c r="B45" s="100" t="s">
        <v>161</v>
      </c>
      <c r="C45" s="106" t="s">
        <v>148</v>
      </c>
      <c r="D45" s="110"/>
      <c r="E45" s="115" t="s">
        <v>170</v>
      </c>
      <c r="F45" s="110"/>
      <c r="G45" s="115" t="s">
        <v>162</v>
      </c>
      <c r="H45" s="106"/>
      <c r="I45" s="106"/>
      <c r="J45" s="450" t="s">
        <v>176</v>
      </c>
      <c r="K45" s="450"/>
      <c r="L45" s="450"/>
      <c r="M45" s="106" t="s">
        <v>148</v>
      </c>
      <c r="N45" s="110"/>
      <c r="O45" s="115" t="s">
        <v>170</v>
      </c>
      <c r="P45" s="110"/>
      <c r="Q45" s="115" t="s">
        <v>162</v>
      </c>
      <c r="R45" s="106"/>
      <c r="S45" s="131"/>
      <c r="T45" s="116"/>
    </row>
    <row r="46" spans="1:20" ht="13.5" customHeight="1" x14ac:dyDescent="0.15">
      <c r="B46" s="101" t="s">
        <v>163</v>
      </c>
      <c r="C46" s="107" t="s">
        <v>148</v>
      </c>
      <c r="D46" s="111"/>
      <c r="E46" s="116" t="s">
        <v>170</v>
      </c>
      <c r="F46" s="111"/>
      <c r="G46" s="116" t="s">
        <v>162</v>
      </c>
      <c r="H46" s="107"/>
      <c r="I46" s="107"/>
      <c r="J46" s="451"/>
      <c r="K46" s="451"/>
      <c r="L46" s="451"/>
      <c r="M46" s="107"/>
      <c r="N46" s="127"/>
      <c r="O46" s="116"/>
      <c r="P46" s="127"/>
      <c r="Q46" s="116"/>
      <c r="R46" s="107"/>
      <c r="S46" s="132"/>
      <c r="T46" s="116"/>
    </row>
    <row r="47" spans="1:20" ht="13.5" customHeight="1" x14ac:dyDescent="0.15">
      <c r="B47" s="102" t="s">
        <v>164</v>
      </c>
      <c r="C47" s="108" t="s">
        <v>148</v>
      </c>
      <c r="D47" s="112"/>
      <c r="E47" s="117" t="s">
        <v>170</v>
      </c>
      <c r="F47" s="112"/>
      <c r="G47" s="117" t="s">
        <v>162</v>
      </c>
      <c r="H47" s="108" t="s">
        <v>57</v>
      </c>
      <c r="I47" s="108" t="s">
        <v>148</v>
      </c>
      <c r="J47" s="112"/>
      <c r="K47" s="117" t="s">
        <v>170</v>
      </c>
      <c r="L47" s="112"/>
      <c r="M47" s="117" t="s">
        <v>162</v>
      </c>
      <c r="N47" s="108"/>
      <c r="O47" s="117"/>
      <c r="P47" s="108"/>
      <c r="Q47" s="117"/>
      <c r="R47" s="108"/>
      <c r="S47" s="133"/>
      <c r="T47" s="116"/>
    </row>
    <row r="48" spans="1:20" ht="13.5" customHeight="1" x14ac:dyDescent="0.15">
      <c r="B48" s="103"/>
    </row>
    <row r="49" spans="1:20" ht="13.5" customHeight="1" x14ac:dyDescent="0.15">
      <c r="A49" s="92" t="s">
        <v>476</v>
      </c>
    </row>
    <row r="50" spans="1:20" ht="13.5" customHeight="1" x14ac:dyDescent="0.15">
      <c r="B50" s="396"/>
      <c r="C50" s="406"/>
      <c r="D50" s="406"/>
      <c r="E50" s="406"/>
      <c r="F50" s="406"/>
      <c r="G50" s="406"/>
      <c r="H50" s="406"/>
      <c r="I50" s="406"/>
      <c r="J50" s="406"/>
      <c r="K50" s="406"/>
      <c r="L50" s="406"/>
      <c r="M50" s="406"/>
      <c r="N50" s="406"/>
      <c r="O50" s="406"/>
      <c r="P50" s="406"/>
      <c r="Q50" s="406"/>
      <c r="R50" s="406"/>
      <c r="S50" s="406"/>
      <c r="T50" s="407"/>
    </row>
    <row r="51" spans="1:20" ht="13.5" customHeight="1" x14ac:dyDescent="0.15">
      <c r="B51" s="411"/>
      <c r="C51" s="412"/>
      <c r="D51" s="412"/>
      <c r="E51" s="412"/>
      <c r="F51" s="412"/>
      <c r="G51" s="412"/>
      <c r="H51" s="412"/>
      <c r="I51" s="412"/>
      <c r="J51" s="412"/>
      <c r="K51" s="412"/>
      <c r="L51" s="412"/>
      <c r="M51" s="412"/>
      <c r="N51" s="412"/>
      <c r="O51" s="412"/>
      <c r="P51" s="412"/>
      <c r="Q51" s="412"/>
      <c r="R51" s="412"/>
      <c r="S51" s="412"/>
      <c r="T51" s="413"/>
    </row>
    <row r="52" spans="1:20" ht="13.5" customHeight="1" x14ac:dyDescent="0.15">
      <c r="B52" s="411"/>
      <c r="C52" s="414"/>
      <c r="D52" s="414"/>
      <c r="E52" s="414"/>
      <c r="F52" s="414"/>
      <c r="G52" s="414"/>
      <c r="H52" s="414"/>
      <c r="I52" s="414"/>
      <c r="J52" s="414"/>
      <c r="K52" s="414"/>
      <c r="L52" s="414"/>
      <c r="M52" s="414"/>
      <c r="N52" s="414"/>
      <c r="O52" s="414"/>
      <c r="P52" s="414"/>
      <c r="Q52" s="414"/>
      <c r="R52" s="414"/>
      <c r="S52" s="414"/>
      <c r="T52" s="413"/>
    </row>
    <row r="53" spans="1:20" ht="13.5" customHeight="1" x14ac:dyDescent="0.15">
      <c r="B53" s="411"/>
      <c r="C53" s="414"/>
      <c r="D53" s="414"/>
      <c r="E53" s="414"/>
      <c r="F53" s="414"/>
      <c r="G53" s="414"/>
      <c r="H53" s="414"/>
      <c r="I53" s="414"/>
      <c r="J53" s="414"/>
      <c r="K53" s="414"/>
      <c r="L53" s="414"/>
      <c r="M53" s="414"/>
      <c r="N53" s="414"/>
      <c r="O53" s="414"/>
      <c r="P53" s="414"/>
      <c r="Q53" s="414"/>
      <c r="R53" s="414"/>
      <c r="S53" s="414"/>
      <c r="T53" s="413"/>
    </row>
    <row r="54" spans="1:20" ht="13.5" customHeight="1" x14ac:dyDescent="0.15">
      <c r="B54" s="411"/>
      <c r="C54" s="414"/>
      <c r="D54" s="414"/>
      <c r="E54" s="414"/>
      <c r="F54" s="414"/>
      <c r="G54" s="414"/>
      <c r="H54" s="414"/>
      <c r="I54" s="414"/>
      <c r="J54" s="414"/>
      <c r="K54" s="414"/>
      <c r="L54" s="414"/>
      <c r="M54" s="414"/>
      <c r="N54" s="414"/>
      <c r="O54" s="414"/>
      <c r="P54" s="414"/>
      <c r="Q54" s="414"/>
      <c r="R54" s="414"/>
      <c r="S54" s="414"/>
      <c r="T54" s="413"/>
    </row>
    <row r="55" spans="1:20" ht="13.5" customHeight="1" x14ac:dyDescent="0.15">
      <c r="B55" s="411"/>
      <c r="C55" s="412"/>
      <c r="D55" s="412"/>
      <c r="E55" s="412"/>
      <c r="F55" s="412"/>
      <c r="G55" s="412"/>
      <c r="H55" s="412"/>
      <c r="I55" s="412"/>
      <c r="J55" s="412"/>
      <c r="K55" s="412"/>
      <c r="L55" s="412"/>
      <c r="M55" s="412"/>
      <c r="N55" s="412"/>
      <c r="O55" s="412"/>
      <c r="P55" s="412"/>
      <c r="Q55" s="412"/>
      <c r="R55" s="412"/>
      <c r="S55" s="412"/>
      <c r="T55" s="413"/>
    </row>
    <row r="56" spans="1:20" ht="13.5" customHeight="1" x14ac:dyDescent="0.15">
      <c r="B56" s="411"/>
      <c r="C56" s="412"/>
      <c r="D56" s="412"/>
      <c r="E56" s="412"/>
      <c r="F56" s="412"/>
      <c r="G56" s="412"/>
      <c r="H56" s="412"/>
      <c r="I56" s="412"/>
      <c r="J56" s="412"/>
      <c r="K56" s="412"/>
      <c r="L56" s="412"/>
      <c r="M56" s="412"/>
      <c r="N56" s="412"/>
      <c r="O56" s="412"/>
      <c r="P56" s="412"/>
      <c r="Q56" s="412"/>
      <c r="R56" s="412"/>
      <c r="S56" s="412"/>
      <c r="T56" s="413"/>
    </row>
    <row r="57" spans="1:20" ht="13.5" customHeight="1" x14ac:dyDescent="0.15">
      <c r="B57" s="411"/>
      <c r="C57" s="412"/>
      <c r="D57" s="412"/>
      <c r="E57" s="412"/>
      <c r="F57" s="412"/>
      <c r="G57" s="412"/>
      <c r="H57" s="412"/>
      <c r="I57" s="412"/>
      <c r="J57" s="412"/>
      <c r="K57" s="412"/>
      <c r="L57" s="412"/>
      <c r="M57" s="412"/>
      <c r="N57" s="412"/>
      <c r="O57" s="412"/>
      <c r="P57" s="412"/>
      <c r="Q57" s="412"/>
      <c r="R57" s="412"/>
      <c r="S57" s="412"/>
      <c r="T57" s="413"/>
    </row>
    <row r="58" spans="1:20" ht="13.5" customHeight="1" x14ac:dyDescent="0.15">
      <c r="B58" s="408"/>
      <c r="C58" s="409"/>
      <c r="D58" s="409"/>
      <c r="E58" s="409"/>
      <c r="F58" s="409"/>
      <c r="G58" s="409"/>
      <c r="H58" s="409"/>
      <c r="I58" s="409"/>
      <c r="J58" s="409"/>
      <c r="K58" s="409"/>
      <c r="L58" s="409"/>
      <c r="M58" s="409"/>
      <c r="N58" s="409"/>
      <c r="O58" s="409"/>
      <c r="P58" s="409"/>
      <c r="Q58" s="409"/>
      <c r="R58" s="409"/>
      <c r="S58" s="409"/>
      <c r="T58" s="410"/>
    </row>
    <row r="60" spans="1:20" ht="13.5" customHeight="1" x14ac:dyDescent="0.15">
      <c r="A60" s="92" t="s">
        <v>477</v>
      </c>
    </row>
    <row r="61" spans="1:20" ht="13.5" customHeight="1" x14ac:dyDescent="0.15">
      <c r="B61" s="92" t="s">
        <v>165</v>
      </c>
    </row>
    <row r="62" spans="1:20" ht="13.5" customHeight="1" x14ac:dyDescent="0.15">
      <c r="B62" s="396"/>
      <c r="C62" s="406"/>
      <c r="D62" s="406"/>
      <c r="E62" s="406"/>
      <c r="F62" s="406"/>
      <c r="G62" s="406"/>
      <c r="H62" s="406"/>
      <c r="I62" s="406"/>
      <c r="J62" s="406"/>
      <c r="K62" s="406"/>
      <c r="L62" s="406"/>
      <c r="M62" s="406"/>
      <c r="N62" s="406"/>
      <c r="O62" s="406"/>
      <c r="P62" s="406"/>
      <c r="Q62" s="406"/>
      <c r="R62" s="406"/>
      <c r="S62" s="406"/>
      <c r="T62" s="407"/>
    </row>
    <row r="63" spans="1:20" ht="13.5" customHeight="1" x14ac:dyDescent="0.15">
      <c r="B63" s="411"/>
      <c r="C63" s="412"/>
      <c r="D63" s="412"/>
      <c r="E63" s="412"/>
      <c r="F63" s="412"/>
      <c r="G63" s="412"/>
      <c r="H63" s="412"/>
      <c r="I63" s="412"/>
      <c r="J63" s="412"/>
      <c r="K63" s="412"/>
      <c r="L63" s="412"/>
      <c r="M63" s="412"/>
      <c r="N63" s="412"/>
      <c r="O63" s="412"/>
      <c r="P63" s="412"/>
      <c r="Q63" s="412"/>
      <c r="R63" s="412"/>
      <c r="S63" s="412"/>
      <c r="T63" s="413"/>
    </row>
    <row r="64" spans="1:20" ht="13.5" customHeight="1" x14ac:dyDescent="0.15">
      <c r="B64" s="408"/>
      <c r="C64" s="409"/>
      <c r="D64" s="409"/>
      <c r="E64" s="409"/>
      <c r="F64" s="409"/>
      <c r="G64" s="409"/>
      <c r="H64" s="409"/>
      <c r="I64" s="409"/>
      <c r="J64" s="409"/>
      <c r="K64" s="409"/>
      <c r="L64" s="409"/>
      <c r="M64" s="409"/>
      <c r="N64" s="409"/>
      <c r="O64" s="409"/>
      <c r="P64" s="409"/>
      <c r="Q64" s="409"/>
      <c r="R64" s="409"/>
      <c r="S64" s="409"/>
      <c r="T64" s="410"/>
    </row>
    <row r="66" spans="1:23" ht="13.5" customHeight="1" x14ac:dyDescent="0.15">
      <c r="B66" s="92" t="s">
        <v>478</v>
      </c>
    </row>
    <row r="67" spans="1:23" ht="13.5" customHeight="1" x14ac:dyDescent="0.15">
      <c r="B67" s="396"/>
      <c r="C67" s="406"/>
      <c r="D67" s="406"/>
      <c r="E67" s="406"/>
      <c r="F67" s="406"/>
      <c r="G67" s="406"/>
      <c r="H67" s="406"/>
      <c r="I67" s="406"/>
      <c r="J67" s="406"/>
      <c r="K67" s="406"/>
      <c r="L67" s="406"/>
      <c r="M67" s="406"/>
      <c r="N67" s="406"/>
      <c r="O67" s="406"/>
      <c r="P67" s="406"/>
      <c r="Q67" s="406"/>
      <c r="R67" s="406"/>
      <c r="S67" s="406"/>
      <c r="T67" s="407"/>
    </row>
    <row r="68" spans="1:23" ht="13.5" customHeight="1" x14ac:dyDescent="0.15">
      <c r="B68" s="411"/>
      <c r="C68" s="412"/>
      <c r="D68" s="412"/>
      <c r="E68" s="412"/>
      <c r="F68" s="412"/>
      <c r="G68" s="412"/>
      <c r="H68" s="412"/>
      <c r="I68" s="412"/>
      <c r="J68" s="412"/>
      <c r="K68" s="412"/>
      <c r="L68" s="412"/>
      <c r="M68" s="412"/>
      <c r="N68" s="412"/>
      <c r="O68" s="412"/>
      <c r="P68" s="412"/>
      <c r="Q68" s="412"/>
      <c r="R68" s="412"/>
      <c r="S68" s="412"/>
      <c r="T68" s="413"/>
    </row>
    <row r="69" spans="1:23" ht="13.5" customHeight="1" x14ac:dyDescent="0.15">
      <c r="B69" s="408"/>
      <c r="C69" s="409"/>
      <c r="D69" s="409"/>
      <c r="E69" s="409"/>
      <c r="F69" s="409"/>
      <c r="G69" s="409"/>
      <c r="H69" s="409"/>
      <c r="I69" s="409"/>
      <c r="J69" s="409"/>
      <c r="K69" s="409"/>
      <c r="L69" s="409"/>
      <c r="M69" s="409"/>
      <c r="N69" s="409"/>
      <c r="O69" s="409"/>
      <c r="P69" s="409"/>
      <c r="Q69" s="409"/>
      <c r="R69" s="409"/>
      <c r="S69" s="409"/>
      <c r="T69" s="410"/>
    </row>
    <row r="71" spans="1:23" s="93" customFormat="1" ht="13.5" customHeight="1" x14ac:dyDescent="0.15">
      <c r="A71" s="93" t="s">
        <v>479</v>
      </c>
    </row>
    <row r="72" spans="1:23" s="93" customFormat="1" ht="13.5" customHeight="1" x14ac:dyDescent="0.15">
      <c r="B72" s="92" t="s">
        <v>166</v>
      </c>
      <c r="G72" s="444" t="s">
        <v>174</v>
      </c>
      <c r="H72" s="444"/>
      <c r="L72" s="444" t="s">
        <v>177</v>
      </c>
      <c r="M72" s="444"/>
    </row>
    <row r="73" spans="1:23" s="93" customFormat="1" ht="13.5" customHeight="1" x14ac:dyDescent="0.15">
      <c r="C73" s="445" t="s">
        <v>169</v>
      </c>
      <c r="D73" s="445"/>
      <c r="E73" s="445"/>
      <c r="G73" s="123"/>
      <c r="H73" s="126" t="s">
        <v>175</v>
      </c>
      <c r="I73" s="436" t="s">
        <v>80</v>
      </c>
      <c r="J73" s="436"/>
      <c r="K73" s="436"/>
      <c r="L73" s="123"/>
      <c r="M73" s="126" t="s">
        <v>175</v>
      </c>
      <c r="N73" s="92"/>
    </row>
    <row r="74" spans="1:23" s="93" customFormat="1" ht="13.5" customHeight="1" x14ac:dyDescent="0.15">
      <c r="C74" s="445" t="s">
        <v>22</v>
      </c>
      <c r="D74" s="445"/>
      <c r="E74" s="445"/>
      <c r="G74" s="123"/>
      <c r="H74" s="126" t="s">
        <v>175</v>
      </c>
      <c r="I74" s="436" t="s">
        <v>80</v>
      </c>
      <c r="J74" s="436"/>
      <c r="K74" s="436"/>
      <c r="L74" s="123"/>
      <c r="M74" s="126" t="s">
        <v>175</v>
      </c>
      <c r="N74" s="92"/>
    </row>
    <row r="75" spans="1:23" s="93" customFormat="1" ht="13.5" customHeight="1" x14ac:dyDescent="0.15">
      <c r="C75" s="435"/>
      <c r="D75" s="435"/>
      <c r="E75" s="435"/>
      <c r="G75" s="123"/>
      <c r="H75" s="126" t="s">
        <v>175</v>
      </c>
      <c r="I75" s="436" t="s">
        <v>80</v>
      </c>
      <c r="J75" s="436"/>
      <c r="K75" s="436"/>
      <c r="L75" s="123"/>
      <c r="M75" s="126" t="s">
        <v>175</v>
      </c>
      <c r="N75" s="92"/>
    </row>
    <row r="76" spans="1:23" s="93" customFormat="1" ht="13.5" customHeight="1" x14ac:dyDescent="0.15"/>
    <row r="77" spans="1:23" ht="13.5" customHeight="1" x14ac:dyDescent="0.15">
      <c r="B77" s="92" t="s">
        <v>153</v>
      </c>
    </row>
    <row r="78" spans="1:23" ht="13.5" customHeight="1" x14ac:dyDescent="0.15">
      <c r="B78" s="92" t="s">
        <v>203</v>
      </c>
      <c r="N78" s="128"/>
      <c r="O78" s="128"/>
      <c r="P78" s="437"/>
      <c r="Q78" s="438"/>
      <c r="R78" s="130" t="s">
        <v>178</v>
      </c>
      <c r="U78" s="439"/>
      <c r="V78" s="439"/>
      <c r="W78" s="134"/>
    </row>
    <row r="79" spans="1:23" ht="13.5" customHeight="1" x14ac:dyDescent="0.15">
      <c r="N79" s="127"/>
      <c r="O79" s="127"/>
      <c r="P79" s="129"/>
    </row>
    <row r="80" spans="1:23" ht="13.5" customHeight="1" x14ac:dyDescent="0.15">
      <c r="B80" s="92" t="s">
        <v>210</v>
      </c>
      <c r="D80" s="113"/>
      <c r="E80" s="118"/>
      <c r="F80" s="118"/>
      <c r="G80" s="118"/>
      <c r="H80" s="118"/>
      <c r="I80" s="118"/>
      <c r="J80" s="118"/>
      <c r="K80" s="118"/>
      <c r="L80" s="118"/>
      <c r="M80" s="118"/>
      <c r="N80" s="118"/>
      <c r="O80" s="118"/>
      <c r="P80" s="118"/>
      <c r="Q80" s="118"/>
      <c r="R80" s="118"/>
      <c r="S80" s="118"/>
      <c r="T80" s="118"/>
    </row>
    <row r="81" spans="1:20" ht="13.5" customHeight="1" x14ac:dyDescent="0.15">
      <c r="B81" s="92" t="s">
        <v>211</v>
      </c>
      <c r="D81" s="113"/>
      <c r="E81" s="118"/>
      <c r="F81" s="118"/>
      <c r="G81" s="118"/>
      <c r="H81" s="118"/>
      <c r="I81" s="118"/>
      <c r="J81" s="118"/>
      <c r="K81" s="118"/>
      <c r="L81" s="118"/>
      <c r="M81" s="118"/>
      <c r="N81" s="118"/>
      <c r="O81" s="118"/>
      <c r="P81" s="118"/>
      <c r="Q81" s="118"/>
      <c r="R81" s="118"/>
      <c r="S81" s="118"/>
      <c r="T81" s="118"/>
    </row>
    <row r="82" spans="1:20" ht="13.5" customHeight="1" x14ac:dyDescent="0.15">
      <c r="B82" s="104"/>
      <c r="C82" s="104"/>
      <c r="D82" s="114"/>
      <c r="E82" s="119"/>
      <c r="F82" s="119"/>
      <c r="G82" s="119"/>
      <c r="H82" s="118"/>
      <c r="I82" s="118"/>
      <c r="J82" s="118"/>
      <c r="K82" s="118"/>
      <c r="L82" s="118"/>
      <c r="M82" s="118"/>
      <c r="N82" s="118"/>
      <c r="O82" s="118"/>
      <c r="P82" s="118"/>
      <c r="Q82" s="118"/>
      <c r="R82" s="118"/>
      <c r="S82" s="118"/>
      <c r="T82" s="118"/>
    </row>
    <row r="83" spans="1:20" ht="13.5" customHeight="1" x14ac:dyDescent="0.15">
      <c r="A83" s="164"/>
      <c r="B83" s="440" t="s">
        <v>195</v>
      </c>
      <c r="C83" s="440"/>
      <c r="D83" s="440"/>
      <c r="E83" s="440"/>
      <c r="F83" s="440"/>
      <c r="G83" s="441"/>
      <c r="H83" s="442"/>
      <c r="I83" s="442"/>
      <c r="J83" s="442"/>
      <c r="K83" s="442"/>
      <c r="L83" s="442"/>
      <c r="M83" s="442"/>
      <c r="N83" s="442"/>
      <c r="O83" s="442"/>
      <c r="P83" s="442"/>
      <c r="Q83" s="442"/>
      <c r="R83" s="442"/>
      <c r="S83" s="442"/>
      <c r="T83" s="443"/>
    </row>
    <row r="84" spans="1:20" ht="13.5" customHeight="1" x14ac:dyDescent="0.15">
      <c r="A84" s="164"/>
      <c r="B84" s="427" t="s">
        <v>212</v>
      </c>
      <c r="C84" s="428"/>
      <c r="D84" s="428"/>
      <c r="E84" s="428"/>
      <c r="F84" s="428"/>
      <c r="G84" s="429"/>
      <c r="H84" s="430"/>
      <c r="I84" s="431"/>
      <c r="J84" s="431"/>
      <c r="K84" s="431"/>
      <c r="L84" s="431"/>
      <c r="M84" s="431"/>
      <c r="N84" s="431"/>
      <c r="O84" s="431"/>
      <c r="P84" s="431"/>
      <c r="Q84" s="431"/>
      <c r="R84" s="431"/>
      <c r="S84" s="431"/>
      <c r="T84" s="432"/>
    </row>
    <row r="85" spans="1:20" ht="13.5" customHeight="1" x14ac:dyDescent="0.15">
      <c r="E85" s="120"/>
      <c r="F85" s="120"/>
      <c r="G85" s="120"/>
      <c r="H85" s="120"/>
      <c r="I85" s="120"/>
      <c r="J85" s="120"/>
      <c r="K85" s="120"/>
      <c r="L85" s="120"/>
      <c r="M85" s="120"/>
      <c r="N85" s="120"/>
      <c r="O85" s="120"/>
      <c r="P85" s="120"/>
      <c r="Q85" s="120"/>
      <c r="R85" s="120"/>
      <c r="S85" s="120"/>
      <c r="T85" s="120"/>
    </row>
    <row r="86" spans="1:20" ht="13.5" customHeight="1" x14ac:dyDescent="0.15">
      <c r="B86" s="92" t="s">
        <v>97</v>
      </c>
    </row>
    <row r="87" spans="1:20" ht="13.5" customHeight="1" x14ac:dyDescent="0.15">
      <c r="B87" s="396"/>
      <c r="C87" s="406"/>
      <c r="D87" s="406"/>
      <c r="E87" s="406"/>
      <c r="F87" s="406"/>
      <c r="G87" s="406"/>
      <c r="H87" s="406"/>
      <c r="I87" s="406"/>
      <c r="J87" s="406"/>
      <c r="K87" s="406"/>
      <c r="L87" s="406"/>
      <c r="M87" s="406"/>
      <c r="N87" s="406"/>
      <c r="O87" s="406"/>
      <c r="P87" s="406"/>
      <c r="Q87" s="406"/>
      <c r="R87" s="406"/>
      <c r="S87" s="406"/>
      <c r="T87" s="407"/>
    </row>
    <row r="88" spans="1:20" ht="13.5" customHeight="1" x14ac:dyDescent="0.15">
      <c r="B88" s="399"/>
      <c r="C88" s="414"/>
      <c r="D88" s="414"/>
      <c r="E88" s="414"/>
      <c r="F88" s="414"/>
      <c r="G88" s="414"/>
      <c r="H88" s="414"/>
      <c r="I88" s="414"/>
      <c r="J88" s="414"/>
      <c r="K88" s="414"/>
      <c r="L88" s="414"/>
      <c r="M88" s="414"/>
      <c r="N88" s="414"/>
      <c r="O88" s="414"/>
      <c r="P88" s="414"/>
      <c r="Q88" s="414"/>
      <c r="R88" s="414"/>
      <c r="S88" s="414"/>
      <c r="T88" s="413"/>
    </row>
    <row r="89" spans="1:20" ht="13.5" customHeight="1" x14ac:dyDescent="0.15">
      <c r="B89" s="399"/>
      <c r="C89" s="414"/>
      <c r="D89" s="414"/>
      <c r="E89" s="414"/>
      <c r="F89" s="414"/>
      <c r="G89" s="414"/>
      <c r="H89" s="414"/>
      <c r="I89" s="414"/>
      <c r="J89" s="414"/>
      <c r="K89" s="414"/>
      <c r="L89" s="414"/>
      <c r="M89" s="414"/>
      <c r="N89" s="414"/>
      <c r="O89" s="414"/>
      <c r="P89" s="414"/>
      <c r="Q89" s="414"/>
      <c r="R89" s="414"/>
      <c r="S89" s="414"/>
      <c r="T89" s="413"/>
    </row>
    <row r="90" spans="1:20" ht="13.5" customHeight="1" x14ac:dyDescent="0.15">
      <c r="B90" s="411"/>
      <c r="C90" s="412"/>
      <c r="D90" s="412"/>
      <c r="E90" s="412"/>
      <c r="F90" s="412"/>
      <c r="G90" s="412"/>
      <c r="H90" s="412"/>
      <c r="I90" s="412"/>
      <c r="J90" s="412"/>
      <c r="K90" s="412"/>
      <c r="L90" s="412"/>
      <c r="M90" s="412"/>
      <c r="N90" s="412"/>
      <c r="O90" s="412"/>
      <c r="P90" s="412"/>
      <c r="Q90" s="412"/>
      <c r="R90" s="412"/>
      <c r="S90" s="412"/>
      <c r="T90" s="413"/>
    </row>
    <row r="91" spans="1:20" ht="13.5" customHeight="1" x14ac:dyDescent="0.15">
      <c r="B91" s="411"/>
      <c r="C91" s="412"/>
      <c r="D91" s="412"/>
      <c r="E91" s="412"/>
      <c r="F91" s="412"/>
      <c r="G91" s="412"/>
      <c r="H91" s="412"/>
      <c r="I91" s="412"/>
      <c r="J91" s="412"/>
      <c r="K91" s="412"/>
      <c r="L91" s="412"/>
      <c r="M91" s="412"/>
      <c r="N91" s="412"/>
      <c r="O91" s="412"/>
      <c r="P91" s="412"/>
      <c r="Q91" s="412"/>
      <c r="R91" s="412"/>
      <c r="S91" s="412"/>
      <c r="T91" s="413"/>
    </row>
    <row r="92" spans="1:20" ht="13.5" customHeight="1" x14ac:dyDescent="0.15">
      <c r="B92" s="408"/>
      <c r="C92" s="409"/>
      <c r="D92" s="409"/>
      <c r="E92" s="409"/>
      <c r="F92" s="409"/>
      <c r="G92" s="409"/>
      <c r="H92" s="409"/>
      <c r="I92" s="409"/>
      <c r="J92" s="409"/>
      <c r="K92" s="409"/>
      <c r="L92" s="409"/>
      <c r="M92" s="409"/>
      <c r="N92" s="409"/>
      <c r="O92" s="409"/>
      <c r="P92" s="409"/>
      <c r="Q92" s="409"/>
      <c r="R92" s="409"/>
      <c r="S92" s="409"/>
      <c r="T92" s="410"/>
    </row>
    <row r="94" spans="1:20" ht="13.5" customHeight="1" x14ac:dyDescent="0.15">
      <c r="A94" s="93" t="s">
        <v>154</v>
      </c>
      <c r="F94" s="121"/>
      <c r="G94" s="124"/>
      <c r="H94" s="422"/>
      <c r="I94" s="422"/>
      <c r="J94" s="422"/>
      <c r="K94" s="422"/>
      <c r="L94" s="422"/>
      <c r="M94" s="422"/>
      <c r="N94" s="422"/>
      <c r="O94" s="422"/>
      <c r="P94" s="422"/>
      <c r="Q94" s="422"/>
      <c r="R94" s="422"/>
      <c r="S94" s="422"/>
      <c r="T94" s="423"/>
    </row>
    <row r="95" spans="1:20" ht="13.5" customHeight="1" x14ac:dyDescent="0.15">
      <c r="A95" s="433" t="s">
        <v>155</v>
      </c>
      <c r="B95" s="433"/>
      <c r="C95" s="433"/>
      <c r="D95" s="433"/>
      <c r="E95" s="433"/>
      <c r="F95" s="433"/>
      <c r="G95" s="434"/>
      <c r="H95" s="422"/>
      <c r="I95" s="422"/>
      <c r="J95" s="422"/>
      <c r="K95" s="422"/>
      <c r="L95" s="422"/>
      <c r="M95" s="422"/>
      <c r="N95" s="422"/>
      <c r="O95" s="422"/>
      <c r="P95" s="422"/>
      <c r="Q95" s="422"/>
      <c r="R95" s="422"/>
      <c r="S95" s="422"/>
      <c r="T95" s="423"/>
    </row>
    <row r="96" spans="1:20" ht="13.5" customHeight="1" x14ac:dyDescent="0.15">
      <c r="A96" s="419" t="s">
        <v>83</v>
      </c>
      <c r="B96" s="419"/>
      <c r="C96" s="419"/>
      <c r="D96" s="419"/>
      <c r="E96" s="419"/>
      <c r="F96" s="419"/>
      <c r="G96" s="420"/>
      <c r="H96" s="415"/>
      <c r="I96" s="415"/>
      <c r="J96" s="415"/>
      <c r="K96" s="415"/>
      <c r="L96" s="415"/>
      <c r="M96" s="415"/>
      <c r="N96" s="415"/>
      <c r="O96" s="415"/>
      <c r="P96" s="415"/>
      <c r="Q96" s="415"/>
      <c r="R96" s="415"/>
      <c r="S96" s="415"/>
      <c r="T96" s="416"/>
    </row>
    <row r="97" spans="1:20" ht="13.5" customHeight="1" x14ac:dyDescent="0.15">
      <c r="B97" s="109"/>
      <c r="F97" s="122"/>
      <c r="G97" s="125"/>
      <c r="H97" s="417"/>
      <c r="I97" s="417"/>
      <c r="J97" s="417"/>
      <c r="K97" s="417"/>
      <c r="L97" s="417"/>
      <c r="M97" s="417"/>
      <c r="N97" s="417"/>
      <c r="O97" s="417"/>
      <c r="P97" s="417"/>
      <c r="Q97" s="417"/>
      <c r="R97" s="417"/>
      <c r="S97" s="417"/>
      <c r="T97" s="418"/>
    </row>
    <row r="98" spans="1:20" x14ac:dyDescent="0.15">
      <c r="B98" s="109"/>
      <c r="F98" s="109"/>
      <c r="G98" s="109"/>
    </row>
    <row r="99" spans="1:20" ht="13.5" customHeight="1" x14ac:dyDescent="0.15">
      <c r="A99" s="93" t="s">
        <v>208</v>
      </c>
      <c r="F99" s="121"/>
      <c r="G99" s="121"/>
      <c r="H99" s="421"/>
      <c r="I99" s="422"/>
      <c r="J99" s="422"/>
      <c r="K99" s="422"/>
      <c r="L99" s="422"/>
      <c r="M99" s="422"/>
      <c r="N99" s="422"/>
      <c r="O99" s="422"/>
      <c r="P99" s="422"/>
      <c r="Q99" s="422"/>
      <c r="R99" s="422"/>
      <c r="S99" s="422"/>
      <c r="T99" s="423"/>
    </row>
    <row r="100" spans="1:20" ht="13.5" customHeight="1" x14ac:dyDescent="0.15">
      <c r="B100" s="116"/>
      <c r="C100" s="116"/>
      <c r="D100" s="116"/>
      <c r="E100" s="116"/>
      <c r="F100" s="121"/>
      <c r="G100" s="121"/>
      <c r="H100" s="166"/>
      <c r="I100" s="166"/>
      <c r="J100" s="166"/>
      <c r="K100" s="166"/>
      <c r="L100" s="166"/>
      <c r="M100" s="166"/>
      <c r="N100" s="166"/>
      <c r="O100" s="166"/>
      <c r="P100" s="166"/>
      <c r="Q100" s="166"/>
      <c r="R100" s="166"/>
      <c r="S100" s="166"/>
      <c r="T100" s="166"/>
    </row>
    <row r="101" spans="1:20" x14ac:dyDescent="0.15">
      <c r="A101" s="93" t="s">
        <v>209</v>
      </c>
      <c r="F101" s="121"/>
      <c r="G101" s="165"/>
      <c r="H101" s="421"/>
      <c r="I101" s="422"/>
      <c r="J101" s="422"/>
      <c r="K101" s="422"/>
      <c r="L101" s="422"/>
      <c r="M101" s="422"/>
      <c r="N101" s="422"/>
      <c r="O101" s="422"/>
      <c r="P101" s="422"/>
      <c r="Q101" s="422"/>
      <c r="R101" s="422"/>
      <c r="S101" s="422"/>
      <c r="T101" s="423"/>
    </row>
    <row r="102" spans="1:20" x14ac:dyDescent="0.15">
      <c r="B102" s="387" t="s">
        <v>167</v>
      </c>
      <c r="C102" s="388"/>
      <c r="D102" s="388"/>
      <c r="E102" s="388"/>
      <c r="F102" s="388"/>
      <c r="G102" s="424"/>
      <c r="H102" s="425"/>
      <c r="I102" s="425"/>
      <c r="J102" s="425"/>
      <c r="K102" s="425"/>
      <c r="L102" s="425"/>
      <c r="M102" s="425"/>
      <c r="N102" s="425"/>
      <c r="O102" s="425"/>
      <c r="P102" s="425"/>
      <c r="Q102" s="425"/>
      <c r="R102" s="425"/>
      <c r="S102" s="425"/>
      <c r="T102" s="426"/>
    </row>
    <row r="103" spans="1:20" x14ac:dyDescent="0.15">
      <c r="B103" s="387" t="s">
        <v>24</v>
      </c>
      <c r="C103" s="388"/>
      <c r="D103" s="388"/>
      <c r="E103" s="388"/>
      <c r="F103" s="388"/>
      <c r="G103" s="389"/>
      <c r="H103" s="390"/>
      <c r="I103" s="390"/>
      <c r="J103" s="390"/>
      <c r="K103" s="390"/>
      <c r="L103" s="390"/>
      <c r="M103" s="390"/>
      <c r="N103" s="390"/>
      <c r="O103" s="390"/>
      <c r="P103" s="390"/>
      <c r="Q103" s="390"/>
      <c r="R103" s="390"/>
      <c r="S103" s="390"/>
      <c r="T103" s="391"/>
    </row>
    <row r="104" spans="1:20" x14ac:dyDescent="0.15">
      <c r="B104" s="392" t="s">
        <v>150</v>
      </c>
      <c r="C104" s="393"/>
      <c r="D104" s="393"/>
      <c r="E104" s="393"/>
      <c r="F104" s="393"/>
      <c r="G104" s="394"/>
      <c r="H104" s="390"/>
      <c r="I104" s="390"/>
      <c r="J104" s="390"/>
      <c r="K104" s="390"/>
      <c r="L104" s="390"/>
      <c r="M104" s="390"/>
      <c r="N104" s="390"/>
      <c r="O104" s="390"/>
      <c r="P104" s="390"/>
      <c r="Q104" s="390"/>
      <c r="R104" s="390"/>
      <c r="S104" s="390"/>
      <c r="T104" s="391"/>
    </row>
  </sheetData>
  <mergeCells count="59">
    <mergeCell ref="A1:T1"/>
    <mergeCell ref="A3:T3"/>
    <mergeCell ref="B5:E5"/>
    <mergeCell ref="F5:T5"/>
    <mergeCell ref="B6:E6"/>
    <mergeCell ref="F6:T6"/>
    <mergeCell ref="B7:E7"/>
    <mergeCell ref="F7:T7"/>
    <mergeCell ref="B8:E8"/>
    <mergeCell ref="F8:T8"/>
    <mergeCell ref="B9:E9"/>
    <mergeCell ref="F9:T9"/>
    <mergeCell ref="B10:E10"/>
    <mergeCell ref="F10:T10"/>
    <mergeCell ref="B11:E11"/>
    <mergeCell ref="F11:T11"/>
    <mergeCell ref="B12:E12"/>
    <mergeCell ref="F12:T12"/>
    <mergeCell ref="B13:E13"/>
    <mergeCell ref="F13:T13"/>
    <mergeCell ref="A15:T15"/>
    <mergeCell ref="J45:L45"/>
    <mergeCell ref="J46:L46"/>
    <mergeCell ref="G72:H72"/>
    <mergeCell ref="L72:M72"/>
    <mergeCell ref="C73:E73"/>
    <mergeCell ref="I73:K73"/>
    <mergeCell ref="C74:E74"/>
    <mergeCell ref="I74:K74"/>
    <mergeCell ref="C75:E75"/>
    <mergeCell ref="I75:K75"/>
    <mergeCell ref="P78:Q78"/>
    <mergeCell ref="U78:V78"/>
    <mergeCell ref="B83:G83"/>
    <mergeCell ref="H83:T83"/>
    <mergeCell ref="H101:T101"/>
    <mergeCell ref="B102:G102"/>
    <mergeCell ref="H102:T102"/>
    <mergeCell ref="B84:G84"/>
    <mergeCell ref="H84:T84"/>
    <mergeCell ref="H94:T94"/>
    <mergeCell ref="A95:G95"/>
    <mergeCell ref="H95:T95"/>
    <mergeCell ref="B103:G103"/>
    <mergeCell ref="H103:T103"/>
    <mergeCell ref="B104:G104"/>
    <mergeCell ref="H104:T104"/>
    <mergeCell ref="U11:AA13"/>
    <mergeCell ref="B18:T21"/>
    <mergeCell ref="B25:T28"/>
    <mergeCell ref="B31:T32"/>
    <mergeCell ref="B37:T42"/>
    <mergeCell ref="B62:T64"/>
    <mergeCell ref="B67:T69"/>
    <mergeCell ref="B87:T92"/>
    <mergeCell ref="H96:T97"/>
    <mergeCell ref="B50:T58"/>
    <mergeCell ref="A96:G96"/>
    <mergeCell ref="H99:T99"/>
  </mergeCells>
  <phoneticPr fontId="12" type="Hiragana"/>
  <dataValidations count="8">
    <dataValidation type="list" allowBlank="1" showInputMessage="1" showErrorMessage="1" sqref="F12">
      <formula1>"１．既に一気通貫である,２．今回で一気通貫になる"</formula1>
    </dataValidation>
    <dataValidation type="list" allowBlank="1" showInputMessage="1" showErrorMessage="1" sqref="F13">
      <formula1>"１．★一つ星,２．★★二つ星"</formula1>
    </dataValidation>
    <dataValidation type="list" allowBlank="1" showInputMessage="1" showErrorMessage="1" sqref="D80:D82">
      <formula1>"〇"</formula1>
    </dataValidation>
    <dataValidation type="list" allowBlank="1" showInputMessage="1" showErrorMessage="1" sqref="H94:T94 F94">
      <formula1>"１．あり,２．なし,３．今年度登録予定"</formula1>
    </dataValidation>
    <dataValidation type="list" allowBlank="1" showInputMessage="1" showErrorMessage="1" sqref="F99:T99 F101:T101">
      <formula1>"１．あり,２．なし"</formula1>
    </dataValidation>
    <dataValidation type="list" allowBlank="1" showInputMessage="1" showErrorMessage="1" sqref="H84:T84">
      <formula1>"（１）利用者ごとの計画作成や記録に係る書類,（２）介護報酬の請求に関する文書,（３）実施記録（通所介護のみ）,（４）加算に係るチェックシート、スクリーニング様式等,（５）その他"</formula1>
    </dataValidation>
    <dataValidation type="list" allowBlank="1" showInputMessage="1" showErrorMessage="1" sqref="H83:T83">
      <formula1>"（１）利用者ごとの計画作成や記録に係る書類,（２）介護報酬の請求に関する文書,（３）その他"</formula1>
    </dataValidation>
    <dataValidation type="list" allowBlank="1" showInputMessage="1" showErrorMessage="1" sqref="H95:T95">
      <formula1>"１．インポート機能の活用,２．入力フォームからの登録"</formula1>
    </dataValidation>
  </dataValidations>
  <pageMargins left="0.78740157480314943" right="0.78740157480314943" top="0.98425196850393681" bottom="0.98425196850393681" header="0.51181102362204722" footer="0.51181102362204722"/>
  <pageSetup paperSize="9" scale="89" orientation="portrait" r:id="rId1"/>
  <colBreaks count="1" manualBreakCount="1">
    <brk id="20" max="101"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D25"/>
  <sheetViews>
    <sheetView view="pageBreakPreview" zoomScaleSheetLayoutView="100" workbookViewId="0">
      <selection activeCell="A20" sqref="A20:D20"/>
    </sheetView>
  </sheetViews>
  <sheetFormatPr defaultRowHeight="18" customHeight="1" x14ac:dyDescent="0.15"/>
  <cols>
    <col min="1" max="1" width="26.875" style="135" customWidth="1"/>
    <col min="2" max="3" width="20" style="135" customWidth="1"/>
    <col min="4" max="4" width="19.625" style="135" customWidth="1"/>
    <col min="5" max="257" width="9" style="135" customWidth="1"/>
    <col min="258" max="258" width="34" style="135" customWidth="1"/>
    <col min="259" max="259" width="20" style="135" customWidth="1"/>
    <col min="260" max="260" width="35" style="135" customWidth="1"/>
    <col min="261" max="513" width="9" style="135" customWidth="1"/>
    <col min="514" max="514" width="34" style="135" customWidth="1"/>
    <col min="515" max="515" width="20" style="135" customWidth="1"/>
    <col min="516" max="516" width="35" style="135" customWidth="1"/>
    <col min="517" max="769" width="9" style="135" customWidth="1"/>
    <col min="770" max="770" width="34" style="135" customWidth="1"/>
    <col min="771" max="771" width="20" style="135" customWidth="1"/>
    <col min="772" max="772" width="35" style="135" customWidth="1"/>
    <col min="773" max="1025" width="9" style="135" customWidth="1"/>
    <col min="1026" max="1026" width="34" style="135" customWidth="1"/>
    <col min="1027" max="1027" width="20" style="135" customWidth="1"/>
    <col min="1028" max="1028" width="35" style="135" customWidth="1"/>
    <col min="1029" max="1281" width="9" style="135" customWidth="1"/>
    <col min="1282" max="1282" width="34" style="135" customWidth="1"/>
    <col min="1283" max="1283" width="20" style="135" customWidth="1"/>
    <col min="1284" max="1284" width="35" style="135" customWidth="1"/>
    <col min="1285" max="1537" width="9" style="135" customWidth="1"/>
    <col min="1538" max="1538" width="34" style="135" customWidth="1"/>
    <col min="1539" max="1539" width="20" style="135" customWidth="1"/>
    <col min="1540" max="1540" width="35" style="135" customWidth="1"/>
    <col min="1541" max="1793" width="9" style="135" customWidth="1"/>
    <col min="1794" max="1794" width="34" style="135" customWidth="1"/>
    <col min="1795" max="1795" width="20" style="135" customWidth="1"/>
    <col min="1796" max="1796" width="35" style="135" customWidth="1"/>
    <col min="1797" max="2049" width="9" style="135" customWidth="1"/>
    <col min="2050" max="2050" width="34" style="135" customWidth="1"/>
    <col min="2051" max="2051" width="20" style="135" customWidth="1"/>
    <col min="2052" max="2052" width="35" style="135" customWidth="1"/>
    <col min="2053" max="2305" width="9" style="135" customWidth="1"/>
    <col min="2306" max="2306" width="34" style="135" customWidth="1"/>
    <col min="2307" max="2307" width="20" style="135" customWidth="1"/>
    <col min="2308" max="2308" width="35" style="135" customWidth="1"/>
    <col min="2309" max="2561" width="9" style="135" customWidth="1"/>
    <col min="2562" max="2562" width="34" style="135" customWidth="1"/>
    <col min="2563" max="2563" width="20" style="135" customWidth="1"/>
    <col min="2564" max="2564" width="35" style="135" customWidth="1"/>
    <col min="2565" max="2817" width="9" style="135" customWidth="1"/>
    <col min="2818" max="2818" width="34" style="135" customWidth="1"/>
    <col min="2819" max="2819" width="20" style="135" customWidth="1"/>
    <col min="2820" max="2820" width="35" style="135" customWidth="1"/>
    <col min="2821" max="3073" width="9" style="135" customWidth="1"/>
    <col min="3074" max="3074" width="34" style="135" customWidth="1"/>
    <col min="3075" max="3075" width="20" style="135" customWidth="1"/>
    <col min="3076" max="3076" width="35" style="135" customWidth="1"/>
    <col min="3077" max="3329" width="9" style="135" customWidth="1"/>
    <col min="3330" max="3330" width="34" style="135" customWidth="1"/>
    <col min="3331" max="3331" width="20" style="135" customWidth="1"/>
    <col min="3332" max="3332" width="35" style="135" customWidth="1"/>
    <col min="3333" max="3585" width="9" style="135" customWidth="1"/>
    <col min="3586" max="3586" width="34" style="135" customWidth="1"/>
    <col min="3587" max="3587" width="20" style="135" customWidth="1"/>
    <col min="3588" max="3588" width="35" style="135" customWidth="1"/>
    <col min="3589" max="3841" width="9" style="135" customWidth="1"/>
    <col min="3842" max="3842" width="34" style="135" customWidth="1"/>
    <col min="3843" max="3843" width="20" style="135" customWidth="1"/>
    <col min="3844" max="3844" width="35" style="135" customWidth="1"/>
    <col min="3845" max="4097" width="9" style="135" customWidth="1"/>
    <col min="4098" max="4098" width="34" style="135" customWidth="1"/>
    <col min="4099" max="4099" width="20" style="135" customWidth="1"/>
    <col min="4100" max="4100" width="35" style="135" customWidth="1"/>
    <col min="4101" max="4353" width="9" style="135" customWidth="1"/>
    <col min="4354" max="4354" width="34" style="135" customWidth="1"/>
    <col min="4355" max="4355" width="20" style="135" customWidth="1"/>
    <col min="4356" max="4356" width="35" style="135" customWidth="1"/>
    <col min="4357" max="4609" width="9" style="135" customWidth="1"/>
    <col min="4610" max="4610" width="34" style="135" customWidth="1"/>
    <col min="4611" max="4611" width="20" style="135" customWidth="1"/>
    <col min="4612" max="4612" width="35" style="135" customWidth="1"/>
    <col min="4613" max="4865" width="9" style="135" customWidth="1"/>
    <col min="4866" max="4866" width="34" style="135" customWidth="1"/>
    <col min="4867" max="4867" width="20" style="135" customWidth="1"/>
    <col min="4868" max="4868" width="35" style="135" customWidth="1"/>
    <col min="4869" max="5121" width="9" style="135" customWidth="1"/>
    <col min="5122" max="5122" width="34" style="135" customWidth="1"/>
    <col min="5123" max="5123" width="20" style="135" customWidth="1"/>
    <col min="5124" max="5124" width="35" style="135" customWidth="1"/>
    <col min="5125" max="5377" width="9" style="135" customWidth="1"/>
    <col min="5378" max="5378" width="34" style="135" customWidth="1"/>
    <col min="5379" max="5379" width="20" style="135" customWidth="1"/>
    <col min="5380" max="5380" width="35" style="135" customWidth="1"/>
    <col min="5381" max="5633" width="9" style="135" customWidth="1"/>
    <col min="5634" max="5634" width="34" style="135" customWidth="1"/>
    <col min="5635" max="5635" width="20" style="135" customWidth="1"/>
    <col min="5636" max="5636" width="35" style="135" customWidth="1"/>
    <col min="5637" max="5889" width="9" style="135" customWidth="1"/>
    <col min="5890" max="5890" width="34" style="135" customWidth="1"/>
    <col min="5891" max="5891" width="20" style="135" customWidth="1"/>
    <col min="5892" max="5892" width="35" style="135" customWidth="1"/>
    <col min="5893" max="6145" width="9" style="135" customWidth="1"/>
    <col min="6146" max="6146" width="34" style="135" customWidth="1"/>
    <col min="6147" max="6147" width="20" style="135" customWidth="1"/>
    <col min="6148" max="6148" width="35" style="135" customWidth="1"/>
    <col min="6149" max="6401" width="9" style="135" customWidth="1"/>
    <col min="6402" max="6402" width="34" style="135" customWidth="1"/>
    <col min="6403" max="6403" width="20" style="135" customWidth="1"/>
    <col min="6404" max="6404" width="35" style="135" customWidth="1"/>
    <col min="6405" max="6657" width="9" style="135" customWidth="1"/>
    <col min="6658" max="6658" width="34" style="135" customWidth="1"/>
    <col min="6659" max="6659" width="20" style="135" customWidth="1"/>
    <col min="6660" max="6660" width="35" style="135" customWidth="1"/>
    <col min="6661" max="6913" width="9" style="135" customWidth="1"/>
    <col min="6914" max="6914" width="34" style="135" customWidth="1"/>
    <col min="6915" max="6915" width="20" style="135" customWidth="1"/>
    <col min="6916" max="6916" width="35" style="135" customWidth="1"/>
    <col min="6917" max="7169" width="9" style="135" customWidth="1"/>
    <col min="7170" max="7170" width="34" style="135" customWidth="1"/>
    <col min="7171" max="7171" width="20" style="135" customWidth="1"/>
    <col min="7172" max="7172" width="35" style="135" customWidth="1"/>
    <col min="7173" max="7425" width="9" style="135" customWidth="1"/>
    <col min="7426" max="7426" width="34" style="135" customWidth="1"/>
    <col min="7427" max="7427" width="20" style="135" customWidth="1"/>
    <col min="7428" max="7428" width="35" style="135" customWidth="1"/>
    <col min="7429" max="7681" width="9" style="135" customWidth="1"/>
    <col min="7682" max="7682" width="34" style="135" customWidth="1"/>
    <col min="7683" max="7683" width="20" style="135" customWidth="1"/>
    <col min="7684" max="7684" width="35" style="135" customWidth="1"/>
    <col min="7685" max="7937" width="9" style="135" customWidth="1"/>
    <col min="7938" max="7938" width="34" style="135" customWidth="1"/>
    <col min="7939" max="7939" width="20" style="135" customWidth="1"/>
    <col min="7940" max="7940" width="35" style="135" customWidth="1"/>
    <col min="7941" max="8193" width="9" style="135" customWidth="1"/>
    <col min="8194" max="8194" width="34" style="135" customWidth="1"/>
    <col min="8195" max="8195" width="20" style="135" customWidth="1"/>
    <col min="8196" max="8196" width="35" style="135" customWidth="1"/>
    <col min="8197" max="8449" width="9" style="135" customWidth="1"/>
    <col min="8450" max="8450" width="34" style="135" customWidth="1"/>
    <col min="8451" max="8451" width="20" style="135" customWidth="1"/>
    <col min="8452" max="8452" width="35" style="135" customWidth="1"/>
    <col min="8453" max="8705" width="9" style="135" customWidth="1"/>
    <col min="8706" max="8706" width="34" style="135" customWidth="1"/>
    <col min="8707" max="8707" width="20" style="135" customWidth="1"/>
    <col min="8708" max="8708" width="35" style="135" customWidth="1"/>
    <col min="8709" max="8961" width="9" style="135" customWidth="1"/>
    <col min="8962" max="8962" width="34" style="135" customWidth="1"/>
    <col min="8963" max="8963" width="20" style="135" customWidth="1"/>
    <col min="8964" max="8964" width="35" style="135" customWidth="1"/>
    <col min="8965" max="9217" width="9" style="135" customWidth="1"/>
    <col min="9218" max="9218" width="34" style="135" customWidth="1"/>
    <col min="9219" max="9219" width="20" style="135" customWidth="1"/>
    <col min="9220" max="9220" width="35" style="135" customWidth="1"/>
    <col min="9221" max="9473" width="9" style="135" customWidth="1"/>
    <col min="9474" max="9474" width="34" style="135" customWidth="1"/>
    <col min="9475" max="9475" width="20" style="135" customWidth="1"/>
    <col min="9476" max="9476" width="35" style="135" customWidth="1"/>
    <col min="9477" max="9729" width="9" style="135" customWidth="1"/>
    <col min="9730" max="9730" width="34" style="135" customWidth="1"/>
    <col min="9731" max="9731" width="20" style="135" customWidth="1"/>
    <col min="9732" max="9732" width="35" style="135" customWidth="1"/>
    <col min="9733" max="9985" width="9" style="135" customWidth="1"/>
    <col min="9986" max="9986" width="34" style="135" customWidth="1"/>
    <col min="9987" max="9987" width="20" style="135" customWidth="1"/>
    <col min="9988" max="9988" width="35" style="135" customWidth="1"/>
    <col min="9989" max="10241" width="9" style="135" customWidth="1"/>
    <col min="10242" max="10242" width="34" style="135" customWidth="1"/>
    <col min="10243" max="10243" width="20" style="135" customWidth="1"/>
    <col min="10244" max="10244" width="35" style="135" customWidth="1"/>
    <col min="10245" max="10497" width="9" style="135" customWidth="1"/>
    <col min="10498" max="10498" width="34" style="135" customWidth="1"/>
    <col min="10499" max="10499" width="20" style="135" customWidth="1"/>
    <col min="10500" max="10500" width="35" style="135" customWidth="1"/>
    <col min="10501" max="10753" width="9" style="135" customWidth="1"/>
    <col min="10754" max="10754" width="34" style="135" customWidth="1"/>
    <col min="10755" max="10755" width="20" style="135" customWidth="1"/>
    <col min="10756" max="10756" width="35" style="135" customWidth="1"/>
    <col min="10757" max="11009" width="9" style="135" customWidth="1"/>
    <col min="11010" max="11010" width="34" style="135" customWidth="1"/>
    <col min="11011" max="11011" width="20" style="135" customWidth="1"/>
    <col min="11012" max="11012" width="35" style="135" customWidth="1"/>
    <col min="11013" max="11265" width="9" style="135" customWidth="1"/>
    <col min="11266" max="11266" width="34" style="135" customWidth="1"/>
    <col min="11267" max="11267" width="20" style="135" customWidth="1"/>
    <col min="11268" max="11268" width="35" style="135" customWidth="1"/>
    <col min="11269" max="11521" width="9" style="135" customWidth="1"/>
    <col min="11522" max="11522" width="34" style="135" customWidth="1"/>
    <col min="11523" max="11523" width="20" style="135" customWidth="1"/>
    <col min="11524" max="11524" width="35" style="135" customWidth="1"/>
    <col min="11525" max="11777" width="9" style="135" customWidth="1"/>
    <col min="11778" max="11778" width="34" style="135" customWidth="1"/>
    <col min="11779" max="11779" width="20" style="135" customWidth="1"/>
    <col min="11780" max="11780" width="35" style="135" customWidth="1"/>
    <col min="11781" max="12033" width="9" style="135" customWidth="1"/>
    <col min="12034" max="12034" width="34" style="135" customWidth="1"/>
    <col min="12035" max="12035" width="20" style="135" customWidth="1"/>
    <col min="12036" max="12036" width="35" style="135" customWidth="1"/>
    <col min="12037" max="12289" width="9" style="135" customWidth="1"/>
    <col min="12290" max="12290" width="34" style="135" customWidth="1"/>
    <col min="12291" max="12291" width="20" style="135" customWidth="1"/>
    <col min="12292" max="12292" width="35" style="135" customWidth="1"/>
    <col min="12293" max="12545" width="9" style="135" customWidth="1"/>
    <col min="12546" max="12546" width="34" style="135" customWidth="1"/>
    <col min="12547" max="12547" width="20" style="135" customWidth="1"/>
    <col min="12548" max="12548" width="35" style="135" customWidth="1"/>
    <col min="12549" max="12801" width="9" style="135" customWidth="1"/>
    <col min="12802" max="12802" width="34" style="135" customWidth="1"/>
    <col min="12803" max="12803" width="20" style="135" customWidth="1"/>
    <col min="12804" max="12804" width="35" style="135" customWidth="1"/>
    <col min="12805" max="13057" width="9" style="135" customWidth="1"/>
    <col min="13058" max="13058" width="34" style="135" customWidth="1"/>
    <col min="13059" max="13059" width="20" style="135" customWidth="1"/>
    <col min="13060" max="13060" width="35" style="135" customWidth="1"/>
    <col min="13061" max="13313" width="9" style="135" customWidth="1"/>
    <col min="13314" max="13314" width="34" style="135" customWidth="1"/>
    <col min="13315" max="13315" width="20" style="135" customWidth="1"/>
    <col min="13316" max="13316" width="35" style="135" customWidth="1"/>
    <col min="13317" max="13569" width="9" style="135" customWidth="1"/>
    <col min="13570" max="13570" width="34" style="135" customWidth="1"/>
    <col min="13571" max="13571" width="20" style="135" customWidth="1"/>
    <col min="13572" max="13572" width="35" style="135" customWidth="1"/>
    <col min="13573" max="13825" width="9" style="135" customWidth="1"/>
    <col min="13826" max="13826" width="34" style="135" customWidth="1"/>
    <col min="13827" max="13827" width="20" style="135" customWidth="1"/>
    <col min="13828" max="13828" width="35" style="135" customWidth="1"/>
    <col min="13829" max="14081" width="9" style="135" customWidth="1"/>
    <col min="14082" max="14082" width="34" style="135" customWidth="1"/>
    <col min="14083" max="14083" width="20" style="135" customWidth="1"/>
    <col min="14084" max="14084" width="35" style="135" customWidth="1"/>
    <col min="14085" max="14337" width="9" style="135" customWidth="1"/>
    <col min="14338" max="14338" width="34" style="135" customWidth="1"/>
    <col min="14339" max="14339" width="20" style="135" customWidth="1"/>
    <col min="14340" max="14340" width="35" style="135" customWidth="1"/>
    <col min="14341" max="14593" width="9" style="135" customWidth="1"/>
    <col min="14594" max="14594" width="34" style="135" customWidth="1"/>
    <col min="14595" max="14595" width="20" style="135" customWidth="1"/>
    <col min="14596" max="14596" width="35" style="135" customWidth="1"/>
    <col min="14597" max="14849" width="9" style="135" customWidth="1"/>
    <col min="14850" max="14850" width="34" style="135" customWidth="1"/>
    <col min="14851" max="14851" width="20" style="135" customWidth="1"/>
    <col min="14852" max="14852" width="35" style="135" customWidth="1"/>
    <col min="14853" max="15105" width="9" style="135" customWidth="1"/>
    <col min="15106" max="15106" width="34" style="135" customWidth="1"/>
    <col min="15107" max="15107" width="20" style="135" customWidth="1"/>
    <col min="15108" max="15108" width="35" style="135" customWidth="1"/>
    <col min="15109" max="15361" width="9" style="135" customWidth="1"/>
    <col min="15362" max="15362" width="34" style="135" customWidth="1"/>
    <col min="15363" max="15363" width="20" style="135" customWidth="1"/>
    <col min="15364" max="15364" width="35" style="135" customWidth="1"/>
    <col min="15365" max="15617" width="9" style="135" customWidth="1"/>
    <col min="15618" max="15618" width="34" style="135" customWidth="1"/>
    <col min="15619" max="15619" width="20" style="135" customWidth="1"/>
    <col min="15620" max="15620" width="35" style="135" customWidth="1"/>
    <col min="15621" max="15873" width="9" style="135" customWidth="1"/>
    <col min="15874" max="15874" width="34" style="135" customWidth="1"/>
    <col min="15875" max="15875" width="20" style="135" customWidth="1"/>
    <col min="15876" max="15876" width="35" style="135" customWidth="1"/>
    <col min="15877" max="16129" width="9" style="135" customWidth="1"/>
    <col min="16130" max="16130" width="34" style="135" customWidth="1"/>
    <col min="16131" max="16131" width="20" style="135" customWidth="1"/>
    <col min="16132" max="16132" width="35" style="135" customWidth="1"/>
    <col min="16133" max="16384" width="9" style="135" customWidth="1"/>
  </cols>
  <sheetData>
    <row r="1" spans="1:4" ht="18" customHeight="1" x14ac:dyDescent="0.15">
      <c r="A1" s="135" t="s">
        <v>64</v>
      </c>
    </row>
    <row r="2" spans="1:4" ht="18" customHeight="1" x14ac:dyDescent="0.15">
      <c r="A2" s="363" t="s">
        <v>99</v>
      </c>
      <c r="B2" s="363"/>
      <c r="C2" s="363"/>
      <c r="D2" s="363"/>
    </row>
    <row r="3" spans="1:4" ht="18" customHeight="1" x14ac:dyDescent="0.15">
      <c r="A3" s="137"/>
      <c r="B3" s="141"/>
      <c r="C3" s="141"/>
      <c r="D3" s="137"/>
    </row>
    <row r="4" spans="1:4" ht="18" customHeight="1" x14ac:dyDescent="0.15">
      <c r="A4" s="137" t="s">
        <v>68</v>
      </c>
      <c r="B4" s="141"/>
      <c r="C4" s="141"/>
      <c r="D4" s="146"/>
    </row>
    <row r="5" spans="1:4" ht="18" customHeight="1" x14ac:dyDescent="0.15">
      <c r="A5" s="137"/>
      <c r="B5" s="141"/>
      <c r="C5" s="141"/>
      <c r="D5" s="146" t="s">
        <v>117</v>
      </c>
    </row>
    <row r="6" spans="1:4" ht="36" customHeight="1" x14ac:dyDescent="0.15">
      <c r="A6" s="138" t="s">
        <v>66</v>
      </c>
      <c r="B6" s="142" t="s">
        <v>72</v>
      </c>
      <c r="C6" s="142" t="s">
        <v>100</v>
      </c>
      <c r="D6" s="138" t="s">
        <v>73</v>
      </c>
    </row>
    <row r="7" spans="1:4" ht="36" customHeight="1" x14ac:dyDescent="0.15">
      <c r="A7" s="138" t="s">
        <v>52</v>
      </c>
      <c r="B7" s="143"/>
      <c r="C7" s="143"/>
      <c r="D7" s="147"/>
    </row>
    <row r="8" spans="1:4" ht="36" customHeight="1" x14ac:dyDescent="0.15">
      <c r="A8" s="138" t="s">
        <v>113</v>
      </c>
      <c r="B8" s="143"/>
      <c r="C8" s="143"/>
      <c r="D8" s="147"/>
    </row>
    <row r="9" spans="1:4" ht="36" customHeight="1" x14ac:dyDescent="0.15">
      <c r="A9" s="138"/>
      <c r="B9" s="143"/>
      <c r="C9" s="143"/>
      <c r="D9" s="147"/>
    </row>
    <row r="10" spans="1:4" ht="36" customHeight="1" x14ac:dyDescent="0.15">
      <c r="A10" s="138" t="s">
        <v>70</v>
      </c>
      <c r="B10" s="143"/>
      <c r="C10" s="143"/>
      <c r="D10" s="147"/>
    </row>
    <row r="11" spans="1:4" ht="18" customHeight="1" x14ac:dyDescent="0.15">
      <c r="A11" s="139"/>
      <c r="B11" s="144"/>
      <c r="C11" s="144"/>
      <c r="D11" s="148"/>
    </row>
    <row r="12" spans="1:4" ht="18" customHeight="1" x14ac:dyDescent="0.15">
      <c r="A12" s="137" t="s">
        <v>71</v>
      </c>
      <c r="B12" s="141"/>
      <c r="C12" s="141"/>
      <c r="D12" s="146"/>
    </row>
    <row r="13" spans="1:4" ht="18" customHeight="1" x14ac:dyDescent="0.15">
      <c r="A13" s="137"/>
      <c r="B13" s="141"/>
      <c r="C13" s="141"/>
      <c r="D13" s="146" t="s">
        <v>117</v>
      </c>
    </row>
    <row r="14" spans="1:4" ht="36" customHeight="1" x14ac:dyDescent="0.15">
      <c r="A14" s="138" t="s">
        <v>66</v>
      </c>
      <c r="B14" s="142" t="s">
        <v>72</v>
      </c>
      <c r="C14" s="142" t="s">
        <v>100</v>
      </c>
      <c r="D14" s="138" t="s">
        <v>73</v>
      </c>
    </row>
    <row r="15" spans="1:4" ht="36" customHeight="1" x14ac:dyDescent="0.15">
      <c r="A15" s="167"/>
      <c r="B15" s="143"/>
      <c r="C15" s="143"/>
      <c r="D15" s="138"/>
    </row>
    <row r="16" spans="1:4" ht="36" customHeight="1" x14ac:dyDescent="0.15">
      <c r="A16" s="138"/>
      <c r="B16" s="143"/>
      <c r="C16" s="143"/>
      <c r="D16" s="138"/>
    </row>
    <row r="17" spans="1:4" ht="36" customHeight="1" x14ac:dyDescent="0.15">
      <c r="A17" s="138"/>
      <c r="B17" s="143"/>
      <c r="C17" s="143"/>
      <c r="D17" s="138"/>
    </row>
    <row r="18" spans="1:4" ht="36" customHeight="1" x14ac:dyDescent="0.15">
      <c r="A18" s="138" t="s">
        <v>70</v>
      </c>
      <c r="B18" s="143"/>
      <c r="C18" s="143"/>
      <c r="D18" s="147"/>
    </row>
    <row r="20" spans="1:4" s="136" customFormat="1" ht="36.75" customHeight="1" x14ac:dyDescent="0.15">
      <c r="A20" s="364" t="s">
        <v>480</v>
      </c>
      <c r="B20" s="365"/>
      <c r="C20" s="365"/>
      <c r="D20" s="365"/>
    </row>
    <row r="23" spans="1:4" ht="18" customHeight="1" x14ac:dyDescent="0.15">
      <c r="B23" s="145" t="s">
        <v>36</v>
      </c>
      <c r="C23" s="145"/>
    </row>
    <row r="24" spans="1:4" ht="18" customHeight="1" x14ac:dyDescent="0.15">
      <c r="B24" s="145" t="s">
        <v>38</v>
      </c>
      <c r="C24" s="145"/>
    </row>
    <row r="25" spans="1:4" ht="18" customHeight="1" x14ac:dyDescent="0.15">
      <c r="B25" s="145" t="s">
        <v>20</v>
      </c>
      <c r="C25" s="145"/>
      <c r="D25" s="149"/>
    </row>
  </sheetData>
  <customSheetViews>
    <customSheetView guid="{A2527A3E-50DF-5948-9593-47F979260246}" printArea="1" view="pageBreakPreview">
      <selection activeCell="F7" sqref="F7"/>
      <pageMargins left="0.50314960629921257" right="0.50314960629921257" top="0.75" bottom="0.75" header="0.3" footer="0.3"/>
      <printOptions horizontalCentered="1"/>
      <pageSetup paperSize="9" scale="98" r:id="rId1"/>
    </customSheetView>
  </customSheetViews>
  <mergeCells count="2">
    <mergeCell ref="A2:D2"/>
    <mergeCell ref="A20:D20"/>
  </mergeCells>
  <phoneticPr fontId="5"/>
  <printOptions horizontalCentered="1"/>
  <pageMargins left="0.50314960629921257" right="0.50314960629921257" top="0.75" bottom="0.75" header="0.3" footer="0.3"/>
  <pageSetup paperSize="9" scale="98"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I25"/>
  <sheetViews>
    <sheetView view="pageBreakPreview" zoomScaleSheetLayoutView="100" workbookViewId="0">
      <selection activeCell="A16" sqref="A16:AI16"/>
    </sheetView>
  </sheetViews>
  <sheetFormatPr defaultRowHeight="18" customHeight="1" x14ac:dyDescent="0.15"/>
  <cols>
    <col min="1" max="33" width="2.5" style="157" customWidth="1"/>
    <col min="34" max="49" width="2.75" style="157" customWidth="1"/>
    <col min="50" max="50" width="9" style="157" customWidth="1"/>
    <col min="51" max="16384" width="9" style="157"/>
  </cols>
  <sheetData>
    <row r="1" spans="1:35" ht="18" customHeight="1" x14ac:dyDescent="0.15">
      <c r="A1" s="135" t="s">
        <v>220</v>
      </c>
    </row>
    <row r="2" spans="1:35" ht="18" customHeight="1" x14ac:dyDescent="0.15">
      <c r="Z2" s="374" t="s">
        <v>44</v>
      </c>
      <c r="AA2" s="374"/>
      <c r="AB2" s="374"/>
      <c r="AC2" s="374"/>
      <c r="AD2" s="374"/>
      <c r="AE2" s="374"/>
      <c r="AF2" s="374"/>
      <c r="AG2" s="374"/>
      <c r="AH2" s="374"/>
      <c r="AI2" s="374"/>
    </row>
    <row r="3" spans="1:35" ht="18" customHeight="1" x14ac:dyDescent="0.15">
      <c r="Z3" s="374" t="s">
        <v>90</v>
      </c>
      <c r="AA3" s="374"/>
      <c r="AB3" s="374"/>
      <c r="AC3" s="374"/>
      <c r="AD3" s="374"/>
      <c r="AE3" s="374"/>
      <c r="AF3" s="374"/>
      <c r="AG3" s="374"/>
      <c r="AH3" s="374"/>
      <c r="AI3" s="374"/>
    </row>
    <row r="5" spans="1:35" ht="18" customHeight="1" x14ac:dyDescent="0.15">
      <c r="A5" s="157" t="s">
        <v>6</v>
      </c>
    </row>
    <row r="7" spans="1:35" ht="18" customHeight="1" x14ac:dyDescent="0.15">
      <c r="U7" s="157" t="s">
        <v>32</v>
      </c>
    </row>
    <row r="8" spans="1:35" ht="18" customHeight="1" x14ac:dyDescent="0.15">
      <c r="O8" s="374" t="s">
        <v>36</v>
      </c>
      <c r="P8" s="374"/>
      <c r="Q8" s="374"/>
      <c r="R8" s="374"/>
      <c r="S8" s="374"/>
      <c r="T8" s="374"/>
    </row>
    <row r="9" spans="1:35" ht="18" customHeight="1" x14ac:dyDescent="0.15">
      <c r="O9" s="374" t="s">
        <v>38</v>
      </c>
      <c r="P9" s="374"/>
      <c r="Q9" s="374"/>
      <c r="R9" s="374"/>
      <c r="S9" s="374"/>
      <c r="T9" s="374"/>
    </row>
    <row r="10" spans="1:35" ht="18" customHeight="1" x14ac:dyDescent="0.15">
      <c r="O10" s="374" t="s">
        <v>39</v>
      </c>
      <c r="P10" s="374"/>
      <c r="Q10" s="374"/>
      <c r="R10" s="374"/>
      <c r="S10" s="374"/>
      <c r="T10" s="374"/>
      <c r="AC10" s="169"/>
    </row>
    <row r="11" spans="1:35" ht="18" customHeight="1" x14ac:dyDescent="0.15">
      <c r="O11" s="163"/>
      <c r="P11" s="163"/>
      <c r="Q11" s="163"/>
      <c r="R11" s="163"/>
      <c r="S11" s="163"/>
      <c r="T11" s="163"/>
      <c r="AC11" s="169"/>
    </row>
    <row r="13" spans="1:35" ht="18" customHeight="1" x14ac:dyDescent="0.15">
      <c r="A13" s="465" t="s">
        <v>481</v>
      </c>
      <c r="B13" s="465"/>
      <c r="C13" s="465"/>
      <c r="D13" s="465"/>
      <c r="E13" s="465"/>
      <c r="F13" s="465"/>
      <c r="G13" s="465"/>
      <c r="H13" s="465"/>
      <c r="I13" s="465"/>
      <c r="J13" s="465"/>
      <c r="K13" s="465"/>
      <c r="L13" s="465"/>
      <c r="M13" s="465"/>
      <c r="N13" s="465"/>
      <c r="O13" s="465"/>
      <c r="P13" s="465"/>
      <c r="Q13" s="465"/>
      <c r="R13" s="465"/>
      <c r="S13" s="465"/>
      <c r="T13" s="465"/>
      <c r="U13" s="465"/>
      <c r="V13" s="465"/>
      <c r="W13" s="465"/>
      <c r="X13" s="465"/>
      <c r="Y13" s="465"/>
      <c r="Z13" s="465"/>
      <c r="AA13" s="465"/>
      <c r="AB13" s="465"/>
      <c r="AC13" s="465"/>
      <c r="AD13" s="465"/>
      <c r="AE13" s="465"/>
      <c r="AF13" s="465"/>
      <c r="AG13" s="465"/>
      <c r="AH13" s="465"/>
      <c r="AI13" s="465"/>
    </row>
    <row r="14" spans="1:35" ht="18" customHeight="1" x14ac:dyDescent="0.15">
      <c r="A14" s="168"/>
      <c r="B14" s="168"/>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row>
    <row r="16" spans="1:35" ht="66" customHeight="1" x14ac:dyDescent="0.15">
      <c r="A16" s="256" t="s">
        <v>482</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row>
    <row r="18" spans="1:35" ht="18" customHeight="1" x14ac:dyDescent="0.15">
      <c r="A18" s="373" t="s">
        <v>13</v>
      </c>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row>
    <row r="20" spans="1:35" ht="36" customHeight="1" x14ac:dyDescent="0.15">
      <c r="B20" s="466" t="s">
        <v>221</v>
      </c>
      <c r="C20" s="467"/>
      <c r="D20" s="467"/>
      <c r="E20" s="467"/>
      <c r="F20" s="467"/>
      <c r="G20" s="467"/>
      <c r="H20" s="467"/>
      <c r="I20" s="467"/>
      <c r="J20" s="467"/>
      <c r="K20" s="467"/>
      <c r="L20" s="467"/>
      <c r="M20" s="467"/>
      <c r="N20" s="467"/>
      <c r="O20" s="467"/>
      <c r="P20" s="467"/>
      <c r="Q20" s="467"/>
      <c r="R20" s="467"/>
      <c r="S20" s="467"/>
      <c r="T20" s="467"/>
      <c r="U20" s="467"/>
      <c r="V20" s="467"/>
      <c r="W20" s="467"/>
      <c r="X20" s="467"/>
      <c r="Y20" s="467"/>
      <c r="Z20" s="468"/>
      <c r="AA20" s="462" t="s">
        <v>92</v>
      </c>
      <c r="AB20" s="463"/>
      <c r="AC20" s="463"/>
      <c r="AD20" s="463"/>
      <c r="AE20" s="463"/>
      <c r="AF20" s="463"/>
      <c r="AG20" s="463"/>
      <c r="AH20" s="464"/>
    </row>
    <row r="21" spans="1:35" ht="36" customHeight="1" x14ac:dyDescent="0.15">
      <c r="B21" s="459" t="s">
        <v>107</v>
      </c>
      <c r="C21" s="460"/>
      <c r="D21" s="460"/>
      <c r="E21" s="460"/>
      <c r="F21" s="460"/>
      <c r="G21" s="460"/>
      <c r="H21" s="460"/>
      <c r="I21" s="460"/>
      <c r="J21" s="460"/>
      <c r="K21" s="460"/>
      <c r="L21" s="460"/>
      <c r="M21" s="460"/>
      <c r="N21" s="460"/>
      <c r="O21" s="460"/>
      <c r="P21" s="460"/>
      <c r="Q21" s="460"/>
      <c r="R21" s="460"/>
      <c r="S21" s="460"/>
      <c r="T21" s="460"/>
      <c r="U21" s="460"/>
      <c r="V21" s="460"/>
      <c r="W21" s="460"/>
      <c r="X21" s="460"/>
      <c r="Y21" s="460"/>
      <c r="Z21" s="461"/>
      <c r="AA21" s="462" t="s">
        <v>92</v>
      </c>
      <c r="AB21" s="463"/>
      <c r="AC21" s="463"/>
      <c r="AD21" s="463"/>
      <c r="AE21" s="463"/>
      <c r="AF21" s="463"/>
      <c r="AG21" s="463"/>
      <c r="AH21" s="464"/>
    </row>
    <row r="22" spans="1:35" ht="36" customHeight="1" x14ac:dyDescent="0.15">
      <c r="B22" s="459" t="s">
        <v>108</v>
      </c>
      <c r="C22" s="460"/>
      <c r="D22" s="460"/>
      <c r="E22" s="460"/>
      <c r="F22" s="460"/>
      <c r="G22" s="460"/>
      <c r="H22" s="460"/>
      <c r="I22" s="460"/>
      <c r="J22" s="460"/>
      <c r="K22" s="460"/>
      <c r="L22" s="460"/>
      <c r="M22" s="460"/>
      <c r="N22" s="460"/>
      <c r="O22" s="460"/>
      <c r="P22" s="460"/>
      <c r="Q22" s="460"/>
      <c r="R22" s="460"/>
      <c r="S22" s="460"/>
      <c r="T22" s="460"/>
      <c r="U22" s="460"/>
      <c r="V22" s="460"/>
      <c r="W22" s="460"/>
      <c r="X22" s="460"/>
      <c r="Y22" s="460"/>
      <c r="Z22" s="461"/>
      <c r="AA22" s="462" t="s">
        <v>92</v>
      </c>
      <c r="AB22" s="463"/>
      <c r="AC22" s="463"/>
      <c r="AD22" s="463"/>
      <c r="AE22" s="463"/>
      <c r="AF22" s="463"/>
      <c r="AG22" s="463"/>
      <c r="AH22" s="464"/>
    </row>
    <row r="23" spans="1:35" ht="36" customHeight="1" x14ac:dyDescent="0.15">
      <c r="B23" s="459" t="s">
        <v>109</v>
      </c>
      <c r="C23" s="460"/>
      <c r="D23" s="460"/>
      <c r="E23" s="460"/>
      <c r="F23" s="460"/>
      <c r="G23" s="460"/>
      <c r="H23" s="460"/>
      <c r="I23" s="460"/>
      <c r="J23" s="460"/>
      <c r="K23" s="460"/>
      <c r="L23" s="460"/>
      <c r="M23" s="460"/>
      <c r="N23" s="460"/>
      <c r="O23" s="460"/>
      <c r="P23" s="460"/>
      <c r="Q23" s="460"/>
      <c r="R23" s="460"/>
      <c r="S23" s="460"/>
      <c r="T23" s="460"/>
      <c r="U23" s="460"/>
      <c r="V23" s="460"/>
      <c r="W23" s="460"/>
      <c r="X23" s="460"/>
      <c r="Y23" s="460"/>
      <c r="Z23" s="461"/>
      <c r="AA23" s="462" t="s">
        <v>92</v>
      </c>
      <c r="AB23" s="463"/>
      <c r="AC23" s="463"/>
      <c r="AD23" s="463"/>
      <c r="AE23" s="463"/>
      <c r="AF23" s="463"/>
      <c r="AG23" s="463"/>
      <c r="AH23" s="464"/>
    </row>
    <row r="25" spans="1:35" ht="42.75" customHeight="1" x14ac:dyDescent="0.15">
      <c r="B25" s="364" t="s">
        <v>110</v>
      </c>
      <c r="C25" s="364"/>
      <c r="D25" s="364"/>
      <c r="E25" s="364"/>
      <c r="F25" s="364"/>
      <c r="G25" s="364"/>
      <c r="H25" s="364"/>
      <c r="I25" s="364"/>
      <c r="J25" s="364"/>
      <c r="K25" s="364"/>
      <c r="L25" s="364"/>
      <c r="M25" s="364"/>
      <c r="N25" s="364"/>
      <c r="O25" s="364"/>
      <c r="P25" s="364"/>
      <c r="Q25" s="364"/>
      <c r="R25" s="364"/>
      <c r="S25" s="364"/>
      <c r="T25" s="364"/>
      <c r="U25" s="364"/>
      <c r="V25" s="364"/>
      <c r="W25" s="364"/>
      <c r="X25" s="364"/>
      <c r="Y25" s="364"/>
      <c r="Z25" s="364"/>
      <c r="AA25" s="364"/>
      <c r="AB25" s="364"/>
      <c r="AC25" s="364"/>
      <c r="AD25" s="364"/>
      <c r="AE25" s="364"/>
      <c r="AF25" s="364"/>
      <c r="AG25" s="364"/>
      <c r="AH25" s="364"/>
      <c r="AI25" s="364"/>
    </row>
  </sheetData>
  <customSheetViews>
    <customSheetView guid="{A2527A3E-50DF-5948-9593-47F979260246}" printArea="1" view="pageBreakPreview">
      <selection activeCell="A2" sqref="A2"/>
      <pageMargins left="0.7" right="0.7" top="0.75" bottom="0.75" header="0.3" footer="0.3"/>
      <pageSetup paperSize="9" r:id="rId1"/>
    </customSheetView>
  </customSheetViews>
  <mergeCells count="17">
    <mergeCell ref="Z2:AI2"/>
    <mergeCell ref="Z3:AI3"/>
    <mergeCell ref="O8:T8"/>
    <mergeCell ref="O9:T9"/>
    <mergeCell ref="O10:T10"/>
    <mergeCell ref="A13:AI13"/>
    <mergeCell ref="A16:AI16"/>
    <mergeCell ref="A18:AG18"/>
    <mergeCell ref="B20:Z20"/>
    <mergeCell ref="AA20:AH20"/>
    <mergeCell ref="B25:AI25"/>
    <mergeCell ref="B21:Z21"/>
    <mergeCell ref="AA21:AH21"/>
    <mergeCell ref="B22:Z22"/>
    <mergeCell ref="AA22:AH22"/>
    <mergeCell ref="B23:Z23"/>
    <mergeCell ref="AA23:AH23"/>
  </mergeCells>
  <phoneticPr fontId="5"/>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JD87"/>
  <sheetViews>
    <sheetView view="pageBreakPreview" topLeftCell="A25" zoomScale="50" zoomScaleNormal="50" zoomScaleSheetLayoutView="50" workbookViewId="0">
      <selection activeCell="N7" sqref="N7:N9"/>
    </sheetView>
  </sheetViews>
  <sheetFormatPr defaultRowHeight="14.25" x14ac:dyDescent="0.15"/>
  <cols>
    <col min="1" max="1" width="9" style="16" customWidth="1"/>
    <col min="2" max="2" width="12.625" style="17" customWidth="1"/>
    <col min="3" max="3" width="12.625" style="16" customWidth="1"/>
    <col min="4" max="4" width="12.625" style="17" customWidth="1"/>
    <col min="5" max="5" width="24.125" style="17" customWidth="1"/>
    <col min="6" max="6" width="18.75" style="16" customWidth="1"/>
    <col min="7" max="7" width="35.625" style="18" customWidth="1"/>
    <col min="8" max="9" width="22.625" style="19" customWidth="1"/>
    <col min="10" max="10" width="25.625" style="17" customWidth="1"/>
    <col min="11" max="11" width="22.625" style="19" customWidth="1"/>
    <col min="12" max="12" width="22.625" style="17" customWidth="1"/>
    <col min="13" max="13" width="25.625" style="17" customWidth="1"/>
    <col min="14" max="14" width="9" style="17" customWidth="1"/>
    <col min="15" max="15" width="22.625" style="17" customWidth="1"/>
    <col min="16" max="16" width="12.75" style="19" bestFit="1" customWidth="1"/>
    <col min="17" max="17" width="20" style="19" customWidth="1"/>
    <col min="18" max="18" width="19.375" style="17" customWidth="1"/>
    <col min="19" max="264" width="9" style="17" bestFit="1" customWidth="1"/>
    <col min="265" max="265" width="9" style="16" customWidth="1"/>
    <col min="266" max="16384" width="9" style="16"/>
  </cols>
  <sheetData>
    <row r="1" spans="1:18" ht="23.25" customHeight="1" x14ac:dyDescent="0.15">
      <c r="A1" s="23" t="s">
        <v>112</v>
      </c>
      <c r="B1" s="25"/>
      <c r="C1" s="25"/>
      <c r="D1" s="25"/>
    </row>
    <row r="2" spans="1:18" ht="41.25" customHeight="1" x14ac:dyDescent="0.15">
      <c r="B2" s="280" t="s">
        <v>115</v>
      </c>
      <c r="C2" s="280"/>
      <c r="D2" s="280"/>
      <c r="E2" s="280"/>
      <c r="F2" s="280"/>
      <c r="G2" s="280"/>
      <c r="H2" s="280"/>
      <c r="I2" s="280"/>
      <c r="J2" s="280"/>
      <c r="K2" s="280"/>
      <c r="L2" s="280"/>
      <c r="M2" s="280"/>
      <c r="N2" s="280"/>
      <c r="O2" s="280"/>
      <c r="P2" s="35"/>
      <c r="Q2" s="35"/>
    </row>
    <row r="3" spans="1:18" ht="33" customHeight="1" x14ac:dyDescent="0.15">
      <c r="G3" s="31"/>
      <c r="H3" s="35"/>
      <c r="I3" s="44"/>
      <c r="J3" s="44"/>
      <c r="K3" s="35"/>
      <c r="L3" s="52" t="s">
        <v>45</v>
      </c>
      <c r="M3" s="281"/>
      <c r="N3" s="281"/>
      <c r="O3" s="281"/>
      <c r="P3" s="35"/>
      <c r="Q3" s="35"/>
    </row>
    <row r="4" spans="1:18" ht="15" customHeight="1" x14ac:dyDescent="0.15">
      <c r="G4" s="31"/>
      <c r="H4" s="35"/>
      <c r="I4" s="35"/>
      <c r="J4" s="35"/>
      <c r="K4" s="35"/>
      <c r="L4" s="35"/>
      <c r="M4" s="35"/>
      <c r="N4" s="35"/>
      <c r="O4" s="35"/>
      <c r="P4" s="35"/>
      <c r="Q4" s="35"/>
    </row>
    <row r="5" spans="1:18" ht="18" customHeight="1" x14ac:dyDescent="0.15">
      <c r="G5" s="31"/>
      <c r="H5" s="36"/>
      <c r="I5" s="36"/>
      <c r="J5" s="36"/>
      <c r="K5" s="45"/>
      <c r="L5" s="36"/>
      <c r="M5" s="36"/>
      <c r="N5" s="36"/>
      <c r="O5" s="45" t="s">
        <v>58</v>
      </c>
      <c r="P5" s="17"/>
      <c r="Q5" s="17"/>
    </row>
    <row r="6" spans="1:18" s="20" customFormat="1" ht="52.5" customHeight="1" x14ac:dyDescent="0.15">
      <c r="A6" s="24" t="s">
        <v>44</v>
      </c>
      <c r="B6" s="26" t="s">
        <v>50</v>
      </c>
      <c r="C6" s="26" t="s">
        <v>78</v>
      </c>
      <c r="D6" s="27" t="s">
        <v>27</v>
      </c>
      <c r="E6" s="24" t="s">
        <v>126</v>
      </c>
      <c r="F6" s="24" t="s">
        <v>37</v>
      </c>
      <c r="G6" s="32" t="s">
        <v>42</v>
      </c>
      <c r="H6" s="37" t="s">
        <v>9</v>
      </c>
      <c r="I6" s="37" t="s">
        <v>19</v>
      </c>
      <c r="J6" s="37" t="s">
        <v>40</v>
      </c>
      <c r="K6" s="37" t="s">
        <v>132</v>
      </c>
      <c r="L6" s="37" t="s">
        <v>48</v>
      </c>
      <c r="M6" s="37" t="s">
        <v>133</v>
      </c>
      <c r="N6" s="37" t="s">
        <v>56</v>
      </c>
      <c r="O6" s="37" t="s">
        <v>1</v>
      </c>
      <c r="Q6" s="62"/>
    </row>
    <row r="7" spans="1:18" s="20" customFormat="1" ht="39" customHeight="1" x14ac:dyDescent="0.15">
      <c r="A7" s="266">
        <v>1</v>
      </c>
      <c r="B7" s="267"/>
      <c r="C7" s="267"/>
      <c r="D7" s="270"/>
      <c r="E7" s="263" t="s">
        <v>63</v>
      </c>
      <c r="F7" s="28"/>
      <c r="G7" s="33"/>
      <c r="H7" s="38"/>
      <c r="I7" s="38"/>
      <c r="J7" s="38"/>
      <c r="K7" s="46">
        <f>H7*I7+J7</f>
        <v>0</v>
      </c>
      <c r="L7" s="53"/>
      <c r="M7" s="58">
        <f>IF(K7&lt;L7,K7,L7)</f>
        <v>0</v>
      </c>
      <c r="N7" s="264"/>
      <c r="O7" s="56"/>
      <c r="Q7" s="20" t="s">
        <v>79</v>
      </c>
      <c r="R7" s="20">
        <v>1000000</v>
      </c>
    </row>
    <row r="8" spans="1:18" s="20" customFormat="1" ht="39" customHeight="1" x14ac:dyDescent="0.15">
      <c r="A8" s="266"/>
      <c r="B8" s="268"/>
      <c r="C8" s="268"/>
      <c r="D8" s="271"/>
      <c r="E8" s="263"/>
      <c r="F8" s="28"/>
      <c r="G8" s="33"/>
      <c r="H8" s="38"/>
      <c r="I8" s="38"/>
      <c r="J8" s="38"/>
      <c r="K8" s="46">
        <f>H8*I8+J8</f>
        <v>0</v>
      </c>
      <c r="L8" s="53"/>
      <c r="M8" s="58">
        <f>IF(K8&lt;L8,K8,L8)</f>
        <v>0</v>
      </c>
      <c r="N8" s="264"/>
      <c r="O8" s="56"/>
      <c r="Q8" s="20" t="s">
        <v>134</v>
      </c>
      <c r="R8" s="20">
        <v>300000</v>
      </c>
    </row>
    <row r="9" spans="1:18" s="20" customFormat="1" ht="39" customHeight="1" x14ac:dyDescent="0.15">
      <c r="A9" s="266"/>
      <c r="B9" s="268"/>
      <c r="C9" s="268"/>
      <c r="D9" s="271"/>
      <c r="E9" s="263"/>
      <c r="F9" s="28"/>
      <c r="G9" s="33"/>
      <c r="H9" s="38"/>
      <c r="I9" s="38"/>
      <c r="J9" s="38"/>
      <c r="K9" s="46">
        <f>H9*I9+J9</f>
        <v>0</v>
      </c>
      <c r="L9" s="53"/>
      <c r="M9" s="58">
        <f>IF(K9&lt;L9,K9,L9)</f>
        <v>0</v>
      </c>
      <c r="N9" s="264"/>
      <c r="O9" s="56"/>
      <c r="Q9" s="20" t="s">
        <v>136</v>
      </c>
      <c r="R9" s="20">
        <v>300000</v>
      </c>
    </row>
    <row r="10" spans="1:18" s="21" customFormat="1" ht="39" customHeight="1" x14ac:dyDescent="0.15">
      <c r="A10" s="266"/>
      <c r="B10" s="268"/>
      <c r="C10" s="268"/>
      <c r="D10" s="271"/>
      <c r="E10" s="263"/>
      <c r="F10" s="30"/>
      <c r="G10" s="30"/>
      <c r="H10" s="30"/>
      <c r="I10" s="30"/>
      <c r="J10" s="30"/>
      <c r="K10" s="30"/>
      <c r="L10" s="30"/>
      <c r="M10" s="59">
        <f>SUM(M7:M9)</f>
        <v>0</v>
      </c>
      <c r="N10" s="56"/>
      <c r="O10" s="49">
        <f>ROUNDDOWN(M10*N7,-3)</f>
        <v>0</v>
      </c>
      <c r="Q10" s="21" t="s">
        <v>137</v>
      </c>
      <c r="R10" s="21">
        <v>300000</v>
      </c>
    </row>
    <row r="11" spans="1:18" s="20" customFormat="1" ht="39" customHeight="1" x14ac:dyDescent="0.15">
      <c r="A11" s="266"/>
      <c r="B11" s="268"/>
      <c r="C11" s="268"/>
      <c r="D11" s="271"/>
      <c r="E11" s="263"/>
      <c r="F11" s="282" t="s">
        <v>131</v>
      </c>
      <c r="G11" s="283"/>
      <c r="H11" s="39"/>
      <c r="I11" s="39"/>
      <c r="J11" s="39"/>
      <c r="K11" s="47"/>
      <c r="L11" s="54"/>
      <c r="M11" s="58">
        <f>IF(K11&lt;L11,K11,L11)</f>
        <v>0</v>
      </c>
      <c r="N11" s="60"/>
      <c r="O11" s="58">
        <f>ROUNDDOWN(M11*N11,-3)</f>
        <v>0</v>
      </c>
      <c r="Q11" s="20" t="s">
        <v>122</v>
      </c>
      <c r="R11" s="20">
        <v>1000000</v>
      </c>
    </row>
    <row r="12" spans="1:18" s="21" customFormat="1" ht="39" customHeight="1" x14ac:dyDescent="0.15">
      <c r="A12" s="266"/>
      <c r="B12" s="268"/>
      <c r="C12" s="268"/>
      <c r="D12" s="271"/>
      <c r="E12" s="278" t="s">
        <v>130</v>
      </c>
      <c r="F12" s="278"/>
      <c r="G12" s="278"/>
      <c r="H12" s="40"/>
      <c r="I12" s="40"/>
      <c r="J12" s="40"/>
      <c r="K12" s="48">
        <f>SUM(K7:K9,K11)</f>
        <v>0</v>
      </c>
      <c r="L12" s="40"/>
      <c r="M12" s="40"/>
      <c r="N12" s="40"/>
      <c r="O12" s="49">
        <f>SUM(O10,O11)</f>
        <v>0</v>
      </c>
      <c r="Q12" s="21" t="s">
        <v>138</v>
      </c>
      <c r="R12" s="21">
        <v>300000</v>
      </c>
    </row>
    <row r="13" spans="1:18" s="20" customFormat="1" ht="39" customHeight="1" x14ac:dyDescent="0.15">
      <c r="A13" s="266"/>
      <c r="B13" s="268"/>
      <c r="C13" s="268"/>
      <c r="D13" s="272"/>
      <c r="E13" s="265" t="s">
        <v>51</v>
      </c>
      <c r="F13" s="29"/>
      <c r="G13" s="33"/>
      <c r="H13" s="38"/>
      <c r="I13" s="38"/>
      <c r="J13" s="38"/>
      <c r="K13" s="46">
        <f>H13*I13+J13</f>
        <v>0</v>
      </c>
      <c r="L13" s="55"/>
      <c r="M13" s="55"/>
      <c r="N13" s="264"/>
      <c r="O13" s="55"/>
      <c r="R13" s="65"/>
    </row>
    <row r="14" spans="1:18" s="20" customFormat="1" ht="39" customHeight="1" x14ac:dyDescent="0.15">
      <c r="A14" s="266"/>
      <c r="B14" s="268"/>
      <c r="C14" s="268"/>
      <c r="D14" s="272"/>
      <c r="E14" s="265"/>
      <c r="F14" s="29"/>
      <c r="G14" s="33"/>
      <c r="H14" s="38"/>
      <c r="I14" s="38"/>
      <c r="J14" s="38"/>
      <c r="K14" s="46">
        <f>H14*I14+J14</f>
        <v>0</v>
      </c>
      <c r="L14" s="55"/>
      <c r="M14" s="55"/>
      <c r="N14" s="264"/>
      <c r="O14" s="55"/>
      <c r="R14" s="65"/>
    </row>
    <row r="15" spans="1:18" s="20" customFormat="1" ht="39" customHeight="1" x14ac:dyDescent="0.15">
      <c r="A15" s="266"/>
      <c r="B15" s="268"/>
      <c r="C15" s="268"/>
      <c r="D15" s="272"/>
      <c r="E15" s="265"/>
      <c r="F15" s="29"/>
      <c r="G15" s="34"/>
      <c r="H15" s="41"/>
      <c r="I15" s="41"/>
      <c r="J15" s="41"/>
      <c r="K15" s="46">
        <f>H15*I15+J15</f>
        <v>0</v>
      </c>
      <c r="L15" s="56"/>
      <c r="M15" s="56"/>
      <c r="N15" s="264"/>
      <c r="O15" s="56"/>
      <c r="P15" s="62">
        <f>ROUNDDOWN(M16*N13,-3)</f>
        <v>0</v>
      </c>
      <c r="R15" s="65"/>
    </row>
    <row r="16" spans="1:18" s="21" customFormat="1" ht="39" customHeight="1" x14ac:dyDescent="0.15">
      <c r="A16" s="266"/>
      <c r="B16" s="269"/>
      <c r="C16" s="269"/>
      <c r="D16" s="273"/>
      <c r="E16" s="278" t="s">
        <v>130</v>
      </c>
      <c r="F16" s="278"/>
      <c r="G16" s="278"/>
      <c r="H16" s="40"/>
      <c r="I16" s="40"/>
      <c r="J16" s="40"/>
      <c r="K16" s="49">
        <f>SUM(K13:K15)</f>
        <v>0</v>
      </c>
      <c r="L16" s="57" t="str">
        <f>IFERROR(VLOOKUP(D7,$Q$30:$R$33,2),"0")</f>
        <v>0</v>
      </c>
      <c r="M16" s="49">
        <f>IF(K16&lt;L16,K16,L16)</f>
        <v>0</v>
      </c>
      <c r="N16" s="40"/>
      <c r="O16" s="57" t="str">
        <f>IFERROR(IF(P15&lt;P16,P15,P16),"0")</f>
        <v>0</v>
      </c>
      <c r="P16" s="63" t="e">
        <f>VLOOKUP(D7,$Q$35:$R$38,2)</f>
        <v>#N/A</v>
      </c>
      <c r="R16" s="66"/>
    </row>
    <row r="17" spans="1:18" s="22" customFormat="1" ht="39" customHeight="1" x14ac:dyDescent="0.15">
      <c r="A17" s="266"/>
      <c r="B17" s="274" t="s">
        <v>54</v>
      </c>
      <c r="C17" s="275"/>
      <c r="D17" s="275"/>
      <c r="E17" s="275"/>
      <c r="F17" s="275"/>
      <c r="G17" s="276"/>
      <c r="H17" s="42"/>
      <c r="I17" s="42"/>
      <c r="J17" s="42"/>
      <c r="K17" s="50">
        <f>SUM(K12,K16)</f>
        <v>0</v>
      </c>
      <c r="L17" s="42"/>
      <c r="M17" s="42"/>
      <c r="N17" s="42"/>
      <c r="O17" s="61">
        <f>SUM(O10,O12,O16)</f>
        <v>0</v>
      </c>
    </row>
    <row r="18" spans="1:18" s="20" customFormat="1" ht="39" customHeight="1" x14ac:dyDescent="0.15">
      <c r="A18" s="266">
        <v>2</v>
      </c>
      <c r="B18" s="267"/>
      <c r="C18" s="267"/>
      <c r="D18" s="279"/>
      <c r="E18" s="263" t="s">
        <v>63</v>
      </c>
      <c r="F18" s="28"/>
      <c r="G18" s="33"/>
      <c r="H18" s="38"/>
      <c r="I18" s="38"/>
      <c r="J18" s="38"/>
      <c r="K18" s="46">
        <f>H18*I18+J18</f>
        <v>0</v>
      </c>
      <c r="L18" s="53"/>
      <c r="M18" s="58">
        <f>IF(K18&lt;L18,K18,L18)</f>
        <v>0</v>
      </c>
      <c r="N18" s="264"/>
      <c r="O18" s="56"/>
      <c r="Q18" s="20" t="s">
        <v>79</v>
      </c>
      <c r="R18" s="20">
        <v>1000000</v>
      </c>
    </row>
    <row r="19" spans="1:18" s="20" customFormat="1" ht="39" customHeight="1" x14ac:dyDescent="0.15">
      <c r="A19" s="266"/>
      <c r="B19" s="268"/>
      <c r="C19" s="268"/>
      <c r="D19" s="272"/>
      <c r="E19" s="263"/>
      <c r="F19" s="28"/>
      <c r="G19" s="33"/>
      <c r="H19" s="38"/>
      <c r="I19" s="38"/>
      <c r="J19" s="38"/>
      <c r="K19" s="46">
        <f>H19*I19+J19</f>
        <v>0</v>
      </c>
      <c r="L19" s="53"/>
      <c r="M19" s="58">
        <f>IF(K19&lt;L19,K19,L19)</f>
        <v>0</v>
      </c>
      <c r="N19" s="264"/>
      <c r="O19" s="56"/>
      <c r="Q19" s="20" t="s">
        <v>134</v>
      </c>
      <c r="R19" s="20">
        <v>300000</v>
      </c>
    </row>
    <row r="20" spans="1:18" s="20" customFormat="1" ht="39" customHeight="1" x14ac:dyDescent="0.15">
      <c r="A20" s="266"/>
      <c r="B20" s="268"/>
      <c r="C20" s="268"/>
      <c r="D20" s="272"/>
      <c r="E20" s="263"/>
      <c r="F20" s="28"/>
      <c r="G20" s="33"/>
      <c r="H20" s="38"/>
      <c r="I20" s="38"/>
      <c r="J20" s="38"/>
      <c r="K20" s="46">
        <f>H20*I20+J20</f>
        <v>0</v>
      </c>
      <c r="L20" s="53"/>
      <c r="M20" s="58">
        <f>IF(K20&lt;L20,K20,L20)</f>
        <v>0</v>
      </c>
      <c r="N20" s="264"/>
      <c r="O20" s="56"/>
      <c r="Q20" s="20" t="s">
        <v>136</v>
      </c>
      <c r="R20" s="20">
        <v>300000</v>
      </c>
    </row>
    <row r="21" spans="1:18" s="21" customFormat="1" ht="39" customHeight="1" x14ac:dyDescent="0.15">
      <c r="A21" s="266"/>
      <c r="B21" s="268"/>
      <c r="C21" s="268"/>
      <c r="D21" s="272"/>
      <c r="E21" s="263"/>
      <c r="F21" s="30"/>
      <c r="G21" s="30"/>
      <c r="H21" s="30"/>
      <c r="I21" s="30"/>
      <c r="J21" s="30"/>
      <c r="K21" s="30"/>
      <c r="L21" s="30"/>
      <c r="M21" s="59">
        <f>SUM(M18:M20)</f>
        <v>0</v>
      </c>
      <c r="N21" s="56"/>
      <c r="O21" s="49">
        <f>ROUNDDOWN(M21*N18,-3)</f>
        <v>0</v>
      </c>
      <c r="Q21" s="21" t="s">
        <v>137</v>
      </c>
      <c r="R21" s="21">
        <v>300000</v>
      </c>
    </row>
    <row r="22" spans="1:18" s="20" customFormat="1" ht="39" customHeight="1" x14ac:dyDescent="0.15">
      <c r="A22" s="266"/>
      <c r="B22" s="268"/>
      <c r="C22" s="268"/>
      <c r="D22" s="272"/>
      <c r="E22" s="263"/>
      <c r="F22" s="277" t="s">
        <v>131</v>
      </c>
      <c r="G22" s="277"/>
      <c r="H22" s="39"/>
      <c r="I22" s="39"/>
      <c r="J22" s="39"/>
      <c r="K22" s="47"/>
      <c r="L22" s="54"/>
      <c r="M22" s="58">
        <f>IF(K22&lt;L22,K22,L22)</f>
        <v>0</v>
      </c>
      <c r="N22" s="60"/>
      <c r="O22" s="58">
        <f>ROUNDDOWN(M22*N22,-3)</f>
        <v>0</v>
      </c>
      <c r="Q22" s="20" t="s">
        <v>122</v>
      </c>
      <c r="R22" s="20">
        <v>1000000</v>
      </c>
    </row>
    <row r="23" spans="1:18" s="21" customFormat="1" ht="39" customHeight="1" x14ac:dyDescent="0.15">
      <c r="A23" s="266"/>
      <c r="B23" s="268"/>
      <c r="C23" s="268"/>
      <c r="D23" s="272"/>
      <c r="E23" s="278" t="s">
        <v>130</v>
      </c>
      <c r="F23" s="278"/>
      <c r="G23" s="278"/>
      <c r="H23" s="40"/>
      <c r="I23" s="40"/>
      <c r="J23" s="40"/>
      <c r="K23" s="48">
        <f>SUM(K18:K20,K22)</f>
        <v>0</v>
      </c>
      <c r="L23" s="40"/>
      <c r="M23" s="40"/>
      <c r="N23" s="40"/>
      <c r="O23" s="49">
        <f>SUM(O21,O22)</f>
        <v>0</v>
      </c>
      <c r="Q23" s="21" t="s">
        <v>138</v>
      </c>
      <c r="R23" s="21">
        <v>300000</v>
      </c>
    </row>
    <row r="24" spans="1:18" s="20" customFormat="1" ht="39" customHeight="1" x14ac:dyDescent="0.15">
      <c r="A24" s="266"/>
      <c r="B24" s="268"/>
      <c r="C24" s="268"/>
      <c r="D24" s="272"/>
      <c r="E24" s="265" t="s">
        <v>51</v>
      </c>
      <c r="F24" s="29"/>
      <c r="G24" s="33"/>
      <c r="H24" s="38"/>
      <c r="I24" s="38"/>
      <c r="J24" s="38"/>
      <c r="K24" s="46">
        <f>H24*I24+J24</f>
        <v>0</v>
      </c>
      <c r="L24" s="55"/>
      <c r="M24" s="55"/>
      <c r="N24" s="264"/>
      <c r="O24" s="55"/>
      <c r="R24" s="65"/>
    </row>
    <row r="25" spans="1:18" s="20" customFormat="1" ht="39" customHeight="1" x14ac:dyDescent="0.15">
      <c r="A25" s="266"/>
      <c r="B25" s="268"/>
      <c r="C25" s="268"/>
      <c r="D25" s="272"/>
      <c r="E25" s="265"/>
      <c r="F25" s="29"/>
      <c r="G25" s="33"/>
      <c r="H25" s="38"/>
      <c r="I25" s="38"/>
      <c r="J25" s="38"/>
      <c r="K25" s="46">
        <f>H25*I25+J25</f>
        <v>0</v>
      </c>
      <c r="L25" s="55"/>
      <c r="M25" s="55"/>
      <c r="N25" s="264"/>
      <c r="O25" s="55"/>
      <c r="R25" s="65"/>
    </row>
    <row r="26" spans="1:18" s="20" customFormat="1" ht="39" customHeight="1" x14ac:dyDescent="0.15">
      <c r="A26" s="266"/>
      <c r="B26" s="268"/>
      <c r="C26" s="268"/>
      <c r="D26" s="272"/>
      <c r="E26" s="265"/>
      <c r="F26" s="29"/>
      <c r="G26" s="34"/>
      <c r="H26" s="41"/>
      <c r="I26" s="41"/>
      <c r="J26" s="41"/>
      <c r="K26" s="46">
        <f>H26*I26+J26</f>
        <v>0</v>
      </c>
      <c r="L26" s="56"/>
      <c r="M26" s="56"/>
      <c r="N26" s="264"/>
      <c r="O26" s="56"/>
      <c r="P26" s="62">
        <f>ROUNDDOWN(M27*N24,-3)</f>
        <v>0</v>
      </c>
      <c r="R26" s="65"/>
    </row>
    <row r="27" spans="1:18" s="21" customFormat="1" ht="39" customHeight="1" x14ac:dyDescent="0.15">
      <c r="A27" s="266"/>
      <c r="B27" s="269"/>
      <c r="C27" s="269"/>
      <c r="D27" s="273"/>
      <c r="E27" s="278" t="s">
        <v>130</v>
      </c>
      <c r="F27" s="278"/>
      <c r="G27" s="278"/>
      <c r="H27" s="40"/>
      <c r="I27" s="40"/>
      <c r="J27" s="40"/>
      <c r="K27" s="49">
        <f>SUM(K24:K26)</f>
        <v>0</v>
      </c>
      <c r="L27" s="57" t="str">
        <f>IFERROR(VLOOKUP(D18,$Q$30:$R$33,2),"0")</f>
        <v>0</v>
      </c>
      <c r="M27" s="49">
        <f>IF(K27&lt;L27,K27,L27)</f>
        <v>0</v>
      </c>
      <c r="N27" s="40"/>
      <c r="O27" s="57" t="str">
        <f>IFERROR(IF(P26&lt;P27,P26,P27),"0")</f>
        <v>0</v>
      </c>
      <c r="P27" s="63" t="e">
        <f>VLOOKUP(D18,$Q$35:$R$38,2)</f>
        <v>#N/A</v>
      </c>
      <c r="R27" s="67"/>
    </row>
    <row r="28" spans="1:18" s="22" customFormat="1" ht="39" customHeight="1" x14ac:dyDescent="0.15">
      <c r="A28" s="266"/>
      <c r="B28" s="274" t="s">
        <v>54</v>
      </c>
      <c r="C28" s="275"/>
      <c r="D28" s="275"/>
      <c r="E28" s="275"/>
      <c r="F28" s="275"/>
      <c r="G28" s="276"/>
      <c r="H28" s="42"/>
      <c r="I28" s="42"/>
      <c r="J28" s="42"/>
      <c r="K28" s="50">
        <f>SUM(K23,K27)</f>
        <v>0</v>
      </c>
      <c r="L28" s="42"/>
      <c r="M28" s="42"/>
      <c r="N28" s="42"/>
      <c r="O28" s="61">
        <f>SUM(O21,O23,O27)</f>
        <v>0</v>
      </c>
    </row>
    <row r="29" spans="1:18" s="22" customFormat="1" ht="39" customHeight="1" x14ac:dyDescent="0.15">
      <c r="A29" s="262" t="s">
        <v>111</v>
      </c>
      <c r="B29" s="262"/>
      <c r="C29" s="262"/>
      <c r="D29" s="262"/>
      <c r="E29" s="262"/>
      <c r="F29" s="262"/>
      <c r="G29" s="262"/>
      <c r="H29" s="43"/>
      <c r="I29" s="43"/>
      <c r="J29" s="43"/>
      <c r="K29" s="51">
        <f>SUM(K17,K28)</f>
        <v>0</v>
      </c>
      <c r="L29" s="43"/>
      <c r="M29" s="43"/>
      <c r="N29" s="43"/>
      <c r="O29" s="54">
        <f>SUM(O17,O28)</f>
        <v>0</v>
      </c>
    </row>
    <row r="30" spans="1:18" s="17" customFormat="1" ht="27.75" customHeight="1" x14ac:dyDescent="0.15">
      <c r="B30" s="19" t="s">
        <v>213</v>
      </c>
      <c r="C30" s="19"/>
      <c r="D30" s="1"/>
      <c r="E30" s="1"/>
      <c r="F30" s="1"/>
      <c r="G30" s="1"/>
      <c r="H30" s="1"/>
      <c r="I30" s="1"/>
      <c r="J30" s="1"/>
      <c r="K30" s="19"/>
      <c r="P30" s="19"/>
      <c r="Q30" s="17" t="s">
        <v>7</v>
      </c>
      <c r="R30" s="68">
        <v>2000000</v>
      </c>
    </row>
    <row r="31" spans="1:18" s="17" customFormat="1" ht="27.75" customHeight="1" x14ac:dyDescent="0.15">
      <c r="B31" s="17" t="s">
        <v>116</v>
      </c>
      <c r="D31" s="1"/>
      <c r="E31" s="1"/>
      <c r="F31" s="1"/>
      <c r="G31" s="1"/>
      <c r="H31" s="1"/>
      <c r="I31" s="1"/>
      <c r="J31" s="1"/>
      <c r="K31" s="19"/>
      <c r="P31" s="19"/>
      <c r="Q31" s="17" t="s">
        <v>140</v>
      </c>
      <c r="R31" s="68">
        <v>3200000</v>
      </c>
    </row>
    <row r="32" spans="1:18" s="17" customFormat="1" ht="27.75" customHeight="1" x14ac:dyDescent="0.15">
      <c r="B32" s="17" t="s">
        <v>214</v>
      </c>
      <c r="D32" s="1"/>
      <c r="E32" s="1"/>
      <c r="F32" s="1"/>
      <c r="G32" s="1"/>
      <c r="H32" s="1"/>
      <c r="I32" s="1"/>
      <c r="J32" s="1"/>
      <c r="K32" s="19"/>
      <c r="P32" s="19"/>
      <c r="Q32" s="17" t="s">
        <v>60</v>
      </c>
      <c r="R32" s="68">
        <v>4000000</v>
      </c>
    </row>
    <row r="33" spans="2:264" s="19" customFormat="1" ht="27.75" customHeight="1" x14ac:dyDescent="0.15">
      <c r="B33" s="17" t="s">
        <v>215</v>
      </c>
      <c r="C33" s="17"/>
      <c r="D33" s="17"/>
      <c r="E33" s="17"/>
      <c r="F33" s="17"/>
      <c r="G33" s="18"/>
      <c r="J33" s="17"/>
      <c r="L33" s="17"/>
      <c r="M33" s="17"/>
      <c r="N33" s="17"/>
      <c r="O33" s="17"/>
      <c r="Q33" s="64" t="s">
        <v>216</v>
      </c>
      <c r="R33" s="68">
        <v>5200000</v>
      </c>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7"/>
      <c r="GS33" s="17"/>
      <c r="GT33" s="17"/>
      <c r="GU33" s="17"/>
      <c r="GV33" s="17"/>
      <c r="GW33" s="17"/>
      <c r="GX33" s="17"/>
      <c r="GY33" s="17"/>
      <c r="GZ33" s="17"/>
      <c r="HA33" s="17"/>
      <c r="HB33" s="17"/>
      <c r="HC33" s="17"/>
      <c r="HD33" s="17"/>
      <c r="HE33" s="17"/>
      <c r="HF33" s="17"/>
      <c r="HG33" s="17"/>
      <c r="HH33" s="17"/>
      <c r="HI33" s="17"/>
      <c r="HJ33" s="17"/>
      <c r="HK33" s="17"/>
      <c r="HL33" s="17"/>
      <c r="HM33" s="17"/>
      <c r="HN33" s="17"/>
      <c r="HO33" s="17"/>
      <c r="HP33" s="17"/>
      <c r="HQ33" s="17"/>
      <c r="HR33" s="17"/>
      <c r="HS33" s="17"/>
      <c r="HT33" s="17"/>
      <c r="HU33" s="17"/>
      <c r="HV33" s="17"/>
      <c r="HW33" s="17"/>
      <c r="HX33" s="17"/>
      <c r="HY33" s="17"/>
      <c r="HZ33" s="17"/>
      <c r="IA33" s="17"/>
      <c r="IB33" s="17"/>
      <c r="IC33" s="17"/>
      <c r="ID33" s="17"/>
      <c r="IE33" s="17"/>
      <c r="IF33" s="17"/>
      <c r="IG33" s="17"/>
      <c r="IH33" s="17"/>
      <c r="II33" s="17"/>
      <c r="IJ33" s="17"/>
      <c r="IK33" s="17"/>
      <c r="IL33" s="17"/>
      <c r="IM33" s="17"/>
      <c r="IN33" s="17"/>
      <c r="IO33" s="17"/>
      <c r="IP33" s="17"/>
      <c r="IQ33" s="17"/>
      <c r="IR33" s="17"/>
      <c r="IS33" s="17"/>
      <c r="IT33" s="17"/>
      <c r="IU33" s="17"/>
      <c r="IV33" s="17"/>
      <c r="IW33" s="17"/>
      <c r="IX33" s="17"/>
      <c r="IY33" s="17"/>
      <c r="IZ33" s="17"/>
      <c r="JA33" s="17"/>
      <c r="JB33" s="17"/>
      <c r="JC33" s="17"/>
      <c r="JD33" s="17"/>
    </row>
    <row r="34" spans="2:264" s="19" customFormat="1" ht="27.75" customHeight="1" x14ac:dyDescent="0.15">
      <c r="B34" s="17" t="s">
        <v>188</v>
      </c>
      <c r="C34" s="17"/>
      <c r="G34" s="18"/>
    </row>
    <row r="35" spans="2:264" s="19" customFormat="1" ht="33" customHeight="1" x14ac:dyDescent="0.15">
      <c r="G35" s="18"/>
      <c r="Q35" s="17" t="s">
        <v>7</v>
      </c>
      <c r="R35" s="69">
        <v>1000000</v>
      </c>
    </row>
    <row r="36" spans="2:264" s="19" customFormat="1" ht="33" customHeight="1" x14ac:dyDescent="0.15">
      <c r="G36" s="18"/>
      <c r="Q36" s="17" t="s">
        <v>140</v>
      </c>
      <c r="R36" s="69">
        <v>1600000</v>
      </c>
    </row>
    <row r="37" spans="2:264" s="19" customFormat="1" ht="33" customHeight="1" x14ac:dyDescent="0.15">
      <c r="G37" s="18"/>
      <c r="Q37" s="17" t="s">
        <v>60</v>
      </c>
      <c r="R37" s="69">
        <v>2000000</v>
      </c>
    </row>
    <row r="38" spans="2:264" s="19" customFormat="1" ht="33" customHeight="1" x14ac:dyDescent="0.15">
      <c r="G38" s="18"/>
      <c r="Q38" s="64" t="s">
        <v>216</v>
      </c>
      <c r="R38" s="70">
        <v>2600000</v>
      </c>
    </row>
    <row r="39" spans="2:264" s="19" customFormat="1" ht="33" customHeight="1" x14ac:dyDescent="0.15">
      <c r="G39" s="18"/>
    </row>
    <row r="40" spans="2:264" s="19" customFormat="1" ht="33" customHeight="1" x14ac:dyDescent="0.15">
      <c r="G40" s="18"/>
    </row>
    <row r="41" spans="2:264" s="19" customFormat="1" ht="33" customHeight="1" x14ac:dyDescent="0.15">
      <c r="G41" s="18"/>
    </row>
    <row r="42" spans="2:264" s="19" customFormat="1" ht="33" customHeight="1" x14ac:dyDescent="0.15">
      <c r="G42" s="18"/>
    </row>
    <row r="43" spans="2:264" s="19" customFormat="1" ht="33" customHeight="1" x14ac:dyDescent="0.15">
      <c r="G43" s="18"/>
    </row>
    <row r="44" spans="2:264" s="19" customFormat="1" ht="33" customHeight="1" x14ac:dyDescent="0.15">
      <c r="G44" s="18"/>
    </row>
    <row r="45" spans="2:264" s="19" customFormat="1" ht="33" customHeight="1" x14ac:dyDescent="0.15">
      <c r="G45" s="18"/>
    </row>
    <row r="46" spans="2:264" s="19" customFormat="1" ht="33" customHeight="1" x14ac:dyDescent="0.15">
      <c r="G46" s="18"/>
    </row>
    <row r="47" spans="2:264" s="19" customFormat="1" ht="33" customHeight="1" x14ac:dyDescent="0.15">
      <c r="G47" s="18"/>
    </row>
    <row r="48" spans="2:264" s="18" customFormat="1" ht="33" customHeight="1" x14ac:dyDescent="0.15">
      <c r="H48" s="19"/>
      <c r="I48" s="19"/>
      <c r="J48" s="19"/>
      <c r="K48" s="19"/>
      <c r="L48" s="19"/>
      <c r="M48" s="19"/>
      <c r="N48" s="19"/>
      <c r="O48" s="19"/>
      <c r="P48" s="19"/>
      <c r="Q48" s="19"/>
    </row>
    <row r="49" spans="8:17" s="18" customFormat="1" ht="33" customHeight="1" x14ac:dyDescent="0.15">
      <c r="H49" s="19"/>
      <c r="I49" s="19"/>
      <c r="J49" s="19"/>
      <c r="K49" s="19"/>
      <c r="L49" s="19"/>
      <c r="M49" s="19"/>
      <c r="N49" s="19"/>
      <c r="O49" s="19"/>
      <c r="P49" s="19"/>
      <c r="Q49" s="19"/>
    </row>
    <row r="50" spans="8:17" s="18" customFormat="1" ht="33" customHeight="1" x14ac:dyDescent="0.15">
      <c r="H50" s="19"/>
      <c r="I50" s="19"/>
      <c r="J50" s="19"/>
      <c r="K50" s="19"/>
      <c r="L50" s="19"/>
      <c r="M50" s="19"/>
      <c r="N50" s="19"/>
      <c r="O50" s="19"/>
      <c r="P50" s="19"/>
      <c r="Q50" s="19"/>
    </row>
    <row r="51" spans="8:17" s="18" customFormat="1" ht="33" customHeight="1" x14ac:dyDescent="0.15">
      <c r="H51" s="19"/>
      <c r="I51" s="19"/>
      <c r="J51" s="19"/>
      <c r="K51" s="19"/>
      <c r="L51" s="19"/>
      <c r="M51" s="19"/>
      <c r="N51" s="19"/>
      <c r="O51" s="19"/>
      <c r="P51" s="19"/>
      <c r="Q51" s="19"/>
    </row>
    <row r="52" spans="8:17" s="18" customFormat="1" ht="33" customHeight="1" x14ac:dyDescent="0.15">
      <c r="H52" s="19"/>
      <c r="I52" s="19"/>
      <c r="J52" s="19"/>
      <c r="K52" s="19"/>
      <c r="L52" s="19"/>
      <c r="M52" s="19"/>
      <c r="N52" s="19"/>
      <c r="O52" s="19"/>
      <c r="P52" s="19"/>
      <c r="Q52" s="19"/>
    </row>
    <row r="53" spans="8:17" s="18" customFormat="1" ht="33" customHeight="1" x14ac:dyDescent="0.15">
      <c r="H53" s="19"/>
      <c r="I53" s="19"/>
      <c r="J53" s="19"/>
      <c r="K53" s="19"/>
      <c r="L53" s="19"/>
      <c r="M53" s="19"/>
      <c r="N53" s="19"/>
      <c r="O53" s="19"/>
      <c r="P53" s="19"/>
      <c r="Q53" s="19"/>
    </row>
    <row r="54" spans="8:17" s="18" customFormat="1" ht="33" customHeight="1" x14ac:dyDescent="0.15">
      <c r="H54" s="19"/>
      <c r="I54" s="19"/>
      <c r="J54" s="19"/>
      <c r="K54" s="19"/>
      <c r="L54" s="19"/>
      <c r="M54" s="19"/>
      <c r="N54" s="19"/>
      <c r="O54" s="19"/>
      <c r="P54" s="19"/>
      <c r="Q54" s="19"/>
    </row>
    <row r="55" spans="8:17" s="18" customFormat="1" ht="33" customHeight="1" x14ac:dyDescent="0.15">
      <c r="H55" s="19"/>
      <c r="I55" s="19"/>
      <c r="J55" s="19"/>
      <c r="K55" s="19"/>
      <c r="L55" s="19"/>
      <c r="M55" s="19"/>
      <c r="N55" s="19"/>
      <c r="O55" s="19"/>
      <c r="P55" s="19"/>
      <c r="Q55" s="19"/>
    </row>
    <row r="56" spans="8:17" s="18" customFormat="1" ht="33" customHeight="1" x14ac:dyDescent="0.15">
      <c r="H56" s="19"/>
      <c r="I56" s="19"/>
      <c r="J56" s="19"/>
      <c r="K56" s="19"/>
      <c r="L56" s="19"/>
      <c r="M56" s="19"/>
      <c r="N56" s="19"/>
      <c r="O56" s="19"/>
      <c r="P56" s="19"/>
      <c r="Q56" s="19"/>
    </row>
    <row r="57" spans="8:17" s="18" customFormat="1" ht="33" customHeight="1" x14ac:dyDescent="0.15">
      <c r="H57" s="19"/>
      <c r="I57" s="19"/>
      <c r="J57" s="19"/>
      <c r="K57" s="19"/>
      <c r="L57" s="19"/>
      <c r="M57" s="19"/>
      <c r="N57" s="19"/>
      <c r="O57" s="19"/>
      <c r="P57" s="19"/>
      <c r="Q57" s="19"/>
    </row>
    <row r="58" spans="8:17" s="18" customFormat="1" ht="33" customHeight="1" x14ac:dyDescent="0.15">
      <c r="H58" s="19"/>
      <c r="I58" s="19"/>
      <c r="J58" s="19"/>
      <c r="K58" s="19"/>
      <c r="L58" s="19"/>
      <c r="M58" s="19"/>
      <c r="N58" s="19"/>
      <c r="O58" s="19"/>
      <c r="P58" s="19"/>
      <c r="Q58" s="19"/>
    </row>
    <row r="59" spans="8:17" s="18" customFormat="1" ht="33" customHeight="1" x14ac:dyDescent="0.15">
      <c r="H59" s="19"/>
      <c r="I59" s="19"/>
      <c r="J59" s="19"/>
      <c r="K59" s="19"/>
      <c r="L59" s="19"/>
      <c r="M59" s="19"/>
      <c r="N59" s="19"/>
      <c r="O59" s="19"/>
      <c r="P59" s="19"/>
      <c r="Q59" s="19"/>
    </row>
    <row r="60" spans="8:17" s="18" customFormat="1" ht="33" customHeight="1" x14ac:dyDescent="0.15">
      <c r="H60" s="19"/>
      <c r="I60" s="19"/>
      <c r="J60" s="19"/>
      <c r="K60" s="19"/>
      <c r="L60" s="19"/>
      <c r="M60" s="19"/>
      <c r="N60" s="19"/>
      <c r="O60" s="19"/>
      <c r="P60" s="19"/>
      <c r="Q60" s="19"/>
    </row>
    <row r="61" spans="8:17" s="18" customFormat="1" ht="33" customHeight="1" x14ac:dyDescent="0.15">
      <c r="H61" s="19"/>
      <c r="I61" s="19"/>
      <c r="J61" s="19"/>
      <c r="K61" s="19"/>
      <c r="L61" s="19"/>
      <c r="M61" s="19"/>
      <c r="N61" s="19"/>
      <c r="O61" s="19"/>
      <c r="P61" s="19"/>
      <c r="Q61" s="19"/>
    </row>
    <row r="62" spans="8:17" s="18" customFormat="1" ht="33" customHeight="1" x14ac:dyDescent="0.15">
      <c r="H62" s="19"/>
      <c r="I62" s="19"/>
      <c r="J62" s="19"/>
      <c r="K62" s="19"/>
      <c r="L62" s="19"/>
      <c r="M62" s="19"/>
      <c r="N62" s="19"/>
      <c r="O62" s="19"/>
      <c r="P62" s="19"/>
      <c r="Q62" s="19"/>
    </row>
    <row r="63" spans="8:17" s="18" customFormat="1" ht="33" customHeight="1" x14ac:dyDescent="0.15">
      <c r="H63" s="19"/>
      <c r="I63" s="19"/>
      <c r="J63" s="19"/>
      <c r="K63" s="19"/>
      <c r="L63" s="19"/>
      <c r="M63" s="19"/>
      <c r="N63" s="19"/>
      <c r="O63" s="19"/>
      <c r="P63" s="19"/>
      <c r="Q63" s="19"/>
    </row>
    <row r="64" spans="8:17" s="18" customFormat="1" ht="33" customHeight="1" x14ac:dyDescent="0.15">
      <c r="H64" s="19"/>
      <c r="I64" s="19"/>
      <c r="J64" s="19"/>
      <c r="K64" s="19"/>
      <c r="L64" s="19"/>
      <c r="M64" s="19"/>
      <c r="N64" s="19"/>
      <c r="O64" s="19"/>
      <c r="P64" s="19"/>
      <c r="Q64" s="19"/>
    </row>
    <row r="65" spans="8:17" s="18" customFormat="1" ht="33" customHeight="1" x14ac:dyDescent="0.15">
      <c r="H65" s="19"/>
      <c r="I65" s="19"/>
      <c r="J65" s="19"/>
      <c r="K65" s="19"/>
      <c r="L65" s="19"/>
      <c r="M65" s="19"/>
      <c r="N65" s="19"/>
      <c r="O65" s="19"/>
      <c r="P65" s="19"/>
      <c r="Q65" s="19"/>
    </row>
    <row r="66" spans="8:17" s="18" customFormat="1" ht="33" customHeight="1" x14ac:dyDescent="0.15">
      <c r="H66" s="19"/>
      <c r="I66" s="19"/>
      <c r="J66" s="19"/>
      <c r="K66" s="19"/>
      <c r="L66" s="19"/>
      <c r="M66" s="19"/>
      <c r="N66" s="19"/>
      <c r="O66" s="19"/>
      <c r="P66" s="19"/>
      <c r="Q66" s="19"/>
    </row>
    <row r="67" spans="8:17" s="18" customFormat="1" ht="33" customHeight="1" x14ac:dyDescent="0.15">
      <c r="H67" s="19"/>
      <c r="I67" s="19"/>
      <c r="J67" s="19"/>
      <c r="K67" s="19"/>
      <c r="L67" s="19"/>
      <c r="M67" s="19"/>
      <c r="N67" s="19"/>
      <c r="O67" s="19"/>
      <c r="P67" s="19"/>
      <c r="Q67" s="19"/>
    </row>
    <row r="68" spans="8:17" s="18" customFormat="1" ht="33" customHeight="1" x14ac:dyDescent="0.15">
      <c r="H68" s="19"/>
      <c r="I68" s="19"/>
      <c r="J68" s="19"/>
      <c r="K68" s="19"/>
      <c r="L68" s="19"/>
      <c r="M68" s="19"/>
      <c r="N68" s="19"/>
      <c r="O68" s="19"/>
      <c r="P68" s="19"/>
      <c r="Q68" s="19"/>
    </row>
    <row r="69" spans="8:17" s="18" customFormat="1" ht="33" customHeight="1" x14ac:dyDescent="0.15">
      <c r="H69" s="19"/>
      <c r="I69" s="19"/>
      <c r="J69" s="19"/>
      <c r="K69" s="19"/>
      <c r="L69" s="19"/>
      <c r="M69" s="19"/>
      <c r="N69" s="19"/>
      <c r="O69" s="19"/>
      <c r="P69" s="19"/>
      <c r="Q69" s="19"/>
    </row>
    <row r="70" spans="8:17" s="18" customFormat="1" ht="33" customHeight="1" x14ac:dyDescent="0.15">
      <c r="H70" s="19"/>
      <c r="I70" s="19"/>
      <c r="J70" s="19"/>
      <c r="K70" s="19"/>
      <c r="L70" s="19"/>
      <c r="M70" s="19"/>
      <c r="N70" s="19"/>
      <c r="O70" s="19"/>
      <c r="P70" s="19"/>
      <c r="Q70" s="19"/>
    </row>
    <row r="71" spans="8:17" s="18" customFormat="1" ht="33" customHeight="1" x14ac:dyDescent="0.15">
      <c r="H71" s="19"/>
      <c r="I71" s="19"/>
      <c r="J71" s="19"/>
      <c r="K71" s="19"/>
      <c r="L71" s="19"/>
      <c r="M71" s="19"/>
      <c r="N71" s="19"/>
      <c r="O71" s="19"/>
      <c r="P71" s="19"/>
      <c r="Q71" s="19"/>
    </row>
    <row r="72" spans="8:17" s="18" customFormat="1" ht="33" customHeight="1" x14ac:dyDescent="0.15">
      <c r="H72" s="19"/>
      <c r="I72" s="19"/>
      <c r="J72" s="19"/>
      <c r="K72" s="19"/>
      <c r="L72" s="19"/>
      <c r="M72" s="19"/>
      <c r="N72" s="19"/>
      <c r="O72" s="19"/>
      <c r="P72" s="19"/>
      <c r="Q72" s="19"/>
    </row>
    <row r="73" spans="8:17" s="18" customFormat="1" ht="33" customHeight="1" x14ac:dyDescent="0.15">
      <c r="H73" s="19"/>
      <c r="I73" s="19"/>
      <c r="J73" s="19"/>
      <c r="K73" s="19"/>
      <c r="L73" s="19"/>
      <c r="M73" s="19"/>
      <c r="N73" s="19"/>
      <c r="O73" s="19"/>
      <c r="P73" s="19"/>
      <c r="Q73" s="19"/>
    </row>
    <row r="74" spans="8:17" s="18" customFormat="1" ht="33" customHeight="1" x14ac:dyDescent="0.15">
      <c r="H74" s="19"/>
      <c r="I74" s="19"/>
      <c r="J74" s="19"/>
      <c r="K74" s="19"/>
      <c r="L74" s="19"/>
      <c r="M74" s="19"/>
      <c r="N74" s="19"/>
      <c r="O74" s="19"/>
      <c r="P74" s="19"/>
      <c r="Q74" s="19"/>
    </row>
    <row r="75" spans="8:17" s="18" customFormat="1" ht="33" customHeight="1" x14ac:dyDescent="0.15">
      <c r="H75" s="19"/>
      <c r="I75" s="19"/>
      <c r="J75" s="19"/>
      <c r="K75" s="19"/>
      <c r="L75" s="19"/>
      <c r="M75" s="19"/>
      <c r="N75" s="19"/>
      <c r="O75" s="19"/>
      <c r="P75" s="19"/>
      <c r="Q75" s="19"/>
    </row>
    <row r="76" spans="8:17" s="18" customFormat="1" ht="33" customHeight="1" x14ac:dyDescent="0.15">
      <c r="H76" s="19"/>
      <c r="I76" s="19"/>
      <c r="J76" s="19"/>
      <c r="K76" s="19"/>
      <c r="L76" s="19"/>
      <c r="M76" s="19"/>
      <c r="N76" s="19"/>
      <c r="O76" s="19"/>
      <c r="P76" s="19"/>
      <c r="Q76" s="19"/>
    </row>
    <row r="77" spans="8:17" s="18" customFormat="1" ht="33" customHeight="1" x14ac:dyDescent="0.15">
      <c r="H77" s="19"/>
      <c r="I77" s="19"/>
      <c r="J77" s="19"/>
      <c r="K77" s="19"/>
      <c r="L77" s="19"/>
      <c r="M77" s="19"/>
      <c r="N77" s="19"/>
      <c r="O77" s="19"/>
      <c r="P77" s="19"/>
      <c r="Q77" s="19"/>
    </row>
    <row r="78" spans="8:17" s="18" customFormat="1" ht="33" customHeight="1" x14ac:dyDescent="0.15">
      <c r="H78" s="19"/>
      <c r="I78" s="19"/>
      <c r="J78" s="19"/>
      <c r="K78" s="19"/>
      <c r="L78" s="19"/>
      <c r="M78" s="19"/>
      <c r="N78" s="19"/>
      <c r="O78" s="19"/>
      <c r="P78" s="19"/>
      <c r="Q78" s="19"/>
    </row>
    <row r="79" spans="8:17" s="18" customFormat="1" ht="33" customHeight="1" x14ac:dyDescent="0.15">
      <c r="H79" s="19"/>
      <c r="I79" s="19"/>
      <c r="J79" s="19"/>
      <c r="K79" s="19"/>
      <c r="L79" s="19"/>
      <c r="M79" s="19"/>
      <c r="N79" s="19"/>
      <c r="O79" s="19"/>
      <c r="P79" s="19"/>
      <c r="Q79" s="19"/>
    </row>
    <row r="80" spans="8:17" s="18" customFormat="1" ht="33" customHeight="1" x14ac:dyDescent="0.15">
      <c r="H80" s="19"/>
      <c r="I80" s="19"/>
      <c r="J80" s="19"/>
      <c r="K80" s="19"/>
      <c r="L80" s="19"/>
      <c r="M80" s="19"/>
      <c r="N80" s="19"/>
      <c r="O80" s="19"/>
      <c r="P80" s="19"/>
      <c r="Q80" s="19"/>
    </row>
    <row r="81" spans="8:17" s="18" customFormat="1" ht="33" customHeight="1" x14ac:dyDescent="0.15">
      <c r="H81" s="19"/>
      <c r="I81" s="19"/>
      <c r="J81" s="19"/>
      <c r="K81" s="19"/>
      <c r="L81" s="19"/>
      <c r="M81" s="19"/>
      <c r="N81" s="19"/>
      <c r="O81" s="19"/>
      <c r="P81" s="19"/>
      <c r="Q81" s="19"/>
    </row>
    <row r="82" spans="8:17" s="18" customFormat="1" ht="33" customHeight="1" x14ac:dyDescent="0.15">
      <c r="H82" s="19"/>
      <c r="I82" s="19"/>
      <c r="J82" s="19"/>
      <c r="K82" s="19"/>
      <c r="L82" s="19"/>
      <c r="M82" s="19"/>
      <c r="N82" s="19"/>
      <c r="O82" s="19"/>
      <c r="P82" s="19"/>
      <c r="Q82" s="19"/>
    </row>
    <row r="83" spans="8:17" s="18" customFormat="1" ht="33" customHeight="1" x14ac:dyDescent="0.15">
      <c r="H83" s="19"/>
      <c r="I83" s="19"/>
      <c r="J83" s="19"/>
      <c r="K83" s="19"/>
      <c r="L83" s="19"/>
      <c r="M83" s="19"/>
      <c r="N83" s="19"/>
      <c r="O83" s="19"/>
      <c r="P83" s="19"/>
      <c r="Q83" s="19"/>
    </row>
    <row r="84" spans="8:17" s="18" customFormat="1" ht="33" customHeight="1" x14ac:dyDescent="0.15">
      <c r="H84" s="19"/>
      <c r="I84" s="19"/>
      <c r="J84" s="19"/>
      <c r="K84" s="19"/>
      <c r="L84" s="19"/>
      <c r="M84" s="19"/>
      <c r="N84" s="19"/>
      <c r="O84" s="19"/>
      <c r="P84" s="19"/>
      <c r="Q84" s="19"/>
    </row>
    <row r="85" spans="8:17" s="18" customFormat="1" ht="33" customHeight="1" x14ac:dyDescent="0.15">
      <c r="H85" s="19"/>
      <c r="I85" s="19"/>
      <c r="J85" s="19"/>
      <c r="K85" s="19"/>
      <c r="L85" s="19"/>
      <c r="M85" s="19"/>
      <c r="N85" s="19"/>
      <c r="O85" s="19"/>
      <c r="P85" s="19"/>
      <c r="Q85" s="19"/>
    </row>
    <row r="86" spans="8:17" s="18" customFormat="1" ht="33" customHeight="1" x14ac:dyDescent="0.15">
      <c r="H86" s="19"/>
      <c r="I86" s="19"/>
      <c r="J86" s="19"/>
      <c r="K86" s="19"/>
      <c r="L86" s="19"/>
      <c r="M86" s="19"/>
      <c r="N86" s="19"/>
      <c r="O86" s="19"/>
      <c r="P86" s="19"/>
      <c r="Q86" s="19"/>
    </row>
    <row r="87" spans="8:17" s="18" customFormat="1" ht="33" customHeight="1" x14ac:dyDescent="0.15">
      <c r="H87" s="19"/>
      <c r="I87" s="19"/>
      <c r="J87" s="19"/>
      <c r="K87" s="19"/>
      <c r="L87" s="19"/>
      <c r="M87" s="19"/>
      <c r="N87" s="19"/>
      <c r="O87" s="19"/>
      <c r="P87" s="19"/>
      <c r="Q87" s="19"/>
    </row>
  </sheetData>
  <mergeCells count="27">
    <mergeCell ref="B2:O2"/>
    <mergeCell ref="M3:O3"/>
    <mergeCell ref="F11:G11"/>
    <mergeCell ref="E12:G12"/>
    <mergeCell ref="E16:G16"/>
    <mergeCell ref="B17:G17"/>
    <mergeCell ref="F22:G22"/>
    <mergeCell ref="E23:G23"/>
    <mergeCell ref="E27:G27"/>
    <mergeCell ref="B28:G28"/>
    <mergeCell ref="D18:D27"/>
    <mergeCell ref="A29:G29"/>
    <mergeCell ref="E7:E11"/>
    <mergeCell ref="N7:N9"/>
    <mergeCell ref="E13:E15"/>
    <mergeCell ref="N13:N15"/>
    <mergeCell ref="E18:E22"/>
    <mergeCell ref="N18:N20"/>
    <mergeCell ref="E24:E26"/>
    <mergeCell ref="N24:N26"/>
    <mergeCell ref="A7:A17"/>
    <mergeCell ref="B7:B16"/>
    <mergeCell ref="C7:C16"/>
    <mergeCell ref="D7:D16"/>
    <mergeCell ref="A18:A28"/>
    <mergeCell ref="B18:B27"/>
    <mergeCell ref="C18:C27"/>
  </mergeCells>
  <phoneticPr fontId="12" type="Hiragana"/>
  <dataValidations count="3">
    <dataValidation type="list" allowBlank="1" showInputMessage="1" showErrorMessage="1" sqref="D18 D7">
      <formula1>"10名以下,20名以下,30名以下,31名以上"</formula1>
    </dataValidation>
    <dataValidation type="list" allowBlank="1" showInputMessage="1" showErrorMessage="1" sqref="N22 N18:N20 N24:N26 N13:N15 N7:N9 N11">
      <formula1>"3/4,1/2"</formula1>
    </dataValidation>
    <dataValidation type="list" allowBlank="1" showInputMessage="1" showErrorMessage="1" sqref="F18:F20 F7:F9">
      <formula1>$Q$7:$Q$12</formula1>
    </dataValidation>
  </dataValidations>
  <printOptions horizontalCentered="1"/>
  <pageMargins left="0.39370078740157483" right="0.39370078740157483" top="0.39370078740157483" bottom="0.39370078740157483" header="0.31496062992125984" footer="0.31496062992125984"/>
  <pageSetup paperSize="9" scale="46" orientation="landscape" r:id="rId1"/>
  <colBreaks count="1" manualBreakCount="1">
    <brk id="15" max="34"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JD99"/>
  <sheetViews>
    <sheetView view="pageBreakPreview" topLeftCell="A13" zoomScale="50" zoomScaleNormal="50" zoomScaleSheetLayoutView="50" workbookViewId="0">
      <selection activeCell="O41" sqref="O41"/>
    </sheetView>
  </sheetViews>
  <sheetFormatPr defaultRowHeight="14.25" x14ac:dyDescent="0.15"/>
  <cols>
    <col min="1" max="1" width="9" style="16" customWidth="1"/>
    <col min="2" max="2" width="12.625" style="17" customWidth="1"/>
    <col min="3" max="3" width="12.625" style="16" customWidth="1"/>
    <col min="4" max="4" width="12.625" style="17" customWidth="1"/>
    <col min="5" max="5" width="24.125" style="17" customWidth="1"/>
    <col min="6" max="6" width="18.75" style="16" customWidth="1"/>
    <col min="7" max="7" width="35.625" style="18" customWidth="1"/>
    <col min="8" max="9" width="22.625" style="19" customWidth="1"/>
    <col min="10" max="10" width="25.625" style="17" customWidth="1"/>
    <col min="11" max="11" width="22.625" style="19" customWidth="1"/>
    <col min="12" max="12" width="22.625" style="17" customWidth="1"/>
    <col min="13" max="13" width="25.625" style="17" customWidth="1"/>
    <col min="14" max="14" width="9" style="17" customWidth="1"/>
    <col min="15" max="15" width="22.625" style="17" customWidth="1"/>
    <col min="16" max="16" width="12.75" style="19" bestFit="1" customWidth="1"/>
    <col min="17" max="17" width="20" style="19" customWidth="1"/>
    <col min="18" max="18" width="19.375" style="17" customWidth="1"/>
    <col min="19" max="264" width="9" style="17" bestFit="1" customWidth="1"/>
    <col min="265" max="265" width="9" style="16" customWidth="1"/>
    <col min="266" max="16384" width="9" style="16"/>
  </cols>
  <sheetData>
    <row r="1" spans="1:18" ht="23.25" customHeight="1" x14ac:dyDescent="0.15">
      <c r="A1" s="23" t="s">
        <v>112</v>
      </c>
      <c r="B1" s="25"/>
      <c r="C1" s="25"/>
      <c r="D1" s="25"/>
    </row>
    <row r="2" spans="1:18" ht="41.25" customHeight="1" x14ac:dyDescent="0.15">
      <c r="B2" s="280" t="s">
        <v>115</v>
      </c>
      <c r="C2" s="280"/>
      <c r="D2" s="280"/>
      <c r="E2" s="280"/>
      <c r="F2" s="280"/>
      <c r="G2" s="280"/>
      <c r="H2" s="280"/>
      <c r="I2" s="280"/>
      <c r="J2" s="280"/>
      <c r="K2" s="280"/>
      <c r="L2" s="280"/>
      <c r="M2" s="280"/>
      <c r="N2" s="280"/>
      <c r="O2" s="280"/>
      <c r="P2" s="35"/>
      <c r="Q2" s="35"/>
    </row>
    <row r="3" spans="1:18" ht="33" customHeight="1" x14ac:dyDescent="0.15">
      <c r="G3" s="31"/>
      <c r="H3" s="35"/>
      <c r="I3" s="44"/>
      <c r="J3" s="44"/>
      <c r="K3" s="35"/>
      <c r="L3" s="52" t="s">
        <v>45</v>
      </c>
      <c r="M3" s="281"/>
      <c r="N3" s="281"/>
      <c r="O3" s="281"/>
      <c r="P3" s="35"/>
      <c r="Q3" s="35"/>
    </row>
    <row r="4" spans="1:18" ht="15" customHeight="1" x14ac:dyDescent="0.15">
      <c r="G4" s="31"/>
      <c r="H4" s="35"/>
      <c r="I4" s="35"/>
      <c r="J4" s="35"/>
      <c r="K4" s="35"/>
      <c r="L4" s="35"/>
      <c r="M4" s="35"/>
      <c r="N4" s="35"/>
      <c r="O4" s="35"/>
      <c r="P4" s="35"/>
      <c r="Q4" s="35"/>
    </row>
    <row r="5" spans="1:18" ht="18" customHeight="1" x14ac:dyDescent="0.15">
      <c r="G5" s="31"/>
      <c r="H5" s="36"/>
      <c r="I5" s="36"/>
      <c r="J5" s="36"/>
      <c r="K5" s="45"/>
      <c r="L5" s="36"/>
      <c r="M5" s="36"/>
      <c r="N5" s="36"/>
      <c r="O5" s="45" t="s">
        <v>58</v>
      </c>
      <c r="P5" s="17"/>
      <c r="Q5" s="17"/>
    </row>
    <row r="6" spans="1:18" s="20" customFormat="1" ht="52.5" customHeight="1" x14ac:dyDescent="0.15">
      <c r="A6" s="24" t="s">
        <v>44</v>
      </c>
      <c r="B6" s="26" t="s">
        <v>50</v>
      </c>
      <c r="C6" s="26" t="s">
        <v>78</v>
      </c>
      <c r="D6" s="27" t="s">
        <v>27</v>
      </c>
      <c r="E6" s="24" t="s">
        <v>126</v>
      </c>
      <c r="F6" s="24" t="s">
        <v>37</v>
      </c>
      <c r="G6" s="32" t="s">
        <v>42</v>
      </c>
      <c r="H6" s="37" t="s">
        <v>9</v>
      </c>
      <c r="I6" s="37" t="s">
        <v>19</v>
      </c>
      <c r="J6" s="37" t="s">
        <v>40</v>
      </c>
      <c r="K6" s="37" t="s">
        <v>132</v>
      </c>
      <c r="L6" s="37" t="s">
        <v>48</v>
      </c>
      <c r="M6" s="37" t="s">
        <v>133</v>
      </c>
      <c r="N6" s="37" t="s">
        <v>56</v>
      </c>
      <c r="O6" s="37" t="s">
        <v>1</v>
      </c>
      <c r="Q6" s="62"/>
    </row>
    <row r="7" spans="1:18" s="20" customFormat="1" ht="39" customHeight="1" x14ac:dyDescent="0.15">
      <c r="A7" s="266">
        <v>1</v>
      </c>
      <c r="B7" s="293"/>
      <c r="C7" s="297"/>
      <c r="D7" s="300"/>
      <c r="E7" s="263" t="s">
        <v>63</v>
      </c>
      <c r="F7" s="28"/>
      <c r="G7" s="33"/>
      <c r="H7" s="38"/>
      <c r="I7" s="38"/>
      <c r="J7" s="38"/>
      <c r="K7" s="46">
        <f>H7*I7+J7</f>
        <v>0</v>
      </c>
      <c r="L7" s="53"/>
      <c r="M7" s="58">
        <f>IF(K7&lt;L7,K7,L7)</f>
        <v>0</v>
      </c>
      <c r="N7" s="264">
        <v>0.75</v>
      </c>
      <c r="O7" s="56"/>
      <c r="Q7" s="20" t="s">
        <v>79</v>
      </c>
      <c r="R7" s="20">
        <v>1000000</v>
      </c>
    </row>
    <row r="8" spans="1:18" s="20" customFormat="1" ht="39" customHeight="1" x14ac:dyDescent="0.15">
      <c r="A8" s="266"/>
      <c r="B8" s="294"/>
      <c r="C8" s="298"/>
      <c r="D8" s="301"/>
      <c r="E8" s="263"/>
      <c r="F8" s="28"/>
      <c r="G8" s="33"/>
      <c r="H8" s="38"/>
      <c r="I8" s="38"/>
      <c r="J8" s="38"/>
      <c r="K8" s="46">
        <f>H8*I8+J8</f>
        <v>0</v>
      </c>
      <c r="L8" s="53"/>
      <c r="M8" s="58">
        <f>IF(K8&lt;L8,K8,L8)</f>
        <v>0</v>
      </c>
      <c r="N8" s="264"/>
      <c r="O8" s="56"/>
      <c r="Q8" s="20" t="s">
        <v>134</v>
      </c>
      <c r="R8" s="20">
        <v>300000</v>
      </c>
    </row>
    <row r="9" spans="1:18" s="20" customFormat="1" ht="39" customHeight="1" x14ac:dyDescent="0.15">
      <c r="A9" s="266"/>
      <c r="B9" s="294"/>
      <c r="C9" s="298"/>
      <c r="D9" s="301"/>
      <c r="E9" s="263"/>
      <c r="F9" s="28"/>
      <c r="G9" s="33"/>
      <c r="H9" s="38"/>
      <c r="I9" s="38"/>
      <c r="J9" s="38"/>
      <c r="K9" s="46">
        <f>H9*I9+J9</f>
        <v>0</v>
      </c>
      <c r="L9" s="53"/>
      <c r="M9" s="172">
        <f>IF(K9&lt;L9,K9,L9)</f>
        <v>0</v>
      </c>
      <c r="N9" s="264"/>
      <c r="O9" s="56"/>
      <c r="Q9" s="20" t="s">
        <v>136</v>
      </c>
      <c r="R9" s="20">
        <v>300000</v>
      </c>
    </row>
    <row r="10" spans="1:18" s="21" customFormat="1" ht="39" customHeight="1" x14ac:dyDescent="0.15">
      <c r="A10" s="266"/>
      <c r="B10" s="294"/>
      <c r="C10" s="298"/>
      <c r="D10" s="301"/>
      <c r="E10" s="278" t="s">
        <v>130</v>
      </c>
      <c r="F10" s="278"/>
      <c r="G10" s="278"/>
      <c r="H10" s="40"/>
      <c r="I10" s="40"/>
      <c r="J10" s="40"/>
      <c r="K10" s="48">
        <f>SUM(K7:K9)</f>
        <v>0</v>
      </c>
      <c r="L10" s="170"/>
      <c r="M10" s="174">
        <f>SUM(M7:M9)</f>
        <v>0</v>
      </c>
      <c r="N10" s="171"/>
      <c r="O10" s="49">
        <f>ROUNDDOWN(M10*N7,-3)</f>
        <v>0</v>
      </c>
      <c r="Q10" s="21" t="s">
        <v>138</v>
      </c>
      <c r="R10" s="21">
        <v>300000</v>
      </c>
    </row>
    <row r="11" spans="1:18" s="20" customFormat="1" ht="39" customHeight="1" x14ac:dyDescent="0.15">
      <c r="A11" s="266"/>
      <c r="B11" s="294"/>
      <c r="C11" s="298"/>
      <c r="D11" s="301"/>
      <c r="E11" s="265" t="s">
        <v>51</v>
      </c>
      <c r="F11" s="29"/>
      <c r="G11" s="33"/>
      <c r="H11" s="38"/>
      <c r="I11" s="38"/>
      <c r="J11" s="38"/>
      <c r="K11" s="46">
        <f>H11*I11+J11</f>
        <v>0</v>
      </c>
      <c r="L11" s="55"/>
      <c r="M11" s="173"/>
      <c r="N11" s="264">
        <v>0.75</v>
      </c>
      <c r="O11" s="55"/>
      <c r="R11" s="65"/>
    </row>
    <row r="12" spans="1:18" s="20" customFormat="1" ht="39" customHeight="1" x14ac:dyDescent="0.15">
      <c r="A12" s="266"/>
      <c r="B12" s="294"/>
      <c r="C12" s="298"/>
      <c r="D12" s="301"/>
      <c r="E12" s="265"/>
      <c r="F12" s="29"/>
      <c r="G12" s="33"/>
      <c r="H12" s="38"/>
      <c r="I12" s="38"/>
      <c r="J12" s="38"/>
      <c r="K12" s="46">
        <f>H12*I12+J12</f>
        <v>0</v>
      </c>
      <c r="L12" s="55"/>
      <c r="M12" s="55"/>
      <c r="N12" s="264"/>
      <c r="O12" s="55"/>
      <c r="R12" s="65"/>
    </row>
    <row r="13" spans="1:18" s="20" customFormat="1" ht="39" customHeight="1" x14ac:dyDescent="0.15">
      <c r="A13" s="266"/>
      <c r="B13" s="294"/>
      <c r="C13" s="298"/>
      <c r="D13" s="301"/>
      <c r="E13" s="265"/>
      <c r="F13" s="29"/>
      <c r="G13" s="34"/>
      <c r="H13" s="41"/>
      <c r="I13" s="41"/>
      <c r="J13" s="41"/>
      <c r="K13" s="46">
        <f>H13*I13+J13</f>
        <v>0</v>
      </c>
      <c r="L13" s="56"/>
      <c r="M13" s="56"/>
      <c r="N13" s="264"/>
      <c r="O13" s="56"/>
      <c r="P13" s="62">
        <f>ROUNDDOWN(M14*N11,-3)</f>
        <v>0</v>
      </c>
      <c r="R13" s="65"/>
    </row>
    <row r="14" spans="1:18" s="21" customFormat="1" ht="39" customHeight="1" x14ac:dyDescent="0.15">
      <c r="A14" s="266"/>
      <c r="B14" s="294"/>
      <c r="C14" s="298"/>
      <c r="D14" s="301"/>
      <c r="E14" s="278" t="s">
        <v>130</v>
      </c>
      <c r="F14" s="278"/>
      <c r="G14" s="278"/>
      <c r="H14" s="40"/>
      <c r="I14" s="40"/>
      <c r="J14" s="40"/>
      <c r="K14" s="49">
        <f>SUM(K11:K13)</f>
        <v>0</v>
      </c>
      <c r="L14" s="57" t="str">
        <f>IFERROR(VLOOKUP(D7,$Q$42:$R$45,2),"0")</f>
        <v>0</v>
      </c>
      <c r="M14" s="49">
        <f>IF(K14&lt;L14,K14,L14)</f>
        <v>0</v>
      </c>
      <c r="N14" s="40"/>
      <c r="O14" s="57" t="str">
        <f>IFERROR(IF(P13&lt;P14,P13,P14),"0")</f>
        <v>0</v>
      </c>
      <c r="P14" s="63" t="e">
        <f>VLOOKUP(D7,$Q$47:$R$50,2)</f>
        <v>#N/A</v>
      </c>
      <c r="R14" s="66"/>
    </row>
    <row r="15" spans="1:18" s="21" customFormat="1" ht="39" customHeight="1" x14ac:dyDescent="0.15">
      <c r="A15" s="296"/>
      <c r="B15" s="294"/>
      <c r="C15" s="298"/>
      <c r="D15" s="301"/>
      <c r="E15" s="288" t="s">
        <v>314</v>
      </c>
      <c r="F15" s="29"/>
      <c r="G15" s="33"/>
      <c r="H15" s="38"/>
      <c r="I15" s="38"/>
      <c r="J15" s="38"/>
      <c r="K15" s="46">
        <f>H15*I15+J15</f>
        <v>0</v>
      </c>
      <c r="L15" s="181"/>
      <c r="M15" s="182">
        <f>IF(K15&lt;L15,K15,L15)</f>
        <v>0</v>
      </c>
      <c r="N15" s="264">
        <v>0.75</v>
      </c>
      <c r="O15" s="55"/>
      <c r="P15" s="63"/>
      <c r="R15" s="66"/>
    </row>
    <row r="16" spans="1:18" s="21" customFormat="1" ht="39" customHeight="1" x14ac:dyDescent="0.15">
      <c r="A16" s="296"/>
      <c r="B16" s="294"/>
      <c r="C16" s="298"/>
      <c r="D16" s="301"/>
      <c r="E16" s="288"/>
      <c r="F16" s="29"/>
      <c r="G16" s="33"/>
      <c r="H16" s="38"/>
      <c r="I16" s="38"/>
      <c r="J16" s="38"/>
      <c r="K16" s="46">
        <f>H16*I16+J16</f>
        <v>0</v>
      </c>
      <c r="L16" s="181"/>
      <c r="M16" s="182">
        <f t="shared" ref="M16:M17" si="0">IF(K16&lt;L16,K16,L16)</f>
        <v>0</v>
      </c>
      <c r="N16" s="264"/>
      <c r="O16" s="55"/>
      <c r="P16" s="63"/>
      <c r="R16" s="66"/>
    </row>
    <row r="17" spans="1:18" s="21" customFormat="1" ht="39" customHeight="1" x14ac:dyDescent="0.15">
      <c r="A17" s="296"/>
      <c r="B17" s="294"/>
      <c r="C17" s="298"/>
      <c r="D17" s="301"/>
      <c r="E17" s="288"/>
      <c r="F17" s="175"/>
      <c r="G17" s="178"/>
      <c r="H17" s="179"/>
      <c r="I17" s="179"/>
      <c r="J17" s="179"/>
      <c r="K17" s="46">
        <f t="shared" ref="K17" si="1">H17*I17+J17</f>
        <v>0</v>
      </c>
      <c r="L17" s="181"/>
      <c r="M17" s="182">
        <f t="shared" si="0"/>
        <v>0</v>
      </c>
      <c r="N17" s="287"/>
      <c r="O17" s="55"/>
      <c r="P17" s="63"/>
      <c r="R17" s="66"/>
    </row>
    <row r="18" spans="1:18" s="21" customFormat="1" ht="39" customHeight="1" x14ac:dyDescent="0.15">
      <c r="A18" s="296"/>
      <c r="B18" s="294"/>
      <c r="C18" s="298"/>
      <c r="D18" s="301"/>
      <c r="E18" s="288"/>
      <c r="F18" s="29"/>
      <c r="G18" s="34"/>
      <c r="H18" s="41"/>
      <c r="I18" s="41"/>
      <c r="J18" s="41"/>
      <c r="K18" s="183">
        <f>H18*I18+J18</f>
        <v>0</v>
      </c>
      <c r="L18" s="177"/>
      <c r="M18" s="182">
        <f>IF(K18&lt;L18,K18,L18)</f>
        <v>0</v>
      </c>
      <c r="N18" s="264"/>
      <c r="O18" s="56"/>
      <c r="P18" s="63"/>
      <c r="R18" s="66"/>
    </row>
    <row r="19" spans="1:18" s="21" customFormat="1" ht="39" customHeight="1" x14ac:dyDescent="0.15">
      <c r="A19" s="296"/>
      <c r="B19" s="294"/>
      <c r="C19" s="298"/>
      <c r="D19" s="301"/>
      <c r="E19" s="289" t="s">
        <v>130</v>
      </c>
      <c r="F19" s="289"/>
      <c r="G19" s="289"/>
      <c r="H19" s="40"/>
      <c r="I19" s="40"/>
      <c r="J19" s="40"/>
      <c r="K19" s="174">
        <f>SUM(K15:K18)</f>
        <v>0</v>
      </c>
      <c r="L19" s="40"/>
      <c r="M19" s="174">
        <f>SUM(M15:M18)</f>
        <v>0</v>
      </c>
      <c r="N19" s="40"/>
      <c r="O19" s="176">
        <f>ROUNDDOWN(M19*N15,-3)</f>
        <v>0</v>
      </c>
      <c r="P19" s="63"/>
      <c r="R19" s="66"/>
    </row>
    <row r="20" spans="1:18" s="21" customFormat="1" ht="39" customHeight="1" x14ac:dyDescent="0.15">
      <c r="A20" s="296"/>
      <c r="B20" s="294"/>
      <c r="C20" s="298"/>
      <c r="D20" s="301"/>
      <c r="E20" s="193" t="s">
        <v>126</v>
      </c>
      <c r="F20" s="303" t="s">
        <v>319</v>
      </c>
      <c r="G20" s="304"/>
      <c r="H20" s="307" t="s">
        <v>320</v>
      </c>
      <c r="I20" s="308"/>
      <c r="J20" s="309"/>
      <c r="K20" s="195" t="s">
        <v>321</v>
      </c>
      <c r="L20" s="195" t="s">
        <v>322</v>
      </c>
      <c r="M20" s="195" t="s">
        <v>323</v>
      </c>
      <c r="N20" s="195" t="s">
        <v>324</v>
      </c>
      <c r="O20" s="196" t="s">
        <v>325</v>
      </c>
      <c r="P20" s="63"/>
      <c r="Q20" s="21" t="s">
        <v>326</v>
      </c>
      <c r="R20" s="66"/>
    </row>
    <row r="21" spans="1:18" s="21" customFormat="1" ht="39" customHeight="1" x14ac:dyDescent="0.15">
      <c r="A21" s="296"/>
      <c r="B21" s="294"/>
      <c r="C21" s="298"/>
      <c r="D21" s="301"/>
      <c r="E21" s="197" t="s">
        <v>318</v>
      </c>
      <c r="F21" s="305"/>
      <c r="G21" s="306"/>
      <c r="H21" s="307"/>
      <c r="I21" s="308"/>
      <c r="J21" s="309"/>
      <c r="K21" s="177"/>
      <c r="L21" s="177"/>
      <c r="M21" s="177"/>
      <c r="N21" s="194">
        <v>0.75</v>
      </c>
      <c r="O21" s="55"/>
      <c r="P21" s="63"/>
      <c r="Q21" s="21" t="s">
        <v>327</v>
      </c>
      <c r="R21" s="66"/>
    </row>
    <row r="22" spans="1:18" s="21" customFormat="1" ht="39" customHeight="1" x14ac:dyDescent="0.15">
      <c r="A22" s="296"/>
      <c r="B22" s="295"/>
      <c r="C22" s="299"/>
      <c r="D22" s="302"/>
      <c r="E22" s="289" t="s">
        <v>130</v>
      </c>
      <c r="F22" s="289"/>
      <c r="G22" s="289"/>
      <c r="H22" s="40"/>
      <c r="I22" s="40"/>
      <c r="J22" s="40"/>
      <c r="K22" s="174">
        <f>SUM(K21)</f>
        <v>0</v>
      </c>
      <c r="L22" s="40"/>
      <c r="M22" s="174">
        <f>SUM(M21)</f>
        <v>0</v>
      </c>
      <c r="N22" s="40"/>
      <c r="O22" s="176">
        <f>ROUNDDOWN(M22*N21,-3)</f>
        <v>0</v>
      </c>
      <c r="P22" s="63"/>
      <c r="R22" s="66"/>
    </row>
    <row r="23" spans="1:18" s="22" customFormat="1" ht="39" customHeight="1" x14ac:dyDescent="0.15">
      <c r="A23" s="266"/>
      <c r="B23" s="290"/>
      <c r="C23" s="291"/>
      <c r="D23" s="291"/>
      <c r="E23" s="291"/>
      <c r="F23" s="291"/>
      <c r="G23" s="292"/>
      <c r="H23" s="42"/>
      <c r="I23" s="42"/>
      <c r="J23" s="42"/>
      <c r="K23" s="180">
        <f>SUM(K19,K14,K10,K22)</f>
        <v>0</v>
      </c>
      <c r="L23" s="42"/>
      <c r="M23" s="42"/>
      <c r="N23" s="42"/>
      <c r="O23" s="61">
        <f>SUM(O10,O14,O19,O22)</f>
        <v>0</v>
      </c>
    </row>
    <row r="24" spans="1:18" s="20" customFormat="1" ht="39" customHeight="1" x14ac:dyDescent="0.15">
      <c r="A24" s="310">
        <v>2</v>
      </c>
      <c r="B24" s="293"/>
      <c r="C24" s="297"/>
      <c r="D24" s="313"/>
      <c r="E24" s="263" t="s">
        <v>63</v>
      </c>
      <c r="F24" s="28"/>
      <c r="G24" s="33"/>
      <c r="H24" s="38"/>
      <c r="I24" s="38"/>
      <c r="J24" s="38"/>
      <c r="K24" s="46">
        <f>H24*I24+J24</f>
        <v>0</v>
      </c>
      <c r="L24" s="53"/>
      <c r="M24" s="58">
        <f>IF(K24&lt;L24,K24,L24)</f>
        <v>0</v>
      </c>
      <c r="N24" s="264">
        <v>0.75</v>
      </c>
      <c r="O24" s="56"/>
      <c r="Q24" s="20" t="s">
        <v>79</v>
      </c>
      <c r="R24" s="20">
        <v>1000000</v>
      </c>
    </row>
    <row r="25" spans="1:18" s="20" customFormat="1" ht="39" customHeight="1" x14ac:dyDescent="0.15">
      <c r="A25" s="311"/>
      <c r="B25" s="294"/>
      <c r="C25" s="298"/>
      <c r="D25" s="314"/>
      <c r="E25" s="263"/>
      <c r="F25" s="28"/>
      <c r="G25" s="33"/>
      <c r="H25" s="38"/>
      <c r="I25" s="38"/>
      <c r="J25" s="38"/>
      <c r="K25" s="46">
        <f>H25*I25+J25</f>
        <v>0</v>
      </c>
      <c r="L25" s="53"/>
      <c r="M25" s="58">
        <f>IF(K25&lt;L25,K25,L25)</f>
        <v>0</v>
      </c>
      <c r="N25" s="264"/>
      <c r="O25" s="56"/>
      <c r="Q25" s="20" t="s">
        <v>134</v>
      </c>
      <c r="R25" s="20">
        <v>300000</v>
      </c>
    </row>
    <row r="26" spans="1:18" s="20" customFormat="1" ht="39" customHeight="1" x14ac:dyDescent="0.15">
      <c r="A26" s="311"/>
      <c r="B26" s="294"/>
      <c r="C26" s="298"/>
      <c r="D26" s="314"/>
      <c r="E26" s="263"/>
      <c r="F26" s="28"/>
      <c r="G26" s="33"/>
      <c r="H26" s="38"/>
      <c r="I26" s="38"/>
      <c r="J26" s="38"/>
      <c r="K26" s="46">
        <f>H26*I26+J26</f>
        <v>0</v>
      </c>
      <c r="L26" s="53"/>
      <c r="M26" s="172">
        <f>IF(K26&lt;L26,K26,L26)</f>
        <v>0</v>
      </c>
      <c r="N26" s="264"/>
      <c r="O26" s="56"/>
      <c r="Q26" s="20" t="s">
        <v>136</v>
      </c>
      <c r="R26" s="20">
        <v>300000</v>
      </c>
    </row>
    <row r="27" spans="1:18" s="21" customFormat="1" ht="39" customHeight="1" x14ac:dyDescent="0.15">
      <c r="A27" s="311"/>
      <c r="B27" s="294"/>
      <c r="C27" s="298"/>
      <c r="D27" s="314"/>
      <c r="E27" s="278" t="s">
        <v>130</v>
      </c>
      <c r="F27" s="278"/>
      <c r="G27" s="278"/>
      <c r="H27" s="40"/>
      <c r="I27" s="40"/>
      <c r="J27" s="40"/>
      <c r="K27" s="48">
        <f>SUM(K24:K26)</f>
        <v>0</v>
      </c>
      <c r="L27" s="170"/>
      <c r="M27" s="174">
        <f>SUM(M24:M26)</f>
        <v>0</v>
      </c>
      <c r="N27" s="171"/>
      <c r="O27" s="49">
        <f>ROUNDDOWN(M27*N24,-3)</f>
        <v>0</v>
      </c>
      <c r="Q27" s="21" t="s">
        <v>137</v>
      </c>
      <c r="R27" s="21">
        <v>300000</v>
      </c>
    </row>
    <row r="28" spans="1:18" s="20" customFormat="1" ht="39" customHeight="1" x14ac:dyDescent="0.15">
      <c r="A28" s="311"/>
      <c r="B28" s="294"/>
      <c r="C28" s="298"/>
      <c r="D28" s="314"/>
      <c r="E28" s="265" t="s">
        <v>51</v>
      </c>
      <c r="F28" s="29"/>
      <c r="G28" s="33"/>
      <c r="H28" s="38"/>
      <c r="I28" s="38"/>
      <c r="J28" s="38"/>
      <c r="K28" s="46">
        <f>H28*I28+J28</f>
        <v>0</v>
      </c>
      <c r="L28" s="55"/>
      <c r="M28" s="173"/>
      <c r="N28" s="264">
        <v>0.75</v>
      </c>
      <c r="O28" s="55"/>
      <c r="Q28" s="20" t="s">
        <v>122</v>
      </c>
      <c r="R28" s="20">
        <v>1000000</v>
      </c>
    </row>
    <row r="29" spans="1:18" s="21" customFormat="1" ht="39" customHeight="1" x14ac:dyDescent="0.15">
      <c r="A29" s="311"/>
      <c r="B29" s="294"/>
      <c r="C29" s="298"/>
      <c r="D29" s="314"/>
      <c r="E29" s="265"/>
      <c r="F29" s="29"/>
      <c r="G29" s="33"/>
      <c r="H29" s="38"/>
      <c r="I29" s="38"/>
      <c r="J29" s="38"/>
      <c r="K29" s="46">
        <f>H29*I29+J29</f>
        <v>0</v>
      </c>
      <c r="L29" s="55"/>
      <c r="M29" s="55"/>
      <c r="N29" s="264"/>
      <c r="O29" s="55"/>
      <c r="Q29" s="21" t="s">
        <v>138</v>
      </c>
      <c r="R29" s="21">
        <v>300000</v>
      </c>
    </row>
    <row r="30" spans="1:18" s="20" customFormat="1" ht="39" customHeight="1" x14ac:dyDescent="0.15">
      <c r="A30" s="311"/>
      <c r="B30" s="294"/>
      <c r="C30" s="298"/>
      <c r="D30" s="314"/>
      <c r="E30" s="265"/>
      <c r="F30" s="29"/>
      <c r="G30" s="34"/>
      <c r="H30" s="41"/>
      <c r="I30" s="41"/>
      <c r="J30" s="41"/>
      <c r="K30" s="46">
        <f>H30*I30+J30</f>
        <v>0</v>
      </c>
      <c r="L30" s="56"/>
      <c r="M30" s="56"/>
      <c r="N30" s="264"/>
      <c r="O30" s="56"/>
      <c r="R30" s="65"/>
    </row>
    <row r="31" spans="1:18" s="20" customFormat="1" ht="39" customHeight="1" x14ac:dyDescent="0.15">
      <c r="A31" s="311"/>
      <c r="B31" s="294"/>
      <c r="C31" s="298"/>
      <c r="D31" s="314"/>
      <c r="E31" s="278" t="s">
        <v>130</v>
      </c>
      <c r="F31" s="278"/>
      <c r="G31" s="278"/>
      <c r="H31" s="40"/>
      <c r="I31" s="40"/>
      <c r="J31" s="40"/>
      <c r="K31" s="49">
        <f>SUM(K28:K30)</f>
        <v>0</v>
      </c>
      <c r="L31" s="57" t="str">
        <f>IFERROR(VLOOKUP(D24,$Q$42:$R$45,2),"0")</f>
        <v>0</v>
      </c>
      <c r="M31" s="49">
        <f>IF(K31&lt;L31,K31,L31)</f>
        <v>0</v>
      </c>
      <c r="N31" s="40"/>
      <c r="O31" s="57">
        <f>IFERROR(IF(P30&lt;P31,P30,P31),"0")</f>
        <v>0</v>
      </c>
      <c r="R31" s="65"/>
    </row>
    <row r="32" spans="1:18" s="20" customFormat="1" ht="39" customHeight="1" x14ac:dyDescent="0.15">
      <c r="A32" s="311"/>
      <c r="B32" s="294"/>
      <c r="C32" s="298"/>
      <c r="D32" s="314"/>
      <c r="E32" s="288" t="s">
        <v>314</v>
      </c>
      <c r="F32" s="29"/>
      <c r="G32" s="33"/>
      <c r="H32" s="38"/>
      <c r="I32" s="38"/>
      <c r="J32" s="38"/>
      <c r="K32" s="46">
        <f>H32*I32+J32</f>
        <v>0</v>
      </c>
      <c r="L32" s="181"/>
      <c r="M32" s="182">
        <f>IF(K32&lt;L32,K32,L32)</f>
        <v>0</v>
      </c>
      <c r="N32" s="264">
        <v>0.75</v>
      </c>
      <c r="O32" s="55"/>
      <c r="R32" s="65"/>
    </row>
    <row r="33" spans="1:264" s="20" customFormat="1" ht="39" customHeight="1" x14ac:dyDescent="0.15">
      <c r="A33" s="311"/>
      <c r="B33" s="294"/>
      <c r="C33" s="298"/>
      <c r="D33" s="314"/>
      <c r="E33" s="288"/>
      <c r="F33" s="29"/>
      <c r="G33" s="33"/>
      <c r="H33" s="38"/>
      <c r="I33" s="38"/>
      <c r="J33" s="38"/>
      <c r="K33" s="46">
        <f>H33*I33+J33</f>
        <v>0</v>
      </c>
      <c r="L33" s="181"/>
      <c r="M33" s="182">
        <f t="shared" ref="M33:M34" si="2">IF(K33&lt;L33,K33,L33)</f>
        <v>0</v>
      </c>
      <c r="N33" s="264"/>
      <c r="O33" s="55"/>
      <c r="R33" s="65"/>
    </row>
    <row r="34" spans="1:264" s="20" customFormat="1" ht="39" customHeight="1" x14ac:dyDescent="0.15">
      <c r="A34" s="311"/>
      <c r="B34" s="294"/>
      <c r="C34" s="298"/>
      <c r="D34" s="314"/>
      <c r="E34" s="288"/>
      <c r="F34" s="175"/>
      <c r="G34" s="178"/>
      <c r="H34" s="179"/>
      <c r="I34" s="179"/>
      <c r="J34" s="179"/>
      <c r="K34" s="46">
        <f t="shared" ref="K34" si="3">H34*I34+J34</f>
        <v>0</v>
      </c>
      <c r="L34" s="181"/>
      <c r="M34" s="182">
        <f t="shared" si="2"/>
        <v>0</v>
      </c>
      <c r="N34" s="287"/>
      <c r="O34" s="55"/>
      <c r="R34" s="65"/>
    </row>
    <row r="35" spans="1:264" s="20" customFormat="1" ht="39" customHeight="1" x14ac:dyDescent="0.15">
      <c r="A35" s="311"/>
      <c r="B35" s="294"/>
      <c r="C35" s="298"/>
      <c r="D35" s="314"/>
      <c r="E35" s="288"/>
      <c r="F35" s="29"/>
      <c r="G35" s="34"/>
      <c r="H35" s="41"/>
      <c r="I35" s="41"/>
      <c r="J35" s="41"/>
      <c r="K35" s="183">
        <f>H35*I35+J35</f>
        <v>0</v>
      </c>
      <c r="L35" s="177"/>
      <c r="M35" s="182">
        <f>IF(K35&lt;L35,K35,L35)</f>
        <v>0</v>
      </c>
      <c r="N35" s="264"/>
      <c r="O35" s="56"/>
      <c r="R35" s="65"/>
    </row>
    <row r="36" spans="1:264" s="20" customFormat="1" ht="39" customHeight="1" x14ac:dyDescent="0.15">
      <c r="A36" s="311"/>
      <c r="B36" s="294"/>
      <c r="C36" s="298"/>
      <c r="D36" s="314"/>
      <c r="E36" s="289" t="s">
        <v>130</v>
      </c>
      <c r="F36" s="289"/>
      <c r="G36" s="289"/>
      <c r="H36" s="40"/>
      <c r="I36" s="40"/>
      <c r="J36" s="40"/>
      <c r="K36" s="174">
        <f>SUM(K32:K35)</f>
        <v>0</v>
      </c>
      <c r="L36" s="40"/>
      <c r="M36" s="174">
        <f>SUM(M32:M35)</f>
        <v>0</v>
      </c>
      <c r="N36" s="40"/>
      <c r="O36" s="176">
        <f>ROUNDDOWN(M36*N32,-3)</f>
        <v>0</v>
      </c>
      <c r="R36" s="65"/>
    </row>
    <row r="37" spans="1:264" s="20" customFormat="1" ht="39" customHeight="1" x14ac:dyDescent="0.15">
      <c r="A37" s="311"/>
      <c r="B37" s="294"/>
      <c r="C37" s="298"/>
      <c r="D37" s="314"/>
      <c r="E37" s="193" t="s">
        <v>126</v>
      </c>
      <c r="F37" s="303" t="s">
        <v>319</v>
      </c>
      <c r="G37" s="304"/>
      <c r="H37" s="307" t="s">
        <v>320</v>
      </c>
      <c r="I37" s="308"/>
      <c r="J37" s="309"/>
      <c r="K37" s="195" t="s">
        <v>321</v>
      </c>
      <c r="L37" s="195" t="s">
        <v>322</v>
      </c>
      <c r="M37" s="195" t="s">
        <v>323</v>
      </c>
      <c r="N37" s="195" t="s">
        <v>324</v>
      </c>
      <c r="O37" s="196" t="s">
        <v>325</v>
      </c>
      <c r="R37" s="65"/>
    </row>
    <row r="38" spans="1:264" s="20" customFormat="1" ht="39" customHeight="1" x14ac:dyDescent="0.15">
      <c r="A38" s="311"/>
      <c r="B38" s="294"/>
      <c r="C38" s="298"/>
      <c r="D38" s="314"/>
      <c r="E38" s="197" t="s">
        <v>318</v>
      </c>
      <c r="F38" s="305"/>
      <c r="G38" s="306"/>
      <c r="H38" s="307"/>
      <c r="I38" s="308"/>
      <c r="J38" s="309"/>
      <c r="K38" s="177"/>
      <c r="L38" s="177"/>
      <c r="M38" s="177"/>
      <c r="N38" s="194">
        <v>0.75</v>
      </c>
      <c r="O38" s="55"/>
      <c r="R38" s="65"/>
    </row>
    <row r="39" spans="1:264" s="20" customFormat="1" ht="39" customHeight="1" x14ac:dyDescent="0.15">
      <c r="A39" s="311"/>
      <c r="B39" s="295"/>
      <c r="C39" s="299"/>
      <c r="D39" s="315"/>
      <c r="E39" s="289" t="s">
        <v>130</v>
      </c>
      <c r="F39" s="289"/>
      <c r="G39" s="289"/>
      <c r="H39" s="40"/>
      <c r="I39" s="40"/>
      <c r="J39" s="40"/>
      <c r="K39" s="174">
        <f>SUM(K38)</f>
        <v>0</v>
      </c>
      <c r="L39" s="40"/>
      <c r="M39" s="174">
        <f>SUM(M38)</f>
        <v>0</v>
      </c>
      <c r="N39" s="40"/>
      <c r="O39" s="176">
        <f>ROUNDDOWN(M39*N38,-3)</f>
        <v>0</v>
      </c>
      <c r="R39" s="65"/>
    </row>
    <row r="40" spans="1:264" s="22" customFormat="1" ht="39" customHeight="1" x14ac:dyDescent="0.15">
      <c r="A40" s="312"/>
      <c r="B40" s="290" t="s">
        <v>54</v>
      </c>
      <c r="C40" s="291"/>
      <c r="D40" s="291"/>
      <c r="E40" s="291"/>
      <c r="F40" s="291"/>
      <c r="G40" s="292"/>
      <c r="H40" s="42"/>
      <c r="I40" s="42"/>
      <c r="J40" s="42"/>
      <c r="K40" s="50">
        <f>SUM(K36,K31,K27,K39)</f>
        <v>0</v>
      </c>
      <c r="L40" s="42"/>
      <c r="M40" s="42"/>
      <c r="N40" s="42"/>
      <c r="O40" s="61">
        <f>SUM(O27,O31,O36,O39)</f>
        <v>0</v>
      </c>
    </row>
    <row r="41" spans="1:264" s="22" customFormat="1" ht="39" customHeight="1" x14ac:dyDescent="0.15">
      <c r="A41" s="284" t="s">
        <v>111</v>
      </c>
      <c r="B41" s="285"/>
      <c r="C41" s="285"/>
      <c r="D41" s="285"/>
      <c r="E41" s="285"/>
      <c r="F41" s="285"/>
      <c r="G41" s="286"/>
      <c r="H41" s="43"/>
      <c r="I41" s="43"/>
      <c r="J41" s="43"/>
      <c r="K41" s="51">
        <f>SUM(K23,K40)</f>
        <v>0</v>
      </c>
      <c r="L41" s="43"/>
      <c r="M41" s="43"/>
      <c r="N41" s="43"/>
      <c r="O41" s="184">
        <f>SUM(O23,O40)</f>
        <v>0</v>
      </c>
    </row>
    <row r="42" spans="1:264" s="17" customFormat="1" ht="27.75" customHeight="1" x14ac:dyDescent="0.15">
      <c r="B42" s="19" t="s">
        <v>213</v>
      </c>
      <c r="C42" s="19"/>
      <c r="D42" s="1"/>
      <c r="E42" s="1"/>
      <c r="F42" s="1"/>
      <c r="G42" s="1"/>
      <c r="H42" s="1"/>
      <c r="I42" s="1"/>
      <c r="J42" s="1"/>
      <c r="K42" s="19"/>
      <c r="P42" s="19"/>
      <c r="Q42" s="17" t="s">
        <v>7</v>
      </c>
      <c r="R42" s="68">
        <v>2000000</v>
      </c>
    </row>
    <row r="43" spans="1:264" s="17" customFormat="1" ht="27.75" customHeight="1" x14ac:dyDescent="0.15">
      <c r="B43" s="17" t="s">
        <v>116</v>
      </c>
      <c r="D43" s="1"/>
      <c r="E43" s="1"/>
      <c r="F43" s="1"/>
      <c r="G43" s="1"/>
      <c r="H43" s="1"/>
      <c r="I43" s="1"/>
      <c r="J43" s="1"/>
      <c r="K43" s="19"/>
      <c r="P43" s="19"/>
      <c r="Q43" s="17" t="s">
        <v>140</v>
      </c>
      <c r="R43" s="68">
        <v>3200000</v>
      </c>
    </row>
    <row r="44" spans="1:264" s="17" customFormat="1" ht="27.75" customHeight="1" x14ac:dyDescent="0.15">
      <c r="B44" s="17" t="s">
        <v>214</v>
      </c>
      <c r="D44" s="1"/>
      <c r="E44" s="1"/>
      <c r="F44" s="1"/>
      <c r="G44" s="1"/>
      <c r="H44" s="1"/>
      <c r="I44" s="1"/>
      <c r="J44" s="1"/>
      <c r="K44" s="19"/>
      <c r="P44" s="19"/>
      <c r="Q44" s="17" t="s">
        <v>60</v>
      </c>
      <c r="R44" s="68">
        <v>4000000</v>
      </c>
    </row>
    <row r="45" spans="1:264" s="19" customFormat="1" ht="27.75" customHeight="1" x14ac:dyDescent="0.15">
      <c r="B45" s="17" t="s">
        <v>225</v>
      </c>
      <c r="C45" s="17"/>
      <c r="D45" s="17"/>
      <c r="E45" s="17"/>
      <c r="F45" s="17"/>
      <c r="G45" s="18"/>
      <c r="J45" s="17"/>
      <c r="L45" s="17"/>
      <c r="M45" s="17"/>
      <c r="N45" s="17"/>
      <c r="O45" s="17"/>
      <c r="Q45" s="64" t="s">
        <v>216</v>
      </c>
      <c r="R45" s="68">
        <v>5200000</v>
      </c>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c r="FZ45" s="17"/>
      <c r="GA45" s="17"/>
      <c r="GB45" s="17"/>
      <c r="GC45" s="17"/>
      <c r="GD45" s="17"/>
      <c r="GE45" s="17"/>
      <c r="GF45" s="17"/>
      <c r="GG45" s="17"/>
      <c r="GH45" s="17"/>
      <c r="GI45" s="17"/>
      <c r="GJ45" s="17"/>
      <c r="GK45" s="17"/>
      <c r="GL45" s="17"/>
      <c r="GM45" s="17"/>
      <c r="GN45" s="17"/>
      <c r="GO45" s="17"/>
      <c r="GP45" s="17"/>
      <c r="GQ45" s="17"/>
      <c r="GR45" s="17"/>
      <c r="GS45" s="17"/>
      <c r="GT45" s="17"/>
      <c r="GU45" s="17"/>
      <c r="GV45" s="17"/>
      <c r="GW45" s="17"/>
      <c r="GX45" s="17"/>
      <c r="GY45" s="17"/>
      <c r="GZ45" s="17"/>
      <c r="HA45" s="17"/>
      <c r="HB45" s="17"/>
      <c r="HC45" s="17"/>
      <c r="HD45" s="17"/>
      <c r="HE45" s="17"/>
      <c r="HF45" s="17"/>
      <c r="HG45" s="17"/>
      <c r="HH45" s="17"/>
      <c r="HI45" s="17"/>
      <c r="HJ45" s="17"/>
      <c r="HK45" s="17"/>
      <c r="HL45" s="17"/>
      <c r="HM45" s="17"/>
      <c r="HN45" s="17"/>
      <c r="HO45" s="17"/>
      <c r="HP45" s="17"/>
      <c r="HQ45" s="17"/>
      <c r="HR45" s="17"/>
      <c r="HS45" s="17"/>
      <c r="HT45" s="17"/>
      <c r="HU45" s="17"/>
      <c r="HV45" s="17"/>
      <c r="HW45" s="17"/>
      <c r="HX45" s="17"/>
      <c r="HY45" s="17"/>
      <c r="HZ45" s="17"/>
      <c r="IA45" s="17"/>
      <c r="IB45" s="17"/>
      <c r="IC45" s="17"/>
      <c r="ID45" s="17"/>
      <c r="IE45" s="17"/>
      <c r="IF45" s="17"/>
      <c r="IG45" s="17"/>
      <c r="IH45" s="17"/>
      <c r="II45" s="17"/>
      <c r="IJ45" s="17"/>
      <c r="IK45" s="17"/>
      <c r="IL45" s="17"/>
      <c r="IM45" s="17"/>
      <c r="IN45" s="17"/>
      <c r="IO45" s="17"/>
      <c r="IP45" s="17"/>
      <c r="IQ45" s="17"/>
      <c r="IR45" s="17"/>
      <c r="IS45" s="17"/>
      <c r="IT45" s="17"/>
      <c r="IU45" s="17"/>
      <c r="IV45" s="17"/>
      <c r="IW45" s="17"/>
      <c r="IX45" s="17"/>
      <c r="IY45" s="17"/>
      <c r="IZ45" s="17"/>
      <c r="JA45" s="17"/>
      <c r="JB45" s="17"/>
      <c r="JC45" s="17"/>
      <c r="JD45" s="17"/>
    </row>
    <row r="46" spans="1:264" s="19" customFormat="1" ht="27.75" customHeight="1" x14ac:dyDescent="0.15">
      <c r="B46" s="17"/>
      <c r="C46" s="17"/>
      <c r="G46" s="18"/>
    </row>
    <row r="47" spans="1:264" s="19" customFormat="1" ht="33" customHeight="1" x14ac:dyDescent="0.15">
      <c r="G47" s="18"/>
      <c r="Q47" s="17" t="s">
        <v>7</v>
      </c>
      <c r="R47" s="69">
        <v>1000000</v>
      </c>
    </row>
    <row r="48" spans="1:264" s="19" customFormat="1" ht="33" customHeight="1" x14ac:dyDescent="0.15">
      <c r="G48" s="18"/>
      <c r="Q48" s="17" t="s">
        <v>140</v>
      </c>
      <c r="R48" s="69">
        <v>1600000</v>
      </c>
    </row>
    <row r="49" spans="7:18" s="19" customFormat="1" ht="33" customHeight="1" x14ac:dyDescent="0.15">
      <c r="G49" s="18"/>
      <c r="Q49" s="17" t="s">
        <v>60</v>
      </c>
      <c r="R49" s="69">
        <v>2000000</v>
      </c>
    </row>
    <row r="50" spans="7:18" s="19" customFormat="1" ht="33" customHeight="1" x14ac:dyDescent="0.15">
      <c r="G50" s="18"/>
      <c r="Q50" s="64" t="s">
        <v>216</v>
      </c>
      <c r="R50" s="70">
        <v>2600000</v>
      </c>
    </row>
    <row r="51" spans="7:18" s="19" customFormat="1" ht="33" customHeight="1" x14ac:dyDescent="0.15">
      <c r="G51" s="18"/>
    </row>
    <row r="52" spans="7:18" s="19" customFormat="1" ht="33" customHeight="1" x14ac:dyDescent="0.15">
      <c r="G52" s="18"/>
    </row>
    <row r="53" spans="7:18" s="19" customFormat="1" ht="33" customHeight="1" x14ac:dyDescent="0.15">
      <c r="G53" s="18"/>
    </row>
    <row r="54" spans="7:18" s="19" customFormat="1" ht="33" customHeight="1" x14ac:dyDescent="0.15">
      <c r="G54" s="18"/>
    </row>
    <row r="55" spans="7:18" s="19" customFormat="1" ht="33" customHeight="1" x14ac:dyDescent="0.15">
      <c r="G55" s="18"/>
    </row>
    <row r="56" spans="7:18" s="19" customFormat="1" ht="33" customHeight="1" x14ac:dyDescent="0.15">
      <c r="G56" s="18"/>
    </row>
    <row r="57" spans="7:18" s="19" customFormat="1" ht="33" customHeight="1" x14ac:dyDescent="0.15">
      <c r="G57" s="18"/>
    </row>
    <row r="58" spans="7:18" s="19" customFormat="1" ht="33" customHeight="1" x14ac:dyDescent="0.15">
      <c r="G58" s="18"/>
    </row>
    <row r="59" spans="7:18" s="19" customFormat="1" ht="33" customHeight="1" x14ac:dyDescent="0.15">
      <c r="G59" s="18"/>
    </row>
    <row r="60" spans="7:18" s="18" customFormat="1" ht="33" customHeight="1" x14ac:dyDescent="0.15">
      <c r="H60" s="19"/>
      <c r="I60" s="19"/>
      <c r="J60" s="19"/>
      <c r="K60" s="19"/>
      <c r="L60" s="19"/>
      <c r="M60" s="19"/>
      <c r="N60" s="19"/>
      <c r="O60" s="19"/>
      <c r="P60" s="19"/>
      <c r="Q60" s="19"/>
    </row>
    <row r="61" spans="7:18" s="18" customFormat="1" ht="33" customHeight="1" x14ac:dyDescent="0.15">
      <c r="H61" s="19"/>
      <c r="I61" s="19"/>
      <c r="J61" s="19"/>
      <c r="K61" s="19"/>
      <c r="L61" s="19"/>
      <c r="M61" s="19"/>
      <c r="N61" s="19"/>
      <c r="O61" s="19"/>
      <c r="P61" s="19"/>
      <c r="Q61" s="19"/>
    </row>
    <row r="62" spans="7:18" s="18" customFormat="1" ht="33" customHeight="1" x14ac:dyDescent="0.15">
      <c r="H62" s="19"/>
      <c r="I62" s="19"/>
      <c r="J62" s="19"/>
      <c r="K62" s="19"/>
      <c r="L62" s="19"/>
      <c r="M62" s="19"/>
      <c r="N62" s="19"/>
      <c r="O62" s="19"/>
      <c r="P62" s="19"/>
      <c r="Q62" s="19"/>
    </row>
    <row r="63" spans="7:18" s="18" customFormat="1" ht="33" customHeight="1" x14ac:dyDescent="0.15">
      <c r="H63" s="19"/>
      <c r="I63" s="19"/>
      <c r="J63" s="19"/>
      <c r="K63" s="19"/>
      <c r="L63" s="19"/>
      <c r="M63" s="19"/>
      <c r="N63" s="19"/>
      <c r="O63" s="19"/>
      <c r="P63" s="19"/>
      <c r="Q63" s="19"/>
    </row>
    <row r="64" spans="7:18" s="18" customFormat="1" ht="33" customHeight="1" x14ac:dyDescent="0.15">
      <c r="H64" s="19"/>
      <c r="I64" s="19"/>
      <c r="J64" s="19"/>
      <c r="K64" s="19"/>
      <c r="L64" s="19"/>
      <c r="M64" s="19"/>
      <c r="N64" s="19"/>
      <c r="O64" s="19"/>
      <c r="P64" s="19"/>
      <c r="Q64" s="19"/>
    </row>
    <row r="65" spans="8:17" s="18" customFormat="1" ht="33" customHeight="1" x14ac:dyDescent="0.15">
      <c r="H65" s="19"/>
      <c r="I65" s="19"/>
      <c r="J65" s="19"/>
      <c r="K65" s="19"/>
      <c r="L65" s="19"/>
      <c r="M65" s="19"/>
      <c r="N65" s="19"/>
      <c r="O65" s="19"/>
      <c r="P65" s="19"/>
      <c r="Q65" s="19"/>
    </row>
    <row r="66" spans="8:17" s="18" customFormat="1" ht="33" customHeight="1" x14ac:dyDescent="0.15">
      <c r="H66" s="19"/>
      <c r="I66" s="19"/>
      <c r="J66" s="19"/>
      <c r="K66" s="19"/>
      <c r="L66" s="19"/>
      <c r="M66" s="19"/>
      <c r="N66" s="19"/>
      <c r="O66" s="19"/>
      <c r="P66" s="19"/>
      <c r="Q66" s="19"/>
    </row>
    <row r="67" spans="8:17" s="18" customFormat="1" ht="33" customHeight="1" x14ac:dyDescent="0.15">
      <c r="H67" s="19"/>
      <c r="I67" s="19"/>
      <c r="J67" s="19"/>
      <c r="K67" s="19"/>
      <c r="L67" s="19"/>
      <c r="M67" s="19"/>
      <c r="N67" s="19"/>
      <c r="O67" s="19"/>
      <c r="P67" s="19"/>
      <c r="Q67" s="19"/>
    </row>
    <row r="68" spans="8:17" s="18" customFormat="1" ht="33" customHeight="1" x14ac:dyDescent="0.15">
      <c r="H68" s="19"/>
      <c r="I68" s="19"/>
      <c r="J68" s="19"/>
      <c r="K68" s="19"/>
      <c r="L68" s="19"/>
      <c r="M68" s="19"/>
      <c r="N68" s="19"/>
      <c r="O68" s="19"/>
      <c r="P68" s="19"/>
      <c r="Q68" s="19"/>
    </row>
    <row r="69" spans="8:17" s="18" customFormat="1" ht="33" customHeight="1" x14ac:dyDescent="0.15">
      <c r="H69" s="19"/>
      <c r="I69" s="19"/>
      <c r="J69" s="19"/>
      <c r="K69" s="19"/>
      <c r="L69" s="19"/>
      <c r="M69" s="19"/>
      <c r="N69" s="19"/>
      <c r="O69" s="19"/>
      <c r="P69" s="19"/>
      <c r="Q69" s="19"/>
    </row>
    <row r="70" spans="8:17" s="18" customFormat="1" ht="33" customHeight="1" x14ac:dyDescent="0.15">
      <c r="H70" s="19"/>
      <c r="I70" s="19"/>
      <c r="J70" s="19"/>
      <c r="K70" s="19"/>
      <c r="L70" s="19"/>
      <c r="M70" s="19"/>
      <c r="N70" s="19"/>
      <c r="O70" s="19"/>
      <c r="P70" s="19"/>
      <c r="Q70" s="19"/>
    </row>
    <row r="71" spans="8:17" s="18" customFormat="1" ht="33" customHeight="1" x14ac:dyDescent="0.15">
      <c r="H71" s="19"/>
      <c r="I71" s="19"/>
      <c r="J71" s="19"/>
      <c r="K71" s="19"/>
      <c r="L71" s="19"/>
      <c r="M71" s="19"/>
      <c r="N71" s="19"/>
      <c r="O71" s="19"/>
      <c r="P71" s="19"/>
      <c r="Q71" s="19"/>
    </row>
    <row r="72" spans="8:17" s="18" customFormat="1" ht="33" customHeight="1" x14ac:dyDescent="0.15">
      <c r="H72" s="19"/>
      <c r="I72" s="19"/>
      <c r="J72" s="19"/>
      <c r="K72" s="19"/>
      <c r="L72" s="19"/>
      <c r="M72" s="19"/>
      <c r="N72" s="19"/>
      <c r="O72" s="19"/>
      <c r="P72" s="19"/>
      <c r="Q72" s="19"/>
    </row>
    <row r="73" spans="8:17" s="18" customFormat="1" ht="33" customHeight="1" x14ac:dyDescent="0.15">
      <c r="H73" s="19"/>
      <c r="I73" s="19"/>
      <c r="J73" s="19"/>
      <c r="K73" s="19"/>
      <c r="L73" s="19"/>
      <c r="M73" s="19"/>
      <c r="N73" s="19"/>
      <c r="O73" s="19"/>
      <c r="P73" s="19"/>
      <c r="Q73" s="19"/>
    </row>
    <row r="74" spans="8:17" s="18" customFormat="1" ht="33" customHeight="1" x14ac:dyDescent="0.15">
      <c r="H74" s="19"/>
      <c r="I74" s="19"/>
      <c r="J74" s="19"/>
      <c r="K74" s="19"/>
      <c r="L74" s="19"/>
      <c r="M74" s="19"/>
      <c r="N74" s="19"/>
      <c r="O74" s="19"/>
      <c r="P74" s="19"/>
      <c r="Q74" s="19"/>
    </row>
    <row r="75" spans="8:17" s="18" customFormat="1" ht="33" customHeight="1" x14ac:dyDescent="0.15">
      <c r="H75" s="19"/>
      <c r="I75" s="19"/>
      <c r="J75" s="19"/>
      <c r="K75" s="19"/>
      <c r="L75" s="19"/>
      <c r="M75" s="19"/>
      <c r="N75" s="19"/>
      <c r="O75" s="19"/>
      <c r="P75" s="19"/>
      <c r="Q75" s="19"/>
    </row>
    <row r="76" spans="8:17" s="18" customFormat="1" ht="33" customHeight="1" x14ac:dyDescent="0.15">
      <c r="H76" s="19"/>
      <c r="I76" s="19"/>
      <c r="J76" s="19"/>
      <c r="K76" s="19"/>
      <c r="L76" s="19"/>
      <c r="M76" s="19"/>
      <c r="N76" s="19"/>
      <c r="O76" s="19"/>
      <c r="P76" s="19"/>
      <c r="Q76" s="19"/>
    </row>
    <row r="77" spans="8:17" s="18" customFormat="1" ht="33" customHeight="1" x14ac:dyDescent="0.15">
      <c r="H77" s="19"/>
      <c r="I77" s="19"/>
      <c r="J77" s="19"/>
      <c r="K77" s="19"/>
      <c r="L77" s="19"/>
      <c r="M77" s="19"/>
      <c r="N77" s="19"/>
      <c r="O77" s="19"/>
      <c r="P77" s="19"/>
      <c r="Q77" s="19"/>
    </row>
    <row r="78" spans="8:17" s="18" customFormat="1" ht="33" customHeight="1" x14ac:dyDescent="0.15">
      <c r="H78" s="19"/>
      <c r="I78" s="19"/>
      <c r="J78" s="19"/>
      <c r="K78" s="19"/>
      <c r="L78" s="19"/>
      <c r="M78" s="19"/>
      <c r="N78" s="19"/>
      <c r="O78" s="19"/>
      <c r="P78" s="19"/>
      <c r="Q78" s="19"/>
    </row>
    <row r="79" spans="8:17" s="18" customFormat="1" ht="33" customHeight="1" x14ac:dyDescent="0.15">
      <c r="H79" s="19"/>
      <c r="I79" s="19"/>
      <c r="J79" s="19"/>
      <c r="K79" s="19"/>
      <c r="L79" s="19"/>
      <c r="M79" s="19"/>
      <c r="N79" s="19"/>
      <c r="O79" s="19"/>
      <c r="P79" s="19"/>
      <c r="Q79" s="19"/>
    </row>
    <row r="80" spans="8:17" s="18" customFormat="1" ht="33" customHeight="1" x14ac:dyDescent="0.15">
      <c r="H80" s="19"/>
      <c r="I80" s="19"/>
      <c r="J80" s="19"/>
      <c r="K80" s="19"/>
      <c r="L80" s="19"/>
      <c r="M80" s="19"/>
      <c r="N80" s="19"/>
      <c r="O80" s="19"/>
      <c r="P80" s="19"/>
      <c r="Q80" s="19"/>
    </row>
    <row r="81" spans="8:17" s="18" customFormat="1" ht="33" customHeight="1" x14ac:dyDescent="0.15">
      <c r="H81" s="19"/>
      <c r="I81" s="19"/>
      <c r="J81" s="19"/>
      <c r="K81" s="19"/>
      <c r="L81" s="19"/>
      <c r="M81" s="19"/>
      <c r="N81" s="19"/>
      <c r="O81" s="19"/>
      <c r="P81" s="19"/>
      <c r="Q81" s="19"/>
    </row>
    <row r="82" spans="8:17" s="18" customFormat="1" ht="33" customHeight="1" x14ac:dyDescent="0.15">
      <c r="H82" s="19"/>
      <c r="I82" s="19"/>
      <c r="J82" s="19"/>
      <c r="K82" s="19"/>
      <c r="L82" s="19"/>
      <c r="M82" s="19"/>
      <c r="N82" s="19"/>
      <c r="O82" s="19"/>
      <c r="P82" s="19"/>
      <c r="Q82" s="19"/>
    </row>
    <row r="83" spans="8:17" s="18" customFormat="1" ht="33" customHeight="1" x14ac:dyDescent="0.15">
      <c r="H83" s="19"/>
      <c r="I83" s="19"/>
      <c r="J83" s="19"/>
      <c r="K83" s="19"/>
      <c r="L83" s="19"/>
      <c r="M83" s="19"/>
      <c r="N83" s="19"/>
      <c r="O83" s="19"/>
      <c r="P83" s="19"/>
      <c r="Q83" s="19"/>
    </row>
    <row r="84" spans="8:17" s="18" customFormat="1" ht="33" customHeight="1" x14ac:dyDescent="0.15">
      <c r="H84" s="19"/>
      <c r="I84" s="19"/>
      <c r="J84" s="19"/>
      <c r="K84" s="19"/>
      <c r="L84" s="19"/>
      <c r="M84" s="19"/>
      <c r="N84" s="19"/>
      <c r="O84" s="19"/>
      <c r="P84" s="19"/>
      <c r="Q84" s="19"/>
    </row>
    <row r="85" spans="8:17" s="18" customFormat="1" ht="33" customHeight="1" x14ac:dyDescent="0.15">
      <c r="H85" s="19"/>
      <c r="I85" s="19"/>
      <c r="J85" s="19"/>
      <c r="K85" s="19"/>
      <c r="L85" s="19"/>
      <c r="M85" s="19"/>
      <c r="N85" s="19"/>
      <c r="O85" s="19"/>
      <c r="P85" s="19"/>
      <c r="Q85" s="19"/>
    </row>
    <row r="86" spans="8:17" s="18" customFormat="1" ht="33" customHeight="1" x14ac:dyDescent="0.15">
      <c r="H86" s="19"/>
      <c r="I86" s="19"/>
      <c r="J86" s="19"/>
      <c r="K86" s="19"/>
      <c r="L86" s="19"/>
      <c r="M86" s="19"/>
      <c r="N86" s="19"/>
      <c r="O86" s="19"/>
      <c r="P86" s="19"/>
      <c r="Q86" s="19"/>
    </row>
    <row r="87" spans="8:17" s="18" customFormat="1" ht="33" customHeight="1" x14ac:dyDescent="0.15">
      <c r="H87" s="19"/>
      <c r="I87" s="19"/>
      <c r="J87" s="19"/>
      <c r="K87" s="19"/>
      <c r="L87" s="19"/>
      <c r="M87" s="19"/>
      <c r="N87" s="19"/>
      <c r="O87" s="19"/>
      <c r="P87" s="19"/>
      <c r="Q87" s="19"/>
    </row>
    <row r="88" spans="8:17" s="18" customFormat="1" ht="33" customHeight="1" x14ac:dyDescent="0.15">
      <c r="H88" s="19"/>
      <c r="I88" s="19"/>
      <c r="J88" s="19"/>
      <c r="K88" s="19"/>
      <c r="L88" s="19"/>
      <c r="M88" s="19"/>
      <c r="N88" s="19"/>
      <c r="O88" s="19"/>
      <c r="P88" s="19"/>
      <c r="Q88" s="19"/>
    </row>
    <row r="89" spans="8:17" s="18" customFormat="1" ht="33" customHeight="1" x14ac:dyDescent="0.15">
      <c r="H89" s="19"/>
      <c r="I89" s="19"/>
      <c r="J89" s="19"/>
      <c r="K89" s="19"/>
      <c r="L89" s="19"/>
      <c r="M89" s="19"/>
      <c r="N89" s="19"/>
      <c r="O89" s="19"/>
      <c r="P89" s="19"/>
      <c r="Q89" s="19"/>
    </row>
    <row r="90" spans="8:17" s="18" customFormat="1" ht="33" customHeight="1" x14ac:dyDescent="0.15">
      <c r="H90" s="19"/>
      <c r="I90" s="19"/>
      <c r="J90" s="19"/>
      <c r="K90" s="19"/>
      <c r="L90" s="19"/>
      <c r="M90" s="19"/>
      <c r="N90" s="19"/>
      <c r="O90" s="19"/>
      <c r="P90" s="19"/>
      <c r="Q90" s="19"/>
    </row>
    <row r="91" spans="8:17" s="18" customFormat="1" ht="33" customHeight="1" x14ac:dyDescent="0.15">
      <c r="H91" s="19"/>
      <c r="I91" s="19"/>
      <c r="J91" s="19"/>
      <c r="K91" s="19"/>
      <c r="L91" s="19"/>
      <c r="M91" s="19"/>
      <c r="N91" s="19"/>
      <c r="O91" s="19"/>
      <c r="P91" s="19"/>
      <c r="Q91" s="19"/>
    </row>
    <row r="92" spans="8:17" s="18" customFormat="1" ht="33" customHeight="1" x14ac:dyDescent="0.15">
      <c r="H92" s="19"/>
      <c r="I92" s="19"/>
      <c r="J92" s="19"/>
      <c r="K92" s="19"/>
      <c r="L92" s="19"/>
      <c r="M92" s="19"/>
      <c r="N92" s="19"/>
      <c r="O92" s="19"/>
      <c r="P92" s="19"/>
      <c r="Q92" s="19"/>
    </row>
    <row r="93" spans="8:17" s="18" customFormat="1" ht="33" customHeight="1" x14ac:dyDescent="0.15">
      <c r="H93" s="19"/>
      <c r="I93" s="19"/>
      <c r="J93" s="19"/>
      <c r="K93" s="19"/>
      <c r="L93" s="19"/>
      <c r="M93" s="19"/>
      <c r="N93" s="19"/>
      <c r="O93" s="19"/>
      <c r="P93" s="19"/>
      <c r="Q93" s="19"/>
    </row>
    <row r="94" spans="8:17" s="18" customFormat="1" ht="33" customHeight="1" x14ac:dyDescent="0.15">
      <c r="H94" s="19"/>
      <c r="I94" s="19"/>
      <c r="J94" s="19"/>
      <c r="K94" s="19"/>
      <c r="L94" s="19"/>
      <c r="M94" s="19"/>
      <c r="N94" s="19"/>
      <c r="O94" s="19"/>
      <c r="P94" s="19"/>
      <c r="Q94" s="19"/>
    </row>
    <row r="95" spans="8:17" s="18" customFormat="1" ht="33" customHeight="1" x14ac:dyDescent="0.15">
      <c r="H95" s="19"/>
      <c r="I95" s="19"/>
      <c r="J95" s="19"/>
      <c r="K95" s="19"/>
      <c r="L95" s="19"/>
      <c r="M95" s="19"/>
      <c r="N95" s="19"/>
      <c r="O95" s="19"/>
      <c r="P95" s="19"/>
      <c r="Q95" s="19"/>
    </row>
    <row r="96" spans="8:17" s="18" customFormat="1" ht="33" customHeight="1" x14ac:dyDescent="0.15">
      <c r="H96" s="19"/>
      <c r="I96" s="19"/>
      <c r="J96" s="19"/>
      <c r="K96" s="19"/>
      <c r="L96" s="19"/>
      <c r="M96" s="19"/>
      <c r="N96" s="19"/>
      <c r="O96" s="19"/>
      <c r="P96" s="19"/>
      <c r="Q96" s="19"/>
    </row>
    <row r="97" spans="8:17" s="18" customFormat="1" ht="33" customHeight="1" x14ac:dyDescent="0.15">
      <c r="H97" s="19"/>
      <c r="I97" s="19"/>
      <c r="J97" s="19"/>
      <c r="K97" s="19"/>
      <c r="L97" s="19"/>
      <c r="M97" s="19"/>
      <c r="N97" s="19"/>
      <c r="O97" s="19"/>
      <c r="P97" s="19"/>
      <c r="Q97" s="19"/>
    </row>
    <row r="98" spans="8:17" s="18" customFormat="1" ht="33" customHeight="1" x14ac:dyDescent="0.15">
      <c r="H98" s="19"/>
      <c r="I98" s="19"/>
      <c r="J98" s="19"/>
      <c r="K98" s="19"/>
      <c r="L98" s="19"/>
      <c r="M98" s="19"/>
      <c r="N98" s="19"/>
      <c r="O98" s="19"/>
      <c r="P98" s="19"/>
      <c r="Q98" s="19"/>
    </row>
    <row r="99" spans="8:17" s="18" customFormat="1" ht="33" customHeight="1" x14ac:dyDescent="0.15">
      <c r="H99" s="19"/>
      <c r="I99" s="19"/>
      <c r="J99" s="19"/>
      <c r="K99" s="19"/>
      <c r="L99" s="19"/>
      <c r="M99" s="19"/>
      <c r="N99" s="19"/>
      <c r="O99" s="19"/>
      <c r="P99" s="19"/>
      <c r="Q99" s="19"/>
    </row>
  </sheetData>
  <mergeCells count="41">
    <mergeCell ref="H37:J37"/>
    <mergeCell ref="F38:G38"/>
    <mergeCell ref="H38:J38"/>
    <mergeCell ref="B24:B39"/>
    <mergeCell ref="C24:C39"/>
    <mergeCell ref="D24:D39"/>
    <mergeCell ref="A24:A40"/>
    <mergeCell ref="E24:E26"/>
    <mergeCell ref="E27:G27"/>
    <mergeCell ref="E28:E30"/>
    <mergeCell ref="E31:G31"/>
    <mergeCell ref="E32:E35"/>
    <mergeCell ref="E36:G36"/>
    <mergeCell ref="F37:G37"/>
    <mergeCell ref="E39:G39"/>
    <mergeCell ref="E7:E9"/>
    <mergeCell ref="N7:N9"/>
    <mergeCell ref="E10:G10"/>
    <mergeCell ref="C7:C22"/>
    <mergeCell ref="D7:D22"/>
    <mergeCell ref="F20:G20"/>
    <mergeCell ref="F21:G21"/>
    <mergeCell ref="H20:J20"/>
    <mergeCell ref="H21:J21"/>
    <mergeCell ref="E22:G22"/>
    <mergeCell ref="B2:O2"/>
    <mergeCell ref="M3:O3"/>
    <mergeCell ref="A41:G41"/>
    <mergeCell ref="N15:N18"/>
    <mergeCell ref="E15:E18"/>
    <mergeCell ref="E19:G19"/>
    <mergeCell ref="B40:G40"/>
    <mergeCell ref="N28:N30"/>
    <mergeCell ref="N32:N35"/>
    <mergeCell ref="E11:E13"/>
    <mergeCell ref="N11:N13"/>
    <mergeCell ref="N24:N26"/>
    <mergeCell ref="B7:B22"/>
    <mergeCell ref="B23:G23"/>
    <mergeCell ref="E14:G14"/>
    <mergeCell ref="A7:A23"/>
  </mergeCells>
  <phoneticPr fontId="55"/>
  <dataValidations count="4">
    <dataValidation type="list" allowBlank="1" showInputMessage="1" showErrorMessage="1" sqref="D24 D7">
      <formula1>"10名以下,20名以下,30名以下,31名以上"</formula1>
    </dataValidation>
    <dataValidation allowBlank="1" showDropDown="1" showInputMessage="1" showErrorMessage="1" sqref="N7:N9 N11:N13 N24:N26 N28:N30"/>
    <dataValidation type="list" allowBlank="1" showInputMessage="1" showErrorMessage="1" sqref="F7:F9 F24:F26">
      <formula1>$Q$24:$Q$29</formula1>
    </dataValidation>
    <dataValidation type="list" allowBlank="1" showInputMessage="1" showErrorMessage="1" sqref="F21:G21 F38:G38">
      <formula1>$Q$20:$Q$21</formula1>
    </dataValidation>
  </dataValidations>
  <printOptions horizontalCentered="1"/>
  <pageMargins left="0.19685039370078741" right="0.19685039370078741" top="0.74803149606299213" bottom="0.3543307086614173" header="0.31496062992125984" footer="0.31496062992125984"/>
  <pageSetup paperSize="9" scale="33" orientation="landscape" r:id="rId1"/>
  <colBreaks count="1" manualBreakCount="1">
    <brk id="15" max="34"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69"/>
  <sheetViews>
    <sheetView showGridLines="0" view="pageBreakPreview" topLeftCell="A4" zoomScale="85" zoomScaleNormal="100" zoomScaleSheetLayoutView="85" workbookViewId="0">
      <selection activeCell="A6" sqref="A6:XFD6"/>
    </sheetView>
  </sheetViews>
  <sheetFormatPr defaultColWidth="8.75" defaultRowHeight="14.25" x14ac:dyDescent="0.15"/>
  <cols>
    <col min="1" max="1" width="8.75" style="198"/>
    <col min="2" max="2" width="30.75" style="198" customWidth="1"/>
    <col min="3" max="3" width="4.875" style="198" customWidth="1"/>
    <col min="4" max="4" width="33.875" style="198" customWidth="1"/>
    <col min="5" max="5" width="4.875" style="198" customWidth="1"/>
    <col min="6" max="6" width="33.875" style="198" customWidth="1"/>
    <col min="7" max="16384" width="8.75" style="198"/>
  </cols>
  <sheetData>
    <row r="1" spans="1:6" ht="16.5" x14ac:dyDescent="0.15">
      <c r="A1" s="187"/>
      <c r="B1" s="188" t="s">
        <v>230</v>
      </c>
      <c r="C1" s="239"/>
      <c r="D1" s="238"/>
      <c r="E1" s="233"/>
    </row>
    <row r="2" spans="1:6" ht="16.5" x14ac:dyDescent="0.15">
      <c r="A2" s="189"/>
      <c r="B2" s="188" t="s">
        <v>231</v>
      </c>
      <c r="C2" s="239"/>
      <c r="D2" s="238"/>
      <c r="E2" s="233"/>
    </row>
    <row r="3" spans="1:6" ht="16.5" x14ac:dyDescent="0.15">
      <c r="A3" s="190"/>
      <c r="B3" s="188" t="s">
        <v>232</v>
      </c>
      <c r="C3" s="239"/>
      <c r="D3" s="238"/>
      <c r="E3" s="233"/>
    </row>
    <row r="4" spans="1:6" ht="22.5" customHeight="1" x14ac:dyDescent="0.15">
      <c r="A4" s="237" t="s">
        <v>233</v>
      </c>
      <c r="B4" s="233"/>
      <c r="C4" s="233"/>
      <c r="E4" s="233"/>
      <c r="F4" s="206" t="s">
        <v>328</v>
      </c>
    </row>
    <row r="5" spans="1:6" ht="22.5" customHeight="1" x14ac:dyDescent="0.15">
      <c r="A5" s="236"/>
      <c r="B5" s="235" t="s">
        <v>234</v>
      </c>
      <c r="C5" s="234"/>
      <c r="D5" s="359" t="s">
        <v>235</v>
      </c>
      <c r="E5" s="233"/>
    </row>
    <row r="6" spans="1:6" ht="22.5" customHeight="1" x14ac:dyDescent="0.15">
      <c r="A6" s="236"/>
      <c r="B6" s="235" t="s">
        <v>236</v>
      </c>
      <c r="C6" s="234"/>
      <c r="D6" s="359"/>
      <c r="E6" s="233"/>
    </row>
    <row r="7" spans="1:6" x14ac:dyDescent="0.15">
      <c r="A7" s="233"/>
      <c r="B7" s="233"/>
      <c r="C7" s="233"/>
      <c r="E7" s="233"/>
    </row>
    <row r="8" spans="1:6" x14ac:dyDescent="0.15">
      <c r="A8" s="350" t="s">
        <v>237</v>
      </c>
      <c r="B8" s="351"/>
      <c r="C8" s="351"/>
      <c r="D8" s="351"/>
      <c r="E8" s="228"/>
      <c r="F8" s="227"/>
    </row>
    <row r="9" spans="1:6" x14ac:dyDescent="0.15">
      <c r="A9" s="205"/>
      <c r="B9" s="205"/>
      <c r="C9" s="205"/>
      <c r="D9" s="205"/>
      <c r="E9" s="205"/>
      <c r="F9" s="205"/>
    </row>
    <row r="10" spans="1:6" x14ac:dyDescent="0.15">
      <c r="A10" s="231" t="s">
        <v>238</v>
      </c>
      <c r="B10" s="232" t="s">
        <v>239</v>
      </c>
      <c r="C10" s="360"/>
      <c r="D10" s="361"/>
      <c r="E10" s="361"/>
      <c r="F10" s="362"/>
    </row>
    <row r="11" spans="1:6" x14ac:dyDescent="0.15">
      <c r="A11" s="231" t="s">
        <v>240</v>
      </c>
      <c r="B11" s="232" t="s">
        <v>241</v>
      </c>
      <c r="C11" s="356"/>
      <c r="D11" s="357"/>
      <c r="E11" s="357"/>
      <c r="F11" s="358"/>
    </row>
    <row r="12" spans="1:6" x14ac:dyDescent="0.15">
      <c r="A12" s="231" t="s">
        <v>242</v>
      </c>
      <c r="B12" s="232" t="s">
        <v>243</v>
      </c>
      <c r="C12" s="356"/>
      <c r="D12" s="357"/>
      <c r="E12" s="357"/>
      <c r="F12" s="358"/>
    </row>
    <row r="13" spans="1:6" x14ac:dyDescent="0.15">
      <c r="A13" s="231" t="s">
        <v>244</v>
      </c>
      <c r="B13" s="230" t="s">
        <v>245</v>
      </c>
      <c r="C13" s="356"/>
      <c r="D13" s="357"/>
      <c r="E13" s="357"/>
      <c r="F13" s="358"/>
    </row>
    <row r="14" spans="1:6" x14ac:dyDescent="0.15">
      <c r="A14" s="231" t="s">
        <v>246</v>
      </c>
      <c r="B14" s="230" t="s">
        <v>247</v>
      </c>
      <c r="C14" s="347"/>
      <c r="D14" s="348"/>
      <c r="E14" s="348"/>
      <c r="F14" s="349"/>
    </row>
    <row r="15" spans="1:6" x14ac:dyDescent="0.15">
      <c r="A15" s="231" t="s">
        <v>248</v>
      </c>
      <c r="B15" s="230" t="s">
        <v>249</v>
      </c>
      <c r="C15" s="347"/>
      <c r="D15" s="348"/>
      <c r="E15" s="348"/>
      <c r="F15" s="349"/>
    </row>
    <row r="16" spans="1:6" x14ac:dyDescent="0.15">
      <c r="A16" s="231" t="s">
        <v>250</v>
      </c>
      <c r="B16" s="230" t="s">
        <v>251</v>
      </c>
      <c r="C16" s="347"/>
      <c r="D16" s="348"/>
      <c r="E16" s="348"/>
      <c r="F16" s="349"/>
    </row>
    <row r="17" spans="1:9" x14ac:dyDescent="0.15">
      <c r="A17" s="229"/>
      <c r="B17" s="229"/>
      <c r="C17" s="229"/>
      <c r="D17" s="229"/>
      <c r="E17" s="229"/>
      <c r="F17" s="229"/>
    </row>
    <row r="18" spans="1:9" x14ac:dyDescent="0.15">
      <c r="A18" s="350" t="s">
        <v>252</v>
      </c>
      <c r="B18" s="351"/>
      <c r="C18" s="351"/>
      <c r="D18" s="351"/>
      <c r="E18" s="228"/>
      <c r="F18" s="227"/>
    </row>
    <row r="19" spans="1:9" x14ac:dyDescent="0.15">
      <c r="A19" s="215" t="s">
        <v>253</v>
      </c>
      <c r="B19" s="215"/>
      <c r="C19" s="215"/>
      <c r="D19" s="215"/>
      <c r="E19" s="217"/>
      <c r="F19" s="217"/>
    </row>
    <row r="20" spans="1:9" x14ac:dyDescent="0.15">
      <c r="A20" s="215"/>
      <c r="B20" s="216" t="s">
        <v>254</v>
      </c>
      <c r="C20" s="208"/>
      <c r="D20" s="226" t="s">
        <v>255</v>
      </c>
      <c r="E20" s="221"/>
      <c r="F20" s="219" t="s">
        <v>256</v>
      </c>
    </row>
    <row r="21" spans="1:9" x14ac:dyDescent="0.15">
      <c r="A21" s="215"/>
      <c r="B21" s="214"/>
      <c r="C21" s="208"/>
      <c r="D21" s="226" t="s">
        <v>257</v>
      </c>
      <c r="E21" s="221"/>
      <c r="F21" s="219" t="s">
        <v>258</v>
      </c>
    </row>
    <row r="22" spans="1:9" x14ac:dyDescent="0.15">
      <c r="A22" s="215"/>
      <c r="B22" s="214"/>
      <c r="C22" s="208"/>
      <c r="D22" s="226" t="s">
        <v>259</v>
      </c>
      <c r="E22" s="221"/>
      <c r="F22" s="219" t="s">
        <v>260</v>
      </c>
    </row>
    <row r="23" spans="1:9" x14ac:dyDescent="0.15">
      <c r="A23" s="215"/>
      <c r="B23" s="214"/>
      <c r="C23" s="208"/>
      <c r="D23" s="226" t="s">
        <v>261</v>
      </c>
      <c r="E23" s="221"/>
      <c r="F23" s="219"/>
    </row>
    <row r="24" spans="1:9" x14ac:dyDescent="0.15">
      <c r="A24" s="215"/>
      <c r="B24" s="214"/>
      <c r="C24" s="208"/>
      <c r="D24" s="226" t="s">
        <v>262</v>
      </c>
      <c r="E24" s="352" t="s">
        <v>263</v>
      </c>
      <c r="F24" s="353"/>
    </row>
    <row r="25" spans="1:9" x14ac:dyDescent="0.15">
      <c r="A25" s="215" t="s">
        <v>264</v>
      </c>
      <c r="B25" s="215"/>
      <c r="C25" s="218"/>
      <c r="D25" s="217"/>
      <c r="E25" s="215"/>
      <c r="F25" s="217"/>
    </row>
    <row r="26" spans="1:9" x14ac:dyDescent="0.15">
      <c r="B26" s="216" t="s">
        <v>254</v>
      </c>
      <c r="C26" s="208"/>
      <c r="D26" s="223" t="s">
        <v>265</v>
      </c>
      <c r="E26" s="222"/>
      <c r="F26" s="219" t="s">
        <v>266</v>
      </c>
      <c r="I26" s="225"/>
    </row>
    <row r="27" spans="1:9" ht="14.25" customHeight="1" x14ac:dyDescent="0.15">
      <c r="A27" s="354" t="s">
        <v>267</v>
      </c>
      <c r="B27" s="355"/>
      <c r="C27" s="208"/>
      <c r="D27" s="223" t="s">
        <v>268</v>
      </c>
      <c r="E27" s="222"/>
      <c r="F27" s="219" t="s">
        <v>269</v>
      </c>
    </row>
    <row r="28" spans="1:9" x14ac:dyDescent="0.15">
      <c r="A28" s="354"/>
      <c r="B28" s="355"/>
      <c r="C28" s="208"/>
      <c r="D28" s="224" t="s">
        <v>270</v>
      </c>
      <c r="E28" s="222"/>
      <c r="F28" s="219" t="s">
        <v>271</v>
      </c>
    </row>
    <row r="29" spans="1:9" x14ac:dyDescent="0.15">
      <c r="A29" s="215"/>
      <c r="B29" s="216"/>
      <c r="C29" s="208"/>
      <c r="D29" s="223" t="s">
        <v>272</v>
      </c>
      <c r="E29" s="222"/>
      <c r="F29" s="219" t="s">
        <v>273</v>
      </c>
    </row>
    <row r="30" spans="1:9" x14ac:dyDescent="0.15">
      <c r="A30" s="215"/>
      <c r="B30" s="216"/>
      <c r="C30" s="221"/>
      <c r="D30" s="219" t="s">
        <v>262</v>
      </c>
      <c r="E30" s="345" t="s">
        <v>263</v>
      </c>
      <c r="F30" s="346"/>
    </row>
    <row r="31" spans="1:9" x14ac:dyDescent="0.15">
      <c r="A31" s="215" t="s">
        <v>274</v>
      </c>
      <c r="B31" s="215"/>
      <c r="C31" s="218"/>
      <c r="D31" s="217"/>
      <c r="E31" s="215"/>
      <c r="F31" s="217"/>
    </row>
    <row r="32" spans="1:9" x14ac:dyDescent="0.15">
      <c r="A32" s="215"/>
      <c r="B32" s="216" t="s">
        <v>254</v>
      </c>
      <c r="C32" s="208"/>
      <c r="D32" s="342" t="s">
        <v>275</v>
      </c>
      <c r="E32" s="343"/>
      <c r="F32" s="344"/>
    </row>
    <row r="33" spans="1:6" x14ac:dyDescent="0.15">
      <c r="A33" s="215"/>
      <c r="B33" s="216"/>
      <c r="C33" s="208"/>
      <c r="D33" s="342" t="s">
        <v>276</v>
      </c>
      <c r="E33" s="343"/>
      <c r="F33" s="344"/>
    </row>
    <row r="34" spans="1:6" x14ac:dyDescent="0.15">
      <c r="A34" s="215"/>
      <c r="B34" s="216"/>
      <c r="C34" s="208"/>
      <c r="D34" s="342" t="s">
        <v>277</v>
      </c>
      <c r="E34" s="343"/>
      <c r="F34" s="344"/>
    </row>
    <row r="35" spans="1:6" x14ac:dyDescent="0.15">
      <c r="A35" s="215"/>
      <c r="B35" s="216"/>
      <c r="C35" s="208"/>
      <c r="D35" s="342" t="s">
        <v>278</v>
      </c>
      <c r="E35" s="343"/>
      <c r="F35" s="344"/>
    </row>
    <row r="36" spans="1:6" x14ac:dyDescent="0.15">
      <c r="A36" s="215"/>
      <c r="B36" s="216"/>
      <c r="C36" s="208"/>
      <c r="D36" s="342" t="s">
        <v>279</v>
      </c>
      <c r="E36" s="343"/>
      <c r="F36" s="344"/>
    </row>
    <row r="37" spans="1:6" x14ac:dyDescent="0.15">
      <c r="A37" s="215"/>
      <c r="B37" s="216"/>
      <c r="C37" s="208"/>
      <c r="D37" s="342" t="s">
        <v>280</v>
      </c>
      <c r="E37" s="343"/>
      <c r="F37" s="344"/>
    </row>
    <row r="38" spans="1:6" x14ac:dyDescent="0.15">
      <c r="A38" s="215"/>
      <c r="B38" s="214"/>
      <c r="C38" s="220"/>
      <c r="D38" s="219" t="s">
        <v>262</v>
      </c>
      <c r="E38" s="345" t="s">
        <v>263</v>
      </c>
      <c r="F38" s="346"/>
    </row>
    <row r="39" spans="1:6" x14ac:dyDescent="0.15">
      <c r="A39" s="215" t="s">
        <v>281</v>
      </c>
      <c r="B39" s="215"/>
      <c r="C39" s="218"/>
      <c r="D39" s="217"/>
      <c r="E39" s="215"/>
      <c r="F39" s="217"/>
    </row>
    <row r="40" spans="1:6" ht="30" customHeight="1" x14ac:dyDescent="0.15">
      <c r="A40" s="215"/>
      <c r="B40" s="216" t="s">
        <v>254</v>
      </c>
      <c r="C40" s="221"/>
      <c r="D40" s="342" t="s">
        <v>282</v>
      </c>
      <c r="E40" s="343"/>
      <c r="F40" s="344"/>
    </row>
    <row r="41" spans="1:6" ht="26.25" customHeight="1" x14ac:dyDescent="0.15">
      <c r="A41" s="215"/>
      <c r="B41" s="216"/>
      <c r="C41" s="208"/>
      <c r="D41" s="342" t="s">
        <v>283</v>
      </c>
      <c r="E41" s="343"/>
      <c r="F41" s="344"/>
    </row>
    <row r="42" spans="1:6" x14ac:dyDescent="0.15">
      <c r="A42" s="215"/>
      <c r="B42" s="216"/>
      <c r="C42" s="221"/>
      <c r="D42" s="342" t="s">
        <v>284</v>
      </c>
      <c r="E42" s="343"/>
      <c r="F42" s="344"/>
    </row>
    <row r="43" spans="1:6" x14ac:dyDescent="0.15">
      <c r="A43" s="215"/>
      <c r="B43" s="214"/>
      <c r="C43" s="220"/>
      <c r="D43" s="219" t="s">
        <v>262</v>
      </c>
      <c r="E43" s="345" t="s">
        <v>263</v>
      </c>
      <c r="F43" s="346"/>
    </row>
    <row r="44" spans="1:6" x14ac:dyDescent="0.15">
      <c r="A44" s="215" t="s">
        <v>285</v>
      </c>
      <c r="B44" s="215"/>
      <c r="C44" s="218"/>
      <c r="D44" s="215"/>
      <c r="E44" s="217"/>
      <c r="F44" s="215"/>
    </row>
    <row r="45" spans="1:6" x14ac:dyDescent="0.15">
      <c r="A45" s="215"/>
      <c r="B45" s="216" t="s">
        <v>254</v>
      </c>
      <c r="C45" s="208"/>
      <c r="D45" s="342" t="s">
        <v>286</v>
      </c>
      <c r="E45" s="343"/>
      <c r="F45" s="344"/>
    </row>
    <row r="46" spans="1:6" x14ac:dyDescent="0.15">
      <c r="A46" s="215"/>
      <c r="B46" s="214"/>
      <c r="C46" s="208"/>
      <c r="D46" s="342" t="s">
        <v>287</v>
      </c>
      <c r="E46" s="343"/>
      <c r="F46" s="344"/>
    </row>
    <row r="47" spans="1:6" x14ac:dyDescent="0.15">
      <c r="A47" s="215"/>
      <c r="B47" s="214"/>
      <c r="C47" s="208"/>
      <c r="D47" s="342" t="s">
        <v>288</v>
      </c>
      <c r="E47" s="343"/>
      <c r="F47" s="344"/>
    </row>
    <row r="48" spans="1:6" x14ac:dyDescent="0.15">
      <c r="A48" s="215"/>
      <c r="B48" s="214"/>
      <c r="C48" s="208"/>
      <c r="D48" s="342" t="s">
        <v>289</v>
      </c>
      <c r="E48" s="343"/>
      <c r="F48" s="344"/>
    </row>
    <row r="49" spans="1:6" x14ac:dyDescent="0.15">
      <c r="A49" s="215"/>
      <c r="B49" s="214"/>
      <c r="C49" s="208"/>
      <c r="D49" s="342" t="s">
        <v>290</v>
      </c>
      <c r="E49" s="343"/>
      <c r="F49" s="344"/>
    </row>
    <row r="50" spans="1:6" x14ac:dyDescent="0.15">
      <c r="B50" s="209"/>
      <c r="C50" s="208"/>
      <c r="D50" s="328" t="s">
        <v>291</v>
      </c>
      <c r="E50" s="329"/>
      <c r="F50" s="330"/>
    </row>
    <row r="51" spans="1:6" x14ac:dyDescent="0.15">
      <c r="B51" s="209"/>
      <c r="C51" s="208"/>
      <c r="D51" s="328" t="s">
        <v>292</v>
      </c>
      <c r="E51" s="329"/>
      <c r="F51" s="330"/>
    </row>
    <row r="52" spans="1:6" x14ac:dyDescent="0.15">
      <c r="B52" s="213"/>
      <c r="C52" s="212"/>
      <c r="D52" s="200" t="s">
        <v>262</v>
      </c>
      <c r="E52" s="331" t="s">
        <v>263</v>
      </c>
      <c r="F52" s="332"/>
    </row>
    <row r="53" spans="1:6" x14ac:dyDescent="0.15">
      <c r="A53" s="198" t="s">
        <v>293</v>
      </c>
      <c r="C53" s="211"/>
      <c r="D53" s="205"/>
      <c r="F53" s="205"/>
    </row>
    <row r="54" spans="1:6" x14ac:dyDescent="0.15">
      <c r="B54" s="210" t="s">
        <v>254</v>
      </c>
      <c r="C54" s="208"/>
      <c r="D54" s="333" t="s">
        <v>294</v>
      </c>
      <c r="E54" s="334"/>
      <c r="F54" s="335"/>
    </row>
    <row r="55" spans="1:6" x14ac:dyDescent="0.15">
      <c r="B55" s="209"/>
      <c r="C55" s="208"/>
      <c r="D55" s="328" t="s">
        <v>295</v>
      </c>
      <c r="E55" s="329"/>
      <c r="F55" s="330"/>
    </row>
    <row r="56" spans="1:6" x14ac:dyDescent="0.15">
      <c r="B56" s="209"/>
      <c r="C56" s="208"/>
      <c r="D56" s="328" t="s">
        <v>296</v>
      </c>
      <c r="E56" s="329"/>
      <c r="F56" s="330"/>
    </row>
    <row r="57" spans="1:6" x14ac:dyDescent="0.15">
      <c r="B57" s="209"/>
      <c r="C57" s="208"/>
      <c r="D57" s="328" t="s">
        <v>297</v>
      </c>
      <c r="E57" s="329"/>
      <c r="F57" s="330"/>
    </row>
    <row r="58" spans="1:6" ht="14.25" customHeight="1" x14ac:dyDescent="0.15">
      <c r="C58" s="207"/>
      <c r="D58" s="200" t="s">
        <v>262</v>
      </c>
      <c r="E58" s="331" t="s">
        <v>263</v>
      </c>
      <c r="F58" s="332"/>
    </row>
    <row r="59" spans="1:6" ht="14.25" customHeight="1" x14ac:dyDescent="0.15">
      <c r="B59" s="206" t="s">
        <v>298</v>
      </c>
      <c r="C59" s="336"/>
      <c r="D59" s="337"/>
      <c r="E59" s="337"/>
      <c r="F59" s="338"/>
    </row>
    <row r="60" spans="1:6" x14ac:dyDescent="0.15">
      <c r="A60" s="198" t="s">
        <v>299</v>
      </c>
    </row>
    <row r="61" spans="1:6" x14ac:dyDescent="0.15">
      <c r="B61" s="204" t="s">
        <v>300</v>
      </c>
      <c r="C61" s="316"/>
      <c r="D61" s="317"/>
      <c r="E61" s="317"/>
      <c r="F61" s="318"/>
    </row>
    <row r="62" spans="1:6" x14ac:dyDescent="0.15">
      <c r="A62" s="323" t="s">
        <v>301</v>
      </c>
      <c r="B62" s="324"/>
      <c r="C62" s="339"/>
      <c r="D62" s="340"/>
      <c r="E62" s="340"/>
      <c r="F62" s="341"/>
    </row>
    <row r="63" spans="1:6" x14ac:dyDescent="0.15">
      <c r="A63" s="323" t="s">
        <v>302</v>
      </c>
      <c r="B63" s="324"/>
      <c r="C63" s="325" t="s">
        <v>303</v>
      </c>
      <c r="D63" s="326"/>
      <c r="E63" s="326"/>
      <c r="F63" s="327"/>
    </row>
    <row r="64" spans="1:6" ht="13.15" customHeight="1" x14ac:dyDescent="0.15">
      <c r="A64" s="198" t="s">
        <v>304</v>
      </c>
      <c r="D64" s="205"/>
      <c r="F64" s="205"/>
    </row>
    <row r="65" spans="1:6" x14ac:dyDescent="0.15">
      <c r="B65" s="204" t="s">
        <v>305</v>
      </c>
      <c r="C65" s="316"/>
      <c r="D65" s="317"/>
      <c r="E65" s="317"/>
      <c r="F65" s="318"/>
    </row>
    <row r="66" spans="1:6" ht="12.75" customHeight="1" x14ac:dyDescent="0.15">
      <c r="A66" s="319" t="s">
        <v>306</v>
      </c>
      <c r="B66" s="319"/>
      <c r="C66" s="203"/>
      <c r="D66" s="202" t="s">
        <v>307</v>
      </c>
      <c r="E66" s="201"/>
      <c r="F66" s="200" t="s">
        <v>308</v>
      </c>
    </row>
    <row r="67" spans="1:6" ht="13.5" customHeight="1" x14ac:dyDescent="0.15">
      <c r="A67" s="199" t="s">
        <v>309</v>
      </c>
    </row>
    <row r="68" spans="1:6" ht="18.75" customHeight="1" x14ac:dyDescent="0.15">
      <c r="A68" s="320" t="s">
        <v>310</v>
      </c>
      <c r="B68" s="321"/>
      <c r="C68" s="316"/>
      <c r="D68" s="317"/>
      <c r="E68" s="317"/>
      <c r="F68" s="318"/>
    </row>
    <row r="69" spans="1:6" x14ac:dyDescent="0.15">
      <c r="A69" s="322" t="s">
        <v>311</v>
      </c>
      <c r="B69" s="322"/>
      <c r="C69" s="316"/>
      <c r="D69" s="317"/>
      <c r="E69" s="317"/>
      <c r="F69" s="318"/>
    </row>
  </sheetData>
  <mergeCells count="49">
    <mergeCell ref="C13:F13"/>
    <mergeCell ref="D5:D6"/>
    <mergeCell ref="A8:D8"/>
    <mergeCell ref="C10:F10"/>
    <mergeCell ref="C11:F11"/>
    <mergeCell ref="C12:F12"/>
    <mergeCell ref="D36:F36"/>
    <mergeCell ref="C14:F14"/>
    <mergeCell ref="C15:F15"/>
    <mergeCell ref="C16:F16"/>
    <mergeCell ref="A18:D18"/>
    <mergeCell ref="E24:F24"/>
    <mergeCell ref="A27:B28"/>
    <mergeCell ref="E30:F30"/>
    <mergeCell ref="D32:F32"/>
    <mergeCell ref="D33:F33"/>
    <mergeCell ref="D34:F34"/>
    <mergeCell ref="D35:F35"/>
    <mergeCell ref="D50:F50"/>
    <mergeCell ref="D37:F37"/>
    <mergeCell ref="E38:F38"/>
    <mergeCell ref="D40:F40"/>
    <mergeCell ref="D41:F41"/>
    <mergeCell ref="D42:F42"/>
    <mergeCell ref="E43:F43"/>
    <mergeCell ref="D45:F45"/>
    <mergeCell ref="D46:F46"/>
    <mergeCell ref="D47:F47"/>
    <mergeCell ref="D48:F48"/>
    <mergeCell ref="D49:F49"/>
    <mergeCell ref="A63:B63"/>
    <mergeCell ref="C63:F63"/>
    <mergeCell ref="D51:F51"/>
    <mergeCell ref="E52:F52"/>
    <mergeCell ref="D54:F54"/>
    <mergeCell ref="D55:F55"/>
    <mergeCell ref="D56:F56"/>
    <mergeCell ref="D57:F57"/>
    <mergeCell ref="E58:F58"/>
    <mergeCell ref="C59:F59"/>
    <mergeCell ref="C61:F61"/>
    <mergeCell ref="A62:B62"/>
    <mergeCell ref="C62:F62"/>
    <mergeCell ref="C65:F65"/>
    <mergeCell ref="A66:B66"/>
    <mergeCell ref="A68:B68"/>
    <mergeCell ref="C68:F68"/>
    <mergeCell ref="A69:B69"/>
    <mergeCell ref="C69:F69"/>
  </mergeCells>
  <phoneticPr fontId="55"/>
  <pageMargins left="0" right="0" top="0" bottom="0" header="0.31496062992125984" footer="0.31496062992125984"/>
  <pageSetup paperSize="9" scale="87" fitToHeight="0"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データセット!$N$6:$N$17</xm:f>
          </x14:formula1>
          <xm:sqref>C59:F59</xm:sqref>
        </x14:dataValidation>
        <x14:dataValidation type="list" allowBlank="1" showInputMessage="1" showErrorMessage="1">
          <x14:formula1>
            <xm:f>データセット!$M$2:$M$3</xm:f>
          </x14:formula1>
          <xm:sqref>C65:F65</xm:sqref>
        </x14:dataValidation>
        <x14:dataValidation type="list" allowBlank="1" showInputMessage="1" showErrorMessage="1">
          <x14:formula1>
            <xm:f>データセット!$G$9:$G$12</xm:f>
          </x14:formula1>
          <xm:sqref>C62:F62</xm:sqref>
        </x14:dataValidation>
        <x14:dataValidation type="list" allowBlank="1" showInputMessage="1" showErrorMessage="1">
          <x14:formula1>
            <xm:f>データセット!$I$4:$I$5</xm:f>
          </x14:formula1>
          <xm:sqref>C69:F69</xm:sqref>
        </x14:dataValidation>
        <x14:dataValidation type="list" allowBlank="1" showInputMessage="1" showErrorMessage="1">
          <x14:formula1>
            <xm:f>データセット!$B$5:$B$7</xm:f>
          </x14:formula1>
          <xm:sqref>C26:C30 E26:E29</xm:sqref>
        </x14:dataValidation>
        <x14:dataValidation type="list" allowBlank="1" showInputMessage="1" showErrorMessage="1">
          <x14:formula1>
            <xm:f>データセット!$E$2:$E$12</xm:f>
          </x14:formula1>
          <xm:sqref>C16</xm:sqref>
        </x14:dataValidation>
        <x14:dataValidation type="list" allowBlank="1" showInputMessage="1" showErrorMessage="1">
          <x14:formula1>
            <xm:f>データセット!$D$2:$D$5</xm:f>
          </x14:formula1>
          <xm:sqref>C15</xm:sqref>
        </x14:dataValidation>
        <x14:dataValidation type="list" allowBlank="1" showInputMessage="1" showErrorMessage="1">
          <x14:formula1>
            <xm:f>データセット!$C$2:$C$36</xm:f>
          </x14:formula1>
          <xm:sqref>C14</xm:sqref>
        </x14:dataValidation>
        <x14:dataValidation type="list" allowBlank="1" showInputMessage="1" showErrorMessage="1">
          <x14:formula1>
            <xm:f>データセット!$B$2:$B$3</xm:f>
          </x14:formula1>
          <xm:sqref>C20:C24 C45:C52 E66 A5:A6 E40:E42 E54:E57 E45:E51 C40:C43 E20:E23 C66 C54:C58 C32:C38</xm:sqref>
        </x14:dataValidation>
        <x14:dataValidation type="list" allowBlank="1" showInputMessage="1" showErrorMessage="1">
          <x14:formula1>
            <xm:f>データセット!$A$2:$A$48</xm:f>
          </x14:formula1>
          <xm:sqref>C12</xm:sqref>
        </x14:dataValidation>
        <x14:dataValidation type="list" allowBlank="1" showInputMessage="1" showErrorMessage="1">
          <x14:formula1>
            <xm:f>データセット!$F$2:$F$5</xm:f>
          </x14:formula1>
          <xm:sqref>C61:F61</xm:sqref>
        </x14:dataValidation>
        <x14:dataValidation type="list" allowBlank="1" showInputMessage="1" showErrorMessage="1">
          <x14:formula1>
            <xm:f>データセット!$G$2:$G$3</xm:f>
          </x14:formula1>
          <xm:sqref>C68:F68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48"/>
  <sheetViews>
    <sheetView workbookViewId="0">
      <selection activeCell="G10" sqref="G10:G19"/>
    </sheetView>
  </sheetViews>
  <sheetFormatPr defaultRowHeight="18.75" x14ac:dyDescent="0.15"/>
  <cols>
    <col min="1" max="1" width="13.125" style="242" customWidth="1"/>
    <col min="2" max="16384" width="9" style="241"/>
  </cols>
  <sheetData>
    <row r="1" spans="1:14" x14ac:dyDescent="0.15">
      <c r="A1" s="240" t="s">
        <v>329</v>
      </c>
      <c r="B1" s="241" t="s">
        <v>330</v>
      </c>
      <c r="C1" s="240" t="s">
        <v>247</v>
      </c>
      <c r="D1" s="241" t="s">
        <v>331</v>
      </c>
      <c r="E1" s="241" t="s">
        <v>332</v>
      </c>
      <c r="F1" s="241" t="s">
        <v>333</v>
      </c>
      <c r="G1" s="241" t="s">
        <v>334</v>
      </c>
    </row>
    <row r="2" spans="1:14" x14ac:dyDescent="0.15">
      <c r="A2" s="240" t="s">
        <v>335</v>
      </c>
      <c r="B2" s="241" t="s">
        <v>336</v>
      </c>
      <c r="C2" s="240" t="s">
        <v>337</v>
      </c>
      <c r="D2" s="240" t="s">
        <v>338</v>
      </c>
      <c r="E2" s="240" t="s">
        <v>338</v>
      </c>
      <c r="F2" s="240" t="s">
        <v>339</v>
      </c>
      <c r="G2" s="241" t="s">
        <v>340</v>
      </c>
      <c r="M2" s="241" t="s">
        <v>341</v>
      </c>
    </row>
    <row r="3" spans="1:14" x14ac:dyDescent="0.15">
      <c r="A3" s="240" t="s">
        <v>342</v>
      </c>
      <c r="B3" s="241" t="s">
        <v>343</v>
      </c>
      <c r="C3" s="240" t="s">
        <v>344</v>
      </c>
      <c r="D3" s="240" t="s">
        <v>345</v>
      </c>
      <c r="E3" s="240" t="s">
        <v>345</v>
      </c>
      <c r="F3" s="240" t="s">
        <v>346</v>
      </c>
      <c r="G3" s="240" t="s">
        <v>347</v>
      </c>
      <c r="M3" s="241" t="s">
        <v>348</v>
      </c>
    </row>
    <row r="4" spans="1:14" x14ac:dyDescent="0.15">
      <c r="A4" s="240" t="s">
        <v>349</v>
      </c>
      <c r="C4" s="240" t="s">
        <v>350</v>
      </c>
      <c r="D4" s="240" t="s">
        <v>351</v>
      </c>
      <c r="E4" s="240" t="s">
        <v>351</v>
      </c>
      <c r="F4" s="240" t="s">
        <v>352</v>
      </c>
      <c r="I4" s="240" t="s">
        <v>353</v>
      </c>
    </row>
    <row r="5" spans="1:14" x14ac:dyDescent="0.15">
      <c r="A5" s="240" t="s">
        <v>354</v>
      </c>
      <c r="B5" s="241" t="s">
        <v>355</v>
      </c>
      <c r="C5" s="240" t="s">
        <v>356</v>
      </c>
      <c r="D5" s="240" t="s">
        <v>357</v>
      </c>
      <c r="E5" s="240" t="s">
        <v>358</v>
      </c>
      <c r="F5" s="240"/>
      <c r="I5" s="241" t="s">
        <v>359</v>
      </c>
    </row>
    <row r="6" spans="1:14" x14ac:dyDescent="0.15">
      <c r="A6" s="240" t="s">
        <v>360</v>
      </c>
      <c r="B6" s="241" t="s">
        <v>336</v>
      </c>
      <c r="C6" s="240" t="s">
        <v>361</v>
      </c>
      <c r="E6" s="240" t="s">
        <v>362</v>
      </c>
      <c r="G6" s="240" t="s">
        <v>363</v>
      </c>
      <c r="N6" s="241" t="s">
        <v>364</v>
      </c>
    </row>
    <row r="7" spans="1:14" x14ac:dyDescent="0.15">
      <c r="A7" s="240" t="s">
        <v>365</v>
      </c>
      <c r="B7" s="241" t="s">
        <v>366</v>
      </c>
      <c r="C7" s="240" t="s">
        <v>367</v>
      </c>
      <c r="E7" s="240" t="s">
        <v>368</v>
      </c>
      <c r="G7" s="240" t="s">
        <v>369</v>
      </c>
      <c r="N7" s="241" t="s">
        <v>370</v>
      </c>
    </row>
    <row r="8" spans="1:14" x14ac:dyDescent="0.15">
      <c r="A8" s="240" t="s">
        <v>371</v>
      </c>
      <c r="C8" s="240" t="s">
        <v>372</v>
      </c>
      <c r="E8" s="240" t="s">
        <v>373</v>
      </c>
      <c r="N8" s="241" t="s">
        <v>374</v>
      </c>
    </row>
    <row r="9" spans="1:14" x14ac:dyDescent="0.15">
      <c r="A9" s="240" t="s">
        <v>375</v>
      </c>
      <c r="C9" s="240" t="s">
        <v>376</v>
      </c>
      <c r="E9" s="240" t="s">
        <v>377</v>
      </c>
      <c r="G9" s="241" t="s">
        <v>378</v>
      </c>
      <c r="N9" s="241" t="s">
        <v>379</v>
      </c>
    </row>
    <row r="10" spans="1:14" x14ac:dyDescent="0.15">
      <c r="A10" s="240" t="s">
        <v>380</v>
      </c>
      <c r="C10" s="240" t="s">
        <v>381</v>
      </c>
      <c r="E10" s="240" t="s">
        <v>382</v>
      </c>
      <c r="G10" s="241" t="s">
        <v>383</v>
      </c>
      <c r="N10" s="241" t="s">
        <v>384</v>
      </c>
    </row>
    <row r="11" spans="1:14" x14ac:dyDescent="0.15">
      <c r="A11" s="240" t="s">
        <v>385</v>
      </c>
      <c r="C11" s="240" t="s">
        <v>386</v>
      </c>
      <c r="E11" s="240" t="s">
        <v>387</v>
      </c>
      <c r="G11" s="241" t="s">
        <v>388</v>
      </c>
      <c r="N11" s="241" t="s">
        <v>389</v>
      </c>
    </row>
    <row r="12" spans="1:14" x14ac:dyDescent="0.15">
      <c r="A12" s="240" t="s">
        <v>390</v>
      </c>
      <c r="C12" s="240" t="s">
        <v>391</v>
      </c>
      <c r="E12" s="240" t="s">
        <v>392</v>
      </c>
      <c r="N12" s="241" t="s">
        <v>393</v>
      </c>
    </row>
    <row r="13" spans="1:14" x14ac:dyDescent="0.15">
      <c r="A13" s="240" t="s">
        <v>394</v>
      </c>
      <c r="C13" s="240" t="s">
        <v>395</v>
      </c>
      <c r="N13" s="241" t="s">
        <v>396</v>
      </c>
    </row>
    <row r="14" spans="1:14" x14ac:dyDescent="0.15">
      <c r="A14" s="240" t="s">
        <v>397</v>
      </c>
      <c r="C14" s="240" t="s">
        <v>398</v>
      </c>
      <c r="N14" s="241" t="s">
        <v>399</v>
      </c>
    </row>
    <row r="15" spans="1:14" x14ac:dyDescent="0.15">
      <c r="A15" s="240" t="s">
        <v>400</v>
      </c>
      <c r="C15" s="240" t="s">
        <v>401</v>
      </c>
      <c r="N15" s="241" t="s">
        <v>402</v>
      </c>
    </row>
    <row r="16" spans="1:14" x14ac:dyDescent="0.15">
      <c r="A16" s="240" t="s">
        <v>403</v>
      </c>
      <c r="C16" s="240" t="s">
        <v>404</v>
      </c>
      <c r="N16" s="241" t="s">
        <v>405</v>
      </c>
    </row>
    <row r="17" spans="1:3" x14ac:dyDescent="0.15">
      <c r="A17" s="240" t="s">
        <v>406</v>
      </c>
      <c r="C17" s="240" t="s">
        <v>407</v>
      </c>
    </row>
    <row r="18" spans="1:3" x14ac:dyDescent="0.15">
      <c r="A18" s="240" t="s">
        <v>408</v>
      </c>
      <c r="C18" s="240" t="s">
        <v>409</v>
      </c>
    </row>
    <row r="19" spans="1:3" x14ac:dyDescent="0.15">
      <c r="A19" s="240" t="s">
        <v>410</v>
      </c>
      <c r="C19" s="240" t="s">
        <v>411</v>
      </c>
    </row>
    <row r="20" spans="1:3" x14ac:dyDescent="0.15">
      <c r="A20" s="240" t="s">
        <v>412</v>
      </c>
      <c r="C20" s="240" t="s">
        <v>413</v>
      </c>
    </row>
    <row r="21" spans="1:3" x14ac:dyDescent="0.15">
      <c r="A21" s="240" t="s">
        <v>414</v>
      </c>
      <c r="C21" s="240" t="s">
        <v>415</v>
      </c>
    </row>
    <row r="22" spans="1:3" x14ac:dyDescent="0.15">
      <c r="A22" s="240" t="s">
        <v>416</v>
      </c>
      <c r="C22" s="240" t="s">
        <v>417</v>
      </c>
    </row>
    <row r="23" spans="1:3" x14ac:dyDescent="0.15">
      <c r="A23" s="240" t="s">
        <v>418</v>
      </c>
      <c r="C23" s="240" t="s">
        <v>419</v>
      </c>
    </row>
    <row r="24" spans="1:3" x14ac:dyDescent="0.15">
      <c r="A24" s="240" t="s">
        <v>420</v>
      </c>
      <c r="C24" s="240" t="s">
        <v>421</v>
      </c>
    </row>
    <row r="25" spans="1:3" x14ac:dyDescent="0.15">
      <c r="A25" s="240" t="s">
        <v>422</v>
      </c>
      <c r="C25" s="240" t="s">
        <v>423</v>
      </c>
    </row>
    <row r="26" spans="1:3" x14ac:dyDescent="0.15">
      <c r="A26" s="240" t="s">
        <v>424</v>
      </c>
      <c r="C26" s="240" t="s">
        <v>425</v>
      </c>
    </row>
    <row r="27" spans="1:3" x14ac:dyDescent="0.15">
      <c r="A27" s="240" t="s">
        <v>426</v>
      </c>
      <c r="C27" s="240" t="s">
        <v>427</v>
      </c>
    </row>
    <row r="28" spans="1:3" x14ac:dyDescent="0.15">
      <c r="A28" s="240" t="s">
        <v>428</v>
      </c>
      <c r="C28" s="240" t="s">
        <v>429</v>
      </c>
    </row>
    <row r="29" spans="1:3" x14ac:dyDescent="0.15">
      <c r="A29" s="240" t="s">
        <v>430</v>
      </c>
      <c r="C29" s="240" t="s">
        <v>431</v>
      </c>
    </row>
    <row r="30" spans="1:3" x14ac:dyDescent="0.15">
      <c r="A30" s="240" t="s">
        <v>432</v>
      </c>
      <c r="C30" s="240" t="s">
        <v>433</v>
      </c>
    </row>
    <row r="31" spans="1:3" x14ac:dyDescent="0.15">
      <c r="A31" s="240" t="s">
        <v>434</v>
      </c>
      <c r="C31" s="240" t="s">
        <v>435</v>
      </c>
    </row>
    <row r="32" spans="1:3" x14ac:dyDescent="0.15">
      <c r="A32" s="240" t="s">
        <v>436</v>
      </c>
      <c r="C32" s="240" t="s">
        <v>437</v>
      </c>
    </row>
    <row r="33" spans="1:3" x14ac:dyDescent="0.15">
      <c r="A33" s="240" t="s">
        <v>438</v>
      </c>
      <c r="C33" s="240" t="s">
        <v>439</v>
      </c>
    </row>
    <row r="34" spans="1:3" x14ac:dyDescent="0.15">
      <c r="A34" s="240" t="s">
        <v>440</v>
      </c>
      <c r="C34" s="240" t="s">
        <v>441</v>
      </c>
    </row>
    <row r="35" spans="1:3" x14ac:dyDescent="0.15">
      <c r="A35" s="240" t="s">
        <v>442</v>
      </c>
      <c r="C35" s="240" t="s">
        <v>443</v>
      </c>
    </row>
    <row r="36" spans="1:3" x14ac:dyDescent="0.15">
      <c r="A36" s="240" t="s">
        <v>444</v>
      </c>
      <c r="C36" s="240" t="s">
        <v>445</v>
      </c>
    </row>
    <row r="37" spans="1:3" x14ac:dyDescent="0.15">
      <c r="A37" s="240" t="s">
        <v>446</v>
      </c>
    </row>
    <row r="38" spans="1:3" x14ac:dyDescent="0.15">
      <c r="A38" s="240" t="s">
        <v>447</v>
      </c>
    </row>
    <row r="39" spans="1:3" x14ac:dyDescent="0.15">
      <c r="A39" s="240" t="s">
        <v>448</v>
      </c>
    </row>
    <row r="40" spans="1:3" x14ac:dyDescent="0.15">
      <c r="A40" s="240" t="s">
        <v>449</v>
      </c>
    </row>
    <row r="41" spans="1:3" x14ac:dyDescent="0.15">
      <c r="A41" s="240" t="s">
        <v>450</v>
      </c>
    </row>
    <row r="42" spans="1:3" x14ac:dyDescent="0.15">
      <c r="A42" s="240" t="s">
        <v>451</v>
      </c>
    </row>
    <row r="43" spans="1:3" x14ac:dyDescent="0.15">
      <c r="A43" s="240" t="s">
        <v>452</v>
      </c>
    </row>
    <row r="44" spans="1:3" x14ac:dyDescent="0.15">
      <c r="A44" s="240" t="s">
        <v>453</v>
      </c>
    </row>
    <row r="45" spans="1:3" x14ac:dyDescent="0.15">
      <c r="A45" s="240" t="s">
        <v>454</v>
      </c>
    </row>
    <row r="46" spans="1:3" x14ac:dyDescent="0.15">
      <c r="A46" s="240" t="s">
        <v>455</v>
      </c>
    </row>
    <row r="47" spans="1:3" x14ac:dyDescent="0.15">
      <c r="A47" s="240" t="s">
        <v>456</v>
      </c>
    </row>
    <row r="48" spans="1:3" x14ac:dyDescent="0.15">
      <c r="A48" s="240" t="s">
        <v>457</v>
      </c>
    </row>
  </sheetData>
  <phoneticPr fontId="5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pageSetUpPr fitToPage="1"/>
  </sheetPr>
  <dimension ref="A1:F69"/>
  <sheetViews>
    <sheetView showGridLines="0" view="pageBreakPreview" topLeftCell="A4" zoomScale="85" zoomScaleNormal="100" zoomScaleSheetLayoutView="85" workbookViewId="0">
      <selection activeCell="I6" sqref="I6"/>
    </sheetView>
  </sheetViews>
  <sheetFormatPr defaultColWidth="8.75" defaultRowHeight="14.25" x14ac:dyDescent="0.15"/>
  <cols>
    <col min="1" max="1" width="8.75" style="198"/>
    <col min="2" max="2" width="30.75" style="198" customWidth="1"/>
    <col min="3" max="3" width="4.875" style="198" customWidth="1"/>
    <col min="4" max="4" width="33.875" style="198" customWidth="1"/>
    <col min="5" max="5" width="4.875" style="198" customWidth="1"/>
    <col min="6" max="6" width="33.875" style="198" customWidth="1"/>
    <col min="7" max="16384" width="8.75" style="198"/>
  </cols>
  <sheetData>
    <row r="1" spans="1:6" ht="16.5" x14ac:dyDescent="0.15">
      <c r="A1" s="187"/>
      <c r="B1" s="188" t="s">
        <v>230</v>
      </c>
      <c r="C1" s="239"/>
      <c r="D1" s="238"/>
      <c r="E1" s="233"/>
    </row>
    <row r="2" spans="1:6" ht="16.5" x14ac:dyDescent="0.15">
      <c r="A2" s="189"/>
      <c r="B2" s="188" t="s">
        <v>231</v>
      </c>
      <c r="C2" s="239"/>
      <c r="D2" s="238"/>
      <c r="E2" s="233"/>
    </row>
    <row r="3" spans="1:6" ht="16.5" x14ac:dyDescent="0.15">
      <c r="A3" s="190"/>
      <c r="B3" s="188" t="s">
        <v>232</v>
      </c>
      <c r="C3" s="239"/>
      <c r="D3" s="238"/>
      <c r="E3" s="233"/>
    </row>
    <row r="4" spans="1:6" ht="22.5" customHeight="1" x14ac:dyDescent="0.15">
      <c r="A4" s="243" t="s">
        <v>233</v>
      </c>
      <c r="B4" s="233"/>
      <c r="C4" s="233"/>
      <c r="E4" s="233"/>
    </row>
    <row r="5" spans="1:6" ht="25.5" customHeight="1" x14ac:dyDescent="0.15">
      <c r="A5" s="236" t="s">
        <v>458</v>
      </c>
      <c r="B5" s="235" t="s">
        <v>234</v>
      </c>
      <c r="C5" s="234"/>
      <c r="D5" s="359" t="s">
        <v>235</v>
      </c>
      <c r="E5" s="233"/>
    </row>
    <row r="6" spans="1:6" ht="25.5" customHeight="1" x14ac:dyDescent="0.15">
      <c r="A6" s="244"/>
      <c r="B6" s="235" t="s">
        <v>236</v>
      </c>
      <c r="C6" s="234"/>
      <c r="D6" s="359"/>
      <c r="E6" s="233"/>
    </row>
    <row r="7" spans="1:6" ht="8.25" customHeight="1" x14ac:dyDescent="0.15">
      <c r="A7" s="234"/>
      <c r="B7" s="233"/>
      <c r="C7" s="245"/>
      <c r="D7" s="245"/>
      <c r="E7" s="233"/>
    </row>
    <row r="8" spans="1:6" x14ac:dyDescent="0.15">
      <c r="A8" s="350" t="s">
        <v>237</v>
      </c>
      <c r="B8" s="351"/>
      <c r="C8" s="351"/>
      <c r="D8" s="351"/>
      <c r="E8" s="228"/>
      <c r="F8" s="227"/>
    </row>
    <row r="9" spans="1:6" x14ac:dyDescent="0.15">
      <c r="A9" s="205"/>
      <c r="B9" s="205"/>
      <c r="C9" s="205"/>
      <c r="D9" s="205"/>
      <c r="E9" s="205"/>
      <c r="F9" s="205"/>
    </row>
    <row r="10" spans="1:6" x14ac:dyDescent="0.15">
      <c r="A10" s="231" t="s">
        <v>238</v>
      </c>
      <c r="B10" s="232" t="s">
        <v>239</v>
      </c>
      <c r="C10" s="360" t="s">
        <v>459</v>
      </c>
      <c r="D10" s="361"/>
      <c r="E10" s="361"/>
      <c r="F10" s="362"/>
    </row>
    <row r="11" spans="1:6" x14ac:dyDescent="0.15">
      <c r="A11" s="231" t="s">
        <v>240</v>
      </c>
      <c r="B11" s="232" t="s">
        <v>241</v>
      </c>
      <c r="C11" s="360" t="s">
        <v>460</v>
      </c>
      <c r="D11" s="361"/>
      <c r="E11" s="361"/>
      <c r="F11" s="362"/>
    </row>
    <row r="12" spans="1:6" x14ac:dyDescent="0.15">
      <c r="A12" s="231" t="s">
        <v>242</v>
      </c>
      <c r="B12" s="232" t="s">
        <v>243</v>
      </c>
      <c r="C12" s="360" t="s">
        <v>394</v>
      </c>
      <c r="D12" s="361"/>
      <c r="E12" s="361"/>
      <c r="F12" s="362"/>
    </row>
    <row r="13" spans="1:6" x14ac:dyDescent="0.15">
      <c r="A13" s="231" t="s">
        <v>244</v>
      </c>
      <c r="B13" s="230" t="s">
        <v>245</v>
      </c>
      <c r="C13" s="360" t="s">
        <v>461</v>
      </c>
      <c r="D13" s="361"/>
      <c r="E13" s="361"/>
      <c r="F13" s="362"/>
    </row>
    <row r="14" spans="1:6" x14ac:dyDescent="0.15">
      <c r="A14" s="231" t="s">
        <v>246</v>
      </c>
      <c r="B14" s="230" t="s">
        <v>247</v>
      </c>
      <c r="C14" s="316" t="s">
        <v>337</v>
      </c>
      <c r="D14" s="317"/>
      <c r="E14" s="317"/>
      <c r="F14" s="318"/>
    </row>
    <row r="15" spans="1:6" x14ac:dyDescent="0.15">
      <c r="A15" s="231" t="s">
        <v>248</v>
      </c>
      <c r="B15" s="230" t="s">
        <v>249</v>
      </c>
      <c r="C15" s="316" t="s">
        <v>462</v>
      </c>
      <c r="D15" s="317"/>
      <c r="E15" s="317"/>
      <c r="F15" s="318"/>
    </row>
    <row r="16" spans="1:6" x14ac:dyDescent="0.15">
      <c r="A16" s="231" t="s">
        <v>250</v>
      </c>
      <c r="B16" s="230" t="s">
        <v>251</v>
      </c>
      <c r="C16" s="316" t="s">
        <v>338</v>
      </c>
      <c r="D16" s="317"/>
      <c r="E16" s="317"/>
      <c r="F16" s="318"/>
    </row>
    <row r="17" spans="1:6" x14ac:dyDescent="0.15">
      <c r="A17" s="229"/>
      <c r="B17" s="229"/>
      <c r="C17" s="229"/>
      <c r="D17" s="229"/>
      <c r="E17" s="229"/>
      <c r="F17" s="229"/>
    </row>
    <row r="18" spans="1:6" x14ac:dyDescent="0.15">
      <c r="A18" s="350" t="s">
        <v>252</v>
      </c>
      <c r="B18" s="351"/>
      <c r="C18" s="351"/>
      <c r="D18" s="351"/>
      <c r="E18" s="228"/>
      <c r="F18" s="227"/>
    </row>
    <row r="19" spans="1:6" x14ac:dyDescent="0.15">
      <c r="A19" s="215" t="s">
        <v>253</v>
      </c>
      <c r="B19" s="215"/>
      <c r="C19" s="215"/>
      <c r="D19" s="215"/>
      <c r="E19" s="217"/>
      <c r="F19" s="217"/>
    </row>
    <row r="20" spans="1:6" x14ac:dyDescent="0.15">
      <c r="A20" s="215"/>
      <c r="B20" s="216" t="s">
        <v>254</v>
      </c>
      <c r="C20" s="208" t="s">
        <v>458</v>
      </c>
      <c r="D20" s="226" t="s">
        <v>255</v>
      </c>
      <c r="E20" s="221"/>
      <c r="F20" s="219" t="s">
        <v>256</v>
      </c>
    </row>
    <row r="21" spans="1:6" x14ac:dyDescent="0.15">
      <c r="A21" s="215"/>
      <c r="B21" s="214"/>
      <c r="C21" s="208"/>
      <c r="D21" s="226" t="s">
        <v>257</v>
      </c>
      <c r="E21" s="221"/>
      <c r="F21" s="219" t="s">
        <v>258</v>
      </c>
    </row>
    <row r="22" spans="1:6" x14ac:dyDescent="0.15">
      <c r="A22" s="215"/>
      <c r="B22" s="214"/>
      <c r="C22" s="208"/>
      <c r="D22" s="226" t="s">
        <v>259</v>
      </c>
      <c r="E22" s="221"/>
      <c r="F22" s="219" t="s">
        <v>260</v>
      </c>
    </row>
    <row r="23" spans="1:6" x14ac:dyDescent="0.15">
      <c r="A23" s="215"/>
      <c r="B23" s="214"/>
      <c r="C23" s="208" t="s">
        <v>458</v>
      </c>
      <c r="D23" s="226" t="s">
        <v>261</v>
      </c>
      <c r="E23" s="221"/>
      <c r="F23" s="219"/>
    </row>
    <row r="24" spans="1:6" x14ac:dyDescent="0.15">
      <c r="A24" s="215"/>
      <c r="B24" s="214"/>
      <c r="C24" s="208"/>
      <c r="D24" s="226" t="s">
        <v>262</v>
      </c>
      <c r="E24" s="352" t="s">
        <v>263</v>
      </c>
      <c r="F24" s="353"/>
    </row>
    <row r="25" spans="1:6" x14ac:dyDescent="0.15">
      <c r="A25" s="215" t="s">
        <v>264</v>
      </c>
      <c r="B25" s="215"/>
      <c r="C25" s="218"/>
      <c r="D25" s="217"/>
      <c r="E25" s="215"/>
      <c r="F25" s="217"/>
    </row>
    <row r="26" spans="1:6" x14ac:dyDescent="0.15">
      <c r="A26" s="215"/>
      <c r="B26" s="216" t="s">
        <v>254</v>
      </c>
      <c r="C26" s="208" t="s">
        <v>458</v>
      </c>
      <c r="D26" s="223" t="s">
        <v>265</v>
      </c>
      <c r="E26" s="208"/>
      <c r="F26" s="219" t="s">
        <v>266</v>
      </c>
    </row>
    <row r="27" spans="1:6" x14ac:dyDescent="0.15">
      <c r="A27" s="354" t="s">
        <v>267</v>
      </c>
      <c r="B27" s="355"/>
      <c r="C27" s="208" t="s">
        <v>458</v>
      </c>
      <c r="D27" s="223" t="s">
        <v>268</v>
      </c>
      <c r="E27" s="208"/>
      <c r="F27" s="219" t="s">
        <v>269</v>
      </c>
    </row>
    <row r="28" spans="1:6" x14ac:dyDescent="0.15">
      <c r="A28" s="354"/>
      <c r="B28" s="355"/>
      <c r="C28" s="208" t="s">
        <v>458</v>
      </c>
      <c r="D28" s="224" t="s">
        <v>270</v>
      </c>
      <c r="E28" s="208"/>
      <c r="F28" s="219" t="s">
        <v>271</v>
      </c>
    </row>
    <row r="29" spans="1:6" x14ac:dyDescent="0.15">
      <c r="A29" s="215"/>
      <c r="B29" s="216"/>
      <c r="C29" s="208"/>
      <c r="D29" s="223" t="s">
        <v>272</v>
      </c>
      <c r="E29" s="208" t="s">
        <v>463</v>
      </c>
      <c r="F29" s="219" t="s">
        <v>273</v>
      </c>
    </row>
    <row r="30" spans="1:6" x14ac:dyDescent="0.15">
      <c r="A30" s="215"/>
      <c r="B30" s="216"/>
      <c r="C30" s="208" t="s">
        <v>458</v>
      </c>
      <c r="D30" s="219" t="s">
        <v>262</v>
      </c>
      <c r="E30" s="345" t="s">
        <v>464</v>
      </c>
      <c r="F30" s="346"/>
    </row>
    <row r="31" spans="1:6" x14ac:dyDescent="0.15">
      <c r="A31" s="215" t="s">
        <v>274</v>
      </c>
      <c r="B31" s="215"/>
      <c r="C31" s="218"/>
      <c r="D31" s="217"/>
      <c r="E31" s="215"/>
      <c r="F31" s="217"/>
    </row>
    <row r="32" spans="1:6" x14ac:dyDescent="0.15">
      <c r="A32" s="215"/>
      <c r="B32" s="216" t="s">
        <v>254</v>
      </c>
      <c r="C32" s="208" t="s">
        <v>458</v>
      </c>
      <c r="D32" s="342" t="s">
        <v>275</v>
      </c>
      <c r="E32" s="343"/>
      <c r="F32" s="344"/>
    </row>
    <row r="33" spans="1:6" x14ac:dyDescent="0.15">
      <c r="A33" s="215"/>
      <c r="B33" s="216"/>
      <c r="C33" s="208" t="s">
        <v>458</v>
      </c>
      <c r="D33" s="342" t="s">
        <v>276</v>
      </c>
      <c r="E33" s="343"/>
      <c r="F33" s="344"/>
    </row>
    <row r="34" spans="1:6" x14ac:dyDescent="0.15">
      <c r="A34" s="215"/>
      <c r="B34" s="216"/>
      <c r="C34" s="208"/>
      <c r="D34" s="342" t="s">
        <v>277</v>
      </c>
      <c r="E34" s="343"/>
      <c r="F34" s="344"/>
    </row>
    <row r="35" spans="1:6" x14ac:dyDescent="0.15">
      <c r="A35" s="215"/>
      <c r="B35" s="216"/>
      <c r="C35" s="208"/>
      <c r="D35" s="342" t="s">
        <v>278</v>
      </c>
      <c r="E35" s="343"/>
      <c r="F35" s="344"/>
    </row>
    <row r="36" spans="1:6" x14ac:dyDescent="0.15">
      <c r="A36" s="215"/>
      <c r="B36" s="216"/>
      <c r="C36" s="208"/>
      <c r="D36" s="342" t="s">
        <v>279</v>
      </c>
      <c r="E36" s="343"/>
      <c r="F36" s="344"/>
    </row>
    <row r="37" spans="1:6" x14ac:dyDescent="0.15">
      <c r="A37" s="215"/>
      <c r="B37" s="216"/>
      <c r="C37" s="208" t="s">
        <v>458</v>
      </c>
      <c r="D37" s="342" t="s">
        <v>280</v>
      </c>
      <c r="E37" s="343"/>
      <c r="F37" s="344"/>
    </row>
    <row r="38" spans="1:6" x14ac:dyDescent="0.15">
      <c r="A38" s="215"/>
      <c r="B38" s="214"/>
      <c r="C38" s="220"/>
      <c r="D38" s="219" t="s">
        <v>262</v>
      </c>
      <c r="E38" s="345" t="s">
        <v>263</v>
      </c>
      <c r="F38" s="346"/>
    </row>
    <row r="39" spans="1:6" x14ac:dyDescent="0.15">
      <c r="A39" s="215" t="s">
        <v>281</v>
      </c>
      <c r="B39" s="215"/>
      <c r="C39" s="218"/>
      <c r="D39" s="217"/>
      <c r="E39" s="215"/>
      <c r="F39" s="217"/>
    </row>
    <row r="40" spans="1:6" ht="30" customHeight="1" x14ac:dyDescent="0.15">
      <c r="A40" s="215"/>
      <c r="B40" s="216" t="s">
        <v>254</v>
      </c>
      <c r="C40" s="208" t="s">
        <v>458</v>
      </c>
      <c r="D40" s="342" t="s">
        <v>282</v>
      </c>
      <c r="E40" s="343"/>
      <c r="F40" s="344"/>
    </row>
    <row r="41" spans="1:6" ht="26.25" customHeight="1" x14ac:dyDescent="0.15">
      <c r="A41" s="215"/>
      <c r="B41" s="216"/>
      <c r="C41" s="208"/>
      <c r="D41" s="342" t="s">
        <v>283</v>
      </c>
      <c r="E41" s="343"/>
      <c r="F41" s="344"/>
    </row>
    <row r="42" spans="1:6" x14ac:dyDescent="0.15">
      <c r="A42" s="215"/>
      <c r="B42" s="216"/>
      <c r="C42" s="221"/>
      <c r="D42" s="342" t="s">
        <v>284</v>
      </c>
      <c r="E42" s="343"/>
      <c r="F42" s="344"/>
    </row>
    <row r="43" spans="1:6" x14ac:dyDescent="0.15">
      <c r="A43" s="215"/>
      <c r="B43" s="214"/>
      <c r="C43" s="220"/>
      <c r="D43" s="219" t="s">
        <v>262</v>
      </c>
      <c r="E43" s="345" t="s">
        <v>263</v>
      </c>
      <c r="F43" s="346"/>
    </row>
    <row r="44" spans="1:6" x14ac:dyDescent="0.15">
      <c r="A44" s="215" t="s">
        <v>285</v>
      </c>
      <c r="B44" s="215"/>
      <c r="C44" s="218"/>
      <c r="D44" s="215"/>
      <c r="E44" s="217"/>
      <c r="F44" s="215"/>
    </row>
    <row r="45" spans="1:6" x14ac:dyDescent="0.15">
      <c r="A45" s="215"/>
      <c r="B45" s="216" t="s">
        <v>254</v>
      </c>
      <c r="C45" s="208" t="s">
        <v>458</v>
      </c>
      <c r="D45" s="342" t="s">
        <v>286</v>
      </c>
      <c r="E45" s="343"/>
      <c r="F45" s="344"/>
    </row>
    <row r="46" spans="1:6" x14ac:dyDescent="0.15">
      <c r="A46" s="215"/>
      <c r="B46" s="214"/>
      <c r="C46" s="208" t="s">
        <v>458</v>
      </c>
      <c r="D46" s="342" t="s">
        <v>287</v>
      </c>
      <c r="E46" s="343"/>
      <c r="F46" s="344"/>
    </row>
    <row r="47" spans="1:6" x14ac:dyDescent="0.15">
      <c r="A47" s="215"/>
      <c r="B47" s="214"/>
      <c r="C47" s="208"/>
      <c r="D47" s="342" t="s">
        <v>288</v>
      </c>
      <c r="E47" s="343"/>
      <c r="F47" s="344"/>
    </row>
    <row r="48" spans="1:6" x14ac:dyDescent="0.15">
      <c r="A48" s="215"/>
      <c r="B48" s="214"/>
      <c r="C48" s="208" t="s">
        <v>458</v>
      </c>
      <c r="D48" s="342" t="s">
        <v>289</v>
      </c>
      <c r="E48" s="343"/>
      <c r="F48" s="344"/>
    </row>
    <row r="49" spans="1:6" x14ac:dyDescent="0.15">
      <c r="A49" s="215"/>
      <c r="B49" s="214"/>
      <c r="C49" s="208" t="s">
        <v>458</v>
      </c>
      <c r="D49" s="342" t="s">
        <v>290</v>
      </c>
      <c r="E49" s="343"/>
      <c r="F49" s="344"/>
    </row>
    <row r="50" spans="1:6" x14ac:dyDescent="0.15">
      <c r="B50" s="209"/>
      <c r="C50" s="208"/>
      <c r="D50" s="328" t="s">
        <v>291</v>
      </c>
      <c r="E50" s="329"/>
      <c r="F50" s="330"/>
    </row>
    <row r="51" spans="1:6" x14ac:dyDescent="0.15">
      <c r="B51" s="209"/>
      <c r="C51" s="208"/>
      <c r="D51" s="328" t="s">
        <v>292</v>
      </c>
      <c r="E51" s="329"/>
      <c r="F51" s="330"/>
    </row>
    <row r="52" spans="1:6" x14ac:dyDescent="0.15">
      <c r="B52" s="213"/>
      <c r="C52" s="212"/>
      <c r="D52" s="200" t="s">
        <v>262</v>
      </c>
      <c r="E52" s="331" t="s">
        <v>263</v>
      </c>
      <c r="F52" s="332"/>
    </row>
    <row r="53" spans="1:6" x14ac:dyDescent="0.15">
      <c r="A53" s="198" t="s">
        <v>465</v>
      </c>
      <c r="C53" s="211"/>
      <c r="D53" s="205"/>
      <c r="F53" s="205"/>
    </row>
    <row r="54" spans="1:6" x14ac:dyDescent="0.15">
      <c r="B54" s="210" t="s">
        <v>254</v>
      </c>
      <c r="C54" s="208" t="s">
        <v>458</v>
      </c>
      <c r="D54" s="333" t="s">
        <v>294</v>
      </c>
      <c r="E54" s="334"/>
      <c r="F54" s="335"/>
    </row>
    <row r="55" spans="1:6" x14ac:dyDescent="0.15">
      <c r="B55" s="209"/>
      <c r="C55" s="208"/>
      <c r="D55" s="328" t="s">
        <v>295</v>
      </c>
      <c r="E55" s="329"/>
      <c r="F55" s="330"/>
    </row>
    <row r="56" spans="1:6" x14ac:dyDescent="0.15">
      <c r="B56" s="209"/>
      <c r="C56" s="208" t="s">
        <v>458</v>
      </c>
      <c r="D56" s="328" t="s">
        <v>296</v>
      </c>
      <c r="E56" s="329"/>
      <c r="F56" s="330"/>
    </row>
    <row r="57" spans="1:6" x14ac:dyDescent="0.15">
      <c r="B57" s="209"/>
      <c r="C57" s="208"/>
      <c r="D57" s="328" t="s">
        <v>297</v>
      </c>
      <c r="E57" s="329"/>
      <c r="F57" s="330"/>
    </row>
    <row r="58" spans="1:6" ht="14.25" customHeight="1" x14ac:dyDescent="0.15">
      <c r="B58" s="209"/>
      <c r="C58" s="207"/>
      <c r="D58" s="200" t="s">
        <v>262</v>
      </c>
      <c r="E58" s="331" t="s">
        <v>263</v>
      </c>
      <c r="F58" s="332"/>
    </row>
    <row r="59" spans="1:6" ht="14.25" customHeight="1" x14ac:dyDescent="0.15">
      <c r="B59" s="206" t="s">
        <v>298</v>
      </c>
      <c r="C59" s="336" t="s">
        <v>466</v>
      </c>
      <c r="D59" s="337"/>
      <c r="E59" s="337"/>
      <c r="F59" s="338"/>
    </row>
    <row r="60" spans="1:6" x14ac:dyDescent="0.15">
      <c r="A60" s="198" t="s">
        <v>299</v>
      </c>
    </row>
    <row r="61" spans="1:6" x14ac:dyDescent="0.15">
      <c r="B61" s="204" t="s">
        <v>300</v>
      </c>
      <c r="C61" s="316" t="s">
        <v>339</v>
      </c>
      <c r="D61" s="317"/>
      <c r="E61" s="317"/>
      <c r="F61" s="318"/>
    </row>
    <row r="62" spans="1:6" ht="14.25" customHeight="1" x14ac:dyDescent="0.15">
      <c r="A62" s="323" t="s">
        <v>301</v>
      </c>
      <c r="B62" s="324"/>
      <c r="C62" s="316" t="s">
        <v>388</v>
      </c>
      <c r="D62" s="317"/>
      <c r="E62" s="317"/>
      <c r="F62" s="318"/>
    </row>
    <row r="63" spans="1:6" ht="14.25" customHeight="1" x14ac:dyDescent="0.15">
      <c r="A63" s="323" t="s">
        <v>302</v>
      </c>
      <c r="B63" s="324"/>
      <c r="C63" s="325" t="s">
        <v>467</v>
      </c>
      <c r="D63" s="326"/>
      <c r="E63" s="326"/>
      <c r="F63" s="327"/>
    </row>
    <row r="64" spans="1:6" ht="13.15" customHeight="1" x14ac:dyDescent="0.15">
      <c r="A64" s="198" t="s">
        <v>304</v>
      </c>
      <c r="D64" s="205"/>
      <c r="F64" s="205"/>
    </row>
    <row r="65" spans="1:6" x14ac:dyDescent="0.15">
      <c r="B65" s="204" t="s">
        <v>305</v>
      </c>
      <c r="C65" s="316" t="s">
        <v>341</v>
      </c>
      <c r="D65" s="317"/>
      <c r="E65" s="317"/>
      <c r="F65" s="318"/>
    </row>
    <row r="66" spans="1:6" ht="13.15" customHeight="1" x14ac:dyDescent="0.15">
      <c r="A66" s="319" t="s">
        <v>306</v>
      </c>
      <c r="B66" s="319"/>
      <c r="C66" s="208" t="s">
        <v>458</v>
      </c>
      <c r="D66" s="202" t="s">
        <v>307</v>
      </c>
      <c r="E66" s="201"/>
      <c r="F66" s="200" t="s">
        <v>308</v>
      </c>
    </row>
    <row r="67" spans="1:6" ht="13.5" customHeight="1" x14ac:dyDescent="0.15">
      <c r="A67" s="199" t="s">
        <v>309</v>
      </c>
    </row>
    <row r="68" spans="1:6" ht="18.75" customHeight="1" x14ac:dyDescent="0.15">
      <c r="A68" s="320" t="s">
        <v>310</v>
      </c>
      <c r="B68" s="321"/>
      <c r="C68" s="316" t="s">
        <v>340</v>
      </c>
      <c r="D68" s="317"/>
      <c r="E68" s="317"/>
      <c r="F68" s="318"/>
    </row>
    <row r="69" spans="1:6" x14ac:dyDescent="0.15">
      <c r="A69" s="322" t="s">
        <v>311</v>
      </c>
      <c r="B69" s="322"/>
      <c r="C69" s="316" t="s">
        <v>353</v>
      </c>
      <c r="D69" s="317"/>
      <c r="E69" s="317"/>
      <c r="F69" s="318"/>
    </row>
  </sheetData>
  <mergeCells count="49">
    <mergeCell ref="C13:F13"/>
    <mergeCell ref="D5:D6"/>
    <mergeCell ref="A8:D8"/>
    <mergeCell ref="C10:F10"/>
    <mergeCell ref="C11:F11"/>
    <mergeCell ref="C12:F12"/>
    <mergeCell ref="D36:F36"/>
    <mergeCell ref="C14:F14"/>
    <mergeCell ref="C15:F15"/>
    <mergeCell ref="C16:F16"/>
    <mergeCell ref="A18:D18"/>
    <mergeCell ref="E24:F24"/>
    <mergeCell ref="A27:B28"/>
    <mergeCell ref="E30:F30"/>
    <mergeCell ref="D32:F32"/>
    <mergeCell ref="D33:F33"/>
    <mergeCell ref="D34:F34"/>
    <mergeCell ref="D35:F35"/>
    <mergeCell ref="D50:F50"/>
    <mergeCell ref="D37:F37"/>
    <mergeCell ref="E38:F38"/>
    <mergeCell ref="D40:F40"/>
    <mergeCell ref="D41:F41"/>
    <mergeCell ref="D42:F42"/>
    <mergeCell ref="E43:F43"/>
    <mergeCell ref="D45:F45"/>
    <mergeCell ref="D46:F46"/>
    <mergeCell ref="D47:F47"/>
    <mergeCell ref="D48:F48"/>
    <mergeCell ref="D49:F49"/>
    <mergeCell ref="A63:B63"/>
    <mergeCell ref="C63:F63"/>
    <mergeCell ref="D51:F51"/>
    <mergeCell ref="E52:F52"/>
    <mergeCell ref="D54:F54"/>
    <mergeCell ref="D55:F55"/>
    <mergeCell ref="D56:F56"/>
    <mergeCell ref="D57:F57"/>
    <mergeCell ref="E58:F58"/>
    <mergeCell ref="C59:F59"/>
    <mergeCell ref="C61:F61"/>
    <mergeCell ref="A62:B62"/>
    <mergeCell ref="C62:F62"/>
    <mergeCell ref="C65:F65"/>
    <mergeCell ref="A66:B66"/>
    <mergeCell ref="A68:B68"/>
    <mergeCell ref="C68:F68"/>
    <mergeCell ref="A69:B69"/>
    <mergeCell ref="C69:F69"/>
  </mergeCells>
  <phoneticPr fontId="55"/>
  <pageMargins left="0" right="0" top="0" bottom="0" header="0.31496062992125984" footer="0.31496062992125984"/>
  <pageSetup paperSize="9" scale="87" fitToHeight="0"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14:formula1>
            <xm:f>データセット!$M$2:$M$3</xm:f>
          </x14:formula1>
          <xm:sqref>C65:F65</xm:sqref>
        </x14:dataValidation>
        <x14:dataValidation type="list" allowBlank="1" showInputMessage="1" showErrorMessage="1">
          <x14:formula1>
            <xm:f>データセット!$G$9:$G$12</xm:f>
          </x14:formula1>
          <xm:sqref>C62:F62</xm:sqref>
        </x14:dataValidation>
        <x14:dataValidation type="list" allowBlank="1" showInputMessage="1" showErrorMessage="1">
          <x14:formula1>
            <xm:f>データセット!$N$6:$N$17</xm:f>
          </x14:formula1>
          <xm:sqref>C59:F59</xm:sqref>
        </x14:dataValidation>
        <x14:dataValidation type="list" allowBlank="1" showInputMessage="1" showErrorMessage="1">
          <x14:formula1>
            <xm:f>データセット!$I$4:$I$5</xm:f>
          </x14:formula1>
          <xm:sqref>C69:F69</xm:sqref>
        </x14:dataValidation>
        <x14:dataValidation type="list" allowBlank="1" showInputMessage="1" showErrorMessage="1">
          <x14:formula1>
            <xm:f>データセット!$B$5:$B$7</xm:f>
          </x14:formula1>
          <xm:sqref>C26:C30 E26:E29</xm:sqref>
        </x14:dataValidation>
        <x14:dataValidation type="list" allowBlank="1" showInputMessage="1" showErrorMessage="1">
          <x14:formula1>
            <xm:f>データセット!$G$2:$G$3</xm:f>
          </x14:formula1>
          <xm:sqref>C68:F68</xm:sqref>
        </x14:dataValidation>
        <x14:dataValidation type="list" allowBlank="1" showInputMessage="1" showErrorMessage="1">
          <x14:formula1>
            <xm:f>データセット!$F$2:$F$5</xm:f>
          </x14:formula1>
          <xm:sqref>C61:F61</xm:sqref>
        </x14:dataValidation>
        <x14:dataValidation type="list" allowBlank="1" showInputMessage="1" showErrorMessage="1">
          <x14:formula1>
            <xm:f>データセット!$A$2:$A$48</xm:f>
          </x14:formula1>
          <xm:sqref>C12</xm:sqref>
        </x14:dataValidation>
        <x14:dataValidation type="list" allowBlank="1" showInputMessage="1" showErrorMessage="1">
          <x14:formula1>
            <xm:f>データセット!$B$2:$B$3</xm:f>
          </x14:formula1>
          <xm:sqref>C20:C24 C45:C52 E66 A5:A6 E40:E42 C32:C38 E54:E57 E45:E51 C40:C43 E20:E23 C66 C54:C58</xm:sqref>
        </x14:dataValidation>
        <x14:dataValidation type="list" allowBlank="1" showInputMessage="1" showErrorMessage="1">
          <x14:formula1>
            <xm:f>データセット!$C$2:$C$36</xm:f>
          </x14:formula1>
          <xm:sqref>C14</xm:sqref>
        </x14:dataValidation>
        <x14:dataValidation type="list" allowBlank="1" showInputMessage="1" showErrorMessage="1">
          <x14:formula1>
            <xm:f>データセット!$D$2:$D$5</xm:f>
          </x14:formula1>
          <xm:sqref>C15</xm:sqref>
        </x14:dataValidation>
        <x14:dataValidation type="list" allowBlank="1" showInputMessage="1" showErrorMessage="1">
          <x14:formula1>
            <xm:f>データセット!$E$2:$E$12</xm:f>
          </x14:formula1>
          <xm:sqref>C16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25"/>
  <sheetViews>
    <sheetView view="pageBreakPreview" zoomScaleSheetLayoutView="100" workbookViewId="0">
      <selection activeCell="A20" sqref="A20:C20"/>
    </sheetView>
  </sheetViews>
  <sheetFormatPr defaultRowHeight="18" customHeight="1" x14ac:dyDescent="0.15"/>
  <cols>
    <col min="1" max="1" width="34" style="135" customWidth="1"/>
    <col min="2" max="2" width="20" style="135" customWidth="1"/>
    <col min="3" max="3" width="35" style="135" customWidth="1"/>
    <col min="4" max="256" width="9" style="135" customWidth="1"/>
    <col min="257" max="257" width="34" style="135" customWidth="1"/>
    <col min="258" max="258" width="20" style="135" customWidth="1"/>
    <col min="259" max="259" width="35" style="135" customWidth="1"/>
    <col min="260" max="512" width="9" style="135" customWidth="1"/>
    <col min="513" max="513" width="34" style="135" customWidth="1"/>
    <col min="514" max="514" width="20" style="135" customWidth="1"/>
    <col min="515" max="515" width="35" style="135" customWidth="1"/>
    <col min="516" max="768" width="9" style="135" customWidth="1"/>
    <col min="769" max="769" width="34" style="135" customWidth="1"/>
    <col min="770" max="770" width="20" style="135" customWidth="1"/>
    <col min="771" max="771" width="35" style="135" customWidth="1"/>
    <col min="772" max="1024" width="9" style="135" customWidth="1"/>
    <col min="1025" max="1025" width="34" style="135" customWidth="1"/>
    <col min="1026" max="1026" width="20" style="135" customWidth="1"/>
    <col min="1027" max="1027" width="35" style="135" customWidth="1"/>
    <col min="1028" max="1280" width="9" style="135" customWidth="1"/>
    <col min="1281" max="1281" width="34" style="135" customWidth="1"/>
    <col min="1282" max="1282" width="20" style="135" customWidth="1"/>
    <col min="1283" max="1283" width="35" style="135" customWidth="1"/>
    <col min="1284" max="1536" width="9" style="135" customWidth="1"/>
    <col min="1537" max="1537" width="34" style="135" customWidth="1"/>
    <col min="1538" max="1538" width="20" style="135" customWidth="1"/>
    <col min="1539" max="1539" width="35" style="135" customWidth="1"/>
    <col min="1540" max="1792" width="9" style="135" customWidth="1"/>
    <col min="1793" max="1793" width="34" style="135" customWidth="1"/>
    <col min="1794" max="1794" width="20" style="135" customWidth="1"/>
    <col min="1795" max="1795" width="35" style="135" customWidth="1"/>
    <col min="1796" max="2048" width="9" style="135" customWidth="1"/>
    <col min="2049" max="2049" width="34" style="135" customWidth="1"/>
    <col min="2050" max="2050" width="20" style="135" customWidth="1"/>
    <col min="2051" max="2051" width="35" style="135" customWidth="1"/>
    <col min="2052" max="2304" width="9" style="135" customWidth="1"/>
    <col min="2305" max="2305" width="34" style="135" customWidth="1"/>
    <col min="2306" max="2306" width="20" style="135" customWidth="1"/>
    <col min="2307" max="2307" width="35" style="135" customWidth="1"/>
    <col min="2308" max="2560" width="9" style="135" customWidth="1"/>
    <col min="2561" max="2561" width="34" style="135" customWidth="1"/>
    <col min="2562" max="2562" width="20" style="135" customWidth="1"/>
    <col min="2563" max="2563" width="35" style="135" customWidth="1"/>
    <col min="2564" max="2816" width="9" style="135" customWidth="1"/>
    <col min="2817" max="2817" width="34" style="135" customWidth="1"/>
    <col min="2818" max="2818" width="20" style="135" customWidth="1"/>
    <col min="2819" max="2819" width="35" style="135" customWidth="1"/>
    <col min="2820" max="3072" width="9" style="135" customWidth="1"/>
    <col min="3073" max="3073" width="34" style="135" customWidth="1"/>
    <col min="3074" max="3074" width="20" style="135" customWidth="1"/>
    <col min="3075" max="3075" width="35" style="135" customWidth="1"/>
    <col min="3076" max="3328" width="9" style="135" customWidth="1"/>
    <col min="3329" max="3329" width="34" style="135" customWidth="1"/>
    <col min="3330" max="3330" width="20" style="135" customWidth="1"/>
    <col min="3331" max="3331" width="35" style="135" customWidth="1"/>
    <col min="3332" max="3584" width="9" style="135" customWidth="1"/>
    <col min="3585" max="3585" width="34" style="135" customWidth="1"/>
    <col min="3586" max="3586" width="20" style="135" customWidth="1"/>
    <col min="3587" max="3587" width="35" style="135" customWidth="1"/>
    <col min="3588" max="3840" width="9" style="135" customWidth="1"/>
    <col min="3841" max="3841" width="34" style="135" customWidth="1"/>
    <col min="3842" max="3842" width="20" style="135" customWidth="1"/>
    <col min="3843" max="3843" width="35" style="135" customWidth="1"/>
    <col min="3844" max="4096" width="9" style="135" customWidth="1"/>
    <col min="4097" max="4097" width="34" style="135" customWidth="1"/>
    <col min="4098" max="4098" width="20" style="135" customWidth="1"/>
    <col min="4099" max="4099" width="35" style="135" customWidth="1"/>
    <col min="4100" max="4352" width="9" style="135" customWidth="1"/>
    <col min="4353" max="4353" width="34" style="135" customWidth="1"/>
    <col min="4354" max="4354" width="20" style="135" customWidth="1"/>
    <col min="4355" max="4355" width="35" style="135" customWidth="1"/>
    <col min="4356" max="4608" width="9" style="135" customWidth="1"/>
    <col min="4609" max="4609" width="34" style="135" customWidth="1"/>
    <col min="4610" max="4610" width="20" style="135" customWidth="1"/>
    <col min="4611" max="4611" width="35" style="135" customWidth="1"/>
    <col min="4612" max="4864" width="9" style="135" customWidth="1"/>
    <col min="4865" max="4865" width="34" style="135" customWidth="1"/>
    <col min="4866" max="4866" width="20" style="135" customWidth="1"/>
    <col min="4867" max="4867" width="35" style="135" customWidth="1"/>
    <col min="4868" max="5120" width="9" style="135" customWidth="1"/>
    <col min="5121" max="5121" width="34" style="135" customWidth="1"/>
    <col min="5122" max="5122" width="20" style="135" customWidth="1"/>
    <col min="5123" max="5123" width="35" style="135" customWidth="1"/>
    <col min="5124" max="5376" width="9" style="135" customWidth="1"/>
    <col min="5377" max="5377" width="34" style="135" customWidth="1"/>
    <col min="5378" max="5378" width="20" style="135" customWidth="1"/>
    <col min="5379" max="5379" width="35" style="135" customWidth="1"/>
    <col min="5380" max="5632" width="9" style="135" customWidth="1"/>
    <col min="5633" max="5633" width="34" style="135" customWidth="1"/>
    <col min="5634" max="5634" width="20" style="135" customWidth="1"/>
    <col min="5635" max="5635" width="35" style="135" customWidth="1"/>
    <col min="5636" max="5888" width="9" style="135" customWidth="1"/>
    <col min="5889" max="5889" width="34" style="135" customWidth="1"/>
    <col min="5890" max="5890" width="20" style="135" customWidth="1"/>
    <col min="5891" max="5891" width="35" style="135" customWidth="1"/>
    <col min="5892" max="6144" width="9" style="135" customWidth="1"/>
    <col min="6145" max="6145" width="34" style="135" customWidth="1"/>
    <col min="6146" max="6146" width="20" style="135" customWidth="1"/>
    <col min="6147" max="6147" width="35" style="135" customWidth="1"/>
    <col min="6148" max="6400" width="9" style="135" customWidth="1"/>
    <col min="6401" max="6401" width="34" style="135" customWidth="1"/>
    <col min="6402" max="6402" width="20" style="135" customWidth="1"/>
    <col min="6403" max="6403" width="35" style="135" customWidth="1"/>
    <col min="6404" max="6656" width="9" style="135" customWidth="1"/>
    <col min="6657" max="6657" width="34" style="135" customWidth="1"/>
    <col min="6658" max="6658" width="20" style="135" customWidth="1"/>
    <col min="6659" max="6659" width="35" style="135" customWidth="1"/>
    <col min="6660" max="6912" width="9" style="135" customWidth="1"/>
    <col min="6913" max="6913" width="34" style="135" customWidth="1"/>
    <col min="6914" max="6914" width="20" style="135" customWidth="1"/>
    <col min="6915" max="6915" width="35" style="135" customWidth="1"/>
    <col min="6916" max="7168" width="9" style="135" customWidth="1"/>
    <col min="7169" max="7169" width="34" style="135" customWidth="1"/>
    <col min="7170" max="7170" width="20" style="135" customWidth="1"/>
    <col min="7171" max="7171" width="35" style="135" customWidth="1"/>
    <col min="7172" max="7424" width="9" style="135" customWidth="1"/>
    <col min="7425" max="7425" width="34" style="135" customWidth="1"/>
    <col min="7426" max="7426" width="20" style="135" customWidth="1"/>
    <col min="7427" max="7427" width="35" style="135" customWidth="1"/>
    <col min="7428" max="7680" width="9" style="135" customWidth="1"/>
    <col min="7681" max="7681" width="34" style="135" customWidth="1"/>
    <col min="7682" max="7682" width="20" style="135" customWidth="1"/>
    <col min="7683" max="7683" width="35" style="135" customWidth="1"/>
    <col min="7684" max="7936" width="9" style="135" customWidth="1"/>
    <col min="7937" max="7937" width="34" style="135" customWidth="1"/>
    <col min="7938" max="7938" width="20" style="135" customWidth="1"/>
    <col min="7939" max="7939" width="35" style="135" customWidth="1"/>
    <col min="7940" max="8192" width="9" style="135" customWidth="1"/>
    <col min="8193" max="8193" width="34" style="135" customWidth="1"/>
    <col min="8194" max="8194" width="20" style="135" customWidth="1"/>
    <col min="8195" max="8195" width="35" style="135" customWidth="1"/>
    <col min="8196" max="8448" width="9" style="135" customWidth="1"/>
    <col min="8449" max="8449" width="34" style="135" customWidth="1"/>
    <col min="8450" max="8450" width="20" style="135" customWidth="1"/>
    <col min="8451" max="8451" width="35" style="135" customWidth="1"/>
    <col min="8452" max="8704" width="9" style="135" customWidth="1"/>
    <col min="8705" max="8705" width="34" style="135" customWidth="1"/>
    <col min="8706" max="8706" width="20" style="135" customWidth="1"/>
    <col min="8707" max="8707" width="35" style="135" customWidth="1"/>
    <col min="8708" max="8960" width="9" style="135" customWidth="1"/>
    <col min="8961" max="8961" width="34" style="135" customWidth="1"/>
    <col min="8962" max="8962" width="20" style="135" customWidth="1"/>
    <col min="8963" max="8963" width="35" style="135" customWidth="1"/>
    <col min="8964" max="9216" width="9" style="135" customWidth="1"/>
    <col min="9217" max="9217" width="34" style="135" customWidth="1"/>
    <col min="9218" max="9218" width="20" style="135" customWidth="1"/>
    <col min="9219" max="9219" width="35" style="135" customWidth="1"/>
    <col min="9220" max="9472" width="9" style="135" customWidth="1"/>
    <col min="9473" max="9473" width="34" style="135" customWidth="1"/>
    <col min="9474" max="9474" width="20" style="135" customWidth="1"/>
    <col min="9475" max="9475" width="35" style="135" customWidth="1"/>
    <col min="9476" max="9728" width="9" style="135" customWidth="1"/>
    <col min="9729" max="9729" width="34" style="135" customWidth="1"/>
    <col min="9730" max="9730" width="20" style="135" customWidth="1"/>
    <col min="9731" max="9731" width="35" style="135" customWidth="1"/>
    <col min="9732" max="9984" width="9" style="135" customWidth="1"/>
    <col min="9985" max="9985" width="34" style="135" customWidth="1"/>
    <col min="9986" max="9986" width="20" style="135" customWidth="1"/>
    <col min="9987" max="9987" width="35" style="135" customWidth="1"/>
    <col min="9988" max="10240" width="9" style="135" customWidth="1"/>
    <col min="10241" max="10241" width="34" style="135" customWidth="1"/>
    <col min="10242" max="10242" width="20" style="135" customWidth="1"/>
    <col min="10243" max="10243" width="35" style="135" customWidth="1"/>
    <col min="10244" max="10496" width="9" style="135" customWidth="1"/>
    <col min="10497" max="10497" width="34" style="135" customWidth="1"/>
    <col min="10498" max="10498" width="20" style="135" customWidth="1"/>
    <col min="10499" max="10499" width="35" style="135" customWidth="1"/>
    <col min="10500" max="10752" width="9" style="135" customWidth="1"/>
    <col min="10753" max="10753" width="34" style="135" customWidth="1"/>
    <col min="10754" max="10754" width="20" style="135" customWidth="1"/>
    <col min="10755" max="10755" width="35" style="135" customWidth="1"/>
    <col min="10756" max="11008" width="9" style="135" customWidth="1"/>
    <col min="11009" max="11009" width="34" style="135" customWidth="1"/>
    <col min="11010" max="11010" width="20" style="135" customWidth="1"/>
    <col min="11011" max="11011" width="35" style="135" customWidth="1"/>
    <col min="11012" max="11264" width="9" style="135" customWidth="1"/>
    <col min="11265" max="11265" width="34" style="135" customWidth="1"/>
    <col min="11266" max="11266" width="20" style="135" customWidth="1"/>
    <col min="11267" max="11267" width="35" style="135" customWidth="1"/>
    <col min="11268" max="11520" width="9" style="135" customWidth="1"/>
    <col min="11521" max="11521" width="34" style="135" customWidth="1"/>
    <col min="11522" max="11522" width="20" style="135" customWidth="1"/>
    <col min="11523" max="11523" width="35" style="135" customWidth="1"/>
    <col min="11524" max="11776" width="9" style="135" customWidth="1"/>
    <col min="11777" max="11777" width="34" style="135" customWidth="1"/>
    <col min="11778" max="11778" width="20" style="135" customWidth="1"/>
    <col min="11779" max="11779" width="35" style="135" customWidth="1"/>
    <col min="11780" max="12032" width="9" style="135" customWidth="1"/>
    <col min="12033" max="12033" width="34" style="135" customWidth="1"/>
    <col min="12034" max="12034" width="20" style="135" customWidth="1"/>
    <col min="12035" max="12035" width="35" style="135" customWidth="1"/>
    <col min="12036" max="12288" width="9" style="135" customWidth="1"/>
    <col min="12289" max="12289" width="34" style="135" customWidth="1"/>
    <col min="12290" max="12290" width="20" style="135" customWidth="1"/>
    <col min="12291" max="12291" width="35" style="135" customWidth="1"/>
    <col min="12292" max="12544" width="9" style="135" customWidth="1"/>
    <col min="12545" max="12545" width="34" style="135" customWidth="1"/>
    <col min="12546" max="12546" width="20" style="135" customWidth="1"/>
    <col min="12547" max="12547" width="35" style="135" customWidth="1"/>
    <col min="12548" max="12800" width="9" style="135" customWidth="1"/>
    <col min="12801" max="12801" width="34" style="135" customWidth="1"/>
    <col min="12802" max="12802" width="20" style="135" customWidth="1"/>
    <col min="12803" max="12803" width="35" style="135" customWidth="1"/>
    <col min="12804" max="13056" width="9" style="135" customWidth="1"/>
    <col min="13057" max="13057" width="34" style="135" customWidth="1"/>
    <col min="13058" max="13058" width="20" style="135" customWidth="1"/>
    <col min="13059" max="13059" width="35" style="135" customWidth="1"/>
    <col min="13060" max="13312" width="9" style="135" customWidth="1"/>
    <col min="13313" max="13313" width="34" style="135" customWidth="1"/>
    <col min="13314" max="13314" width="20" style="135" customWidth="1"/>
    <col min="13315" max="13315" width="35" style="135" customWidth="1"/>
    <col min="13316" max="13568" width="9" style="135" customWidth="1"/>
    <col min="13569" max="13569" width="34" style="135" customWidth="1"/>
    <col min="13570" max="13570" width="20" style="135" customWidth="1"/>
    <col min="13571" max="13571" width="35" style="135" customWidth="1"/>
    <col min="13572" max="13824" width="9" style="135" customWidth="1"/>
    <col min="13825" max="13825" width="34" style="135" customWidth="1"/>
    <col min="13826" max="13826" width="20" style="135" customWidth="1"/>
    <col min="13827" max="13827" width="35" style="135" customWidth="1"/>
    <col min="13828" max="14080" width="9" style="135" customWidth="1"/>
    <col min="14081" max="14081" width="34" style="135" customWidth="1"/>
    <col min="14082" max="14082" width="20" style="135" customWidth="1"/>
    <col min="14083" max="14083" width="35" style="135" customWidth="1"/>
    <col min="14084" max="14336" width="9" style="135" customWidth="1"/>
    <col min="14337" max="14337" width="34" style="135" customWidth="1"/>
    <col min="14338" max="14338" width="20" style="135" customWidth="1"/>
    <col min="14339" max="14339" width="35" style="135" customWidth="1"/>
    <col min="14340" max="14592" width="9" style="135" customWidth="1"/>
    <col min="14593" max="14593" width="34" style="135" customWidth="1"/>
    <col min="14594" max="14594" width="20" style="135" customWidth="1"/>
    <col min="14595" max="14595" width="35" style="135" customWidth="1"/>
    <col min="14596" max="14848" width="9" style="135" customWidth="1"/>
    <col min="14849" max="14849" width="34" style="135" customWidth="1"/>
    <col min="14850" max="14850" width="20" style="135" customWidth="1"/>
    <col min="14851" max="14851" width="35" style="135" customWidth="1"/>
    <col min="14852" max="15104" width="9" style="135" customWidth="1"/>
    <col min="15105" max="15105" width="34" style="135" customWidth="1"/>
    <col min="15106" max="15106" width="20" style="135" customWidth="1"/>
    <col min="15107" max="15107" width="35" style="135" customWidth="1"/>
    <col min="15108" max="15360" width="9" style="135" customWidth="1"/>
    <col min="15361" max="15361" width="34" style="135" customWidth="1"/>
    <col min="15362" max="15362" width="20" style="135" customWidth="1"/>
    <col min="15363" max="15363" width="35" style="135" customWidth="1"/>
    <col min="15364" max="15616" width="9" style="135" customWidth="1"/>
    <col min="15617" max="15617" width="34" style="135" customWidth="1"/>
    <col min="15618" max="15618" width="20" style="135" customWidth="1"/>
    <col min="15619" max="15619" width="35" style="135" customWidth="1"/>
    <col min="15620" max="15872" width="9" style="135" customWidth="1"/>
    <col min="15873" max="15873" width="34" style="135" customWidth="1"/>
    <col min="15874" max="15874" width="20" style="135" customWidth="1"/>
    <col min="15875" max="15875" width="35" style="135" customWidth="1"/>
    <col min="15876" max="16128" width="9" style="135" customWidth="1"/>
    <col min="16129" max="16129" width="34" style="135" customWidth="1"/>
    <col min="16130" max="16130" width="20" style="135" customWidth="1"/>
    <col min="16131" max="16131" width="35" style="135" customWidth="1"/>
    <col min="16132" max="16384" width="9" style="135" customWidth="1"/>
  </cols>
  <sheetData>
    <row r="1" spans="1:3" ht="18" customHeight="1" x14ac:dyDescent="0.15">
      <c r="A1" s="135" t="s">
        <v>64</v>
      </c>
    </row>
    <row r="2" spans="1:3" ht="18" customHeight="1" x14ac:dyDescent="0.15">
      <c r="A2" s="363" t="s">
        <v>67</v>
      </c>
      <c r="B2" s="363"/>
      <c r="C2" s="363"/>
    </row>
    <row r="3" spans="1:3" ht="18" customHeight="1" x14ac:dyDescent="0.15">
      <c r="A3" s="137"/>
      <c r="B3" s="141"/>
      <c r="C3" s="137"/>
    </row>
    <row r="4" spans="1:3" ht="18" customHeight="1" x14ac:dyDescent="0.15">
      <c r="A4" s="137" t="s">
        <v>68</v>
      </c>
      <c r="B4" s="141"/>
      <c r="C4" s="146"/>
    </row>
    <row r="5" spans="1:3" ht="18" customHeight="1" x14ac:dyDescent="0.15">
      <c r="A5" s="137"/>
      <c r="B5" s="141"/>
      <c r="C5" s="146" t="s">
        <v>117</v>
      </c>
    </row>
    <row r="6" spans="1:3" ht="36" customHeight="1" x14ac:dyDescent="0.15">
      <c r="A6" s="138" t="s">
        <v>66</v>
      </c>
      <c r="B6" s="142" t="s">
        <v>72</v>
      </c>
      <c r="C6" s="138" t="s">
        <v>73</v>
      </c>
    </row>
    <row r="7" spans="1:3" ht="36" customHeight="1" x14ac:dyDescent="0.15">
      <c r="A7" s="138" t="s">
        <v>52</v>
      </c>
      <c r="B7" s="143"/>
      <c r="C7" s="147"/>
    </row>
    <row r="8" spans="1:3" ht="36" customHeight="1" x14ac:dyDescent="0.15">
      <c r="A8" s="138" t="s">
        <v>113</v>
      </c>
      <c r="B8" s="143"/>
      <c r="C8" s="147"/>
    </row>
    <row r="9" spans="1:3" ht="36" customHeight="1" x14ac:dyDescent="0.15">
      <c r="A9" s="138"/>
      <c r="B9" s="143"/>
      <c r="C9" s="147"/>
    </row>
    <row r="10" spans="1:3" ht="36" customHeight="1" x14ac:dyDescent="0.15">
      <c r="A10" s="138" t="s">
        <v>70</v>
      </c>
      <c r="B10" s="143"/>
      <c r="C10" s="147"/>
    </row>
    <row r="11" spans="1:3" ht="18" customHeight="1" x14ac:dyDescent="0.15">
      <c r="A11" s="139"/>
      <c r="B11" s="144"/>
      <c r="C11" s="148"/>
    </row>
    <row r="12" spans="1:3" ht="18" customHeight="1" x14ac:dyDescent="0.15">
      <c r="A12" s="137" t="s">
        <v>71</v>
      </c>
      <c r="B12" s="141"/>
      <c r="C12" s="146"/>
    </row>
    <row r="13" spans="1:3" ht="18" customHeight="1" x14ac:dyDescent="0.15">
      <c r="A13" s="137"/>
      <c r="B13" s="141"/>
      <c r="C13" s="146" t="s">
        <v>117</v>
      </c>
    </row>
    <row r="14" spans="1:3" ht="36" customHeight="1" x14ac:dyDescent="0.15">
      <c r="A14" s="138" t="s">
        <v>66</v>
      </c>
      <c r="B14" s="142" t="s">
        <v>72</v>
      </c>
      <c r="C14" s="138" t="s">
        <v>73</v>
      </c>
    </row>
    <row r="15" spans="1:3" ht="36" customHeight="1" x14ac:dyDescent="0.15">
      <c r="A15" s="140"/>
      <c r="B15" s="143"/>
      <c r="C15" s="138"/>
    </row>
    <row r="16" spans="1:3" ht="36" customHeight="1" x14ac:dyDescent="0.15">
      <c r="A16" s="138"/>
      <c r="B16" s="143"/>
      <c r="C16" s="138"/>
    </row>
    <row r="17" spans="1:3" ht="36" customHeight="1" x14ac:dyDescent="0.15">
      <c r="A17" s="138"/>
      <c r="B17" s="143"/>
      <c r="C17" s="138"/>
    </row>
    <row r="18" spans="1:3" ht="36" customHeight="1" x14ac:dyDescent="0.15">
      <c r="A18" s="138" t="s">
        <v>70</v>
      </c>
      <c r="B18" s="143"/>
      <c r="C18" s="147"/>
    </row>
    <row r="20" spans="1:3" s="136" customFormat="1" ht="36.75" customHeight="1" x14ac:dyDescent="0.15">
      <c r="A20" s="364" t="s">
        <v>468</v>
      </c>
      <c r="B20" s="365"/>
      <c r="C20" s="365"/>
    </row>
    <row r="23" spans="1:3" ht="18" customHeight="1" x14ac:dyDescent="0.15">
      <c r="B23" s="145" t="s">
        <v>36</v>
      </c>
    </row>
    <row r="24" spans="1:3" ht="18" customHeight="1" x14ac:dyDescent="0.15">
      <c r="B24" s="145" t="s">
        <v>38</v>
      </c>
    </row>
    <row r="25" spans="1:3" ht="18" customHeight="1" x14ac:dyDescent="0.15">
      <c r="B25" s="145" t="s">
        <v>20</v>
      </c>
      <c r="C25" s="149"/>
    </row>
  </sheetData>
  <customSheetViews>
    <customSheetView guid="{A2527A3E-50DF-5948-9593-47F979260246}" printArea="1" view="pageBreakPreview" topLeftCell="A19">
      <selection activeCell="A8" sqref="A8"/>
      <pageMargins left="0.7" right="0.7" top="0.75" bottom="0.75" header="0.3" footer="0.3"/>
      <pageSetup paperSize="9" r:id="rId1"/>
    </customSheetView>
  </customSheetViews>
  <mergeCells count="2">
    <mergeCell ref="A2:C2"/>
    <mergeCell ref="A20:C20"/>
  </mergeCells>
  <phoneticPr fontId="5"/>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I34"/>
  <sheetViews>
    <sheetView view="pageBreakPreview" topLeftCell="A19" zoomScaleSheetLayoutView="100" workbookViewId="0">
      <selection activeCell="A16" sqref="A16:AI16"/>
    </sheetView>
  </sheetViews>
  <sheetFormatPr defaultRowHeight="18" customHeight="1" x14ac:dyDescent="0.15"/>
  <cols>
    <col min="1" max="33" width="2.5" style="1" customWidth="1"/>
    <col min="34" max="49" width="2.75" style="1" customWidth="1"/>
    <col min="50" max="50" width="9" style="1" customWidth="1"/>
    <col min="51" max="16384" width="9" style="1"/>
  </cols>
  <sheetData>
    <row r="1" spans="1:35" ht="18" customHeight="1" x14ac:dyDescent="0.15">
      <c r="A1" s="3" t="s">
        <v>171</v>
      </c>
    </row>
    <row r="2" spans="1:35" ht="18" customHeight="1" x14ac:dyDescent="0.15">
      <c r="Z2" s="261" t="s">
        <v>44</v>
      </c>
      <c r="AA2" s="261"/>
      <c r="AB2" s="261"/>
      <c r="AC2" s="261"/>
      <c r="AD2" s="261"/>
      <c r="AE2" s="261"/>
      <c r="AF2" s="261"/>
      <c r="AG2" s="261"/>
      <c r="AH2" s="261"/>
      <c r="AI2" s="261"/>
    </row>
    <row r="3" spans="1:35" ht="18" customHeight="1" x14ac:dyDescent="0.15">
      <c r="Z3" s="261" t="s">
        <v>90</v>
      </c>
      <c r="AA3" s="261"/>
      <c r="AB3" s="261"/>
      <c r="AC3" s="261"/>
      <c r="AD3" s="261"/>
      <c r="AE3" s="261"/>
      <c r="AF3" s="261"/>
      <c r="AG3" s="261"/>
      <c r="AH3" s="261"/>
      <c r="AI3" s="261"/>
    </row>
    <row r="5" spans="1:35" ht="18" customHeight="1" x14ac:dyDescent="0.15">
      <c r="A5" s="1" t="s">
        <v>6</v>
      </c>
    </row>
    <row r="7" spans="1:35" ht="18" customHeight="1" x14ac:dyDescent="0.15">
      <c r="U7" s="1" t="s">
        <v>32</v>
      </c>
    </row>
    <row r="8" spans="1:35" ht="18" customHeight="1" x14ac:dyDescent="0.15">
      <c r="O8" s="261" t="s">
        <v>36</v>
      </c>
      <c r="P8" s="261"/>
      <c r="Q8" s="261"/>
      <c r="R8" s="261"/>
      <c r="S8" s="261"/>
      <c r="T8" s="261"/>
    </row>
    <row r="9" spans="1:35" ht="18" customHeight="1" x14ac:dyDescent="0.15">
      <c r="O9" s="261" t="s">
        <v>38</v>
      </c>
      <c r="P9" s="261"/>
      <c r="Q9" s="261"/>
      <c r="R9" s="261"/>
      <c r="S9" s="261"/>
      <c r="T9" s="261"/>
    </row>
    <row r="10" spans="1:35" ht="18" customHeight="1" x14ac:dyDescent="0.15">
      <c r="O10" s="261" t="s">
        <v>39</v>
      </c>
      <c r="P10" s="261"/>
      <c r="Q10" s="261"/>
      <c r="R10" s="261"/>
      <c r="S10" s="261"/>
      <c r="T10" s="261"/>
      <c r="AC10" s="9"/>
    </row>
    <row r="11" spans="1:35" ht="18" customHeight="1" x14ac:dyDescent="0.15">
      <c r="O11" s="12"/>
      <c r="P11" s="12"/>
      <c r="Q11" s="12"/>
      <c r="R11" s="12"/>
      <c r="S11" s="12"/>
      <c r="T11" s="12"/>
      <c r="AC11" s="9"/>
    </row>
    <row r="13" spans="1:35" ht="18" customHeight="1" x14ac:dyDescent="0.15">
      <c r="A13" s="367" t="s">
        <v>81</v>
      </c>
      <c r="B13" s="367"/>
      <c r="C13" s="367"/>
      <c r="D13" s="367"/>
      <c r="E13" s="367"/>
      <c r="F13" s="367"/>
      <c r="G13" s="367"/>
      <c r="H13" s="367"/>
      <c r="I13" s="367"/>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row>
    <row r="14" spans="1:35" ht="18" customHeight="1" x14ac:dyDescent="0.15">
      <c r="A14" s="150"/>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row>
    <row r="16" spans="1:35" ht="66" customHeight="1" x14ac:dyDescent="0.15">
      <c r="A16" s="256" t="s">
        <v>469</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row>
    <row r="18" spans="1:35" ht="18" customHeight="1" x14ac:dyDescent="0.15">
      <c r="A18" s="257" t="s">
        <v>13</v>
      </c>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row>
    <row r="20" spans="1:35" ht="18" customHeight="1" x14ac:dyDescent="0.15">
      <c r="B20" s="153" t="s">
        <v>82</v>
      </c>
      <c r="C20" s="154"/>
      <c r="D20" s="154"/>
      <c r="E20" s="154"/>
      <c r="F20" s="154"/>
      <c r="G20" s="154"/>
      <c r="R20" s="368"/>
      <c r="S20" s="368"/>
      <c r="T20" s="368"/>
      <c r="U20" s="368"/>
      <c r="V20" s="368"/>
      <c r="W20" s="368"/>
      <c r="X20" s="368"/>
      <c r="Y20" s="368"/>
      <c r="Z20" s="368"/>
      <c r="AA20" s="4" t="s">
        <v>92</v>
      </c>
    </row>
    <row r="21" spans="1:35" ht="18" customHeight="1" x14ac:dyDescent="0.15">
      <c r="B21" s="153"/>
      <c r="C21" s="154"/>
      <c r="D21" s="154"/>
      <c r="E21" s="154"/>
      <c r="F21" s="154"/>
      <c r="G21" s="154"/>
      <c r="R21" s="155"/>
      <c r="S21" s="155"/>
      <c r="T21" s="155"/>
      <c r="U21" s="155"/>
      <c r="V21" s="155"/>
      <c r="W21" s="155"/>
      <c r="X21" s="155"/>
      <c r="Y21" s="155"/>
      <c r="Z21" s="155"/>
      <c r="AA21" s="4"/>
    </row>
    <row r="22" spans="1:35" ht="18" customHeight="1" x14ac:dyDescent="0.15">
      <c r="A22" s="151"/>
      <c r="B22" s="1" t="s">
        <v>84</v>
      </c>
      <c r="C22" s="12"/>
      <c r="D22" s="12"/>
      <c r="E22" s="12"/>
      <c r="F22" s="12"/>
      <c r="G22" s="12"/>
      <c r="R22" s="368"/>
      <c r="S22" s="368"/>
      <c r="T22" s="368"/>
      <c r="U22" s="368"/>
      <c r="V22" s="368"/>
      <c r="W22" s="368"/>
      <c r="X22" s="368"/>
      <c r="Y22" s="368"/>
      <c r="Z22" s="368"/>
      <c r="AA22" s="4" t="s">
        <v>92</v>
      </c>
    </row>
    <row r="23" spans="1:35" ht="18" customHeight="1" x14ac:dyDescent="0.15">
      <c r="A23" s="151"/>
      <c r="C23" s="12"/>
      <c r="D23" s="12"/>
      <c r="E23" s="12"/>
      <c r="F23" s="12"/>
      <c r="G23" s="12"/>
      <c r="I23" s="6"/>
      <c r="J23" s="6"/>
      <c r="L23" s="4"/>
      <c r="M23" s="4"/>
      <c r="O23" s="4"/>
      <c r="P23" s="4"/>
      <c r="Q23" s="4"/>
      <c r="R23" s="155"/>
      <c r="S23" s="155"/>
      <c r="T23" s="155"/>
      <c r="U23" s="155"/>
      <c r="V23" s="155"/>
      <c r="W23" s="155"/>
      <c r="X23" s="155"/>
      <c r="Y23" s="155"/>
      <c r="Z23" s="155"/>
      <c r="AA23" s="4"/>
      <c r="AB23" s="155"/>
    </row>
    <row r="24" spans="1:35" ht="18" customHeight="1" x14ac:dyDescent="0.15">
      <c r="B24" s="152" t="s">
        <v>86</v>
      </c>
      <c r="C24" s="154"/>
      <c r="D24" s="154"/>
      <c r="E24" s="154"/>
      <c r="F24" s="154"/>
      <c r="G24" s="154"/>
      <c r="N24" s="250"/>
      <c r="O24" s="250"/>
      <c r="P24" s="250"/>
      <c r="Q24" s="250"/>
      <c r="R24" s="250"/>
      <c r="S24" s="250"/>
      <c r="T24" s="250"/>
      <c r="U24" s="250"/>
      <c r="V24" s="250"/>
      <c r="W24" s="250"/>
      <c r="X24" s="250"/>
      <c r="Y24" s="250"/>
      <c r="Z24" s="250"/>
      <c r="AA24" s="250"/>
      <c r="AB24" s="250"/>
      <c r="AC24" s="250"/>
      <c r="AD24" s="250"/>
      <c r="AE24" s="250"/>
      <c r="AF24" s="250"/>
      <c r="AG24" s="250"/>
      <c r="AH24" s="250"/>
      <c r="AI24" s="250"/>
    </row>
    <row r="25" spans="1:35" ht="18" customHeight="1" x14ac:dyDescent="0.15">
      <c r="B25" s="152"/>
      <c r="C25" s="154"/>
      <c r="D25" s="154"/>
      <c r="E25" s="154"/>
      <c r="F25" s="154"/>
      <c r="G25" s="154"/>
      <c r="N25" s="251"/>
      <c r="O25" s="251"/>
      <c r="P25" s="251"/>
      <c r="Q25" s="251"/>
      <c r="R25" s="251"/>
      <c r="S25" s="251"/>
      <c r="T25" s="251"/>
      <c r="U25" s="251"/>
      <c r="V25" s="251"/>
      <c r="W25" s="251"/>
      <c r="X25" s="251"/>
      <c r="Y25" s="251"/>
      <c r="Z25" s="251"/>
      <c r="AA25" s="251"/>
      <c r="AB25" s="251"/>
      <c r="AC25" s="251"/>
      <c r="AD25" s="251"/>
      <c r="AE25" s="251"/>
      <c r="AF25" s="251"/>
      <c r="AG25" s="251"/>
      <c r="AH25" s="251"/>
      <c r="AI25" s="251"/>
    </row>
    <row r="26" spans="1:35" ht="18" customHeight="1" x14ac:dyDescent="0.15">
      <c r="B26" s="151"/>
      <c r="N26" s="252"/>
      <c r="O26" s="252"/>
      <c r="P26" s="252"/>
      <c r="Q26" s="252"/>
      <c r="R26" s="252"/>
      <c r="S26" s="252"/>
      <c r="T26" s="252"/>
      <c r="U26" s="252"/>
      <c r="V26" s="252"/>
      <c r="W26" s="252"/>
      <c r="X26" s="252"/>
      <c r="Y26" s="252"/>
      <c r="Z26" s="252"/>
      <c r="AA26" s="252"/>
      <c r="AB26" s="252"/>
      <c r="AC26" s="252"/>
      <c r="AD26" s="252"/>
      <c r="AE26" s="252"/>
      <c r="AF26" s="252"/>
      <c r="AG26" s="252"/>
      <c r="AH26" s="252"/>
      <c r="AI26" s="252"/>
    </row>
    <row r="27" spans="1:35" ht="18" customHeight="1" x14ac:dyDescent="0.15">
      <c r="A27" s="151"/>
    </row>
    <row r="28" spans="1:35" ht="18" customHeight="1" x14ac:dyDescent="0.15">
      <c r="B28" s="152" t="s">
        <v>53</v>
      </c>
      <c r="C28" s="154"/>
      <c r="D28" s="154"/>
      <c r="E28" s="154"/>
      <c r="F28" s="154"/>
      <c r="G28" s="154"/>
    </row>
    <row r="29" spans="1:35" ht="18" customHeight="1" x14ac:dyDescent="0.15">
      <c r="B29" s="152"/>
      <c r="C29" s="154" t="s">
        <v>87</v>
      </c>
      <c r="D29" s="154"/>
      <c r="E29" s="154"/>
      <c r="F29" s="154"/>
      <c r="G29" s="154"/>
    </row>
    <row r="30" spans="1:35" ht="18" customHeight="1" x14ac:dyDescent="0.15">
      <c r="A30" s="152"/>
      <c r="B30" s="152"/>
      <c r="C30" s="154" t="s">
        <v>313</v>
      </c>
      <c r="D30" s="154"/>
      <c r="E30" s="154"/>
      <c r="F30" s="154"/>
      <c r="G30" s="154"/>
    </row>
    <row r="31" spans="1:35" ht="18" customHeight="1" x14ac:dyDescent="0.15">
      <c r="A31" s="151"/>
      <c r="C31" s="1" t="s">
        <v>88</v>
      </c>
    </row>
    <row r="32" spans="1:35" ht="18" customHeight="1" x14ac:dyDescent="0.15">
      <c r="A32" s="151"/>
      <c r="C32" s="1" t="s">
        <v>89</v>
      </c>
    </row>
    <row r="34" spans="3:35" ht="57" customHeight="1" x14ac:dyDescent="0.15">
      <c r="C34" s="366" t="s">
        <v>62</v>
      </c>
      <c r="D34" s="366"/>
      <c r="E34" s="366"/>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row>
  </sheetData>
  <customSheetViews>
    <customSheetView guid="{A2527A3E-50DF-5948-9593-47F979260246}" printArea="1" view="pageBreakPreview">
      <selection activeCell="H4" sqref="H4"/>
      <pageMargins left="0.7" right="0.7" top="0.75" bottom="0.75" header="0.3" footer="0.3"/>
      <pageSetup paperSize="9" r:id="rId1"/>
    </customSheetView>
  </customSheetViews>
  <mergeCells count="12">
    <mergeCell ref="Z2:AI2"/>
    <mergeCell ref="Z3:AI3"/>
    <mergeCell ref="O8:T8"/>
    <mergeCell ref="O9:T9"/>
    <mergeCell ref="O10:T10"/>
    <mergeCell ref="C34:AI34"/>
    <mergeCell ref="N24:AI26"/>
    <mergeCell ref="A13:AI13"/>
    <mergeCell ref="A16:AI16"/>
    <mergeCell ref="A18:AG18"/>
    <mergeCell ref="R20:Z20"/>
    <mergeCell ref="R22:Z22"/>
  </mergeCells>
  <phoneticPr fontId="5"/>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XFD39"/>
  <sheetViews>
    <sheetView view="pageBreakPreview" zoomScaleSheetLayoutView="100" workbookViewId="0">
      <selection activeCell="J29" sqref="J29"/>
    </sheetView>
  </sheetViews>
  <sheetFormatPr defaultRowHeight="18" customHeight="1" x14ac:dyDescent="0.15"/>
  <cols>
    <col min="1" max="41" width="2.75" style="156" customWidth="1"/>
    <col min="42" max="42" width="9" style="156" customWidth="1"/>
    <col min="43" max="16384" width="9" style="156"/>
  </cols>
  <sheetData>
    <row r="1" spans="1:32" s="1" customFormat="1" ht="18" customHeight="1" x14ac:dyDescent="0.15">
      <c r="A1" s="3" t="s">
        <v>218</v>
      </c>
    </row>
    <row r="2" spans="1:32" s="157" customFormat="1" ht="18" customHeight="1" x14ac:dyDescent="0.15">
      <c r="X2" s="374" t="s">
        <v>44</v>
      </c>
      <c r="Y2" s="374"/>
      <c r="Z2" s="374"/>
      <c r="AA2" s="374"/>
      <c r="AB2" s="374"/>
      <c r="AC2" s="374"/>
      <c r="AD2" s="374"/>
      <c r="AE2" s="374"/>
      <c r="AF2" s="374"/>
    </row>
    <row r="3" spans="1:32" s="157" customFormat="1" ht="18" customHeight="1" x14ac:dyDescent="0.15">
      <c r="X3" s="374" t="s">
        <v>43</v>
      </c>
      <c r="Y3" s="374"/>
      <c r="Z3" s="374"/>
      <c r="AA3" s="374"/>
      <c r="AB3" s="374"/>
      <c r="AC3" s="374"/>
      <c r="AD3" s="374"/>
      <c r="AE3" s="374"/>
      <c r="AF3" s="374"/>
    </row>
    <row r="4" spans="1:32" s="157" customFormat="1" ht="18" customHeight="1" x14ac:dyDescent="0.15"/>
    <row r="5" spans="1:32" s="1" customFormat="1" ht="18" customHeight="1" x14ac:dyDescent="0.15">
      <c r="A5" s="1" t="s">
        <v>6</v>
      </c>
    </row>
    <row r="6" spans="1:32" s="157" customFormat="1" ht="18" customHeight="1" x14ac:dyDescent="0.15"/>
    <row r="7" spans="1:32" s="1" customFormat="1" ht="18" customHeight="1" x14ac:dyDescent="0.15">
      <c r="A7" s="157"/>
      <c r="B7" s="157"/>
      <c r="C7" s="157"/>
      <c r="D7" s="157"/>
      <c r="E7" s="157"/>
      <c r="U7" s="1" t="s">
        <v>32</v>
      </c>
    </row>
    <row r="8" spans="1:32" s="1" customFormat="1" ht="18" customHeight="1" x14ac:dyDescent="0.15">
      <c r="A8" s="157"/>
      <c r="B8" s="157"/>
      <c r="C8" s="157"/>
      <c r="D8" s="157"/>
      <c r="E8" s="157"/>
      <c r="O8" s="261" t="s">
        <v>36</v>
      </c>
      <c r="P8" s="261"/>
      <c r="Q8" s="261"/>
      <c r="R8" s="261"/>
      <c r="S8" s="261"/>
      <c r="T8" s="261"/>
    </row>
    <row r="9" spans="1:32" s="1" customFormat="1" ht="18" customHeight="1" x14ac:dyDescent="0.15">
      <c r="A9" s="157"/>
      <c r="B9" s="157"/>
      <c r="C9" s="157"/>
      <c r="D9" s="157"/>
      <c r="E9" s="157"/>
      <c r="O9" s="261" t="s">
        <v>38</v>
      </c>
      <c r="P9" s="261"/>
      <c r="Q9" s="261"/>
      <c r="R9" s="261"/>
      <c r="S9" s="261"/>
      <c r="T9" s="261"/>
    </row>
    <row r="10" spans="1:32" s="1" customFormat="1" ht="18" customHeight="1" x14ac:dyDescent="0.15">
      <c r="A10" s="157"/>
      <c r="B10" s="157"/>
      <c r="C10" s="157"/>
      <c r="D10" s="157"/>
      <c r="E10" s="157"/>
      <c r="O10" s="261" t="s">
        <v>39</v>
      </c>
      <c r="P10" s="261"/>
      <c r="Q10" s="261"/>
      <c r="R10" s="261"/>
      <c r="S10" s="261"/>
      <c r="T10" s="261"/>
      <c r="AC10" s="9"/>
    </row>
    <row r="11" spans="1:32" s="1" customFormat="1" ht="18" customHeight="1" x14ac:dyDescent="0.15">
      <c r="A11" s="157"/>
      <c r="B11" s="157"/>
      <c r="C11" s="157"/>
      <c r="D11" s="157"/>
      <c r="E11" s="157"/>
      <c r="O11" s="12"/>
      <c r="P11" s="12"/>
      <c r="Q11" s="12"/>
      <c r="R11" s="12"/>
      <c r="S11" s="12"/>
      <c r="T11" s="12"/>
    </row>
    <row r="12" spans="1:32" s="157" customFormat="1" ht="18" customHeight="1" x14ac:dyDescent="0.15"/>
    <row r="13" spans="1:32" s="157" customFormat="1" ht="18" customHeight="1" x14ac:dyDescent="0.15">
      <c r="A13" s="371" t="s">
        <v>470</v>
      </c>
      <c r="B13" s="371"/>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row>
    <row r="14" spans="1:32" ht="18" customHeight="1" x14ac:dyDescent="0.15">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row>
    <row r="15" spans="1:32" ht="18" customHeight="1" x14ac:dyDescent="0.15">
      <c r="A15" s="158"/>
      <c r="B15" s="158"/>
      <c r="C15" s="158"/>
      <c r="D15" s="158"/>
      <c r="E15" s="158"/>
      <c r="F15" s="158"/>
      <c r="G15" s="158"/>
      <c r="H15" s="158"/>
      <c r="I15" s="158"/>
    </row>
    <row r="16" spans="1:32" ht="67.5" customHeight="1" x14ac:dyDescent="0.15">
      <c r="A16" s="372" t="s">
        <v>471</v>
      </c>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row>
    <row r="18" spans="1:33 16379:16384" ht="18" customHeight="1" x14ac:dyDescent="0.15">
      <c r="A18" s="373" t="s">
        <v>13</v>
      </c>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row>
    <row r="20" spans="1:33 16379:16384" ht="18" customHeight="1" x14ac:dyDescent="0.15">
      <c r="B20" s="156" t="s">
        <v>101</v>
      </c>
      <c r="D20" s="1"/>
    </row>
    <row r="21" spans="1:33 16379:16384" ht="18" customHeight="1" x14ac:dyDescent="0.15">
      <c r="D21" s="1"/>
    </row>
    <row r="22" spans="1:33 16379:16384" s="1" customFormat="1" ht="18" customHeight="1" x14ac:dyDescent="0.15">
      <c r="C22" s="254" t="s">
        <v>59</v>
      </c>
      <c r="D22" s="254"/>
      <c r="E22" s="254"/>
      <c r="F22" s="254"/>
      <c r="G22" s="254"/>
      <c r="H22" s="254"/>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XEZ22" s="156"/>
      <c r="XFA22" s="156"/>
      <c r="XFB22" s="156"/>
      <c r="XFC22" s="156"/>
      <c r="XFD22" s="156"/>
    </row>
    <row r="23" spans="1:33 16379:16384" s="1" customFormat="1" ht="18" customHeight="1" x14ac:dyDescent="0.15">
      <c r="K23" s="156"/>
      <c r="L23" s="156"/>
      <c r="M23" s="156"/>
      <c r="N23" s="156"/>
      <c r="O23" s="156"/>
      <c r="P23" s="156"/>
      <c r="Q23" s="156"/>
      <c r="R23" s="156"/>
      <c r="S23" s="156"/>
      <c r="T23" s="156"/>
      <c r="U23" s="156"/>
      <c r="XEZ23" s="156"/>
      <c r="XFA23" s="156"/>
      <c r="XFB23" s="156"/>
      <c r="XFC23" s="156"/>
      <c r="XFD23" s="156"/>
    </row>
    <row r="24" spans="1:33 16379:16384" s="1" customFormat="1" ht="18" customHeight="1" x14ac:dyDescent="0.15">
      <c r="C24" s="254" t="s">
        <v>55</v>
      </c>
      <c r="D24" s="254"/>
      <c r="E24" s="254"/>
      <c r="F24" s="254"/>
      <c r="G24" s="254"/>
      <c r="H24" s="254"/>
      <c r="I24" s="250" t="s">
        <v>90</v>
      </c>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XEZ24" s="156"/>
      <c r="XFA24" s="156"/>
      <c r="XFB24" s="156"/>
      <c r="XFC24" s="156"/>
      <c r="XFD24" s="156"/>
    </row>
    <row r="25" spans="1:33 16379:16384" s="1" customFormat="1" ht="18" customHeight="1" x14ac:dyDescent="0.15">
      <c r="XFD25" s="156"/>
    </row>
    <row r="26" spans="1:33 16379:16384" ht="18" customHeight="1" x14ac:dyDescent="0.15">
      <c r="B26" s="156" t="s">
        <v>103</v>
      </c>
      <c r="D26" s="1"/>
    </row>
    <row r="27" spans="1:33 16379:16384" ht="18" customHeight="1" x14ac:dyDescent="0.15">
      <c r="D27" s="1"/>
    </row>
    <row r="28" spans="1:33 16379:16384" s="1" customFormat="1" ht="18" customHeight="1" x14ac:dyDescent="0.15">
      <c r="C28" s="261" t="s">
        <v>106</v>
      </c>
      <c r="D28" s="261"/>
      <c r="E28" s="261"/>
      <c r="F28" s="261"/>
      <c r="G28" s="261"/>
      <c r="J28" s="11"/>
      <c r="K28" s="11"/>
      <c r="L28" s="11"/>
      <c r="M28" s="11"/>
      <c r="N28" s="11"/>
      <c r="O28" s="11"/>
      <c r="P28" s="11"/>
      <c r="Q28" s="11"/>
      <c r="R28" s="11"/>
      <c r="S28" s="11"/>
      <c r="T28" s="161" t="s">
        <v>92</v>
      </c>
      <c r="XEY28" s="156"/>
      <c r="XEZ28" s="156"/>
      <c r="XFA28" s="156"/>
      <c r="XFB28" s="156"/>
      <c r="XFC28" s="156"/>
      <c r="XFD28" s="156"/>
    </row>
    <row r="29" spans="1:33 16379:16384" s="1" customFormat="1" ht="18" customHeight="1" x14ac:dyDescent="0.15">
      <c r="J29" s="246" t="s">
        <v>472</v>
      </c>
      <c r="XEY29" s="156"/>
      <c r="XEZ29" s="156"/>
      <c r="XFA29" s="156"/>
      <c r="XFB29" s="156"/>
      <c r="XFC29" s="156"/>
      <c r="XFD29" s="156"/>
    </row>
    <row r="30" spans="1:33 16379:16384" s="1" customFormat="1" ht="18" customHeight="1" x14ac:dyDescent="0.15">
      <c r="J30" s="159"/>
      <c r="XEY30" s="156"/>
      <c r="XEZ30" s="156"/>
      <c r="XFA30" s="156"/>
      <c r="XFB30" s="156"/>
      <c r="XFC30" s="156"/>
      <c r="XFD30" s="156"/>
    </row>
    <row r="31" spans="1:33 16379:16384" s="1" customFormat="1" ht="18" customHeight="1" x14ac:dyDescent="0.15">
      <c r="C31" s="261" t="s">
        <v>118</v>
      </c>
      <c r="D31" s="261"/>
      <c r="E31" s="261"/>
      <c r="F31" s="261"/>
      <c r="G31" s="261"/>
      <c r="J31" s="11"/>
      <c r="K31" s="11"/>
      <c r="L31" s="11"/>
      <c r="M31" s="11"/>
      <c r="N31" s="11"/>
      <c r="O31" s="11"/>
      <c r="P31" s="11"/>
      <c r="Q31" s="11"/>
      <c r="R31" s="11"/>
      <c r="S31" s="11"/>
      <c r="T31" s="162" t="s">
        <v>92</v>
      </c>
      <c r="XEY31" s="156"/>
      <c r="XEZ31" s="156"/>
      <c r="XFA31" s="156"/>
      <c r="XFB31" s="156"/>
      <c r="XFC31" s="156"/>
      <c r="XFD31" s="156"/>
    </row>
    <row r="32" spans="1:33 16379:16384" ht="18" customHeight="1" x14ac:dyDescent="0.15">
      <c r="D32" s="1"/>
      <c r="J32" s="160" t="s">
        <v>2</v>
      </c>
    </row>
    <row r="33" spans="2:32" ht="18" customHeight="1" x14ac:dyDescent="0.15">
      <c r="D33" s="1"/>
      <c r="J33" s="160"/>
    </row>
    <row r="34" spans="2:32" ht="18" customHeight="1" x14ac:dyDescent="0.15">
      <c r="B34" s="156" t="s">
        <v>104</v>
      </c>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row>
    <row r="35" spans="2:32" ht="18" customHeight="1" x14ac:dyDescent="0.15">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row>
    <row r="36" spans="2:32" ht="18" customHeight="1" x14ac:dyDescent="0.15">
      <c r="J36" s="157"/>
    </row>
    <row r="37" spans="2:32" ht="18" customHeight="1" x14ac:dyDescent="0.15">
      <c r="B37" s="156" t="s">
        <v>14</v>
      </c>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row>
    <row r="38" spans="2:32" ht="18" customHeight="1" x14ac:dyDescent="0.15">
      <c r="J38" s="370"/>
      <c r="K38" s="370"/>
      <c r="L38" s="370"/>
      <c r="M38" s="370"/>
      <c r="N38" s="370"/>
      <c r="O38" s="370"/>
      <c r="P38" s="370"/>
      <c r="Q38" s="370"/>
      <c r="R38" s="370"/>
      <c r="S38" s="370"/>
      <c r="T38" s="370"/>
      <c r="U38" s="370"/>
      <c r="V38" s="370"/>
      <c r="W38" s="370"/>
      <c r="X38" s="370"/>
      <c r="Y38" s="370"/>
      <c r="Z38" s="370"/>
      <c r="AA38" s="370"/>
      <c r="AB38" s="370"/>
      <c r="AC38" s="370"/>
      <c r="AD38" s="370"/>
      <c r="AE38" s="370"/>
      <c r="AF38" s="370"/>
    </row>
    <row r="39" spans="2:32" ht="18" customHeight="1" x14ac:dyDescent="0.15">
      <c r="J39" s="157"/>
    </row>
  </sheetData>
  <customSheetViews>
    <customSheetView guid="{A2527A3E-50DF-5948-9593-47F979260246}" printArea="1" view="pageBreakPreview">
      <selection activeCell="A2" sqref="A2"/>
      <pageMargins left="0.7" right="0.7" top="0.75" bottom="0.75" header="0.3" footer="0.3"/>
      <pageSetup paperSize="9" r:id="rId1"/>
    </customSheetView>
  </customSheetViews>
  <mergeCells count="16">
    <mergeCell ref="X2:AF2"/>
    <mergeCell ref="X3:AF3"/>
    <mergeCell ref="O8:T8"/>
    <mergeCell ref="O9:T9"/>
    <mergeCell ref="O10:T10"/>
    <mergeCell ref="A13:AF13"/>
    <mergeCell ref="A16:AF16"/>
    <mergeCell ref="A18:AF18"/>
    <mergeCell ref="C22:H22"/>
    <mergeCell ref="I22:AF22"/>
    <mergeCell ref="J37:AF38"/>
    <mergeCell ref="C24:H24"/>
    <mergeCell ref="I24:AG24"/>
    <mergeCell ref="C28:G28"/>
    <mergeCell ref="C31:G31"/>
    <mergeCell ref="J34:AF35"/>
  </mergeCells>
  <phoneticPr fontId="5"/>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（様式第1号）交付申請書</vt:lpstr>
      <vt:lpstr>（別紙1-1）所要額調書 </vt:lpstr>
      <vt:lpstr>（別紙1－1）補助金所要額調書</vt:lpstr>
      <vt:lpstr>（別紙1-2）計画書様式</vt:lpstr>
      <vt:lpstr>データセット</vt:lpstr>
      <vt:lpstr>（別紙１－２）記入見本</vt:lpstr>
      <vt:lpstr>（別紙1-3）歳入歳出予算書抄本</vt:lpstr>
      <vt:lpstr>（様式第2号）変更等承認</vt:lpstr>
      <vt:lpstr>（様式第3号）財産処分申請書</vt:lpstr>
      <vt:lpstr>（様式第4号）実績報告</vt:lpstr>
      <vt:lpstr>（別紙1-1）精算書 </vt:lpstr>
      <vt:lpstr>（別紙1-2-1）介護ロボット導入実績報告書</vt:lpstr>
      <vt:lpstr>（別紙1-2-2）ＩCT機器導入報告書 </vt:lpstr>
      <vt:lpstr>（別紙1-3）歳入歳出決算書</vt:lpstr>
      <vt:lpstr>（様式第5号）消費税仕入控除</vt:lpstr>
      <vt:lpstr>'（別紙1-1）所要額調書 '!Print_Area</vt:lpstr>
      <vt:lpstr>'（別紙1-1）精算書 '!Print_Area</vt:lpstr>
      <vt:lpstr>'（別紙1－1）補助金所要額調書'!Print_Area</vt:lpstr>
      <vt:lpstr>'（別紙１－２）記入見本'!Print_Area</vt:lpstr>
      <vt:lpstr>'（別紙1-2）計画書様式'!Print_Area</vt:lpstr>
      <vt:lpstr>'（別紙1-2-2）ＩCT機器導入報告書 '!Print_Area</vt:lpstr>
      <vt:lpstr>'（別紙1-3）歳入歳出決算書'!Print_Area</vt:lpstr>
      <vt:lpstr>'（別紙1-3）歳入歳出予算書抄本'!Print_Area</vt:lpstr>
      <vt:lpstr>'（様式第1号）交付申請書'!Print_Area</vt:lpstr>
      <vt:lpstr>'（様式第2号）変更等承認'!Print_Area</vt:lpstr>
      <vt:lpstr>'（様式第3号）財産処分申請書'!Print_Area</vt:lpstr>
      <vt:lpstr>'（様式第4号）実績報告'!Print_Area</vt:lpstr>
      <vt:lpstr>'（様式第5号）消費税仕入控除'!Print_Area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Z22014</dc:creator>
  <cp:lastModifiedBy>507884</cp:lastModifiedBy>
  <cp:lastPrinted>2024-08-22T04:59:24Z</cp:lastPrinted>
  <dcterms:created xsi:type="dcterms:W3CDTF">2022-06-07T00:07:24Z</dcterms:created>
  <dcterms:modified xsi:type="dcterms:W3CDTF">2024-10-03T04:39:13Z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3.0.4.0</vt:lpwstr>
      <vt:lpwstr>3.1.3.0</vt:lpwstr>
    </vt:vector>
  </property>
  <property fmtid="{DCFEDD21-7773-49B2-8022-6FC58DB5260B}" pid="3" name="LastSavedVersion">
    <vt:lpwstr>3.1.3.0</vt:lpwstr>
  </property>
  <property fmtid="{DCFEDD21-7773-49B2-8022-6FC58DB5260B}" pid="4" name="LastSavedDate">
    <vt:filetime>2023-08-15T02:11:34Z</vt:filetime>
  </property>
</Properties>
</file>