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ux8y4lrEaXxOH+7sG00plspghcIpjHpxu6I3LqUXw8j3b97TrQdQruwaLdPuIreUX+4ckPbhcXCJldU0+1yTw==" workbookSaltValue="r4foEg4pj5RsyrxHmLKUk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<sst xmlns="http://schemas.openxmlformats.org/spreadsheetml/2006/main" xmlns:r="http://schemas.openxmlformats.org/officeDocument/2006/relationships" count="116" uniqueCount="116">
  <si>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</si>
  <si>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</si>
  <si>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</si>
  <si>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</si>
  <si>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</si>
  <si>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</si>
  <si>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</si>
  <si>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</si>
  <si>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</si>
  <si>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</si>
  <si>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</si>
  <si>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</si>
  <si>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</si>
  <si>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</si>
  <si>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</si>
  <si>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</si>
  <si>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</si>
  <si>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</si>
  <si>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</si>
  <si>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</si>
  <si>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</si>
  <si>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t>高知県　土佐市</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</si>
  <si>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</si>
  <si>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</si>
  <si>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</si>
  <si>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</si>
  <si>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</si>
  <si>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</si>
  <si>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</si>
  <si>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</si>
  <si>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</si>
  <si>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</si>
  <si>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</si>
  <si>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</si>
  <si>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</si>
  <si>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</si>
  <si>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</si>
  <si>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</si>
  <si>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</si>
  <si>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</si>
  <si>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</si>
  <si>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</si>
  <si>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</si>
  <si>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</si>
  <si>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</si>
  <si>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</si>
  <si>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</si>
  <si>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</si>
  <si>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</si>
  <si>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</si>
  <si>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</si>
  <si>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</si>
  <si>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</si>
  <si>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</si>
  <si>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</si>
  <si>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</si>
  <si>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</si>
  <si>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</si>
  <si>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</si>
  <si>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</si>
  <si>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</si>
  <si>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</si>
  <si>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</si>
  <si>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</si>
  <si>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</si>
  <si>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</si>
  <si>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</si>
  <si>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</si>
  <si>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</si>
  <si>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</si>
  <si>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</si>
  <si>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</si>
  <si>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</si>
  <si>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</si>
  <si>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</si>
  <si>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</si>
  <si>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</si>
  <si>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</si>
  <si>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</si>
  <si>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</si>
  <si>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</si>
  <si>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</si>
  <si>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</si>
  <si>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</si>
  <si>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</si>
  <si>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</si>
  <si>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</si>
  <si>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</si>
  <si>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</si>
  <si>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</si>
  <si>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</si>
  <si>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</si>
  <si>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</si>
  <si>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</si>
  <si>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</si>
  <si>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</si>
  <si>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</si>
  <si>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</si>
  <si>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</si>
  <si>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</si>
  <si>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</si>
  <si>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</si>
  <si>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</si>
  <si>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</si>
  <si>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</si>
  <si>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</si>
  <si>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</si>
  <si>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</si>
  <si>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</si>
  <si>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</si>
  <si>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</si>
  <si>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</si>
  <si>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</si>
  <si>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施設の維持管理が主で、長寿命化を見据えた計画的な修繕ができておらず、汚水処理原価は類似団体平均値を下回っている。経費回収率は平均値を上回っているが、経費を使用料収入では賄えておらず、一般会計からの繰入に依存している。
　市内の農業集落排水施設は１地区のみで加入率は82％、加入者の水洗化率は　100％となっている。人口動向から同地区の住民増加は見込めず、料金収入の増加も難しい。そのため、適正な使用料収入の確保を図っていく。</t>
    <rPh sb="1" eb="3">
      <t>シセツ</t>
    </rPh>
    <rPh sb="4" eb="6">
      <t>イジ</t>
    </rPh>
    <rPh sb="6" eb="8">
      <t>カンリ</t>
    </rPh>
    <rPh sb="9" eb="10">
      <t>オモ</t>
    </rPh>
    <rPh sb="12" eb="14">
      <t>チョウジュ</t>
    </rPh>
    <rPh sb="14" eb="15">
      <t>イノチ</t>
    </rPh>
    <rPh sb="15" eb="16">
      <t>カ</t>
    </rPh>
    <rPh sb="17" eb="19">
      <t>ミス</t>
    </rPh>
    <rPh sb="21" eb="24">
      <t>ケイカクテキ</t>
    </rPh>
    <rPh sb="25" eb="27">
      <t>シュウゼン</t>
    </rPh>
    <rPh sb="57" eb="59">
      <t>ケイヒ</t>
    </rPh>
    <rPh sb="59" eb="62">
      <t>カイシュウリツ</t>
    </rPh>
    <rPh sb="63" eb="65">
      <t>ヘイキン</t>
    </rPh>
    <rPh sb="65" eb="66">
      <t>チ</t>
    </rPh>
    <rPh sb="67" eb="69">
      <t>ウワマワ</t>
    </rPh>
    <rPh sb="75" eb="77">
      <t>ケイヒ</t>
    </rPh>
    <rPh sb="78" eb="81">
      <t>シヨウリョウ</t>
    </rPh>
    <rPh sb="81" eb="83">
      <t>シュウニュウ</t>
    </rPh>
    <rPh sb="85" eb="86">
      <t>マカナ</t>
    </rPh>
    <rPh sb="92" eb="94">
      <t>イッパン</t>
    </rPh>
    <rPh sb="94" eb="96">
      <t>カイケイ</t>
    </rPh>
    <rPh sb="99" eb="100">
      <t>ク</t>
    </rPh>
    <rPh sb="100" eb="101">
      <t>イ</t>
    </rPh>
    <rPh sb="102" eb="104">
      <t>イゾン</t>
    </rPh>
    <rPh sb="111" eb="113">
      <t>シナイ</t>
    </rPh>
    <rPh sb="114" eb="116">
      <t>ノウギョウ</t>
    </rPh>
    <rPh sb="116" eb="118">
      <t>シュウラク</t>
    </rPh>
    <rPh sb="118" eb="120">
      <t>ハイスイ</t>
    </rPh>
    <rPh sb="120" eb="122">
      <t>シセツ</t>
    </rPh>
    <rPh sb="124" eb="126">
      <t>チク</t>
    </rPh>
    <rPh sb="129" eb="132">
      <t>カニュウリツ</t>
    </rPh>
    <rPh sb="137" eb="140">
      <t>カニュウシャ</t>
    </rPh>
    <rPh sb="141" eb="144">
      <t>スイセンカ</t>
    </rPh>
    <rPh sb="144" eb="145">
      <t>リツ</t>
    </rPh>
    <rPh sb="158" eb="160">
      <t>ジンコウ</t>
    </rPh>
    <rPh sb="160" eb="162">
      <t>ドウコウ</t>
    </rPh>
    <rPh sb="164" eb="167">
      <t>ドウチク</t>
    </rPh>
    <rPh sb="168" eb="170">
      <t>ジュウミン</t>
    </rPh>
    <rPh sb="170" eb="172">
      <t>ゾウカ</t>
    </rPh>
    <rPh sb="173" eb="175">
      <t>ミコ</t>
    </rPh>
    <rPh sb="178" eb="180">
      <t>リョウキン</t>
    </rPh>
    <rPh sb="180" eb="182">
      <t>シュウニュウ</t>
    </rPh>
    <rPh sb="183" eb="185">
      <t>ゾウカ</t>
    </rPh>
    <rPh sb="186" eb="187">
      <t>ムズカ</t>
    </rPh>
    <rPh sb="195" eb="197">
      <t>テキセイ</t>
    </rPh>
    <rPh sb="198" eb="201">
      <t>シヨウリョウ</t>
    </rPh>
    <rPh sb="201" eb="203">
      <t>シュウニュウ</t>
    </rPh>
    <rPh sb="204" eb="206">
      <t>カクホ</t>
    </rPh>
    <rPh sb="207" eb="208">
      <t>ハカ</t>
    </rPh>
    <phoneticPr fontId="1"/>
  </si>
  <si>
    <t>末光地区の農業集落排水施設は、平成14年4月の供用開始から19年経過した。機械、電気など主要な設備の老朽化もあり、計画的な設備の修繕の検討も必要になっている。</t>
    <rPh sb="0" eb="2">
      <t>スエミツ</t>
    </rPh>
    <rPh sb="2" eb="4">
      <t>チク</t>
    </rPh>
    <rPh sb="5" eb="7">
      <t>ノウギョウ</t>
    </rPh>
    <rPh sb="7" eb="9">
      <t>シュウラク</t>
    </rPh>
    <rPh sb="9" eb="11">
      <t>ハイスイ</t>
    </rPh>
    <rPh sb="11" eb="13">
      <t>シセツ</t>
    </rPh>
    <rPh sb="15" eb="17">
      <t>ヘイセイ</t>
    </rPh>
    <rPh sb="19" eb="20">
      <t>ネン</t>
    </rPh>
    <rPh sb="21" eb="22">
      <t>ガツ</t>
    </rPh>
    <rPh sb="23" eb="25">
      <t>キョウヨウ</t>
    </rPh>
    <rPh sb="25" eb="27">
      <t>カイシ</t>
    </rPh>
    <rPh sb="31" eb="32">
      <t>ネン</t>
    </rPh>
    <rPh sb="32" eb="34">
      <t>ケイカ</t>
    </rPh>
    <rPh sb="37" eb="39">
      <t>キカイ</t>
    </rPh>
    <rPh sb="40" eb="42">
      <t>デンキ</t>
    </rPh>
    <rPh sb="44" eb="46">
      <t>シュヨウ</t>
    </rPh>
    <rPh sb="47" eb="49">
      <t>セツビ</t>
    </rPh>
    <rPh sb="50" eb="53">
      <t>ロウキュウカ</t>
    </rPh>
    <rPh sb="57" eb="60">
      <t>ケイカクテキ</t>
    </rPh>
    <rPh sb="61" eb="63">
      <t>セツビ</t>
    </rPh>
    <rPh sb="64" eb="66">
      <t>シュウゼン</t>
    </rPh>
    <rPh sb="67" eb="69">
      <t>ケントウ</t>
    </rPh>
    <rPh sb="70" eb="72">
      <t>ヒツヨウ</t>
    </rPh>
    <phoneticPr fontId="1"/>
  </si>
  <si>
    <t>　施設の老朽化を原因とする突発的な維持修繕費の増加が経営を圧迫している。平成25年度に実施した施設機能診断調査に基づく計画的な修繕を進め、施設の長寿命化を図り、地区全体の汚水処理機能を維持していく必要がある。
　施設利用率は、ほぼ上限で、使用料の増加が見込めないため、使用料の確保も含めた使用料の見直しの検討も必要である。
　</t>
    <rPh sb="1" eb="3">
      <t>シセツ</t>
    </rPh>
    <rPh sb="4" eb="7">
      <t>ロウキュウカ</t>
    </rPh>
    <rPh sb="8" eb="10">
      <t>ゲンイン</t>
    </rPh>
    <rPh sb="13" eb="16">
      <t>トッパツテキ</t>
    </rPh>
    <rPh sb="17" eb="19">
      <t>イジ</t>
    </rPh>
    <rPh sb="19" eb="22">
      <t>シュウゼンヒ</t>
    </rPh>
    <rPh sb="23" eb="25">
      <t>ゾウカ</t>
    </rPh>
    <rPh sb="26" eb="28">
      <t>ケイエイ</t>
    </rPh>
    <rPh sb="29" eb="31">
      <t>アッパク</t>
    </rPh>
    <rPh sb="36" eb="38">
      <t>ヘイセイ</t>
    </rPh>
    <rPh sb="40" eb="41">
      <t>ネン</t>
    </rPh>
    <rPh sb="41" eb="42">
      <t>ド</t>
    </rPh>
    <rPh sb="43" eb="45">
      <t>ジッシ</t>
    </rPh>
    <rPh sb="47" eb="49">
      <t>シセツ</t>
    </rPh>
    <rPh sb="49" eb="51">
      <t>キノウ</t>
    </rPh>
    <rPh sb="51" eb="53">
      <t>シンダン</t>
    </rPh>
    <rPh sb="53" eb="55">
      <t>チョウサ</t>
    </rPh>
    <rPh sb="56" eb="57">
      <t>モト</t>
    </rPh>
    <rPh sb="59" eb="62">
      <t>ケイカクテキ</t>
    </rPh>
    <rPh sb="63" eb="65">
      <t>シュウゼン</t>
    </rPh>
    <rPh sb="66" eb="67">
      <t>スス</t>
    </rPh>
    <rPh sb="69" eb="71">
      <t>シセツ</t>
    </rPh>
    <rPh sb="72" eb="74">
      <t>チョウジュ</t>
    </rPh>
    <rPh sb="74" eb="75">
      <t>イノチ</t>
    </rPh>
    <rPh sb="75" eb="76">
      <t>カ</t>
    </rPh>
    <rPh sb="77" eb="78">
      <t>ハカ</t>
    </rPh>
    <rPh sb="80" eb="82">
      <t>チク</t>
    </rPh>
    <rPh sb="82" eb="84">
      <t>ゼンタイ</t>
    </rPh>
    <rPh sb="85" eb="87">
      <t>オスイ</t>
    </rPh>
    <rPh sb="87" eb="89">
      <t>ショリ</t>
    </rPh>
    <rPh sb="89" eb="91">
      <t>キノウ</t>
    </rPh>
    <rPh sb="92" eb="94">
      <t>イジ</t>
    </rPh>
    <rPh sb="98" eb="100">
      <t>ヒツヨウ</t>
    </rPh>
    <rPh sb="106" eb="108">
      <t>シセツ</t>
    </rPh>
    <rPh sb="108" eb="111">
      <t>リヨウリツ</t>
    </rPh>
    <rPh sb="115" eb="117">
      <t>ジョウゲン</t>
    </rPh>
    <rPh sb="119" eb="122">
      <t>シヨウリョウ</t>
    </rPh>
    <rPh sb="123" eb="125">
      <t>ゾウカ</t>
    </rPh>
    <rPh sb="126" eb="128">
      <t>ミコ</t>
    </rPh>
    <rPh sb="134" eb="137">
      <t>シヨウリョウ</t>
    </rPh>
    <rPh sb="138" eb="140">
      <t>カクホ</t>
    </rPh>
    <rPh sb="141" eb="142">
      <t>フク</t>
    </rPh>
    <rPh sb="144" eb="147">
      <t>シヨウリョウ</t>
    </rPh>
    <rPh sb="148" eb="150">
      <t>ミナオ</t>
    </rPh>
    <rPh sb="152" eb="154">
      <t>ケントウ</t>
    </rPh>
    <rPh sb="155" eb="15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</si>
</sst>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88.06</c:v>
                </c:pt>
                <c:pt idx="1">
                  <c:v>88.06</c:v>
                </c:pt>
                <c:pt idx="2">
                  <c:v>88.06</c:v>
                </c:pt>
                <c:pt idx="3">
                  <c:v>88.06</c:v>
                </c:pt>
                <c:pt idx="4">
                  <c:v>88.06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39.39</c:v>
                </c:pt>
                <c:pt idx="1">
                  <c:v>39.46</c:v>
                </c:pt>
                <c:pt idx="2">
                  <c:v>33.909999999999997</c:v>
                </c:pt>
                <c:pt idx="3">
                  <c:v>37.57</c:v>
                </c:pt>
                <c:pt idx="4">
                  <c:v>31.75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63.3</c:v>
                </c:pt>
                <c:pt idx="1">
                  <c:v>58.5</c:v>
                </c:pt>
                <c:pt idx="2">
                  <c:v>77.95</c:v>
                </c:pt>
                <c:pt idx="3">
                  <c:v>55.7</c:v>
                </c:pt>
                <c:pt idx="4">
                  <c:v>72.41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130.66999999999999</c:v>
                </c:pt>
                <c:pt idx="1">
                  <c:v>135.6</c:v>
                </c:pt>
                <c:pt idx="2">
                  <c:v>100.52</c:v>
                </c:pt>
                <c:pt idx="3">
                  <c:v>141.49</c:v>
                </c:pt>
                <c:pt idx="4">
                  <c:v>95.44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59"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土佐市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26334</v>
      </c>
      <c r="AM8" s="21"/>
      <c r="AN8" s="21"/>
      <c r="AO8" s="21"/>
      <c r="AP8" s="21"/>
      <c r="AQ8" s="21"/>
      <c r="AR8" s="21"/>
      <c r="AS8" s="21"/>
      <c r="AT8" s="7">
        <f>データ!T6</f>
        <v>91.5</v>
      </c>
      <c r="AU8" s="7"/>
      <c r="AV8" s="7"/>
      <c r="AW8" s="7"/>
      <c r="AX8" s="7"/>
      <c r="AY8" s="7"/>
      <c r="AZ8" s="7"/>
      <c r="BA8" s="7"/>
      <c r="BB8" s="7">
        <f>データ!U6</f>
        <v>287.8</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0.57999999999999996</v>
      </c>
      <c r="Q10" s="7"/>
      <c r="R10" s="7"/>
      <c r="S10" s="7"/>
      <c r="T10" s="7"/>
      <c r="U10" s="7"/>
      <c r="V10" s="7"/>
      <c r="W10" s="7">
        <f>データ!Q6</f>
        <v>100</v>
      </c>
      <c r="X10" s="7"/>
      <c r="Y10" s="7"/>
      <c r="Z10" s="7"/>
      <c r="AA10" s="7"/>
      <c r="AB10" s="7"/>
      <c r="AC10" s="7"/>
      <c r="AD10" s="21">
        <f>データ!R6</f>
        <v>2550</v>
      </c>
      <c r="AE10" s="21"/>
      <c r="AF10" s="21"/>
      <c r="AG10" s="21"/>
      <c r="AH10" s="21"/>
      <c r="AI10" s="21"/>
      <c r="AJ10" s="21"/>
      <c r="AK10" s="2"/>
      <c r="AL10" s="21">
        <f>データ!V6</f>
        <v>152</v>
      </c>
      <c r="AM10" s="21"/>
      <c r="AN10" s="21"/>
      <c r="AO10" s="21"/>
      <c r="AP10" s="21"/>
      <c r="AQ10" s="21"/>
      <c r="AR10" s="21"/>
      <c r="AS10" s="21"/>
      <c r="AT10" s="7">
        <f>データ!W6</f>
        <v>7.0000000000000007e-002</v>
      </c>
      <c r="AU10" s="7"/>
      <c r="AV10" s="7"/>
      <c r="AW10" s="7"/>
      <c r="AX10" s="7"/>
      <c r="AY10" s="7"/>
      <c r="AZ10" s="7"/>
      <c r="BA10" s="7"/>
      <c r="BB10" s="7">
        <f>データ!X6</f>
        <v>2171.4299999999998</v>
      </c>
      <c r="BC10" s="7"/>
      <c r="BD10" s="7"/>
      <c r="BE10" s="7"/>
      <c r="BF10" s="7"/>
      <c r="BG10" s="7"/>
      <c r="BH10" s="7"/>
      <c r="BI10" s="7"/>
      <c r="BJ10" s="2"/>
      <c r="BK10" s="2"/>
      <c r="BL10" s="29" t="s">
        <v>38</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10</v>
      </c>
      <c r="J85" s="12" t="s">
        <v>50</v>
      </c>
      <c r="K85" s="12" t="s">
        <v>51</v>
      </c>
      <c r="L85" s="12" t="s">
        <v>33</v>
      </c>
      <c r="M85" s="12" t="s">
        <v>37</v>
      </c>
      <c r="N85" s="12" t="s">
        <v>52</v>
      </c>
      <c r="O85" s="12" t="s">
        <v>53</v>
      </c>
    </row>
    <row r="86" spans="1:78" hidden="1">
      <c r="B86" s="12"/>
      <c r="C86" s="12"/>
      <c r="D86" s="12"/>
      <c r="E86" s="12" t="str">
        <f>データ!AI6</f>
        <v/>
      </c>
      <c r="F86" s="12" t="s">
        <v>40</v>
      </c>
      <c r="G86" s="12" t="s">
        <v>40</v>
      </c>
      <c r="H86" s="12" t="str">
        <f>データ!BP6</f>
        <v>【809.19】</v>
      </c>
      <c r="I86" s="12" t="str">
        <f>データ!CA6</f>
        <v>【57.02】</v>
      </c>
      <c r="J86" s="12" t="str">
        <f>データ!CL6</f>
        <v>【273.68】</v>
      </c>
      <c r="K86" s="12" t="str">
        <f>データ!CW6</f>
        <v>【52.55】</v>
      </c>
      <c r="L86" s="12" t="str">
        <f>データ!DH6</f>
        <v>【87.30】</v>
      </c>
      <c r="M86" s="12" t="s">
        <v>40</v>
      </c>
      <c r="N86" s="12" t="s">
        <v>40</v>
      </c>
      <c r="O86" s="12" t="str">
        <f>データ!EO6</f>
        <v>【0.02】</v>
      </c>
    </row>
  </sheetData>
  <sheetProtection algorithmName="SHA-512" hashValue="qUzW8veOoV/lqEGtdQ5V+9kkV/aWKBwau9YO7OeMFte3JU6Q+ZHFKbCzCHlzCc/uDq0Gpsxrnks44sB1nf01XA==" saltValue="+Ln17JtrTsfKRlKJ52Gw3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34</v>
      </c>
      <c r="C3" s="58" t="s">
        <v>59</v>
      </c>
      <c r="D3" s="58" t="s">
        <v>60</v>
      </c>
      <c r="E3" s="58" t="s">
        <v>5</v>
      </c>
      <c r="F3" s="58" t="s">
        <v>4</v>
      </c>
      <c r="G3" s="58" t="s">
        <v>24</v>
      </c>
      <c r="H3" s="65" t="s">
        <v>56</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65</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45</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392057</v>
      </c>
      <c r="D6" s="61">
        <f t="shared" si="1"/>
        <v>47</v>
      </c>
      <c r="E6" s="61">
        <f t="shared" si="1"/>
        <v>17</v>
      </c>
      <c r="F6" s="61">
        <f t="shared" si="1"/>
        <v>5</v>
      </c>
      <c r="G6" s="61">
        <f t="shared" si="1"/>
        <v>0</v>
      </c>
      <c r="H6" s="61" t="str">
        <f t="shared" si="1"/>
        <v>高知県　土佐市</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0.57999999999999996</v>
      </c>
      <c r="Q6" s="70">
        <f t="shared" si="1"/>
        <v>100</v>
      </c>
      <c r="R6" s="70">
        <f t="shared" si="1"/>
        <v>2550</v>
      </c>
      <c r="S6" s="70">
        <f t="shared" si="1"/>
        <v>26334</v>
      </c>
      <c r="T6" s="70">
        <f t="shared" si="1"/>
        <v>91.5</v>
      </c>
      <c r="U6" s="70">
        <f t="shared" si="1"/>
        <v>287.8</v>
      </c>
      <c r="V6" s="70">
        <f t="shared" si="1"/>
        <v>152</v>
      </c>
      <c r="W6" s="70">
        <f t="shared" si="1"/>
        <v>7.0000000000000007e-002</v>
      </c>
      <c r="X6" s="70">
        <f t="shared" si="1"/>
        <v>2171.4299999999998</v>
      </c>
      <c r="Y6" s="78">
        <f t="shared" ref="Y6:AH6" si="2">IF(Y7="",NA(),Y7)</f>
        <v>39.39</v>
      </c>
      <c r="Z6" s="78">
        <f t="shared" si="2"/>
        <v>39.46</v>
      </c>
      <c r="AA6" s="78">
        <f t="shared" si="2"/>
        <v>33.909999999999997</v>
      </c>
      <c r="AB6" s="78">
        <f t="shared" si="2"/>
        <v>37.57</v>
      </c>
      <c r="AC6" s="78">
        <f t="shared" si="2"/>
        <v>31.75</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63.3</v>
      </c>
      <c r="BR6" s="78">
        <f t="shared" si="6"/>
        <v>58.5</v>
      </c>
      <c r="BS6" s="78">
        <f t="shared" si="6"/>
        <v>77.95</v>
      </c>
      <c r="BT6" s="78">
        <f t="shared" si="6"/>
        <v>55.7</v>
      </c>
      <c r="BU6" s="78">
        <f t="shared" si="6"/>
        <v>72.41</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130.66999999999999</v>
      </c>
      <c r="CC6" s="78">
        <f t="shared" si="7"/>
        <v>135.6</v>
      </c>
      <c r="CD6" s="78">
        <f t="shared" si="7"/>
        <v>100.52</v>
      </c>
      <c r="CE6" s="78">
        <f t="shared" si="7"/>
        <v>141.49</v>
      </c>
      <c r="CF6" s="78">
        <f t="shared" si="7"/>
        <v>95.44</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88.06</v>
      </c>
      <c r="CN6" s="78">
        <f t="shared" si="8"/>
        <v>88.06</v>
      </c>
      <c r="CO6" s="78">
        <f t="shared" si="8"/>
        <v>88.06</v>
      </c>
      <c r="CP6" s="78">
        <f t="shared" si="8"/>
        <v>88.06</v>
      </c>
      <c r="CQ6" s="78">
        <f t="shared" si="8"/>
        <v>88.06</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100</v>
      </c>
      <c r="CY6" s="78">
        <f t="shared" si="9"/>
        <v>100</v>
      </c>
      <c r="CZ6" s="78">
        <f t="shared" si="9"/>
        <v>100</v>
      </c>
      <c r="DA6" s="78">
        <f t="shared" si="9"/>
        <v>100</v>
      </c>
      <c r="DB6" s="78">
        <f t="shared" si="9"/>
        <v>100</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392057</v>
      </c>
      <c r="D7" s="62">
        <v>47</v>
      </c>
      <c r="E7" s="62">
        <v>17</v>
      </c>
      <c r="F7" s="62">
        <v>5</v>
      </c>
      <c r="G7" s="62">
        <v>0</v>
      </c>
      <c r="H7" s="62" t="s">
        <v>21</v>
      </c>
      <c r="I7" s="62" t="s">
        <v>97</v>
      </c>
      <c r="J7" s="62" t="s">
        <v>98</v>
      </c>
      <c r="K7" s="62" t="s">
        <v>99</v>
      </c>
      <c r="L7" s="62" t="s">
        <v>100</v>
      </c>
      <c r="M7" s="62" t="s">
        <v>101</v>
      </c>
      <c r="N7" s="71" t="s">
        <v>40</v>
      </c>
      <c r="O7" s="71" t="s">
        <v>102</v>
      </c>
      <c r="P7" s="71">
        <v>0.57999999999999996</v>
      </c>
      <c r="Q7" s="71">
        <v>100</v>
      </c>
      <c r="R7" s="71">
        <v>2550</v>
      </c>
      <c r="S7" s="71">
        <v>26334</v>
      </c>
      <c r="T7" s="71">
        <v>91.5</v>
      </c>
      <c r="U7" s="71">
        <v>287.8</v>
      </c>
      <c r="V7" s="71">
        <v>152</v>
      </c>
      <c r="W7" s="71">
        <v>7.0000000000000007e-002</v>
      </c>
      <c r="X7" s="71">
        <v>2171.4299999999998</v>
      </c>
      <c r="Y7" s="71">
        <v>39.39</v>
      </c>
      <c r="Z7" s="71">
        <v>39.46</v>
      </c>
      <c r="AA7" s="71">
        <v>33.909999999999997</v>
      </c>
      <c r="AB7" s="71">
        <v>37.57</v>
      </c>
      <c r="AC7" s="71">
        <v>31.75</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789.46</v>
      </c>
      <c r="BL7" s="71">
        <v>826.83</v>
      </c>
      <c r="BM7" s="71">
        <v>867.83</v>
      </c>
      <c r="BN7" s="71">
        <v>791.76</v>
      </c>
      <c r="BO7" s="71">
        <v>900.82</v>
      </c>
      <c r="BP7" s="71">
        <v>809.19</v>
      </c>
      <c r="BQ7" s="71">
        <v>63.3</v>
      </c>
      <c r="BR7" s="71">
        <v>58.5</v>
      </c>
      <c r="BS7" s="71">
        <v>77.95</v>
      </c>
      <c r="BT7" s="71">
        <v>55.7</v>
      </c>
      <c r="BU7" s="71">
        <v>72.41</v>
      </c>
      <c r="BV7" s="71">
        <v>57.77</v>
      </c>
      <c r="BW7" s="71">
        <v>57.31</v>
      </c>
      <c r="BX7" s="71">
        <v>57.08</v>
      </c>
      <c r="BY7" s="71">
        <v>56.26</v>
      </c>
      <c r="BZ7" s="71">
        <v>52.94</v>
      </c>
      <c r="CA7" s="71">
        <v>57.02</v>
      </c>
      <c r="CB7" s="71">
        <v>130.66999999999999</v>
      </c>
      <c r="CC7" s="71">
        <v>135.6</v>
      </c>
      <c r="CD7" s="71">
        <v>100.52</v>
      </c>
      <c r="CE7" s="71">
        <v>141.49</v>
      </c>
      <c r="CF7" s="71">
        <v>95.44</v>
      </c>
      <c r="CG7" s="71">
        <v>274.35000000000002</v>
      </c>
      <c r="CH7" s="71">
        <v>273.52</v>
      </c>
      <c r="CI7" s="71">
        <v>274.99</v>
      </c>
      <c r="CJ7" s="71">
        <v>282.08999999999997</v>
      </c>
      <c r="CK7" s="71">
        <v>303.27999999999997</v>
      </c>
      <c r="CL7" s="71">
        <v>273.68</v>
      </c>
      <c r="CM7" s="71">
        <v>88.06</v>
      </c>
      <c r="CN7" s="71">
        <v>88.06</v>
      </c>
      <c r="CO7" s="71">
        <v>88.06</v>
      </c>
      <c r="CP7" s="71">
        <v>88.06</v>
      </c>
      <c r="CQ7" s="71">
        <v>88.06</v>
      </c>
      <c r="CR7" s="71">
        <v>50.68</v>
      </c>
      <c r="CS7" s="71">
        <v>50.14</v>
      </c>
      <c r="CT7" s="71">
        <v>54.83</v>
      </c>
      <c r="CU7" s="71">
        <v>66.53</v>
      </c>
      <c r="CV7" s="71">
        <v>52.35</v>
      </c>
      <c r="CW7" s="71">
        <v>52.55</v>
      </c>
      <c r="CX7" s="71">
        <v>100</v>
      </c>
      <c r="CY7" s="71">
        <v>100</v>
      </c>
      <c r="CZ7" s="71">
        <v>100</v>
      </c>
      <c r="DA7" s="71">
        <v>100</v>
      </c>
      <c r="DB7" s="71">
        <v>100</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2023-12-12T02:55:56Z</dcterms:created>
  <dcterms:modified xsi:type="dcterms:W3CDTF">2024-01-23T00:14:52Z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2024-01-23T00:14:52Z</vt:filetime>
  </property>
</Properties>
</file>