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Desktop\"/>
    </mc:Choice>
  </mc:AlternateContent>
  <workbookProtection workbookAlgorithmName="SHA-512" workbookHashValue="93IrQdctHsGTRK/757UNQrdL+HbL/wCc5px/u1MnDNUyVOG599Q8RQkTT//GpTfIlQKUFpIzjzr4zjSgk83/Qg==" workbookSaltValue="KYIBD7UK5X6TV8Kxo5sGXA==" workbookSpinCount="100000" lockStructure="1"/>
  <bookViews>
    <workbookView xWindow="0" yWindow="0" windowWidth="17256" windowHeight="567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<sst xmlns="http://schemas.openxmlformats.org/spreadsheetml/2006/main" count="228" uniqueCount="114">
  <si>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</si>
  <si>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</si>
  <si>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</si>
  <si>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</si>
  <si>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</si>
  <si>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</si>
  <si>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</si>
  <si>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</si>
  <si>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</si>
  <si>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</si>
  <si>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</si>
  <si>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</si>
  <si>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</si>
  <si>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</si>
  <si>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</si>
  <si>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</si>
  <si>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</si>
  <si>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</si>
  <si>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</si>
  <si>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</si>
  <si>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</si>
  <si>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</si>
  <si>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</si>
  <si>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</si>
  <si>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</si>
  <si>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</si>
  <si>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</si>
  <si>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</si>
  <si>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</si>
  <si>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</si>
  <si>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</si>
  <si>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</si>
  <si>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</si>
  <si>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</si>
  <si>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</si>
  <si>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</si>
  <si>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</si>
  <si>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</si>
  <si>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</si>
  <si>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</si>
  <si>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</si>
  <si>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</si>
  <si>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</si>
  <si>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</si>
  <si>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</si>
  <si>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</si>
  <si>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</si>
  <si>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</si>
  <si>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</si>
  <si>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</si>
  <si>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</si>
  <si>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</si>
  <si>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</si>
  <si>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</si>
  <si>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</si>
  <si>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</si>
  <si>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</si>
  <si>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</si>
  <si>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</si>
  <si>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</si>
  <si>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</si>
  <si>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</si>
  <si>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</si>
  <si>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</si>
  <si>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</si>
  <si>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</si>
  <si>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</si>
  <si>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</si>
  <si>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</si>
  <si>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</si>
  <si>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</si>
  <si>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</si>
  <si>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</si>
  <si>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</si>
  <si>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</si>
  <si>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</si>
  <si>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</si>
  <si>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</si>
  <si>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</si>
  <si>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</si>
  <si>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</si>
  <si>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</si>
  <si>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</si>
  <si>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</si>
  <si>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</si>
  <si>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</si>
  <si>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</si>
  <si>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</si>
  <si>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</si>
  <si>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</si>
  <si>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</si>
  <si>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</si>
  <si>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</si>
  <si>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宿毛市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</si>
  <si>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</si>
  <si>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</si>
  <si>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</si>
  <si>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</si>
  <si>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</si>
  <si>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</si>
  <si>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</si>
  <si>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</si>
  <si>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</si>
  <si>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</si>
  <si>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</si>
  <si>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</si>
  <si>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</si>
  <si>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</si>
  <si>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</si>
  <si>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</si>
  <si>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</si>
  <si>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現状では、経営の健全性や効率性は確保されているが、今後、人口減少等により水道料金収入の減少が見込まれ、さらには老朽化施設の更新や管路の耐震化が急務となっている。
平成29年度に策定した「宿毛市水道事業経営戦略」に基づき、中長期的な視点で効率的な事業経営に取り組む。</t>
    <rPh sb="0" eb="2">
      <t>ゲンジョウ</t>
    </rPh>
    <rPh sb="5" eb="7">
      <t>ケイエイ</t>
    </rPh>
    <rPh sb="8" eb="11">
      <t>ケンゼンセイ</t>
    </rPh>
    <rPh sb="12" eb="14">
      <t>コウリツ</t>
    </rPh>
    <rPh sb="14" eb="15">
      <t>セイ</t>
    </rPh>
    <rPh sb="16" eb="18">
      <t>カクホ</t>
    </rPh>
    <rPh sb="25" eb="27">
      <t>コンゴ</t>
    </rPh>
    <rPh sb="28" eb="30">
      <t>ジンコウ</t>
    </rPh>
    <rPh sb="30" eb="32">
      <t>ゲンショウ</t>
    </rPh>
    <rPh sb="32" eb="33">
      <t>ナド</t>
    </rPh>
    <rPh sb="36" eb="38">
      <t>スイドウ</t>
    </rPh>
    <rPh sb="38" eb="40">
      <t>リョウキン</t>
    </rPh>
    <rPh sb="40" eb="42">
      <t>シュウニュウ</t>
    </rPh>
    <rPh sb="43" eb="45">
      <t>ゲンショウ</t>
    </rPh>
    <rPh sb="46" eb="48">
      <t>ミコ</t>
    </rPh>
    <rPh sb="55" eb="58">
      <t>ロウキュウカ</t>
    </rPh>
    <rPh sb="58" eb="60">
      <t>シセツ</t>
    </rPh>
    <rPh sb="61" eb="63">
      <t>コウシン</t>
    </rPh>
    <rPh sb="64" eb="66">
      <t>カンロ</t>
    </rPh>
    <rPh sb="67" eb="70">
      <t>タイシンカ</t>
    </rPh>
    <rPh sb="71" eb="73">
      <t>キュウム</t>
    </rPh>
    <rPh sb="81" eb="83">
      <t>ヘイセイ</t>
    </rPh>
    <rPh sb="85" eb="87">
      <t>ネンド</t>
    </rPh>
    <rPh sb="88" eb="90">
      <t>サクテイ</t>
    </rPh>
    <rPh sb="93" eb="96">
      <t>スクモシ</t>
    </rPh>
    <rPh sb="96" eb="98">
      <t>スイドウ</t>
    </rPh>
    <rPh sb="98" eb="100">
      <t>ジギョウ</t>
    </rPh>
    <rPh sb="100" eb="102">
      <t>ケイエイ</t>
    </rPh>
    <rPh sb="102" eb="104">
      <t>センリャク</t>
    </rPh>
    <rPh sb="106" eb="107">
      <t>モト</t>
    </rPh>
    <rPh sb="110" eb="114">
      <t>チュウチョウキテキ</t>
    </rPh>
    <rPh sb="115" eb="117">
      <t>シテン</t>
    </rPh>
    <rPh sb="118" eb="121">
      <t>コウリツテキ</t>
    </rPh>
    <rPh sb="122" eb="124">
      <t>ジギョウ</t>
    </rPh>
    <rPh sb="124" eb="126">
      <t>ケイエイ</t>
    </rPh>
    <rPh sb="127" eb="128">
      <t>ト</t>
    </rPh>
    <rPh sb="129" eb="130">
      <t>ク</t>
    </rPh>
    <phoneticPr fontId="4"/>
  </si>
  <si>
    <t>経常収支比率は、当該値が100％を上回っており、水道料金収入等により維持管理経費等を賄えている。
類似団体の平均と比較しても高い数値であり、累積欠損金もないことから、経営状況は健全な状況にあるといえる。
給水収益に対する企業債残高の割合を表す企業債残高対給水収益比率は、増加傾向にあり類似団体平均よりも高くなっていることから、令和２年度より企業債の新規発行の抑制を行っている。今後も企業債の新規発行等の対応が必要である。
料金回収率は、当該値100％を上回っており、給水にかかる費用を水道料金により賄えている。
給水原価は、類似団体平均値と比べ低い値となっているが、今後は給水収益の減少が見込まれることや、更新費用の増加により減価償却費の増加が見込まれることから、更なる費用の削減に努める必要がある。
施設利用率及び有収率が類似団体平均値を下回っているため、施設の利用状況や適正規模の把握、管路の計画的な漏水調査等を行い、効率性の向上に努める。</t>
    <rPh sb="0" eb="2">
      <t>ケイジョウ</t>
    </rPh>
    <rPh sb="2" eb="4">
      <t>シュウシ</t>
    </rPh>
    <rPh sb="4" eb="6">
      <t>ヒリツ</t>
    </rPh>
    <rPh sb="8" eb="10">
      <t>トウガイ</t>
    </rPh>
    <rPh sb="10" eb="11">
      <t>チ</t>
    </rPh>
    <rPh sb="17" eb="19">
      <t>ウワマワ</t>
    </rPh>
    <rPh sb="24" eb="26">
      <t>スイドウ</t>
    </rPh>
    <rPh sb="26" eb="28">
      <t>リョウキン</t>
    </rPh>
    <rPh sb="28" eb="30">
      <t>シュウニュウ</t>
    </rPh>
    <rPh sb="30" eb="31">
      <t>ナド</t>
    </rPh>
    <rPh sb="34" eb="36">
      <t>イジ</t>
    </rPh>
    <rPh sb="36" eb="38">
      <t>カンリ</t>
    </rPh>
    <rPh sb="38" eb="40">
      <t>ケイヒ</t>
    </rPh>
    <rPh sb="40" eb="41">
      <t>ナド</t>
    </rPh>
    <rPh sb="42" eb="43">
      <t>マカナ</t>
    </rPh>
    <rPh sb="49" eb="51">
      <t>ルイジ</t>
    </rPh>
    <rPh sb="51" eb="53">
      <t>ダンタイ</t>
    </rPh>
    <rPh sb="54" eb="56">
      <t>ヘイキン</t>
    </rPh>
    <rPh sb="57" eb="59">
      <t>ヒカク</t>
    </rPh>
    <rPh sb="62" eb="63">
      <t>タカ</t>
    </rPh>
    <rPh sb="64" eb="66">
      <t>スウチ</t>
    </rPh>
    <rPh sb="70" eb="72">
      <t>ルイセキ</t>
    </rPh>
    <rPh sb="72" eb="74">
      <t>ケッソン</t>
    </rPh>
    <rPh sb="74" eb="75">
      <t>キン</t>
    </rPh>
    <rPh sb="83" eb="85">
      <t>ケイエイ</t>
    </rPh>
    <rPh sb="85" eb="87">
      <t>ジョウキョウ</t>
    </rPh>
    <rPh sb="88" eb="90">
      <t>ケンゼン</t>
    </rPh>
    <rPh sb="91" eb="93">
      <t>ジョウキョウ</t>
    </rPh>
    <rPh sb="102" eb="104">
      <t>キュウスイ</t>
    </rPh>
    <rPh sb="104" eb="106">
      <t>シュウエキ</t>
    </rPh>
    <rPh sb="107" eb="108">
      <t>タイ</t>
    </rPh>
    <rPh sb="110" eb="112">
      <t>キギョウ</t>
    </rPh>
    <rPh sb="112" eb="113">
      <t>サイ</t>
    </rPh>
    <rPh sb="113" eb="115">
      <t>ザンダカ</t>
    </rPh>
    <rPh sb="116" eb="118">
      <t>ワリアイ</t>
    </rPh>
    <rPh sb="119" eb="120">
      <t>アラワ</t>
    </rPh>
    <rPh sb="121" eb="123">
      <t>キギョウ</t>
    </rPh>
    <rPh sb="123" eb="124">
      <t>サイ</t>
    </rPh>
    <rPh sb="124" eb="126">
      <t>ザンダカ</t>
    </rPh>
    <rPh sb="126" eb="127">
      <t>タイ</t>
    </rPh>
    <rPh sb="127" eb="129">
      <t>キュウスイ</t>
    </rPh>
    <rPh sb="129" eb="131">
      <t>シュウエキ</t>
    </rPh>
    <rPh sb="131" eb="133">
      <t>ヒリツ</t>
    </rPh>
    <rPh sb="135" eb="137">
      <t>ゾウカ</t>
    </rPh>
    <rPh sb="137" eb="139">
      <t>ケイコウ</t>
    </rPh>
    <rPh sb="142" eb="144">
      <t>ルイジ</t>
    </rPh>
    <rPh sb="144" eb="146">
      <t>ダンタイ</t>
    </rPh>
    <rPh sb="146" eb="148">
      <t>ヘイキン</t>
    </rPh>
    <rPh sb="151" eb="152">
      <t>タカ</t>
    </rPh>
    <rPh sb="163" eb="165">
      <t>レイワ</t>
    </rPh>
    <rPh sb="166" eb="168">
      <t>ネンド</t>
    </rPh>
    <rPh sb="170" eb="172">
      <t>キギョウ</t>
    </rPh>
    <rPh sb="172" eb="173">
      <t>サイ</t>
    </rPh>
    <rPh sb="174" eb="176">
      <t>シンキ</t>
    </rPh>
    <rPh sb="176" eb="178">
      <t>ハッコウ</t>
    </rPh>
    <rPh sb="179" eb="181">
      <t>ヨクセイ</t>
    </rPh>
    <rPh sb="182" eb="183">
      <t>オコナ</t>
    </rPh>
    <rPh sb="188" eb="190">
      <t>コンゴ</t>
    </rPh>
    <rPh sb="191" eb="194">
      <t>キギョウサイ</t>
    </rPh>
    <rPh sb="195" eb="199">
      <t>シンキハッコウ</t>
    </rPh>
    <rPh sb="199" eb="200">
      <t>トウ</t>
    </rPh>
    <rPh sb="201" eb="203">
      <t>タイオウ</t>
    </rPh>
    <rPh sb="204" eb="206">
      <t>ヒツヨウ</t>
    </rPh>
    <rPh sb="211" eb="213">
      <t>リョウキン</t>
    </rPh>
    <rPh sb="213" eb="215">
      <t>カイシュウ</t>
    </rPh>
    <rPh sb="215" eb="216">
      <t>リツ</t>
    </rPh>
    <rPh sb="218" eb="220">
      <t>トウガイ</t>
    </rPh>
    <rPh sb="220" eb="221">
      <t>チ</t>
    </rPh>
    <rPh sb="226" eb="228">
      <t>ウワマワ</t>
    </rPh>
    <rPh sb="233" eb="235">
      <t>キュウスイ</t>
    </rPh>
    <rPh sb="239" eb="241">
      <t>ヒヨウ</t>
    </rPh>
    <rPh sb="242" eb="244">
      <t>スイドウ</t>
    </rPh>
    <rPh sb="244" eb="246">
      <t>リョウキン</t>
    </rPh>
    <rPh sb="249" eb="250">
      <t>マカナ</t>
    </rPh>
    <rPh sb="256" eb="258">
      <t>キュウスイ</t>
    </rPh>
    <rPh sb="258" eb="260">
      <t>ゲンカ</t>
    </rPh>
    <rPh sb="262" eb="264">
      <t>ルイジ</t>
    </rPh>
    <rPh sb="264" eb="266">
      <t>ダンタイ</t>
    </rPh>
    <rPh sb="266" eb="269">
      <t>ヘイキンチ</t>
    </rPh>
    <rPh sb="270" eb="271">
      <t>クラ</t>
    </rPh>
    <rPh sb="272" eb="273">
      <t>ヒク</t>
    </rPh>
    <rPh sb="274" eb="275">
      <t>アタイ</t>
    </rPh>
    <rPh sb="283" eb="285">
      <t>コンゴ</t>
    </rPh>
    <rPh sb="286" eb="288">
      <t>キュウスイ</t>
    </rPh>
    <rPh sb="288" eb="290">
      <t>シュウエキ</t>
    </rPh>
    <rPh sb="291" eb="293">
      <t>ゲンショウ</t>
    </rPh>
    <rPh sb="294" eb="296">
      <t>ミコ</t>
    </rPh>
    <rPh sb="303" eb="305">
      <t>コウシン</t>
    </rPh>
    <rPh sb="305" eb="307">
      <t>ヒヨウ</t>
    </rPh>
    <rPh sb="308" eb="310">
      <t>ゾウカ</t>
    </rPh>
    <rPh sb="313" eb="315">
      <t>ゲンカ</t>
    </rPh>
    <rPh sb="315" eb="317">
      <t>ショウキャク</t>
    </rPh>
    <rPh sb="317" eb="318">
      <t>ヒ</t>
    </rPh>
    <rPh sb="319" eb="321">
      <t>ゾウカ</t>
    </rPh>
    <rPh sb="322" eb="324">
      <t>ミコ</t>
    </rPh>
    <rPh sb="332" eb="333">
      <t>サラ</t>
    </rPh>
    <rPh sb="335" eb="337">
      <t>ヒヨウ</t>
    </rPh>
    <rPh sb="338" eb="340">
      <t>サクゲン</t>
    </rPh>
    <rPh sb="341" eb="342">
      <t>ツト</t>
    </rPh>
    <rPh sb="344" eb="346">
      <t>ヒツヨウ</t>
    </rPh>
    <rPh sb="351" eb="353">
      <t>シセツ</t>
    </rPh>
    <rPh sb="353" eb="356">
      <t>リヨウリツ</t>
    </rPh>
    <rPh sb="356" eb="357">
      <t>オヨ</t>
    </rPh>
    <rPh sb="358" eb="361">
      <t>ユウシュウリツ</t>
    </rPh>
    <rPh sb="362" eb="364">
      <t>ルイジ</t>
    </rPh>
    <rPh sb="364" eb="366">
      <t>ダンタイ</t>
    </rPh>
    <rPh sb="366" eb="368">
      <t>ヘイキン</t>
    </rPh>
    <rPh sb="368" eb="369">
      <t>アタイ</t>
    </rPh>
    <rPh sb="370" eb="372">
      <t>シタマワ</t>
    </rPh>
    <rPh sb="379" eb="381">
      <t>シセツ</t>
    </rPh>
    <rPh sb="382" eb="384">
      <t>リヨウ</t>
    </rPh>
    <rPh sb="384" eb="386">
      <t>ジョウキョウ</t>
    </rPh>
    <rPh sb="387" eb="389">
      <t>テキセイ</t>
    </rPh>
    <rPh sb="389" eb="391">
      <t>キボ</t>
    </rPh>
    <rPh sb="392" eb="394">
      <t>ハアク</t>
    </rPh>
    <rPh sb="395" eb="397">
      <t>カンロ</t>
    </rPh>
    <rPh sb="398" eb="401">
      <t>ケイカクテキ</t>
    </rPh>
    <rPh sb="402" eb="404">
      <t>ロウスイ</t>
    </rPh>
    <rPh sb="404" eb="406">
      <t>チョウサ</t>
    </rPh>
    <rPh sb="406" eb="407">
      <t>ナド</t>
    </rPh>
    <rPh sb="408" eb="409">
      <t>オコナ</t>
    </rPh>
    <rPh sb="411" eb="414">
      <t>コウリツセイ</t>
    </rPh>
    <rPh sb="415" eb="417">
      <t>コウジョウ</t>
    </rPh>
    <rPh sb="418" eb="419">
      <t>ツト</t>
    </rPh>
    <phoneticPr fontId="4"/>
  </si>
  <si>
    <t xml:space="preserve">有形固定資産減価償却率の類似団体平均値が増加傾向にあるのに対し、微増にとどまり、令和４年度より類似団体平均値を下回っており、施設の更新が計画的に行われていると考えられる。
また、法定耐用年数を超えた管路延長の割合を表す管路経年化率についても、類似団体平均値を下回っているが、過去に急速に整備された施設が更新時期を迎え、急激に増加していくと予想されるため、計画的な管路の更新に取り組んでいく必要がある。
</t>
    <rPh sb="0" eb="2">
      <t>ユウケイ</t>
    </rPh>
    <rPh sb="2" eb="4">
      <t>コテイ</t>
    </rPh>
    <rPh sb="4" eb="6">
      <t>シサン</t>
    </rPh>
    <rPh sb="6" eb="8">
      <t>ゲンカ</t>
    </rPh>
    <rPh sb="8" eb="10">
      <t>ショウキャク</t>
    </rPh>
    <rPh sb="10" eb="11">
      <t>リツ</t>
    </rPh>
    <rPh sb="12" eb="14">
      <t>ルイジ</t>
    </rPh>
    <rPh sb="14" eb="16">
      <t>ダンタイ</t>
    </rPh>
    <rPh sb="16" eb="19">
      <t>ヘイキンチ</t>
    </rPh>
    <rPh sb="20" eb="22">
      <t>ゾウカ</t>
    </rPh>
    <rPh sb="22" eb="24">
      <t>ケイコウ</t>
    </rPh>
    <rPh sb="29" eb="30">
      <t>タイ</t>
    </rPh>
    <rPh sb="32" eb="34">
      <t>ビゾウ</t>
    </rPh>
    <rPh sb="40" eb="42">
      <t>レイワ</t>
    </rPh>
    <rPh sb="43" eb="45">
      <t>ネンド</t>
    </rPh>
    <rPh sb="55" eb="57">
      <t>シタマワ</t>
    </rPh>
    <rPh sb="62" eb="64">
      <t>シセツ</t>
    </rPh>
    <rPh sb="65" eb="67">
      <t>コウシン</t>
    </rPh>
    <rPh sb="68" eb="71">
      <t>ケイカクテキ</t>
    </rPh>
    <rPh sb="72" eb="73">
      <t>オコナ</t>
    </rPh>
    <rPh sb="79" eb="80">
      <t>カンガ</t>
    </rPh>
    <rPh sb="89" eb="91">
      <t>ホウテイ</t>
    </rPh>
    <rPh sb="91" eb="93">
      <t>タイヨウ</t>
    </rPh>
    <rPh sb="93" eb="95">
      <t>ネンスウ</t>
    </rPh>
    <rPh sb="96" eb="97">
      <t>コ</t>
    </rPh>
    <rPh sb="99" eb="101">
      <t>カンロ</t>
    </rPh>
    <rPh sb="101" eb="103">
      <t>エンチョウ</t>
    </rPh>
    <rPh sb="104" eb="106">
      <t>ワリアイ</t>
    </rPh>
    <rPh sb="107" eb="108">
      <t>アラワ</t>
    </rPh>
    <rPh sb="109" eb="111">
      <t>カンロ</t>
    </rPh>
    <rPh sb="111" eb="114">
      <t>ケイネンカ</t>
    </rPh>
    <rPh sb="114" eb="115">
      <t>リツ</t>
    </rPh>
    <rPh sb="121" eb="123">
      <t>ルイジ</t>
    </rPh>
    <rPh sb="123" eb="125">
      <t>ダンタイ</t>
    </rPh>
    <rPh sb="125" eb="128">
      <t>ヘイキンチ</t>
    </rPh>
    <rPh sb="129" eb="131">
      <t>シタマワ</t>
    </rPh>
    <rPh sb="137" eb="139">
      <t>カコ</t>
    </rPh>
    <rPh sb="140" eb="142">
      <t>キュウソク</t>
    </rPh>
    <rPh sb="143" eb="145">
      <t>セイビ</t>
    </rPh>
    <rPh sb="148" eb="150">
      <t>シセツ</t>
    </rPh>
    <rPh sb="151" eb="153">
      <t>コウシン</t>
    </rPh>
    <rPh sb="153" eb="155">
      <t>ジキ</t>
    </rPh>
    <rPh sb="156" eb="157">
      <t>ムカ</t>
    </rPh>
    <rPh sb="159" eb="161">
      <t>キュウゲキ</t>
    </rPh>
    <rPh sb="162" eb="164">
      <t>ゾウカ</t>
    </rPh>
    <rPh sb="169" eb="171">
      <t>ヨソウ</t>
    </rPh>
    <rPh sb="177" eb="180">
      <t>ケイカクテキ</t>
    </rPh>
    <rPh sb="181" eb="183">
      <t>カンロ</t>
    </rPh>
    <rPh sb="184" eb="186">
      <t>コウシン</t>
    </rPh>
    <rPh sb="187" eb="188">
      <t>ト</t>
    </rPh>
    <rPh sb="189" eb="190">
      <t>ク</t>
    </rPh>
    <rPh sb="194" eb="1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</si>
</sst>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0.86</c:v>
                </c:pt>
                <c:pt idx="1">
                  <c:v>0.03</c:v>
                </c:pt>
                <c:pt idx="2">
                  <c:v>0.42</c:v>
                </c:pt>
                <c:pt idx="3">
                  <c:v>0.2</c:v>
                </c:pt>
                <c:pt idx="4" formatCode="#,##0.00;&quot;△&quot;#,##0.00">
                  <c:v>0</c:v>
                </c:pt>
              </c:numCache>
            </c:numRef>
          </c:val>
          <c:extLst>
            <c:ext xmlns:c16="http://schemas.microsoft.com/office/drawing/2014/chart" uri="{C3380CC4-5D6E-409C-BE32-E72D297353CC}">
              <c16:uniqueId val="{00000000-BDE5-4A03-A305-F10FA7CCAC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BDE5-4A03-A305-F10FA7CCAC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38.82</c:v>
                </c:pt>
                <c:pt idx="1">
                  <c:v>38.49</c:v>
                </c:pt>
                <c:pt idx="2">
                  <c:v>38.89</c:v>
                </c:pt>
                <c:pt idx="3">
                  <c:v>37.78</c:v>
                </c:pt>
                <c:pt idx="4">
                  <c:v>37.049999999999997</c:v>
                </c:pt>
              </c:numCache>
            </c:numRef>
          </c:val>
          <c:extLst>
            <c:ext xmlns:c16="http://schemas.microsoft.com/office/drawing/2014/chart" uri="{C3380CC4-5D6E-409C-BE32-E72D297353CC}">
              <c16:uniqueId val="{00000000-F93A-44BF-B3D8-1ACD872639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F93A-44BF-B3D8-1ACD872639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77.099999999999994</c:v>
                </c:pt>
                <c:pt idx="1">
                  <c:v>77.5</c:v>
                </c:pt>
                <c:pt idx="2">
                  <c:v>76.87</c:v>
                </c:pt>
                <c:pt idx="3">
                  <c:v>76.2</c:v>
                </c:pt>
                <c:pt idx="4">
                  <c:v>75.66</c:v>
                </c:pt>
              </c:numCache>
            </c:numRef>
          </c:val>
          <c:extLst>
            <c:ext xmlns:c16="http://schemas.microsoft.com/office/drawing/2014/chart" uri="{C3380CC4-5D6E-409C-BE32-E72D297353CC}">
              <c16:uniqueId val="{00000000-9EB9-482B-9971-C36FE4AE6A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9EB9-482B-9971-C36FE4AE6A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116.09</c:v>
                </c:pt>
                <c:pt idx="1">
                  <c:v>119.67</c:v>
                </c:pt>
                <c:pt idx="2">
                  <c:v>122.24</c:v>
                </c:pt>
                <c:pt idx="3">
                  <c:v>109.62</c:v>
                </c:pt>
                <c:pt idx="4">
                  <c:v>109.18</c:v>
                </c:pt>
              </c:numCache>
            </c:numRef>
          </c:val>
          <c:extLst>
            <c:ext xmlns:c16="http://schemas.microsoft.com/office/drawing/2014/chart" uri="{C3380CC4-5D6E-409C-BE32-E72D297353CC}">
              <c16:uniqueId val="{00000000-8F48-40FA-B4E9-9A29E19E55D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8F48-40FA-B4E9-9A29E19E55D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49.44</c:v>
                </c:pt>
                <c:pt idx="1">
                  <c:v>50.31</c:v>
                </c:pt>
                <c:pt idx="2">
                  <c:v>51.07</c:v>
                </c:pt>
                <c:pt idx="3">
                  <c:v>51.49</c:v>
                </c:pt>
                <c:pt idx="4">
                  <c:v>51.62</c:v>
                </c:pt>
              </c:numCache>
            </c:numRef>
          </c:val>
          <c:extLst>
            <c:ext xmlns:c16="http://schemas.microsoft.com/office/drawing/2014/chart" uri="{C3380CC4-5D6E-409C-BE32-E72D297353CC}">
              <c16:uniqueId val="{00000000-A8A9-4CFE-ABD2-48EBF9B038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8A9-4CFE-ABD2-48EBF9B038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9.6300000000000008</c:v>
                </c:pt>
                <c:pt idx="1">
                  <c:v>10</c:v>
                </c:pt>
                <c:pt idx="2">
                  <c:v>10.17</c:v>
                </c:pt>
                <c:pt idx="3">
                  <c:v>10.15</c:v>
                </c:pt>
                <c:pt idx="4">
                  <c:v>16.059999999999999</c:v>
                </c:pt>
              </c:numCache>
            </c:numRef>
          </c:val>
          <c:extLst>
            <c:ext xmlns:c16="http://schemas.microsoft.com/office/drawing/2014/chart" uri="{C3380CC4-5D6E-409C-BE32-E72D297353CC}">
              <c16:uniqueId val="{00000000-BBBD-4D46-9DCB-7D26A22AEC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BBD-4D46-9DCB-7D26A22AEC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86-4153-832E-D6155B155B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386-4153-832E-D6155B155B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481.71</c:v>
                </c:pt>
                <c:pt idx="1">
                  <c:v>595.45000000000005</c:v>
                </c:pt>
                <c:pt idx="2">
                  <c:v>915.89</c:v>
                </c:pt>
                <c:pt idx="3">
                  <c:v>640.08000000000004</c:v>
                </c:pt>
                <c:pt idx="4">
                  <c:v>340.64</c:v>
                </c:pt>
              </c:numCache>
            </c:numRef>
          </c:val>
          <c:extLst>
            <c:ext xmlns:c16="http://schemas.microsoft.com/office/drawing/2014/chart" uri="{C3380CC4-5D6E-409C-BE32-E72D297353CC}">
              <c16:uniqueId val="{00000000-D4A8-4B12-B243-538D47850D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4A8-4B12-B243-538D47850D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564.38</c:v>
                </c:pt>
                <c:pt idx="1">
                  <c:v>573.91</c:v>
                </c:pt>
                <c:pt idx="2">
                  <c:v>590.01</c:v>
                </c:pt>
                <c:pt idx="3">
                  <c:v>594.41999999999996</c:v>
                </c:pt>
                <c:pt idx="4">
                  <c:v>588.24</c:v>
                </c:pt>
              </c:numCache>
            </c:numRef>
          </c:val>
          <c:extLst>
            <c:ext xmlns:c16="http://schemas.microsoft.com/office/drawing/2014/chart" uri="{C3380CC4-5D6E-409C-BE32-E72D297353CC}">
              <c16:uniqueId val="{00000000-650F-4A74-A7AF-F23CDC8C67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650F-4A74-A7AF-F23CDC8C67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114.95</c:v>
                </c:pt>
                <c:pt idx="1">
                  <c:v>118.87</c:v>
                </c:pt>
                <c:pt idx="2">
                  <c:v>121.7</c:v>
                </c:pt>
                <c:pt idx="3">
                  <c:v>107.41</c:v>
                </c:pt>
                <c:pt idx="4">
                  <c:v>107.19</c:v>
                </c:pt>
              </c:numCache>
            </c:numRef>
          </c:val>
          <c:extLst>
            <c:ext xmlns:c16="http://schemas.microsoft.com/office/drawing/2014/chart" uri="{C3380CC4-5D6E-409C-BE32-E72D297353CC}">
              <c16:uniqueId val="{00000000-5011-4845-9283-71F22560A1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011-4845-9283-71F22560A1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116.39</c:v>
                </c:pt>
                <c:pt idx="1">
                  <c:v>113.58</c:v>
                </c:pt>
                <c:pt idx="2">
                  <c:v>110.83</c:v>
                </c:pt>
                <c:pt idx="3">
                  <c:v>125.62</c:v>
                </c:pt>
                <c:pt idx="4">
                  <c:v>125.82</c:v>
                </c:pt>
              </c:numCache>
            </c:numRef>
          </c:val>
          <c:extLst>
            <c:ext xmlns:c16="http://schemas.microsoft.com/office/drawing/2014/chart" uri="{C3380CC4-5D6E-409C-BE32-E72D297353CC}">
              <c16:uniqueId val="{00000000-7A7A-4982-84BF-DF8E99CDD1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7A7A-4982-84BF-DF8E99CDD1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P10" zoomScale="90" zoomScaleNormal="90" zoomScaleSheetLayoutView="9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高知県　宿毛市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19178</v>
      </c>
      <c r="AM8" s="65"/>
      <c r="AN8" s="65"/>
      <c r="AO8" s="65"/>
      <c r="AP8" s="65"/>
      <c r="AQ8" s="65"/>
      <c r="AR8" s="65"/>
      <c r="AS8" s="65"/>
      <c r="AT8" s="37">
        <f>データ!$S$6</f>
        <v>286.14</v>
      </c>
      <c r="AU8" s="38"/>
      <c r="AV8" s="38"/>
      <c r="AW8" s="38"/>
      <c r="AX8" s="38"/>
      <c r="AY8" s="38"/>
      <c r="AZ8" s="38"/>
      <c r="BA8" s="38"/>
      <c r="BB8" s="54">
        <f>データ!$T$6</f>
        <v>67.02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7" t="str">
        <f>データ!$N$6</f>
        <v>-</v>
      </c>
      <c r="C10" s="38"/>
      <c r="D10" s="38"/>
      <c r="E10" s="38"/>
      <c r="F10" s="38"/>
      <c r="G10" s="38"/>
      <c r="H10" s="38"/>
      <c r="I10" s="37">
        <f>データ!$O$6</f>
        <v>59.49</v>
      </c>
      <c r="J10" s="38"/>
      <c r="K10" s="38"/>
      <c r="L10" s="38"/>
      <c r="M10" s="38"/>
      <c r="N10" s="38"/>
      <c r="O10" s="64"/>
      <c r="P10" s="54">
        <f>データ!$P$6</f>
        <v>98.66</v>
      </c>
      <c r="Q10" s="54"/>
      <c r="R10" s="54"/>
      <c r="S10" s="54"/>
      <c r="T10" s="54"/>
      <c r="U10" s="54"/>
      <c r="V10" s="54"/>
      <c r="W10" s="65">
        <f>データ!$Q$6</f>
        <v>2495</v>
      </c>
      <c r="X10" s="65"/>
      <c r="Y10" s="65"/>
      <c r="Z10" s="65"/>
      <c r="AA10" s="65"/>
      <c r="AB10" s="65"/>
      <c r="AC10" s="65"/>
      <c r="AD10" s="2"/>
      <c r="AE10" s="2"/>
      <c r="AF10" s="2"/>
      <c r="AG10" s="2"/>
      <c r="AH10" s="2"/>
      <c r="AI10" s="2"/>
      <c r="AJ10" s="2"/>
      <c r="AK10" s="2"/>
      <c r="AL10" s="65">
        <f>データ!$U$6</f>
        <v>18776</v>
      </c>
      <c r="AM10" s="65"/>
      <c r="AN10" s="65"/>
      <c r="AO10" s="65"/>
      <c r="AP10" s="65"/>
      <c r="AQ10" s="65"/>
      <c r="AR10" s="65"/>
      <c r="AS10" s="65"/>
      <c r="AT10" s="37">
        <f>データ!$V$6</f>
        <v>42.38</v>
      </c>
      <c r="AU10" s="38"/>
      <c r="AV10" s="38"/>
      <c r="AW10" s="38"/>
      <c r="AX10" s="38"/>
      <c r="AY10" s="38"/>
      <c r="AZ10" s="38"/>
      <c r="BA10" s="38"/>
      <c r="BB10" s="54">
        <f>データ!$W$6</f>
        <v>443.04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1" t="s">
        <v>25</v>
      </c>
      <c r="BM14" s="32"/>
      <c r="BN14" s="32"/>
      <c r="BO14" s="32"/>
      <c r="BP14" s="32"/>
      <c r="BQ14" s="32"/>
      <c r="BR14" s="32"/>
      <c r="BS14" s="32"/>
      <c r="BT14" s="32"/>
      <c r="BU14" s="32"/>
      <c r="BV14" s="32"/>
      <c r="BW14" s="32"/>
      <c r="BX14" s="32"/>
      <c r="BY14" s="32"/>
      <c r="BZ14" s="33"/>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89"/>
      <c r="BN16" s="89"/>
      <c r="BO16" s="89"/>
      <c r="BP16" s="89"/>
      <c r="BQ16" s="89"/>
      <c r="BR16" s="89"/>
      <c r="BS16" s="89"/>
      <c r="BT16" s="89"/>
      <c r="BU16" s="89"/>
      <c r="BV16" s="89"/>
      <c r="BW16" s="89"/>
      <c r="BX16" s="89"/>
      <c r="BY16" s="8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89"/>
      <c r="BN17" s="89"/>
      <c r="BO17" s="89"/>
      <c r="BP17" s="89"/>
      <c r="BQ17" s="89"/>
      <c r="BR17" s="89"/>
      <c r="BS17" s="89"/>
      <c r="BT17" s="89"/>
      <c r="BU17" s="89"/>
      <c r="BV17" s="89"/>
      <c r="BW17" s="89"/>
      <c r="BX17" s="89"/>
      <c r="BY17" s="8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89"/>
      <c r="BN18" s="89"/>
      <c r="BO18" s="89"/>
      <c r="BP18" s="89"/>
      <c r="BQ18" s="89"/>
      <c r="BR18" s="89"/>
      <c r="BS18" s="89"/>
      <c r="BT18" s="89"/>
      <c r="BU18" s="89"/>
      <c r="BV18" s="89"/>
      <c r="BW18" s="89"/>
      <c r="BX18" s="89"/>
      <c r="BY18" s="8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89"/>
      <c r="BN19" s="89"/>
      <c r="BO19" s="89"/>
      <c r="BP19" s="89"/>
      <c r="BQ19" s="89"/>
      <c r="BR19" s="89"/>
      <c r="BS19" s="89"/>
      <c r="BT19" s="89"/>
      <c r="BU19" s="89"/>
      <c r="BV19" s="89"/>
      <c r="BW19" s="89"/>
      <c r="BX19" s="89"/>
      <c r="BY19" s="8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89"/>
      <c r="BN20" s="89"/>
      <c r="BO20" s="89"/>
      <c r="BP20" s="89"/>
      <c r="BQ20" s="89"/>
      <c r="BR20" s="89"/>
      <c r="BS20" s="89"/>
      <c r="BT20" s="89"/>
      <c r="BU20" s="89"/>
      <c r="BV20" s="89"/>
      <c r="BW20" s="89"/>
      <c r="BX20" s="89"/>
      <c r="BY20" s="8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89"/>
      <c r="BN21" s="89"/>
      <c r="BO21" s="89"/>
      <c r="BP21" s="89"/>
      <c r="BQ21" s="89"/>
      <c r="BR21" s="89"/>
      <c r="BS21" s="89"/>
      <c r="BT21" s="89"/>
      <c r="BU21" s="89"/>
      <c r="BV21" s="89"/>
      <c r="BW21" s="89"/>
      <c r="BX21" s="89"/>
      <c r="BY21" s="8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89"/>
      <c r="BN22" s="89"/>
      <c r="BO22" s="89"/>
      <c r="BP22" s="89"/>
      <c r="BQ22" s="89"/>
      <c r="BR22" s="89"/>
      <c r="BS22" s="89"/>
      <c r="BT22" s="89"/>
      <c r="BU22" s="89"/>
      <c r="BV22" s="89"/>
      <c r="BW22" s="89"/>
      <c r="BX22" s="89"/>
      <c r="BY22" s="8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89"/>
      <c r="BN23" s="89"/>
      <c r="BO23" s="89"/>
      <c r="BP23" s="89"/>
      <c r="BQ23" s="89"/>
      <c r="BR23" s="89"/>
      <c r="BS23" s="89"/>
      <c r="BT23" s="89"/>
      <c r="BU23" s="89"/>
      <c r="BV23" s="89"/>
      <c r="BW23" s="89"/>
      <c r="BX23" s="89"/>
      <c r="BY23" s="8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89"/>
      <c r="BN24" s="89"/>
      <c r="BO24" s="89"/>
      <c r="BP24" s="89"/>
      <c r="BQ24" s="89"/>
      <c r="BR24" s="89"/>
      <c r="BS24" s="89"/>
      <c r="BT24" s="89"/>
      <c r="BU24" s="89"/>
      <c r="BV24" s="89"/>
      <c r="BW24" s="89"/>
      <c r="BX24" s="89"/>
      <c r="BY24" s="8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89"/>
      <c r="BN25" s="89"/>
      <c r="BO25" s="89"/>
      <c r="BP25" s="89"/>
      <c r="BQ25" s="89"/>
      <c r="BR25" s="89"/>
      <c r="BS25" s="89"/>
      <c r="BT25" s="89"/>
      <c r="BU25" s="89"/>
      <c r="BV25" s="89"/>
      <c r="BW25" s="89"/>
      <c r="BX25" s="89"/>
      <c r="BY25" s="8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89"/>
      <c r="BN26" s="89"/>
      <c r="BO26" s="89"/>
      <c r="BP26" s="89"/>
      <c r="BQ26" s="89"/>
      <c r="BR26" s="89"/>
      <c r="BS26" s="89"/>
      <c r="BT26" s="89"/>
      <c r="BU26" s="89"/>
      <c r="BV26" s="89"/>
      <c r="BW26" s="89"/>
      <c r="BX26" s="89"/>
      <c r="BY26" s="8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89"/>
      <c r="BN27" s="89"/>
      <c r="BO27" s="89"/>
      <c r="BP27" s="89"/>
      <c r="BQ27" s="89"/>
      <c r="BR27" s="89"/>
      <c r="BS27" s="89"/>
      <c r="BT27" s="89"/>
      <c r="BU27" s="89"/>
      <c r="BV27" s="89"/>
      <c r="BW27" s="89"/>
      <c r="BX27" s="89"/>
      <c r="BY27" s="8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89"/>
      <c r="BN28" s="89"/>
      <c r="BO28" s="89"/>
      <c r="BP28" s="89"/>
      <c r="BQ28" s="89"/>
      <c r="BR28" s="89"/>
      <c r="BS28" s="89"/>
      <c r="BT28" s="89"/>
      <c r="BU28" s="89"/>
      <c r="BV28" s="89"/>
      <c r="BW28" s="89"/>
      <c r="BX28" s="89"/>
      <c r="BY28" s="8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89"/>
      <c r="BN29" s="89"/>
      <c r="BO29" s="89"/>
      <c r="BP29" s="89"/>
      <c r="BQ29" s="89"/>
      <c r="BR29" s="89"/>
      <c r="BS29" s="89"/>
      <c r="BT29" s="89"/>
      <c r="BU29" s="89"/>
      <c r="BV29" s="89"/>
      <c r="BW29" s="89"/>
      <c r="BX29" s="89"/>
      <c r="BY29" s="8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89"/>
      <c r="BN30" s="89"/>
      <c r="BO30" s="89"/>
      <c r="BP30" s="89"/>
      <c r="BQ30" s="89"/>
      <c r="BR30" s="89"/>
      <c r="BS30" s="89"/>
      <c r="BT30" s="89"/>
      <c r="BU30" s="89"/>
      <c r="BV30" s="89"/>
      <c r="BW30" s="89"/>
      <c r="BX30" s="89"/>
      <c r="BY30" s="8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89"/>
      <c r="BN31" s="89"/>
      <c r="BO31" s="89"/>
      <c r="BP31" s="89"/>
      <c r="BQ31" s="89"/>
      <c r="BR31" s="89"/>
      <c r="BS31" s="89"/>
      <c r="BT31" s="89"/>
      <c r="BU31" s="89"/>
      <c r="BV31" s="89"/>
      <c r="BW31" s="89"/>
      <c r="BX31" s="89"/>
      <c r="BY31" s="8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89"/>
      <c r="BN32" s="89"/>
      <c r="BO32" s="89"/>
      <c r="BP32" s="89"/>
      <c r="BQ32" s="89"/>
      <c r="BR32" s="89"/>
      <c r="BS32" s="89"/>
      <c r="BT32" s="89"/>
      <c r="BU32" s="89"/>
      <c r="BV32" s="89"/>
      <c r="BW32" s="89"/>
      <c r="BX32" s="89"/>
      <c r="BY32" s="8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89"/>
      <c r="BN33" s="89"/>
      <c r="BO33" s="89"/>
      <c r="BP33" s="89"/>
      <c r="BQ33" s="89"/>
      <c r="BR33" s="89"/>
      <c r="BS33" s="89"/>
      <c r="BT33" s="89"/>
      <c r="BU33" s="89"/>
      <c r="BV33" s="89"/>
      <c r="BW33" s="89"/>
      <c r="BX33" s="89"/>
      <c r="BY33" s="8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89"/>
      <c r="BN34" s="89"/>
      <c r="BO34" s="89"/>
      <c r="BP34" s="89"/>
      <c r="BQ34" s="89"/>
      <c r="BR34" s="89"/>
      <c r="BS34" s="89"/>
      <c r="BT34" s="89"/>
      <c r="BU34" s="89"/>
      <c r="BV34" s="89"/>
      <c r="BW34" s="89"/>
      <c r="BX34" s="89"/>
      <c r="BY34" s="8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89"/>
      <c r="BN35" s="89"/>
      <c r="BO35" s="89"/>
      <c r="BP35" s="89"/>
      <c r="BQ35" s="89"/>
      <c r="BR35" s="89"/>
      <c r="BS35" s="89"/>
      <c r="BT35" s="89"/>
      <c r="BU35" s="89"/>
      <c r="BV35" s="89"/>
      <c r="BW35" s="89"/>
      <c r="BX35" s="89"/>
      <c r="BY35" s="8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89"/>
      <c r="BN36" s="89"/>
      <c r="BO36" s="89"/>
      <c r="BP36" s="89"/>
      <c r="BQ36" s="89"/>
      <c r="BR36" s="89"/>
      <c r="BS36" s="89"/>
      <c r="BT36" s="89"/>
      <c r="BU36" s="89"/>
      <c r="BV36" s="89"/>
      <c r="BW36" s="89"/>
      <c r="BX36" s="89"/>
      <c r="BY36" s="8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89"/>
      <c r="BN37" s="89"/>
      <c r="BO37" s="89"/>
      <c r="BP37" s="89"/>
      <c r="BQ37" s="89"/>
      <c r="BR37" s="89"/>
      <c r="BS37" s="89"/>
      <c r="BT37" s="89"/>
      <c r="BU37" s="89"/>
      <c r="BV37" s="89"/>
      <c r="BW37" s="89"/>
      <c r="BX37" s="89"/>
      <c r="BY37" s="8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89"/>
      <c r="BN38" s="89"/>
      <c r="BO38" s="89"/>
      <c r="BP38" s="89"/>
      <c r="BQ38" s="89"/>
      <c r="BR38" s="89"/>
      <c r="BS38" s="89"/>
      <c r="BT38" s="89"/>
      <c r="BU38" s="89"/>
      <c r="BV38" s="89"/>
      <c r="BW38" s="89"/>
      <c r="BX38" s="89"/>
      <c r="BY38" s="8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89"/>
      <c r="BN39" s="89"/>
      <c r="BO39" s="89"/>
      <c r="BP39" s="89"/>
      <c r="BQ39" s="89"/>
      <c r="BR39" s="89"/>
      <c r="BS39" s="89"/>
      <c r="BT39" s="89"/>
      <c r="BU39" s="89"/>
      <c r="BV39" s="89"/>
      <c r="BW39" s="89"/>
      <c r="BX39" s="89"/>
      <c r="BY39" s="8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89"/>
      <c r="BN40" s="89"/>
      <c r="BO40" s="89"/>
      <c r="BP40" s="89"/>
      <c r="BQ40" s="89"/>
      <c r="BR40" s="89"/>
      <c r="BS40" s="89"/>
      <c r="BT40" s="89"/>
      <c r="BU40" s="89"/>
      <c r="BV40" s="89"/>
      <c r="BW40" s="89"/>
      <c r="BX40" s="89"/>
      <c r="BY40" s="8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89"/>
      <c r="BN41" s="89"/>
      <c r="BO41" s="89"/>
      <c r="BP41" s="89"/>
      <c r="BQ41" s="89"/>
      <c r="BR41" s="89"/>
      <c r="BS41" s="89"/>
      <c r="BT41" s="89"/>
      <c r="BU41" s="89"/>
      <c r="BV41" s="89"/>
      <c r="BW41" s="89"/>
      <c r="BX41" s="89"/>
      <c r="BY41" s="8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89"/>
      <c r="BN42" s="89"/>
      <c r="BO42" s="89"/>
      <c r="BP42" s="89"/>
      <c r="BQ42" s="89"/>
      <c r="BR42" s="89"/>
      <c r="BS42" s="89"/>
      <c r="BT42" s="89"/>
      <c r="BU42" s="89"/>
      <c r="BV42" s="89"/>
      <c r="BW42" s="89"/>
      <c r="BX42" s="89"/>
      <c r="BY42" s="8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89"/>
      <c r="BN43" s="89"/>
      <c r="BO43" s="89"/>
      <c r="BP43" s="89"/>
      <c r="BQ43" s="89"/>
      <c r="BR43" s="89"/>
      <c r="BS43" s="89"/>
      <c r="BT43" s="89"/>
      <c r="BU43" s="89"/>
      <c r="BV43" s="89"/>
      <c r="BW43" s="89"/>
      <c r="BX43" s="89"/>
      <c r="BY43" s="8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89"/>
      <c r="BN44" s="89"/>
      <c r="BO44" s="89"/>
      <c r="BP44" s="89"/>
      <c r="BQ44" s="89"/>
      <c r="BR44" s="89"/>
      <c r="BS44" s="89"/>
      <c r="BT44" s="89"/>
      <c r="BU44" s="89"/>
      <c r="BV44" s="89"/>
      <c r="BW44" s="89"/>
      <c r="BX44" s="89"/>
      <c r="BY44" s="8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89"/>
      <c r="BN47" s="89"/>
      <c r="BO47" s="89"/>
      <c r="BP47" s="89"/>
      <c r="BQ47" s="89"/>
      <c r="BR47" s="89"/>
      <c r="BS47" s="89"/>
      <c r="BT47" s="89"/>
      <c r="BU47" s="89"/>
      <c r="BV47" s="89"/>
      <c r="BW47" s="89"/>
      <c r="BX47" s="89"/>
      <c r="BY47" s="8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89"/>
      <c r="BN48" s="89"/>
      <c r="BO48" s="89"/>
      <c r="BP48" s="89"/>
      <c r="BQ48" s="89"/>
      <c r="BR48" s="89"/>
      <c r="BS48" s="89"/>
      <c r="BT48" s="89"/>
      <c r="BU48" s="89"/>
      <c r="BV48" s="89"/>
      <c r="BW48" s="89"/>
      <c r="BX48" s="89"/>
      <c r="BY48" s="8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89"/>
      <c r="BN49" s="89"/>
      <c r="BO49" s="89"/>
      <c r="BP49" s="89"/>
      <c r="BQ49" s="89"/>
      <c r="BR49" s="89"/>
      <c r="BS49" s="89"/>
      <c r="BT49" s="89"/>
      <c r="BU49" s="89"/>
      <c r="BV49" s="89"/>
      <c r="BW49" s="89"/>
      <c r="BX49" s="89"/>
      <c r="BY49" s="8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89"/>
      <c r="BN50" s="89"/>
      <c r="BO50" s="89"/>
      <c r="BP50" s="89"/>
      <c r="BQ50" s="89"/>
      <c r="BR50" s="89"/>
      <c r="BS50" s="89"/>
      <c r="BT50" s="89"/>
      <c r="BU50" s="89"/>
      <c r="BV50" s="89"/>
      <c r="BW50" s="89"/>
      <c r="BX50" s="89"/>
      <c r="BY50" s="8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89"/>
      <c r="BN51" s="89"/>
      <c r="BO51" s="89"/>
      <c r="BP51" s="89"/>
      <c r="BQ51" s="89"/>
      <c r="BR51" s="89"/>
      <c r="BS51" s="89"/>
      <c r="BT51" s="89"/>
      <c r="BU51" s="89"/>
      <c r="BV51" s="89"/>
      <c r="BW51" s="89"/>
      <c r="BX51" s="89"/>
      <c r="BY51" s="8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89"/>
      <c r="BN52" s="89"/>
      <c r="BO52" s="89"/>
      <c r="BP52" s="89"/>
      <c r="BQ52" s="89"/>
      <c r="BR52" s="89"/>
      <c r="BS52" s="89"/>
      <c r="BT52" s="89"/>
      <c r="BU52" s="89"/>
      <c r="BV52" s="89"/>
      <c r="BW52" s="89"/>
      <c r="BX52" s="89"/>
      <c r="BY52" s="8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89"/>
      <c r="BN53" s="89"/>
      <c r="BO53" s="89"/>
      <c r="BP53" s="89"/>
      <c r="BQ53" s="89"/>
      <c r="BR53" s="89"/>
      <c r="BS53" s="89"/>
      <c r="BT53" s="89"/>
      <c r="BU53" s="89"/>
      <c r="BV53" s="89"/>
      <c r="BW53" s="89"/>
      <c r="BX53" s="89"/>
      <c r="BY53" s="8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89"/>
      <c r="BN54" s="89"/>
      <c r="BO54" s="89"/>
      <c r="BP54" s="89"/>
      <c r="BQ54" s="89"/>
      <c r="BR54" s="89"/>
      <c r="BS54" s="89"/>
      <c r="BT54" s="89"/>
      <c r="BU54" s="89"/>
      <c r="BV54" s="89"/>
      <c r="BW54" s="89"/>
      <c r="BX54" s="89"/>
      <c r="BY54" s="8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89"/>
      <c r="BN55" s="89"/>
      <c r="BO55" s="89"/>
      <c r="BP55" s="89"/>
      <c r="BQ55" s="89"/>
      <c r="BR55" s="89"/>
      <c r="BS55" s="89"/>
      <c r="BT55" s="89"/>
      <c r="BU55" s="89"/>
      <c r="BV55" s="89"/>
      <c r="BW55" s="89"/>
      <c r="BX55" s="89"/>
      <c r="BY55" s="8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89"/>
      <c r="BN56" s="89"/>
      <c r="BO56" s="89"/>
      <c r="BP56" s="89"/>
      <c r="BQ56" s="89"/>
      <c r="BR56" s="89"/>
      <c r="BS56" s="89"/>
      <c r="BT56" s="89"/>
      <c r="BU56" s="89"/>
      <c r="BV56" s="89"/>
      <c r="BW56" s="89"/>
      <c r="BX56" s="89"/>
      <c r="BY56" s="8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89"/>
      <c r="BN57" s="89"/>
      <c r="BO57" s="89"/>
      <c r="BP57" s="89"/>
      <c r="BQ57" s="89"/>
      <c r="BR57" s="89"/>
      <c r="BS57" s="89"/>
      <c r="BT57" s="89"/>
      <c r="BU57" s="89"/>
      <c r="BV57" s="89"/>
      <c r="BW57" s="89"/>
      <c r="BX57" s="89"/>
      <c r="BY57" s="8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89"/>
      <c r="BN58" s="89"/>
      <c r="BO58" s="89"/>
      <c r="BP58" s="89"/>
      <c r="BQ58" s="89"/>
      <c r="BR58" s="89"/>
      <c r="BS58" s="89"/>
      <c r="BT58" s="89"/>
      <c r="BU58" s="89"/>
      <c r="BV58" s="89"/>
      <c r="BW58" s="89"/>
      <c r="BX58" s="89"/>
      <c r="BY58" s="8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89"/>
      <c r="BN59" s="89"/>
      <c r="BO59" s="89"/>
      <c r="BP59" s="89"/>
      <c r="BQ59" s="89"/>
      <c r="BR59" s="89"/>
      <c r="BS59" s="89"/>
      <c r="BT59" s="89"/>
      <c r="BU59" s="89"/>
      <c r="BV59" s="89"/>
      <c r="BW59" s="89"/>
      <c r="BX59" s="89"/>
      <c r="BY59" s="8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9"/>
      <c r="BM60" s="89"/>
      <c r="BN60" s="89"/>
      <c r="BO60" s="89"/>
      <c r="BP60" s="89"/>
      <c r="BQ60" s="89"/>
      <c r="BR60" s="89"/>
      <c r="BS60" s="89"/>
      <c r="BT60" s="89"/>
      <c r="BU60" s="89"/>
      <c r="BV60" s="89"/>
      <c r="BW60" s="89"/>
      <c r="BX60" s="89"/>
      <c r="BY60" s="8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9"/>
      <c r="BM61" s="89"/>
      <c r="BN61" s="89"/>
      <c r="BO61" s="89"/>
      <c r="BP61" s="89"/>
      <c r="BQ61" s="89"/>
      <c r="BR61" s="89"/>
      <c r="BS61" s="89"/>
      <c r="BT61" s="89"/>
      <c r="BU61" s="89"/>
      <c r="BV61" s="89"/>
      <c r="BW61" s="89"/>
      <c r="BX61" s="89"/>
      <c r="BY61" s="8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89"/>
      <c r="BN62" s="89"/>
      <c r="BO62" s="89"/>
      <c r="BP62" s="89"/>
      <c r="BQ62" s="89"/>
      <c r="BR62" s="89"/>
      <c r="BS62" s="89"/>
      <c r="BT62" s="89"/>
      <c r="BU62" s="89"/>
      <c r="BV62" s="89"/>
      <c r="BW62" s="89"/>
      <c r="BX62" s="89"/>
      <c r="BY62" s="8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89"/>
      <c r="BN63" s="89"/>
      <c r="BO63" s="89"/>
      <c r="BP63" s="89"/>
      <c r="BQ63" s="89"/>
      <c r="BR63" s="89"/>
      <c r="BS63" s="89"/>
      <c r="BT63" s="89"/>
      <c r="BU63" s="89"/>
      <c r="BV63" s="89"/>
      <c r="BW63" s="89"/>
      <c r="BX63" s="89"/>
      <c r="BY63" s="8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89"/>
      <c r="BN66" s="89"/>
      <c r="BO66" s="89"/>
      <c r="BP66" s="89"/>
      <c r="BQ66" s="89"/>
      <c r="BR66" s="89"/>
      <c r="BS66" s="89"/>
      <c r="BT66" s="89"/>
      <c r="BU66" s="89"/>
      <c r="BV66" s="89"/>
      <c r="BW66" s="89"/>
      <c r="BX66" s="89"/>
      <c r="BY66" s="8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89"/>
      <c r="BN67" s="89"/>
      <c r="BO67" s="89"/>
      <c r="BP67" s="89"/>
      <c r="BQ67" s="89"/>
      <c r="BR67" s="89"/>
      <c r="BS67" s="89"/>
      <c r="BT67" s="89"/>
      <c r="BU67" s="89"/>
      <c r="BV67" s="89"/>
      <c r="BW67" s="89"/>
      <c r="BX67" s="89"/>
      <c r="BY67" s="8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89"/>
      <c r="BN68" s="89"/>
      <c r="BO68" s="89"/>
      <c r="BP68" s="89"/>
      <c r="BQ68" s="89"/>
      <c r="BR68" s="89"/>
      <c r="BS68" s="89"/>
      <c r="BT68" s="89"/>
      <c r="BU68" s="89"/>
      <c r="BV68" s="89"/>
      <c r="BW68" s="89"/>
      <c r="BX68" s="89"/>
      <c r="BY68" s="8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89"/>
      <c r="BN69" s="89"/>
      <c r="BO69" s="89"/>
      <c r="BP69" s="89"/>
      <c r="BQ69" s="89"/>
      <c r="BR69" s="89"/>
      <c r="BS69" s="89"/>
      <c r="BT69" s="89"/>
      <c r="BU69" s="89"/>
      <c r="BV69" s="89"/>
      <c r="BW69" s="89"/>
      <c r="BX69" s="89"/>
      <c r="BY69" s="8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89"/>
      <c r="BN70" s="89"/>
      <c r="BO70" s="89"/>
      <c r="BP70" s="89"/>
      <c r="BQ70" s="89"/>
      <c r="BR70" s="89"/>
      <c r="BS70" s="89"/>
      <c r="BT70" s="89"/>
      <c r="BU70" s="89"/>
      <c r="BV70" s="89"/>
      <c r="BW70" s="89"/>
      <c r="BX70" s="89"/>
      <c r="BY70" s="8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89"/>
      <c r="BN71" s="89"/>
      <c r="BO71" s="89"/>
      <c r="BP71" s="89"/>
      <c r="BQ71" s="89"/>
      <c r="BR71" s="89"/>
      <c r="BS71" s="89"/>
      <c r="BT71" s="89"/>
      <c r="BU71" s="89"/>
      <c r="BV71" s="89"/>
      <c r="BW71" s="89"/>
      <c r="BX71" s="89"/>
      <c r="BY71" s="8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89"/>
      <c r="BN72" s="89"/>
      <c r="BO72" s="89"/>
      <c r="BP72" s="89"/>
      <c r="BQ72" s="89"/>
      <c r="BR72" s="89"/>
      <c r="BS72" s="89"/>
      <c r="BT72" s="89"/>
      <c r="BU72" s="89"/>
      <c r="BV72" s="89"/>
      <c r="BW72" s="89"/>
      <c r="BX72" s="89"/>
      <c r="BY72" s="8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89"/>
      <c r="BN73" s="89"/>
      <c r="BO73" s="89"/>
      <c r="BP73" s="89"/>
      <c r="BQ73" s="89"/>
      <c r="BR73" s="89"/>
      <c r="BS73" s="89"/>
      <c r="BT73" s="89"/>
      <c r="BU73" s="89"/>
      <c r="BV73" s="89"/>
      <c r="BW73" s="89"/>
      <c r="BX73" s="89"/>
      <c r="BY73" s="8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89"/>
      <c r="BN74" s="89"/>
      <c r="BO74" s="89"/>
      <c r="BP74" s="89"/>
      <c r="BQ74" s="89"/>
      <c r="BR74" s="89"/>
      <c r="BS74" s="89"/>
      <c r="BT74" s="89"/>
      <c r="BU74" s="89"/>
      <c r="BV74" s="89"/>
      <c r="BW74" s="89"/>
      <c r="BX74" s="89"/>
      <c r="BY74" s="8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89"/>
      <c r="BN75" s="89"/>
      <c r="BO75" s="89"/>
      <c r="BP75" s="89"/>
      <c r="BQ75" s="89"/>
      <c r="BR75" s="89"/>
      <c r="BS75" s="89"/>
      <c r="BT75" s="89"/>
      <c r="BU75" s="89"/>
      <c r="BV75" s="89"/>
      <c r="BW75" s="89"/>
      <c r="BX75" s="89"/>
      <c r="BY75" s="8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89"/>
      <c r="BN76" s="89"/>
      <c r="BO76" s="89"/>
      <c r="BP76" s="89"/>
      <c r="BQ76" s="89"/>
      <c r="BR76" s="89"/>
      <c r="BS76" s="89"/>
      <c r="BT76" s="89"/>
      <c r="BU76" s="89"/>
      <c r="BV76" s="89"/>
      <c r="BW76" s="89"/>
      <c r="BX76" s="89"/>
      <c r="BY76" s="8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89"/>
      <c r="BN77" s="89"/>
      <c r="BO77" s="89"/>
      <c r="BP77" s="89"/>
      <c r="BQ77" s="89"/>
      <c r="BR77" s="89"/>
      <c r="BS77" s="89"/>
      <c r="BT77" s="89"/>
      <c r="BU77" s="89"/>
      <c r="BV77" s="89"/>
      <c r="BW77" s="89"/>
      <c r="BX77" s="89"/>
      <c r="BY77" s="8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89"/>
      <c r="BN78" s="89"/>
      <c r="BO78" s="89"/>
      <c r="BP78" s="89"/>
      <c r="BQ78" s="89"/>
      <c r="BR78" s="89"/>
      <c r="BS78" s="89"/>
      <c r="BT78" s="89"/>
      <c r="BU78" s="89"/>
      <c r="BV78" s="89"/>
      <c r="BW78" s="89"/>
      <c r="BX78" s="89"/>
      <c r="BY78" s="8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89"/>
      <c r="BN79" s="89"/>
      <c r="BO79" s="89"/>
      <c r="BP79" s="89"/>
      <c r="BQ79" s="89"/>
      <c r="BR79" s="89"/>
      <c r="BS79" s="89"/>
      <c r="BT79" s="89"/>
      <c r="BU79" s="89"/>
      <c r="BV79" s="89"/>
      <c r="BW79" s="89"/>
      <c r="BX79" s="89"/>
      <c r="BY79" s="8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89"/>
      <c r="BN80" s="89"/>
      <c r="BO80" s="89"/>
      <c r="BP80" s="89"/>
      <c r="BQ80" s="89"/>
      <c r="BR80" s="89"/>
      <c r="BS80" s="89"/>
      <c r="BT80" s="89"/>
      <c r="BU80" s="89"/>
      <c r="BV80" s="89"/>
      <c r="BW80" s="89"/>
      <c r="BX80" s="89"/>
      <c r="BY80" s="8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89"/>
      <c r="BN81" s="89"/>
      <c r="BO81" s="89"/>
      <c r="BP81" s="89"/>
      <c r="BQ81" s="89"/>
      <c r="BR81" s="89"/>
      <c r="BS81" s="89"/>
      <c r="BT81" s="89"/>
      <c r="BU81" s="89"/>
      <c r="BV81" s="89"/>
      <c r="BW81" s="89"/>
      <c r="BX81" s="89"/>
      <c r="BY81" s="8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eOxlN0/yHNOudqk4Zb+8u1RwUvGSuyyjZjvMNjiJ9HPFT8wBj/4XeAtE+Jut5UaoyDXj/+jkT/seKHnj2GNrg==" saltValue="ro0FLfubUf6J2Iwsm9KmB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392081</v>
      </c>
      <c r="D6" s="20">
        <f t="shared" si="3"/>
        <v>46</v>
      </c>
      <c r="E6" s="20">
        <f t="shared" si="3"/>
        <v>1</v>
      </c>
      <c r="F6" s="20">
        <f t="shared" si="3"/>
        <v>0</v>
      </c>
      <c r="G6" s="20">
        <f t="shared" si="3"/>
        <v>1</v>
      </c>
      <c r="H6" s="20" t="str">
        <f t="shared" si="3"/>
        <v>高知県　宿毛市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59.49</v>
      </c>
      <c r="P6" s="21">
        <f t="shared" si="3"/>
        <v>98.66</v>
      </c>
      <c r="Q6" s="21">
        <f t="shared" si="3"/>
        <v>2495</v>
      </c>
      <c r="R6" s="21">
        <f t="shared" si="3"/>
        <v>19178</v>
      </c>
      <c r="S6" s="21">
        <f t="shared" si="3"/>
        <v>286.14</v>
      </c>
      <c r="T6" s="21">
        <f t="shared" si="3"/>
        <v>67.02</v>
      </c>
      <c r="U6" s="21">
        <f t="shared" si="3"/>
        <v>18776</v>
      </c>
      <c r="V6" s="21">
        <f t="shared" si="3"/>
        <v>42.38</v>
      </c>
      <c r="W6" s="21">
        <f t="shared" si="3"/>
        <v>443.04</v>
      </c>
      <c r="X6" s="22">
        <f>IF(X7="",NA(),X7)</f>
        <v>116.09</v>
      </c>
      <c r="Y6" s="22">
        <f t="shared" ref="Y6:AG6" si="4">IF(Y7="",NA(),Y7)</f>
        <v>119.67</v>
      </c>
      <c r="Z6" s="22">
        <f t="shared" si="4"/>
        <v>122.24</v>
      </c>
      <c r="AA6" s="22">
        <f t="shared" si="4"/>
        <v>109.62</v>
      </c>
      <c r="AB6" s="22">
        <f t="shared" si="4"/>
        <v>109.18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481.71</v>
      </c>
      <c r="AU6" s="22">
        <f t="shared" ref="AU6:BC6" si="6">IF(AU7="",NA(),AU7)</f>
        <v>595.45000000000005</v>
      </c>
      <c r="AV6" s="22">
        <f t="shared" si="6"/>
        <v>915.89</v>
      </c>
      <c r="AW6" s="22">
        <f t="shared" si="6"/>
        <v>640.08000000000004</v>
      </c>
      <c r="AX6" s="22">
        <f t="shared" si="6"/>
        <v>340.64</v>
      </c>
      <c r="AY6" s="22">
        <f t="shared" si="6"/>
        <v>369.69</v>
      </c>
      <c r="AZ6" s="22">
        <f t="shared" si="6"/>
        <v>379.08</v>
      </c>
      <c r="BA6" s="22">
        <f t="shared" si="6"/>
        <v>367.55</v>
      </c>
      <c r="BB6" s="22">
        <f t="shared" si="6"/>
        <v>378.56</v>
      </c>
      <c r="BC6" s="22">
        <f t="shared" si="6"/>
        <v>364.46</v>
      </c>
      <c r="BD6" s="21" t="str">
        <f>IF(BD7="","",IF(BD7="-","【-】","【"&amp;SUBSTITUTE(TEXT(BD7,"#,##0.00"),"-","△")&amp;"】"))</f>
        <v>【252.29】</v>
      </c>
      <c r="BE6" s="22">
        <f>IF(BE7="",NA(),BE7)</f>
        <v>564.38</v>
      </c>
      <c r="BF6" s="22">
        <f t="shared" ref="BF6:BN6" si="7">IF(BF7="",NA(),BF7)</f>
        <v>573.91</v>
      </c>
      <c r="BG6" s="22">
        <f t="shared" si="7"/>
        <v>590.01</v>
      </c>
      <c r="BH6" s="22">
        <f t="shared" si="7"/>
        <v>594.41999999999996</v>
      </c>
      <c r="BI6" s="22">
        <f t="shared" si="7"/>
        <v>588.24</v>
      </c>
      <c r="BJ6" s="22">
        <f t="shared" si="7"/>
        <v>402.99</v>
      </c>
      <c r="BK6" s="22">
        <f t="shared" si="7"/>
        <v>398.98</v>
      </c>
      <c r="BL6" s="22">
        <f t="shared" si="7"/>
        <v>418.68</v>
      </c>
      <c r="BM6" s="22">
        <f t="shared" si="7"/>
        <v>395.68</v>
      </c>
      <c r="BN6" s="22">
        <f t="shared" si="7"/>
        <v>403.72</v>
      </c>
      <c r="BO6" s="21" t="str">
        <f>IF(BO7="","",IF(BO7="-","【-】","【"&amp;SUBSTITUTE(TEXT(BO7,"#,##0.00"),"-","△")&amp;"】"))</f>
        <v>【268.07】</v>
      </c>
      <c r="BP6" s="22">
        <f>IF(BP7="",NA(),BP7)</f>
        <v>114.95</v>
      </c>
      <c r="BQ6" s="22">
        <f t="shared" ref="BQ6:BY6" si="8">IF(BQ7="",NA(),BQ7)</f>
        <v>118.87</v>
      </c>
      <c r="BR6" s="22">
        <f t="shared" si="8"/>
        <v>121.7</v>
      </c>
      <c r="BS6" s="22">
        <f t="shared" si="8"/>
        <v>107.41</v>
      </c>
      <c r="BT6" s="22">
        <f t="shared" si="8"/>
        <v>107.19</v>
      </c>
      <c r="BU6" s="22">
        <f t="shared" si="8"/>
        <v>98.66</v>
      </c>
      <c r="BV6" s="22">
        <f t="shared" si="8"/>
        <v>98.64</v>
      </c>
      <c r="BW6" s="22">
        <f t="shared" si="8"/>
        <v>94.78</v>
      </c>
      <c r="BX6" s="22">
        <f t="shared" si="8"/>
        <v>97.59</v>
      </c>
      <c r="BY6" s="22">
        <f t="shared" si="8"/>
        <v>92.17</v>
      </c>
      <c r="BZ6" s="21" t="str">
        <f>IF(BZ7="","",IF(BZ7="-","【-】","【"&amp;SUBSTITUTE(TEXT(BZ7,"#,##0.00"),"-","△")&amp;"】"))</f>
        <v>【97.47】</v>
      </c>
      <c r="CA6" s="22">
        <f>IF(CA7="",NA(),CA7)</f>
        <v>116.39</v>
      </c>
      <c r="CB6" s="22">
        <f t="shared" ref="CB6:CJ6" si="9">IF(CB7="",NA(),CB7)</f>
        <v>113.58</v>
      </c>
      <c r="CC6" s="22">
        <f t="shared" si="9"/>
        <v>110.83</v>
      </c>
      <c r="CD6" s="22">
        <f t="shared" si="9"/>
        <v>125.62</v>
      </c>
      <c r="CE6" s="22">
        <f t="shared" si="9"/>
        <v>125.82</v>
      </c>
      <c r="CF6" s="22">
        <f t="shared" si="9"/>
        <v>178.59</v>
      </c>
      <c r="CG6" s="22">
        <f t="shared" si="9"/>
        <v>178.92</v>
      </c>
      <c r="CH6" s="22">
        <f t="shared" si="9"/>
        <v>181.3</v>
      </c>
      <c r="CI6" s="22">
        <f t="shared" si="9"/>
        <v>181.71</v>
      </c>
      <c r="CJ6" s="22">
        <f t="shared" si="9"/>
        <v>188.51</v>
      </c>
      <c r="CK6" s="21" t="str">
        <f>IF(CK7="","",IF(CK7="-","【-】","【"&amp;SUBSTITUTE(TEXT(CK7,"#,##0.00"),"-","△")&amp;"】"))</f>
        <v>【174.75】</v>
      </c>
      <c r="CL6" s="22">
        <f>IF(CL7="",NA(),CL7)</f>
        <v>38.82</v>
      </c>
      <c r="CM6" s="22">
        <f t="shared" ref="CM6:CU6" si="10">IF(CM7="",NA(),CM7)</f>
        <v>38.49</v>
      </c>
      <c r="CN6" s="22">
        <f t="shared" si="10"/>
        <v>38.89</v>
      </c>
      <c r="CO6" s="22">
        <f t="shared" si="10"/>
        <v>37.78</v>
      </c>
      <c r="CP6" s="22">
        <f t="shared" si="10"/>
        <v>37.049999999999997</v>
      </c>
      <c r="CQ6" s="22">
        <f t="shared" si="10"/>
        <v>55.03</v>
      </c>
      <c r="CR6" s="22">
        <f t="shared" si="10"/>
        <v>55.14</v>
      </c>
      <c r="CS6" s="22">
        <f t="shared" si="10"/>
        <v>55.89</v>
      </c>
      <c r="CT6" s="22">
        <f t="shared" si="10"/>
        <v>55.72</v>
      </c>
      <c r="CU6" s="22">
        <f t="shared" si="10"/>
        <v>55.31</v>
      </c>
      <c r="CV6" s="21" t="str">
        <f>IF(CV7="","",IF(CV7="-","【-】","【"&amp;SUBSTITUTE(TEXT(CV7,"#,##0.00"),"-","△")&amp;"】"))</f>
        <v>【59.97】</v>
      </c>
      <c r="CW6" s="22">
        <f>IF(CW7="",NA(),CW7)</f>
        <v>77.099999999999994</v>
      </c>
      <c r="CX6" s="22">
        <f t="shared" ref="CX6:DF6" si="11">IF(CX7="",NA(),CX7)</f>
        <v>77.5</v>
      </c>
      <c r="CY6" s="22">
        <f t="shared" si="11"/>
        <v>76.87</v>
      </c>
      <c r="CZ6" s="22">
        <f t="shared" si="11"/>
        <v>76.2</v>
      </c>
      <c r="DA6" s="22">
        <f t="shared" si="11"/>
        <v>75.66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49.44</v>
      </c>
      <c r="DI6" s="22">
        <f t="shared" ref="DI6:DQ6" si="12">IF(DI7="",NA(),DI7)</f>
        <v>50.31</v>
      </c>
      <c r="DJ6" s="22">
        <f t="shared" si="12"/>
        <v>51.07</v>
      </c>
      <c r="DK6" s="22">
        <f t="shared" si="12"/>
        <v>51.49</v>
      </c>
      <c r="DL6" s="22">
        <f t="shared" si="12"/>
        <v>51.62</v>
      </c>
      <c r="DM6" s="22">
        <f t="shared" si="12"/>
        <v>48.87</v>
      </c>
      <c r="DN6" s="22">
        <f t="shared" si="12"/>
        <v>49.92</v>
      </c>
      <c r="DO6" s="22">
        <f t="shared" si="12"/>
        <v>50.63</v>
      </c>
      <c r="DP6" s="22">
        <f t="shared" si="12"/>
        <v>51.29</v>
      </c>
      <c r="DQ6" s="22">
        <f t="shared" si="12"/>
        <v>52.2</v>
      </c>
      <c r="DR6" s="21" t="str">
        <f>IF(DR7="","",IF(DR7="-","【-】","【"&amp;SUBSTITUTE(TEXT(DR7,"#,##0.00"),"-","△")&amp;"】"))</f>
        <v>【51.51】</v>
      </c>
      <c r="DS6" s="22">
        <f>IF(DS7="",NA(),DS7)</f>
        <v>9.6300000000000008</v>
      </c>
      <c r="DT6" s="22">
        <f t="shared" ref="DT6:EB6" si="13">IF(DT7="",NA(),DT7)</f>
        <v>10</v>
      </c>
      <c r="DU6" s="22">
        <f t="shared" si="13"/>
        <v>10.17</v>
      </c>
      <c r="DV6" s="22">
        <f t="shared" si="13"/>
        <v>10.15</v>
      </c>
      <c r="DW6" s="22">
        <f t="shared" si="13"/>
        <v>16.059999999999999</v>
      </c>
      <c r="DX6" s="22">
        <f t="shared" si="13"/>
        <v>14.85</v>
      </c>
      <c r="DY6" s="22">
        <f t="shared" si="13"/>
        <v>16.88</v>
      </c>
      <c r="DZ6" s="22">
        <f t="shared" si="13"/>
        <v>18.28</v>
      </c>
      <c r="EA6" s="22">
        <f t="shared" si="13"/>
        <v>19.61</v>
      </c>
      <c r="EB6" s="22">
        <f t="shared" si="13"/>
        <v>20.73</v>
      </c>
      <c r="EC6" s="21" t="str">
        <f>IF(EC7="","",IF(EC7="-","【-】","【"&amp;SUBSTITUTE(TEXT(EC7,"#,##0.00"),"-","△")&amp;"】"))</f>
        <v>【23.75】</v>
      </c>
      <c r="ED6" s="22">
        <f>IF(ED7="",NA(),ED7)</f>
        <v>0.86</v>
      </c>
      <c r="EE6" s="22">
        <f t="shared" ref="EE6:EM6" si="14">IF(EE7="",NA(),EE7)</f>
        <v>0.03</v>
      </c>
      <c r="EF6" s="22">
        <f t="shared" si="14"/>
        <v>0.42</v>
      </c>
      <c r="EG6" s="22">
        <f t="shared" si="14"/>
        <v>0.2</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392081</v>
      </c>
      <c r="D7" s="24">
        <v>46</v>
      </c>
      <c r="E7" s="24">
        <v>1</v>
      </c>
      <c r="F7" s="24">
        <v>0</v>
      </c>
      <c r="G7" s="24">
        <v>1</v>
      </c>
      <c r="H7" s="24" t="s">
        <v>93</v>
      </c>
      <c r="I7" s="24" t="s">
        <v>94</v>
      </c>
      <c r="J7" s="24" t="s">
        <v>95</v>
      </c>
      <c r="K7" s="24" t="s">
        <v>96</v>
      </c>
      <c r="L7" s="24" t="s">
        <v>97</v>
      </c>
      <c r="M7" s="24" t="s">
        <v>98</v>
      </c>
      <c r="N7" s="25" t="s">
        <v>99</v>
      </c>
      <c r="O7" s="25">
        <v>59.49</v>
      </c>
      <c r="P7" s="25">
        <v>98.66</v>
      </c>
      <c r="Q7" s="25">
        <v>2495</v>
      </c>
      <c r="R7" s="25">
        <v>19178</v>
      </c>
      <c r="S7" s="25">
        <v>286.14</v>
      </c>
      <c r="T7" s="25">
        <v>67.02</v>
      </c>
      <c r="U7" s="25">
        <v>18776</v>
      </c>
      <c r="V7" s="25">
        <v>42.38</v>
      </c>
      <c r="W7" s="25">
        <v>443.04</v>
      </c>
      <c r="X7" s="25">
        <v>116.09</v>
      </c>
      <c r="Y7" s="25">
        <v>119.67</v>
      </c>
      <c r="Z7" s="25">
        <v>122.24</v>
      </c>
      <c r="AA7" s="25">
        <v>109.62</v>
      </c>
      <c r="AB7" s="25">
        <v>109.18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481.71</v>
      </c>
      <c r="AU7" s="25">
        <v>595.45000000000005</v>
      </c>
      <c r="AV7" s="25">
        <v>915.89</v>
      </c>
      <c r="AW7" s="25">
        <v>640.08000000000004</v>
      </c>
      <c r="AX7" s="25">
        <v>340.64</v>
      </c>
      <c r="AY7" s="25">
        <v>369.69</v>
      </c>
      <c r="AZ7" s="25">
        <v>379.08</v>
      </c>
      <c r="BA7" s="25">
        <v>367.55</v>
      </c>
      <c r="BB7" s="25">
        <v>378.56</v>
      </c>
      <c r="BC7" s="25">
        <v>364.46</v>
      </c>
      <c r="BD7" s="25">
        <v>252.29</v>
      </c>
      <c r="BE7" s="25">
        <v>564.38</v>
      </c>
      <c r="BF7" s="25">
        <v>573.91</v>
      </c>
      <c r="BG7" s="25">
        <v>590.01</v>
      </c>
      <c r="BH7" s="25">
        <v>594.41999999999996</v>
      </c>
      <c r="BI7" s="25">
        <v>588.24</v>
      </c>
      <c r="BJ7" s="25">
        <v>402.99</v>
      </c>
      <c r="BK7" s="25">
        <v>398.98</v>
      </c>
      <c r="BL7" s="25">
        <v>418.68</v>
      </c>
      <c r="BM7" s="25">
        <v>395.68</v>
      </c>
      <c r="BN7" s="25">
        <v>403.72</v>
      </c>
      <c r="BO7" s="25">
        <v>268.07</v>
      </c>
      <c r="BP7" s="25">
        <v>114.95</v>
      </c>
      <c r="BQ7" s="25">
        <v>118.87</v>
      </c>
      <c r="BR7" s="25">
        <v>121.7</v>
      </c>
      <c r="BS7" s="25">
        <v>107.41</v>
      </c>
      <c r="BT7" s="25">
        <v>107.19</v>
      </c>
      <c r="BU7" s="25">
        <v>98.66</v>
      </c>
      <c r="BV7" s="25">
        <v>98.64</v>
      </c>
      <c r="BW7" s="25">
        <v>94.78</v>
      </c>
      <c r="BX7" s="25">
        <v>97.59</v>
      </c>
      <c r="BY7" s="25">
        <v>92.17</v>
      </c>
      <c r="BZ7" s="25">
        <v>97.47</v>
      </c>
      <c r="CA7" s="25">
        <v>116.39</v>
      </c>
      <c r="CB7" s="25">
        <v>113.58</v>
      </c>
      <c r="CC7" s="25">
        <v>110.83</v>
      </c>
      <c r="CD7" s="25">
        <v>125.62</v>
      </c>
      <c r="CE7" s="25">
        <v>125.82</v>
      </c>
      <c r="CF7" s="25">
        <v>178.59</v>
      </c>
      <c r="CG7" s="25">
        <v>178.92</v>
      </c>
      <c r="CH7" s="25">
        <v>181.3</v>
      </c>
      <c r="CI7" s="25">
        <v>181.71</v>
      </c>
      <c r="CJ7" s="25">
        <v>188.51</v>
      </c>
      <c r="CK7" s="25">
        <v>174.75</v>
      </c>
      <c r="CL7" s="25">
        <v>38.82</v>
      </c>
      <c r="CM7" s="25">
        <v>38.49</v>
      </c>
      <c r="CN7" s="25">
        <v>38.89</v>
      </c>
      <c r="CO7" s="25">
        <v>37.78</v>
      </c>
      <c r="CP7" s="25">
        <v>37.049999999999997</v>
      </c>
      <c r="CQ7" s="25">
        <v>55.03</v>
      </c>
      <c r="CR7" s="25">
        <v>55.14</v>
      </c>
      <c r="CS7" s="25">
        <v>55.89</v>
      </c>
      <c r="CT7" s="25">
        <v>55.72</v>
      </c>
      <c r="CU7" s="25">
        <v>55.31</v>
      </c>
      <c r="CV7" s="25">
        <v>59.97</v>
      </c>
      <c r="CW7" s="25">
        <v>77.099999999999994</v>
      </c>
      <c r="CX7" s="25">
        <v>77.5</v>
      </c>
      <c r="CY7" s="25">
        <v>76.87</v>
      </c>
      <c r="CZ7" s="25">
        <v>76.2</v>
      </c>
      <c r="DA7" s="25">
        <v>75.66</v>
      </c>
      <c r="DB7" s="25">
        <v>81.900000000000006</v>
      </c>
      <c r="DC7" s="25">
        <v>81.39</v>
      </c>
      <c r="DD7" s="25">
        <v>81.27</v>
      </c>
      <c r="DE7" s="25">
        <v>81.260000000000005</v>
      </c>
      <c r="DF7" s="25">
        <v>80.36</v>
      </c>
      <c r="DG7" s="25">
        <v>89.76</v>
      </c>
      <c r="DH7" s="25">
        <v>49.44</v>
      </c>
      <c r="DI7" s="25">
        <v>50.31</v>
      </c>
      <c r="DJ7" s="25">
        <v>51.07</v>
      </c>
      <c r="DK7" s="25">
        <v>51.49</v>
      </c>
      <c r="DL7" s="25">
        <v>51.62</v>
      </c>
      <c r="DM7" s="25">
        <v>48.87</v>
      </c>
      <c r="DN7" s="25">
        <v>49.92</v>
      </c>
      <c r="DO7" s="25">
        <v>50.63</v>
      </c>
      <c r="DP7" s="25">
        <v>51.29</v>
      </c>
      <c r="DQ7" s="25">
        <v>52.2</v>
      </c>
      <c r="DR7" s="25">
        <v>51.51</v>
      </c>
      <c r="DS7" s="25">
        <v>9.6300000000000008</v>
      </c>
      <c r="DT7" s="25">
        <v>10</v>
      </c>
      <c r="DU7" s="25">
        <v>10.17</v>
      </c>
      <c r="DV7" s="25">
        <v>10.15</v>
      </c>
      <c r="DW7" s="25">
        <v>16.059999999999999</v>
      </c>
      <c r="DX7" s="25">
        <v>14.85</v>
      </c>
      <c r="DY7" s="25">
        <v>16.88</v>
      </c>
      <c r="DZ7" s="25">
        <v>18.28</v>
      </c>
      <c r="EA7" s="25">
        <v>19.61</v>
      </c>
      <c r="EB7" s="25">
        <v>20.73</v>
      </c>
      <c r="EC7" s="25">
        <v>23.75</v>
      </c>
      <c r="ED7" s="25">
        <v>0.86</v>
      </c>
      <c r="EE7" s="25">
        <v>0.03</v>
      </c>
      <c r="EF7" s="25">
        <v>0.42</v>
      </c>
      <c r="EG7" s="25">
        <v>0.2</v>
      </c>
      <c r="EH7" s="25">
        <v>0</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cp:lastModifiedBy>
  <cp:lastPrinted>2024-01-17T05:14:44Z</cp:lastPrinted>
  <dcterms:created xsi:type="dcterms:W3CDTF">2023-12-05T01:00:27Z</dcterms:created>
  <dcterms:modified xsi:type="dcterms:W3CDTF">2024-01-17T05:16:49Z</dcterms:modified>
  <cp:category/>
</cp:coreProperties>
</file>