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1\Desktop\yano\"/>
    </mc:Choice>
  </mc:AlternateContent>
  <workbookProtection workbookAlgorithmName="SHA-512" workbookHashValue="W+a/GOwF8tbyxRZkktp7tshJkngjb/6vu+lIkxvNdabF2w8j7jfoqjtS4n1GH9FcifhUuk1czuWPjpuQWeofSg==" workbookSaltValue="26cBPE7evHJUgFjH7Omk1A==" workbookSpinCount="100000" lockStructure="1"/>
  <bookViews>
    <workbookView xWindow="0" yWindow="0" windowWidth="24000" windowHeight="979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<sst xmlns="http://schemas.openxmlformats.org/spreadsheetml/2006/main" count="272" uniqueCount="114">
  <si>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</si>
  <si>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</si>
  <si>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</si>
  <si>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</si>
  <si>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</si>
  <si>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</si>
  <si>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</si>
  <si>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</si>
  <si>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</si>
  <si>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</si>
  <si>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</si>
  <si>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</si>
  <si>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</si>
  <si>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</si>
  <si>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</si>
  <si>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</si>
  <si>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</si>
  <si>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</si>
  <si>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</si>
  <si>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</si>
  <si>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</si>
  <si>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</si>
  <si>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</si>
  <si>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</si>
  <si>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</si>
  <si>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</si>
  <si>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</si>
  <si>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</si>
  <si>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</si>
  <si>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</si>
  <si>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</si>
  <si>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</si>
  <si>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</si>
  <si>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</si>
  <si>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</si>
  <si>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</si>
  <si>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</si>
  <si>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</si>
  <si>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</si>
  <si>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</si>
  <si>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</si>
  <si>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</si>
  <si>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</si>
  <si>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</si>
  <si>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</si>
  <si>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</si>
  <si>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</si>
  <si>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</si>
  <si>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</si>
  <si>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</si>
  <si>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</si>
  <si>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</si>
  <si>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</si>
  <si>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</si>
  <si>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</si>
  <si>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</si>
  <si>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</si>
  <si>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</si>
  <si>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</si>
  <si>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</si>
  <si>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</si>
  <si>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</si>
  <si>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</si>
  <si>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</si>
  <si>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</si>
  <si>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</si>
  <si>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</si>
  <si>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</si>
  <si>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</si>
  <si>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</si>
  <si>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</si>
  <si>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</si>
  <si>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</si>
  <si>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</si>
  <si>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</si>
  <si>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</si>
  <si>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</si>
  <si>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</si>
  <si>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</si>
  <si>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</si>
  <si>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</si>
  <si>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</si>
  <si>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</si>
  <si>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</si>
  <si>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</si>
  <si>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</si>
  <si>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</si>
  <si>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</si>
  <si>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</si>
  <si>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</si>
  <si>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</si>
  <si>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</si>
  <si>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</si>
  <si>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</si>
  <si>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</si>
  <si>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</si>
  <si>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</si>
  <si>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</si>
  <si>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</si>
  <si>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</si>
  <si>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</si>
  <si>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</si>
  <si>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</si>
  <si>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</si>
  <si>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</si>
  <si>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</si>
  <si>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</si>
  <si>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</si>
  <si>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</si>
  <si>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</si>
  <si>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</si>
  <si>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①100％を超え黒字経営となっている。また、類似団体と同程度維持している。
②累積欠損金の発生はない。
③流動比率は861.32％となっており支払能力は十分に備えているが、近年は下がり続けている。
④類似団体と比較し給水収益に対する企業債残高は少ない状態。
⑤類似団体と比較して低い訳ではないが、一部基準外繰入によって収入不足を補てんしている。
⑥有収水量1㎡あたりの給水減価は低く費用効率は良好なものとなっている。
⑦施設利用率は類似団体より低く、今後の施設更新時にはダウンサイジングを検討する必要がある。
⑧類似団体と同程度にあり、引き続き漏水対策等を行い有収率の向上に努める必要がある。
◎経営の健全性を確認する各指標から経営の健全性や効率性は、保たれているものと言える。ただし、人口減少に伴う給水収益の減少や一部基準外繰入に依存している状況であることから、注意しながら経営を行う必要がある。</t>
    <rPh sb="6" eb="7">
      <t>コ</t>
    </rPh>
    <rPh sb="8" eb="10">
      <t>クロジ</t>
    </rPh>
    <rPh sb="10" eb="12">
      <t>ケイエイ</t>
    </rPh>
    <rPh sb="22" eb="24">
      <t>ルイジ</t>
    </rPh>
    <rPh sb="24" eb="26">
      <t>ダンタイ</t>
    </rPh>
    <rPh sb="27" eb="30">
      <t>ドウテイド</t>
    </rPh>
    <rPh sb="30" eb="32">
      <t>イジ</t>
    </rPh>
    <rPh sb="39" eb="41">
      <t>ルイセキ</t>
    </rPh>
    <rPh sb="41" eb="43">
      <t>ケッソン</t>
    </rPh>
    <rPh sb="43" eb="44">
      <t>キン</t>
    </rPh>
    <rPh sb="45" eb="47">
      <t>ハッセイ</t>
    </rPh>
    <rPh sb="53" eb="55">
      <t>リュウドウ</t>
    </rPh>
    <rPh sb="55" eb="57">
      <t>ヒリツ</t>
    </rPh>
    <rPh sb="71" eb="73">
      <t>シハライ</t>
    </rPh>
    <rPh sb="73" eb="75">
      <t>ノウリョク</t>
    </rPh>
    <rPh sb="76" eb="78">
      <t>ジュウブン</t>
    </rPh>
    <rPh sb="79" eb="80">
      <t>ソナ</t>
    </rPh>
    <rPh sb="86" eb="88">
      <t>キンネン</t>
    </rPh>
    <rPh sb="89" eb="90">
      <t>サ</t>
    </rPh>
    <rPh sb="92" eb="93">
      <t>ツヅ</t>
    </rPh>
    <rPh sb="100" eb="102">
      <t>ルイジ</t>
    </rPh>
    <rPh sb="102" eb="104">
      <t>ダンタイ</t>
    </rPh>
    <rPh sb="105" eb="107">
      <t>ヒカク</t>
    </rPh>
    <rPh sb="108" eb="110">
      <t>キュウスイ</t>
    </rPh>
    <rPh sb="110" eb="112">
      <t>シュウエキ</t>
    </rPh>
    <rPh sb="113" eb="114">
      <t>タイ</t>
    </rPh>
    <rPh sb="116" eb="118">
      <t>キギョウ</t>
    </rPh>
    <rPh sb="118" eb="119">
      <t>サイ</t>
    </rPh>
    <rPh sb="119" eb="121">
      <t>ザンダカ</t>
    </rPh>
    <rPh sb="122" eb="123">
      <t>スク</t>
    </rPh>
    <rPh sb="125" eb="127">
      <t>ジョウタイ</t>
    </rPh>
    <rPh sb="130" eb="132">
      <t>ルイジ</t>
    </rPh>
    <rPh sb="132" eb="134">
      <t>ダンタイ</t>
    </rPh>
    <rPh sb="135" eb="137">
      <t>ヒカク</t>
    </rPh>
    <rPh sb="139" eb="140">
      <t>ヒク</t>
    </rPh>
    <rPh sb="141" eb="142">
      <t>ワケ</t>
    </rPh>
    <rPh sb="148" eb="150">
      <t>イチブ</t>
    </rPh>
    <rPh sb="150" eb="152">
      <t>キジュン</t>
    </rPh>
    <rPh sb="152" eb="153">
      <t>ガイ</t>
    </rPh>
    <rPh sb="153" eb="155">
      <t>クリイレ</t>
    </rPh>
    <rPh sb="159" eb="161">
      <t>シュウニュウ</t>
    </rPh>
    <rPh sb="161" eb="163">
      <t>フソク</t>
    </rPh>
    <rPh sb="164" eb="165">
      <t>ホ</t>
    </rPh>
    <rPh sb="174" eb="176">
      <t>ユウシュウ</t>
    </rPh>
    <rPh sb="176" eb="178">
      <t>スイリョウ</t>
    </rPh>
    <rPh sb="184" eb="186">
      <t>キュウスイ</t>
    </rPh>
    <rPh sb="186" eb="188">
      <t>ゲンカ</t>
    </rPh>
    <rPh sb="189" eb="190">
      <t>ヒク</t>
    </rPh>
    <rPh sb="191" eb="193">
      <t>ヒヨウ</t>
    </rPh>
    <rPh sb="193" eb="195">
      <t>コウリツ</t>
    </rPh>
    <rPh sb="196" eb="198">
      <t>リョウコウ</t>
    </rPh>
    <rPh sb="210" eb="212">
      <t>シセツ</t>
    </rPh>
    <rPh sb="212" eb="214">
      <t>リヨウ</t>
    </rPh>
    <rPh sb="214" eb="215">
      <t>リツ</t>
    </rPh>
    <rPh sb="216" eb="218">
      <t>ルイジ</t>
    </rPh>
    <rPh sb="218" eb="220">
      <t>ダンタイ</t>
    </rPh>
    <rPh sb="222" eb="223">
      <t>ヒク</t>
    </rPh>
    <rPh sb="225" eb="227">
      <t>コンゴ</t>
    </rPh>
    <rPh sb="228" eb="230">
      <t>シセツ</t>
    </rPh>
    <rPh sb="230" eb="232">
      <t>コウシン</t>
    </rPh>
    <rPh sb="232" eb="233">
      <t>ジ</t>
    </rPh>
    <rPh sb="244" eb="246">
      <t>ケントウ</t>
    </rPh>
    <rPh sb="248" eb="250">
      <t>ヒツヨウ</t>
    </rPh>
    <rPh sb="256" eb="258">
      <t>ルイジ</t>
    </rPh>
    <rPh sb="258" eb="260">
      <t>ダンタイ</t>
    </rPh>
    <rPh sb="261" eb="264">
      <t>ドウテイド</t>
    </rPh>
    <rPh sb="268" eb="269">
      <t>ヒ</t>
    </rPh>
    <rPh sb="270" eb="271">
      <t>ツヅ</t>
    </rPh>
    <rPh sb="272" eb="274">
      <t>ロウスイ</t>
    </rPh>
    <rPh sb="274" eb="276">
      <t>タイサク</t>
    </rPh>
    <rPh sb="276" eb="277">
      <t>トウ</t>
    </rPh>
    <rPh sb="278" eb="279">
      <t>オコナ</t>
    </rPh>
    <rPh sb="280" eb="283">
      <t>ユウシュウリツ</t>
    </rPh>
    <rPh sb="284" eb="286">
      <t>コウジョウ</t>
    </rPh>
    <rPh sb="287" eb="288">
      <t>ツト</t>
    </rPh>
    <rPh sb="290" eb="292">
      <t>ヒツヨウ</t>
    </rPh>
    <rPh sb="299" eb="301">
      <t>ケイエイ</t>
    </rPh>
    <rPh sb="302" eb="304">
      <t>ケンゼン</t>
    </rPh>
    <rPh sb="304" eb="305">
      <t>セイ</t>
    </rPh>
    <rPh sb="306" eb="308">
      <t>カクニン</t>
    </rPh>
    <rPh sb="315" eb="317">
      <t>ケイエイ</t>
    </rPh>
    <rPh sb="318" eb="320">
      <t>ケンゼン</t>
    </rPh>
    <rPh sb="320" eb="321">
      <t>セイ</t>
    </rPh>
    <rPh sb="322" eb="325">
      <t>コウリツセイ</t>
    </rPh>
    <rPh sb="327" eb="328">
      <t>タモ</t>
    </rPh>
    <rPh sb="336" eb="337">
      <t>イ</t>
    </rPh>
    <rPh sb="344" eb="346">
      <t>ジンコウ</t>
    </rPh>
    <rPh sb="346" eb="348">
      <t>ゲンショウ</t>
    </rPh>
    <rPh sb="349" eb="350">
      <t>トモナ</t>
    </rPh>
    <rPh sb="351" eb="353">
      <t>キュウスイ</t>
    </rPh>
    <rPh sb="353" eb="355">
      <t>シュウエキ</t>
    </rPh>
    <rPh sb="356" eb="358">
      <t>ゲンショウ</t>
    </rPh>
    <rPh sb="359" eb="361">
      <t>イチブ</t>
    </rPh>
    <rPh sb="361" eb="363">
      <t>キジュン</t>
    </rPh>
    <rPh sb="363" eb="364">
      <t>ガイ</t>
    </rPh>
    <rPh sb="364" eb="366">
      <t>クリイレ</t>
    </rPh>
    <rPh sb="367" eb="369">
      <t>イゾン</t>
    </rPh>
    <rPh sb="373" eb="375">
      <t>ジョウキョウ</t>
    </rPh>
    <rPh sb="383" eb="385">
      <t>チュウイ</t>
    </rPh>
    <rPh sb="389" eb="391">
      <t>ケイエイ</t>
    </rPh>
    <rPh sb="392" eb="393">
      <t>オコナ</t>
    </rPh>
    <rPh sb="394" eb="396">
      <t>ヒツヨウ</t>
    </rPh>
    <phoneticPr fontId="4"/>
  </si>
  <si>
    <t>　経営の健全性については、各指標から考察する限りでは、概ね良好であると言えるが、今後は持続可能な水道サービスを安定的に提供していくためにも人口減少に伴う給水収益の減少の対策や、また、老朽化する管路等をはじめとした施設の計画的な更新を視野に入れつつ、これらの設備投資に備えた経営の強化、適正化が課題となっている。</t>
    <rPh sb="1" eb="3">
      <t>ケイエイ</t>
    </rPh>
    <rPh sb="4" eb="7">
      <t>ケンゼンセイ</t>
    </rPh>
    <rPh sb="13" eb="16">
      <t>カクシヒョウ</t>
    </rPh>
    <rPh sb="18" eb="20">
      <t>コウサツ</t>
    </rPh>
    <rPh sb="22" eb="23">
      <t>カギ</t>
    </rPh>
    <rPh sb="27" eb="28">
      <t>オオム</t>
    </rPh>
    <rPh sb="29" eb="31">
      <t>リョウコウ</t>
    </rPh>
    <rPh sb="35" eb="36">
      <t>イ</t>
    </rPh>
    <rPh sb="40" eb="42">
      <t>コンゴ</t>
    </rPh>
    <rPh sb="43" eb="45">
      <t>ジゾク</t>
    </rPh>
    <rPh sb="45" eb="47">
      <t>カノウ</t>
    </rPh>
    <rPh sb="48" eb="50">
      <t>スイドウ</t>
    </rPh>
    <rPh sb="55" eb="58">
      <t>アンテイテキ</t>
    </rPh>
    <rPh sb="59" eb="61">
      <t>テイキョウ</t>
    </rPh>
    <rPh sb="69" eb="71">
      <t>ジンコウ</t>
    </rPh>
    <rPh sb="71" eb="73">
      <t>ゲンショウ</t>
    </rPh>
    <rPh sb="74" eb="75">
      <t>トモナ</t>
    </rPh>
    <rPh sb="76" eb="78">
      <t>キュウスイ</t>
    </rPh>
    <rPh sb="78" eb="80">
      <t>シュウエキ</t>
    </rPh>
    <rPh sb="81" eb="83">
      <t>ゲンショウ</t>
    </rPh>
    <rPh sb="84" eb="86">
      <t>タイサク</t>
    </rPh>
    <rPh sb="91" eb="94">
      <t>ロウキュウカ</t>
    </rPh>
    <rPh sb="96" eb="98">
      <t>カンロ</t>
    </rPh>
    <rPh sb="98" eb="99">
      <t>トウ</t>
    </rPh>
    <rPh sb="106" eb="108">
      <t>シセツ</t>
    </rPh>
    <rPh sb="109" eb="112">
      <t>ケイカクテキ</t>
    </rPh>
    <rPh sb="113" eb="115">
      <t>コウシン</t>
    </rPh>
    <rPh sb="116" eb="118">
      <t>シヤ</t>
    </rPh>
    <rPh sb="119" eb="120">
      <t>イ</t>
    </rPh>
    <rPh sb="128" eb="130">
      <t>セツビ</t>
    </rPh>
    <rPh sb="130" eb="132">
      <t>トウシ</t>
    </rPh>
    <rPh sb="133" eb="134">
      <t>ソナ</t>
    </rPh>
    <rPh sb="136" eb="138">
      <t>ケイエイ</t>
    </rPh>
    <rPh sb="139" eb="141">
      <t>キョウカ</t>
    </rPh>
    <rPh sb="142" eb="145">
      <t>テキセイカ</t>
    </rPh>
    <rPh sb="146" eb="148">
      <t>カダイ</t>
    </rPh>
    <phoneticPr fontId="4"/>
  </si>
  <si>
    <t>①減価償却率は類似団体と比較し、高めで法定耐用年数に資産が多く度合いも微増している。
②管路経年化率は類似団体並みとなり老朽化度合が上昇している。
◎管路については、経年変化率が上昇しているものの一方では、老朽化等による部分的な補修は、しばしば行うものの、この変化率に対応すべき管路の更新は低くこのため、今後も住民に対し安定的な水道水の供給を行うためにも、各施設や管路等の計画的な更新が必要と言える。</t>
    <rPh sb="1" eb="3">
      <t>ゲンカ</t>
    </rPh>
    <rPh sb="3" eb="5">
      <t>ショウキャク</t>
    </rPh>
    <rPh sb="5" eb="6">
      <t>リツ</t>
    </rPh>
    <rPh sb="7" eb="9">
      <t>ルイジ</t>
    </rPh>
    <rPh sb="9" eb="11">
      <t>ダンタイ</t>
    </rPh>
    <rPh sb="12" eb="14">
      <t>ヒカク</t>
    </rPh>
    <rPh sb="16" eb="17">
      <t>タカ</t>
    </rPh>
    <rPh sb="19" eb="21">
      <t>ホウテイ</t>
    </rPh>
    <rPh sb="21" eb="23">
      <t>タイヨウ</t>
    </rPh>
    <rPh sb="23" eb="24">
      <t>ネン</t>
    </rPh>
    <rPh sb="24" eb="25">
      <t>スウ</t>
    </rPh>
    <rPh sb="26" eb="28">
      <t>シサン</t>
    </rPh>
    <rPh sb="29" eb="30">
      <t>オオ</t>
    </rPh>
    <rPh sb="31" eb="33">
      <t>ドア</t>
    </rPh>
    <rPh sb="35" eb="37">
      <t>ビゾウ</t>
    </rPh>
    <rPh sb="44" eb="46">
      <t>カンロ</t>
    </rPh>
    <rPh sb="46" eb="48">
      <t>ケイネン</t>
    </rPh>
    <rPh sb="48" eb="49">
      <t>カ</t>
    </rPh>
    <rPh sb="49" eb="50">
      <t>リツ</t>
    </rPh>
    <rPh sb="51" eb="53">
      <t>ルイジ</t>
    </rPh>
    <rPh sb="53" eb="55">
      <t>ダンタイ</t>
    </rPh>
    <rPh sb="55" eb="56">
      <t>ナ</t>
    </rPh>
    <rPh sb="60" eb="63">
      <t>ロウキュウカ</t>
    </rPh>
    <rPh sb="63" eb="65">
      <t>ドア</t>
    </rPh>
    <rPh sb="66" eb="68">
      <t>ジョウショウ</t>
    </rPh>
    <rPh sb="77" eb="79">
      <t>カンロ</t>
    </rPh>
    <rPh sb="85" eb="87">
      <t>ケイネン</t>
    </rPh>
    <rPh sb="87" eb="89">
      <t>ヘンカ</t>
    </rPh>
    <rPh sb="89" eb="90">
      <t>リツ</t>
    </rPh>
    <rPh sb="91" eb="93">
      <t>ジョウショウ</t>
    </rPh>
    <rPh sb="100" eb="102">
      <t>イッポウ</t>
    </rPh>
    <rPh sb="105" eb="108">
      <t>ロウキュウカ</t>
    </rPh>
    <rPh sb="108" eb="109">
      <t>トウ</t>
    </rPh>
    <rPh sb="112" eb="115">
      <t>ブブンテキ</t>
    </rPh>
    <rPh sb="116" eb="118">
      <t>ホシュウ</t>
    </rPh>
    <rPh sb="124" eb="125">
      <t>オコナ</t>
    </rPh>
    <rPh sb="132" eb="134">
      <t>ヘンカ</t>
    </rPh>
    <rPh sb="134" eb="135">
      <t>リツ</t>
    </rPh>
    <rPh sb="136" eb="138">
      <t>タイオウ</t>
    </rPh>
    <rPh sb="141" eb="143">
      <t>カンロ</t>
    </rPh>
    <rPh sb="144" eb="146">
      <t>コウシン</t>
    </rPh>
    <rPh sb="147" eb="148">
      <t>ヒク</t>
    </rPh>
    <rPh sb="154" eb="156">
      <t>コンゴ</t>
    </rPh>
    <rPh sb="157" eb="159">
      <t>ジュウミン</t>
    </rPh>
    <rPh sb="160" eb="161">
      <t>タイ</t>
    </rPh>
    <rPh sb="162" eb="165">
      <t>アンテイテキ</t>
    </rPh>
    <rPh sb="166" eb="168">
      <t>スイドウ</t>
    </rPh>
    <rPh sb="168" eb="169">
      <t>スイ</t>
    </rPh>
    <rPh sb="170" eb="172">
      <t>キョウキュウ</t>
    </rPh>
    <rPh sb="173" eb="174">
      <t>オコナ</t>
    </rPh>
    <rPh sb="180" eb="181">
      <t>カク</t>
    </rPh>
    <rPh sb="181" eb="183">
      <t>シセツ</t>
    </rPh>
    <rPh sb="184" eb="186">
      <t>カンロ</t>
    </rPh>
    <rPh sb="186" eb="187">
      <t>トウ</t>
    </rPh>
    <rPh sb="188" eb="191">
      <t>ケイカクテキ</t>
    </rPh>
    <rPh sb="192" eb="194">
      <t>コウシン</t>
    </rPh>
    <rPh sb="195" eb="197">
      <t>ヒツヨウ</t>
    </rPh>
    <rPh sb="198" eb="19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</si>
</sst>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c:v>0.15</c:v>
                </c:pt>
              </c:numCache>
            </c:numRef>
          </c:val>
          <c:extLst xmlns:c16r2="http://schemas.microsoft.com/office/drawing/2015/06/chart">
            <c:ext xmlns:c16="http://schemas.microsoft.com/office/drawing/2014/chart" uri="{C3380CC4-5D6E-409C-BE32-E72D297353CC}">
              <c16:uniqueId val="{00000000-0615-4DE3-8AE8-CCD0D9319114}"/>
            </c:ext>
          </c:extLst>
        </c:ser>
        <c:dLbls>
          <c:showLegendKey val="0"/>
          <c:showVal val="0"/>
          <c:showCatName val="0"/>
          <c:showSerName val="0"/>
          <c:showPercent val="0"/>
          <c:showBubbleSize val="0"/>
        </c:dLbls>
        <c:gapWidth val="150"/>
        <c:axId val="340592752"/>
        <c:axId val="34059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xmlns:c16r2="http://schemas.microsoft.com/office/drawing/2015/06/chart">
            <c:ext xmlns:c16="http://schemas.microsoft.com/office/drawing/2014/chart" uri="{C3380CC4-5D6E-409C-BE32-E72D297353CC}">
              <c16:uniqueId val="{00000001-0615-4DE3-8AE8-CCD0D9319114}"/>
            </c:ext>
          </c:extLst>
        </c:ser>
        <c:dLbls>
          <c:showLegendKey val="0"/>
          <c:showVal val="0"/>
          <c:showCatName val="0"/>
          <c:showSerName val="0"/>
          <c:showPercent val="0"/>
          <c:showBubbleSize val="0"/>
        </c:dLbls>
        <c:marker val="1"/>
        <c:smooth val="0"/>
        <c:axId val="340592752"/>
        <c:axId val="340593928"/>
      </c:lineChart>
      <c:dateAx>
        <c:axId val="340592752"/>
        <c:scaling>
          <c:orientation val="minMax"/>
        </c:scaling>
        <c:delete val="1"/>
        <c:axPos val="b"/>
        <c:numFmt formatCode="&quot;H&quot;yy" sourceLinked="1"/>
        <c:majorTickMark val="none"/>
        <c:minorTickMark val="none"/>
        <c:tickLblPos val="none"/>
        <c:crossAx val="340593928"/>
        <c:crosses val="autoZero"/>
        <c:auto val="1"/>
        <c:lblOffset val="100"/>
        <c:baseTimeUnit val="years"/>
      </c:dateAx>
      <c:valAx>
        <c:axId val="34059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35.15</c:v>
                </c:pt>
                <c:pt idx="3">
                  <c:v>34.17</c:v>
                </c:pt>
                <c:pt idx="4">
                  <c:v>32.99</c:v>
                </c:pt>
              </c:numCache>
            </c:numRef>
          </c:val>
          <c:extLst xmlns:c16r2="http://schemas.microsoft.com/office/drawing/2015/06/chart">
            <c:ext xmlns:c16="http://schemas.microsoft.com/office/drawing/2014/chart" uri="{C3380CC4-5D6E-409C-BE32-E72D297353CC}">
              <c16:uniqueId val="{00000000-2D7A-4E6A-BED5-F17FBF8EC930}"/>
            </c:ext>
          </c:extLst>
        </c:ser>
        <c:dLbls>
          <c:showLegendKey val="0"/>
          <c:showVal val="0"/>
          <c:showCatName val="0"/>
          <c:showSerName val="0"/>
          <c:showPercent val="0"/>
          <c:showBubbleSize val="0"/>
        </c:dLbls>
        <c:gapWidth val="150"/>
        <c:axId val="387699632"/>
        <c:axId val="3877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xmlns:c16r2="http://schemas.microsoft.com/office/drawing/2015/06/chart">
            <c:ext xmlns:c16="http://schemas.microsoft.com/office/drawing/2014/chart" uri="{C3380CC4-5D6E-409C-BE32-E72D297353CC}">
              <c16:uniqueId val="{00000001-2D7A-4E6A-BED5-F17FBF8EC930}"/>
            </c:ext>
          </c:extLst>
        </c:ser>
        <c:dLbls>
          <c:showLegendKey val="0"/>
          <c:showVal val="0"/>
          <c:showCatName val="0"/>
          <c:showSerName val="0"/>
          <c:showPercent val="0"/>
          <c:showBubbleSize val="0"/>
        </c:dLbls>
        <c:marker val="1"/>
        <c:smooth val="0"/>
        <c:axId val="387699632"/>
        <c:axId val="387701592"/>
      </c:lineChart>
      <c:dateAx>
        <c:axId val="387699632"/>
        <c:scaling>
          <c:orientation val="minMax"/>
        </c:scaling>
        <c:delete val="1"/>
        <c:axPos val="b"/>
        <c:numFmt formatCode="&quot;H&quot;yy" sourceLinked="1"/>
        <c:majorTickMark val="none"/>
        <c:minorTickMark val="none"/>
        <c:tickLblPos val="none"/>
        <c:crossAx val="387701592"/>
        <c:crosses val="autoZero"/>
        <c:auto val="1"/>
        <c:lblOffset val="100"/>
        <c:baseTimeUnit val="years"/>
      </c:dateAx>
      <c:valAx>
        <c:axId val="38770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81.36</c:v>
                </c:pt>
                <c:pt idx="3">
                  <c:v>82.08</c:v>
                </c:pt>
                <c:pt idx="4">
                  <c:v>81.709999999999994</c:v>
                </c:pt>
              </c:numCache>
            </c:numRef>
          </c:val>
          <c:extLst xmlns:c16r2="http://schemas.microsoft.com/office/drawing/2015/06/chart">
            <c:ext xmlns:c16="http://schemas.microsoft.com/office/drawing/2014/chart" uri="{C3380CC4-5D6E-409C-BE32-E72D297353CC}">
              <c16:uniqueId val="{00000000-C0D1-4770-BFAF-729A866EC14B}"/>
            </c:ext>
          </c:extLst>
        </c:ser>
        <c:dLbls>
          <c:showLegendKey val="0"/>
          <c:showVal val="0"/>
          <c:showCatName val="0"/>
          <c:showSerName val="0"/>
          <c:showPercent val="0"/>
          <c:showBubbleSize val="0"/>
        </c:dLbls>
        <c:gapWidth val="150"/>
        <c:axId val="387696888"/>
        <c:axId val="38769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xmlns:c16r2="http://schemas.microsoft.com/office/drawing/2015/06/chart">
            <c:ext xmlns:c16="http://schemas.microsoft.com/office/drawing/2014/chart" uri="{C3380CC4-5D6E-409C-BE32-E72D297353CC}">
              <c16:uniqueId val="{00000001-C0D1-4770-BFAF-729A866EC14B}"/>
            </c:ext>
          </c:extLst>
        </c:ser>
        <c:dLbls>
          <c:showLegendKey val="0"/>
          <c:showVal val="0"/>
          <c:showCatName val="0"/>
          <c:showSerName val="0"/>
          <c:showPercent val="0"/>
          <c:showBubbleSize val="0"/>
        </c:dLbls>
        <c:marker val="1"/>
        <c:smooth val="0"/>
        <c:axId val="387696888"/>
        <c:axId val="387697280"/>
      </c:lineChart>
      <c:dateAx>
        <c:axId val="387696888"/>
        <c:scaling>
          <c:orientation val="minMax"/>
        </c:scaling>
        <c:delete val="1"/>
        <c:axPos val="b"/>
        <c:numFmt formatCode="&quot;H&quot;yy" sourceLinked="1"/>
        <c:majorTickMark val="none"/>
        <c:minorTickMark val="none"/>
        <c:tickLblPos val="none"/>
        <c:crossAx val="387697280"/>
        <c:crosses val="autoZero"/>
        <c:auto val="1"/>
        <c:lblOffset val="100"/>
        <c:baseTimeUnit val="years"/>
      </c:dateAx>
      <c:valAx>
        <c:axId val="387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112.71</c:v>
                </c:pt>
                <c:pt idx="3">
                  <c:v>102.68</c:v>
                </c:pt>
                <c:pt idx="4">
                  <c:v>108.08</c:v>
                </c:pt>
              </c:numCache>
            </c:numRef>
          </c:val>
          <c:extLst xmlns:c16r2="http://schemas.microsoft.com/office/drawing/2015/06/chart">
            <c:ext xmlns:c16="http://schemas.microsoft.com/office/drawing/2014/chart" uri="{C3380CC4-5D6E-409C-BE32-E72D297353CC}">
              <c16:uniqueId val="{00000000-E405-4A00-9B61-0825BEC9D580}"/>
            </c:ext>
          </c:extLst>
        </c:ser>
        <c:dLbls>
          <c:showLegendKey val="0"/>
          <c:showVal val="0"/>
          <c:showCatName val="0"/>
          <c:showSerName val="0"/>
          <c:showPercent val="0"/>
          <c:showBubbleSize val="0"/>
        </c:dLbls>
        <c:gapWidth val="150"/>
        <c:axId val="340591576"/>
        <c:axId val="34059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xmlns:c16r2="http://schemas.microsoft.com/office/drawing/2015/06/chart">
            <c:ext xmlns:c16="http://schemas.microsoft.com/office/drawing/2014/chart" uri="{C3380CC4-5D6E-409C-BE32-E72D297353CC}">
              <c16:uniqueId val="{00000001-E405-4A00-9B61-0825BEC9D580}"/>
            </c:ext>
          </c:extLst>
        </c:ser>
        <c:dLbls>
          <c:showLegendKey val="0"/>
          <c:showVal val="0"/>
          <c:showCatName val="0"/>
          <c:showSerName val="0"/>
          <c:showPercent val="0"/>
          <c:showBubbleSize val="0"/>
        </c:dLbls>
        <c:marker val="1"/>
        <c:smooth val="0"/>
        <c:axId val="340591576"/>
        <c:axId val="340594712"/>
      </c:lineChart>
      <c:dateAx>
        <c:axId val="340591576"/>
        <c:scaling>
          <c:orientation val="minMax"/>
        </c:scaling>
        <c:delete val="1"/>
        <c:axPos val="b"/>
        <c:numFmt formatCode="&quot;H&quot;yy" sourceLinked="1"/>
        <c:majorTickMark val="none"/>
        <c:minorTickMark val="none"/>
        <c:tickLblPos val="none"/>
        <c:crossAx val="340594712"/>
        <c:crosses val="autoZero"/>
        <c:auto val="1"/>
        <c:lblOffset val="100"/>
        <c:baseTimeUnit val="years"/>
      </c:dateAx>
      <c:valAx>
        <c:axId val="34059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48.86</c:v>
                </c:pt>
                <c:pt idx="3">
                  <c:v>50.66</c:v>
                </c:pt>
                <c:pt idx="4">
                  <c:v>51.66</c:v>
                </c:pt>
              </c:numCache>
            </c:numRef>
          </c:val>
          <c:extLst xmlns:c16r2="http://schemas.microsoft.com/office/drawing/2015/06/chart">
            <c:ext xmlns:c16="http://schemas.microsoft.com/office/drawing/2014/chart" uri="{C3380CC4-5D6E-409C-BE32-E72D297353CC}">
              <c16:uniqueId val="{00000000-B62B-4E72-9D86-D588ABA137E8}"/>
            </c:ext>
          </c:extLst>
        </c:ser>
        <c:dLbls>
          <c:showLegendKey val="0"/>
          <c:showVal val="0"/>
          <c:showCatName val="0"/>
          <c:showSerName val="0"/>
          <c:showPercent val="0"/>
          <c:showBubbleSize val="0"/>
        </c:dLbls>
        <c:gapWidth val="150"/>
        <c:axId val="340591968"/>
        <c:axId val="3422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xmlns:c16r2="http://schemas.microsoft.com/office/drawing/2015/06/chart">
            <c:ext xmlns:c16="http://schemas.microsoft.com/office/drawing/2014/chart" uri="{C3380CC4-5D6E-409C-BE32-E72D297353CC}">
              <c16:uniqueId val="{00000001-B62B-4E72-9D86-D588ABA137E8}"/>
            </c:ext>
          </c:extLst>
        </c:ser>
        <c:dLbls>
          <c:showLegendKey val="0"/>
          <c:showVal val="0"/>
          <c:showCatName val="0"/>
          <c:showSerName val="0"/>
          <c:showPercent val="0"/>
          <c:showBubbleSize val="0"/>
        </c:dLbls>
        <c:marker val="1"/>
        <c:smooth val="0"/>
        <c:axId val="340591968"/>
        <c:axId val="342251688"/>
      </c:lineChart>
      <c:dateAx>
        <c:axId val="340591968"/>
        <c:scaling>
          <c:orientation val="minMax"/>
        </c:scaling>
        <c:delete val="1"/>
        <c:axPos val="b"/>
        <c:numFmt formatCode="&quot;H&quot;yy" sourceLinked="1"/>
        <c:majorTickMark val="none"/>
        <c:minorTickMark val="none"/>
        <c:tickLblPos val="none"/>
        <c:crossAx val="342251688"/>
        <c:crosses val="autoZero"/>
        <c:auto val="1"/>
        <c:lblOffset val="100"/>
        <c:baseTimeUnit val="years"/>
      </c:dateAx>
      <c:valAx>
        <c:axId val="3422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7.3</c:v>
                </c:pt>
                <c:pt idx="3">
                  <c:v>8.49</c:v>
                </c:pt>
                <c:pt idx="4">
                  <c:v>25.61</c:v>
                </c:pt>
              </c:numCache>
            </c:numRef>
          </c:val>
          <c:extLst xmlns:c16r2="http://schemas.microsoft.com/office/drawing/2015/06/chart">
            <c:ext xmlns:c16="http://schemas.microsoft.com/office/drawing/2014/chart" uri="{C3380CC4-5D6E-409C-BE32-E72D297353CC}">
              <c16:uniqueId val="{00000000-8609-4368-8470-93728D53DCCD}"/>
            </c:ext>
          </c:extLst>
        </c:ser>
        <c:dLbls>
          <c:showLegendKey val="0"/>
          <c:showVal val="0"/>
          <c:showCatName val="0"/>
          <c:showSerName val="0"/>
          <c:showPercent val="0"/>
          <c:showBubbleSize val="0"/>
        </c:dLbls>
        <c:gapWidth val="150"/>
        <c:axId val="342247376"/>
        <c:axId val="3422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xmlns:c16r2="http://schemas.microsoft.com/office/drawing/2015/06/chart">
            <c:ext xmlns:c16="http://schemas.microsoft.com/office/drawing/2014/chart" uri="{C3380CC4-5D6E-409C-BE32-E72D297353CC}">
              <c16:uniqueId val="{00000001-8609-4368-8470-93728D53DCCD}"/>
            </c:ext>
          </c:extLst>
        </c:ser>
        <c:dLbls>
          <c:showLegendKey val="0"/>
          <c:showVal val="0"/>
          <c:showCatName val="0"/>
          <c:showSerName val="0"/>
          <c:showPercent val="0"/>
          <c:showBubbleSize val="0"/>
        </c:dLbls>
        <c:marker val="1"/>
        <c:smooth val="0"/>
        <c:axId val="342247376"/>
        <c:axId val="342245808"/>
      </c:lineChart>
      <c:dateAx>
        <c:axId val="342247376"/>
        <c:scaling>
          <c:orientation val="minMax"/>
        </c:scaling>
        <c:delete val="1"/>
        <c:axPos val="b"/>
        <c:numFmt formatCode="&quot;H&quot;yy" sourceLinked="1"/>
        <c:majorTickMark val="none"/>
        <c:minorTickMark val="none"/>
        <c:tickLblPos val="none"/>
        <c:crossAx val="342245808"/>
        <c:crosses val="autoZero"/>
        <c:auto val="1"/>
        <c:lblOffset val="100"/>
        <c:baseTimeUnit val="years"/>
      </c:dateAx>
      <c:valAx>
        <c:axId val="3422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4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486-4DED-8B9D-CC71EACE240A}"/>
            </c:ext>
          </c:extLst>
        </c:ser>
        <c:dLbls>
          <c:showLegendKey val="0"/>
          <c:showVal val="0"/>
          <c:showCatName val="0"/>
          <c:showSerName val="0"/>
          <c:showPercent val="0"/>
          <c:showBubbleSize val="0"/>
        </c:dLbls>
        <c:gapWidth val="150"/>
        <c:axId val="342250904"/>
        <c:axId val="34224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xmlns:c16r2="http://schemas.microsoft.com/office/drawing/2015/06/chart">
            <c:ext xmlns:c16="http://schemas.microsoft.com/office/drawing/2014/chart" uri="{C3380CC4-5D6E-409C-BE32-E72D297353CC}">
              <c16:uniqueId val="{00000001-1486-4DED-8B9D-CC71EACE240A}"/>
            </c:ext>
          </c:extLst>
        </c:ser>
        <c:dLbls>
          <c:showLegendKey val="0"/>
          <c:showVal val="0"/>
          <c:showCatName val="0"/>
          <c:showSerName val="0"/>
          <c:showPercent val="0"/>
          <c:showBubbleSize val="0"/>
        </c:dLbls>
        <c:marker val="1"/>
        <c:smooth val="0"/>
        <c:axId val="342250904"/>
        <c:axId val="342248552"/>
      </c:lineChart>
      <c:dateAx>
        <c:axId val="342250904"/>
        <c:scaling>
          <c:orientation val="minMax"/>
        </c:scaling>
        <c:delete val="1"/>
        <c:axPos val="b"/>
        <c:numFmt formatCode="&quot;H&quot;yy" sourceLinked="1"/>
        <c:majorTickMark val="none"/>
        <c:minorTickMark val="none"/>
        <c:tickLblPos val="none"/>
        <c:crossAx val="342248552"/>
        <c:crosses val="autoZero"/>
        <c:auto val="1"/>
        <c:lblOffset val="100"/>
        <c:baseTimeUnit val="years"/>
      </c:dateAx>
      <c:valAx>
        <c:axId val="342248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2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1172.48</c:v>
                </c:pt>
                <c:pt idx="3">
                  <c:v>936.8</c:v>
                </c:pt>
                <c:pt idx="4">
                  <c:v>861.32</c:v>
                </c:pt>
              </c:numCache>
            </c:numRef>
          </c:val>
          <c:extLst xmlns:c16r2="http://schemas.microsoft.com/office/drawing/2015/06/chart">
            <c:ext xmlns:c16="http://schemas.microsoft.com/office/drawing/2014/chart" uri="{C3380CC4-5D6E-409C-BE32-E72D297353CC}">
              <c16:uniqueId val="{00000000-12AD-439F-8C10-2D551BAEDA1D}"/>
            </c:ext>
          </c:extLst>
        </c:ser>
        <c:dLbls>
          <c:showLegendKey val="0"/>
          <c:showVal val="0"/>
          <c:showCatName val="0"/>
          <c:showSerName val="0"/>
          <c:showPercent val="0"/>
          <c:showBubbleSize val="0"/>
        </c:dLbls>
        <c:gapWidth val="150"/>
        <c:axId val="342249728"/>
        <c:axId val="34225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xmlns:c16r2="http://schemas.microsoft.com/office/drawing/2015/06/chart">
            <c:ext xmlns:c16="http://schemas.microsoft.com/office/drawing/2014/chart" uri="{C3380CC4-5D6E-409C-BE32-E72D297353CC}">
              <c16:uniqueId val="{00000001-12AD-439F-8C10-2D551BAEDA1D}"/>
            </c:ext>
          </c:extLst>
        </c:ser>
        <c:dLbls>
          <c:showLegendKey val="0"/>
          <c:showVal val="0"/>
          <c:showCatName val="0"/>
          <c:showSerName val="0"/>
          <c:showPercent val="0"/>
          <c:showBubbleSize val="0"/>
        </c:dLbls>
        <c:marker val="1"/>
        <c:smooth val="0"/>
        <c:axId val="342249728"/>
        <c:axId val="342252472"/>
      </c:lineChart>
      <c:dateAx>
        <c:axId val="342249728"/>
        <c:scaling>
          <c:orientation val="minMax"/>
        </c:scaling>
        <c:delete val="1"/>
        <c:axPos val="b"/>
        <c:numFmt formatCode="&quot;H&quot;yy" sourceLinked="1"/>
        <c:majorTickMark val="none"/>
        <c:minorTickMark val="none"/>
        <c:tickLblPos val="none"/>
        <c:crossAx val="342252472"/>
        <c:crosses val="autoZero"/>
        <c:auto val="1"/>
        <c:lblOffset val="100"/>
        <c:baseTimeUnit val="years"/>
      </c:dateAx>
      <c:valAx>
        <c:axId val="34225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2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856.23</c:v>
                </c:pt>
                <c:pt idx="3">
                  <c:v>842.18</c:v>
                </c:pt>
                <c:pt idx="4">
                  <c:v>870.19</c:v>
                </c:pt>
              </c:numCache>
            </c:numRef>
          </c:val>
          <c:extLst xmlns:c16r2="http://schemas.microsoft.com/office/drawing/2015/06/chart">
            <c:ext xmlns:c16="http://schemas.microsoft.com/office/drawing/2014/chart" uri="{C3380CC4-5D6E-409C-BE32-E72D297353CC}">
              <c16:uniqueId val="{00000000-D284-41CD-B75A-F20B355B985F}"/>
            </c:ext>
          </c:extLst>
        </c:ser>
        <c:dLbls>
          <c:showLegendKey val="0"/>
          <c:showVal val="0"/>
          <c:showCatName val="0"/>
          <c:showSerName val="0"/>
          <c:showPercent val="0"/>
          <c:showBubbleSize val="0"/>
        </c:dLbls>
        <c:gapWidth val="150"/>
        <c:axId val="342246984"/>
        <c:axId val="34224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xmlns:c16r2="http://schemas.microsoft.com/office/drawing/2015/06/chart">
            <c:ext xmlns:c16="http://schemas.microsoft.com/office/drawing/2014/chart" uri="{C3380CC4-5D6E-409C-BE32-E72D297353CC}">
              <c16:uniqueId val="{00000001-D284-41CD-B75A-F20B355B985F}"/>
            </c:ext>
          </c:extLst>
        </c:ser>
        <c:dLbls>
          <c:showLegendKey val="0"/>
          <c:showVal val="0"/>
          <c:showCatName val="0"/>
          <c:showSerName val="0"/>
          <c:showPercent val="0"/>
          <c:showBubbleSize val="0"/>
        </c:dLbls>
        <c:marker val="1"/>
        <c:smooth val="0"/>
        <c:axId val="342246984"/>
        <c:axId val="342247768"/>
      </c:lineChart>
      <c:dateAx>
        <c:axId val="342246984"/>
        <c:scaling>
          <c:orientation val="minMax"/>
        </c:scaling>
        <c:delete val="1"/>
        <c:axPos val="b"/>
        <c:numFmt formatCode="&quot;H&quot;yy" sourceLinked="1"/>
        <c:majorTickMark val="none"/>
        <c:minorTickMark val="none"/>
        <c:tickLblPos val="none"/>
        <c:crossAx val="342247768"/>
        <c:crosses val="autoZero"/>
        <c:auto val="1"/>
        <c:lblOffset val="100"/>
        <c:baseTimeUnit val="years"/>
      </c:dateAx>
      <c:valAx>
        <c:axId val="342247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24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84.55</c:v>
                </c:pt>
                <c:pt idx="3">
                  <c:v>83.54</c:v>
                </c:pt>
                <c:pt idx="4">
                  <c:v>96.66</c:v>
                </c:pt>
              </c:numCache>
            </c:numRef>
          </c:val>
          <c:extLst xmlns:c16r2="http://schemas.microsoft.com/office/drawing/2015/06/chart">
            <c:ext xmlns:c16="http://schemas.microsoft.com/office/drawing/2014/chart" uri="{C3380CC4-5D6E-409C-BE32-E72D297353CC}">
              <c16:uniqueId val="{00000000-F46F-4951-B379-6076BE4929AD}"/>
            </c:ext>
          </c:extLst>
        </c:ser>
        <c:dLbls>
          <c:showLegendKey val="0"/>
          <c:showVal val="0"/>
          <c:showCatName val="0"/>
          <c:showSerName val="0"/>
          <c:showPercent val="0"/>
          <c:showBubbleSize val="0"/>
        </c:dLbls>
        <c:gapWidth val="150"/>
        <c:axId val="342251296"/>
        <c:axId val="38770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xmlns:c16r2="http://schemas.microsoft.com/office/drawing/2015/06/chart">
            <c:ext xmlns:c16="http://schemas.microsoft.com/office/drawing/2014/chart" uri="{C3380CC4-5D6E-409C-BE32-E72D297353CC}">
              <c16:uniqueId val="{00000001-F46F-4951-B379-6076BE4929AD}"/>
            </c:ext>
          </c:extLst>
        </c:ser>
        <c:dLbls>
          <c:showLegendKey val="0"/>
          <c:showVal val="0"/>
          <c:showCatName val="0"/>
          <c:showSerName val="0"/>
          <c:showPercent val="0"/>
          <c:showBubbleSize val="0"/>
        </c:dLbls>
        <c:marker val="1"/>
        <c:smooth val="0"/>
        <c:axId val="342251296"/>
        <c:axId val="387700024"/>
      </c:lineChart>
      <c:dateAx>
        <c:axId val="342251296"/>
        <c:scaling>
          <c:orientation val="minMax"/>
        </c:scaling>
        <c:delete val="1"/>
        <c:axPos val="b"/>
        <c:numFmt formatCode="&quot;H&quot;yy" sourceLinked="1"/>
        <c:majorTickMark val="none"/>
        <c:minorTickMark val="none"/>
        <c:tickLblPos val="none"/>
        <c:crossAx val="387700024"/>
        <c:crosses val="autoZero"/>
        <c:auto val="1"/>
        <c:lblOffset val="100"/>
        <c:baseTimeUnit val="years"/>
      </c:dateAx>
      <c:valAx>
        <c:axId val="3877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87.65</c:v>
                </c:pt>
                <c:pt idx="3">
                  <c:v>91.31</c:v>
                </c:pt>
                <c:pt idx="4">
                  <c:v>81.36</c:v>
                </c:pt>
              </c:numCache>
            </c:numRef>
          </c:val>
          <c:extLst xmlns:c16r2="http://schemas.microsoft.com/office/drawing/2015/06/chart">
            <c:ext xmlns:c16="http://schemas.microsoft.com/office/drawing/2014/chart" uri="{C3380CC4-5D6E-409C-BE32-E72D297353CC}">
              <c16:uniqueId val="{00000000-5D30-428D-AC55-8FF3BD9A7297}"/>
            </c:ext>
          </c:extLst>
        </c:ser>
        <c:dLbls>
          <c:showLegendKey val="0"/>
          <c:showVal val="0"/>
          <c:showCatName val="0"/>
          <c:showSerName val="0"/>
          <c:showPercent val="0"/>
          <c:showBubbleSize val="0"/>
        </c:dLbls>
        <c:gapWidth val="150"/>
        <c:axId val="387699240"/>
        <c:axId val="38769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xmlns:c16r2="http://schemas.microsoft.com/office/drawing/2015/06/chart">
            <c:ext xmlns:c16="http://schemas.microsoft.com/office/drawing/2014/chart" uri="{C3380CC4-5D6E-409C-BE32-E72D297353CC}">
              <c16:uniqueId val="{00000001-5D30-428D-AC55-8FF3BD9A7297}"/>
            </c:ext>
          </c:extLst>
        </c:ser>
        <c:dLbls>
          <c:showLegendKey val="0"/>
          <c:showVal val="0"/>
          <c:showCatName val="0"/>
          <c:showSerName val="0"/>
          <c:showPercent val="0"/>
          <c:showBubbleSize val="0"/>
        </c:dLbls>
        <c:marker val="1"/>
        <c:smooth val="0"/>
        <c:axId val="387699240"/>
        <c:axId val="387695320"/>
      </c:lineChart>
      <c:dateAx>
        <c:axId val="387699240"/>
        <c:scaling>
          <c:orientation val="minMax"/>
        </c:scaling>
        <c:delete val="1"/>
        <c:axPos val="b"/>
        <c:numFmt formatCode="&quot;H&quot;yy" sourceLinked="1"/>
        <c:majorTickMark val="none"/>
        <c:minorTickMark val="none"/>
        <c:tickLblPos val="none"/>
        <c:crossAx val="387695320"/>
        <c:crosses val="autoZero"/>
        <c:auto val="1"/>
        <c:lblOffset val="100"/>
        <c:baseTimeUnit val="years"/>
      </c:dateAx>
      <c:valAx>
        <c:axId val="3876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5" zoomScaleNormal="100" workbookViewId="0">
      <selection activeCell="BD57" sqref="B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越知町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5087</v>
      </c>
      <c r="AM8" s="45"/>
      <c r="AN8" s="45"/>
      <c r="AO8" s="45"/>
      <c r="AP8" s="45"/>
      <c r="AQ8" s="45"/>
      <c r="AR8" s="45"/>
      <c r="AS8" s="45"/>
      <c r="AT8" s="46">
        <f>データ!$S$6</f>
        <v>111.95</v>
      </c>
      <c r="AU8" s="47"/>
      <c r="AV8" s="47"/>
      <c r="AW8" s="47"/>
      <c r="AX8" s="47"/>
      <c r="AY8" s="47"/>
      <c r="AZ8" s="47"/>
      <c r="BA8" s="47"/>
      <c r="BB8" s="48">
        <f>データ!$T$6</f>
        <v>45.44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65.260000000000005</v>
      </c>
      <c r="J10" s="47"/>
      <c r="K10" s="47"/>
      <c r="L10" s="47"/>
      <c r="M10" s="47"/>
      <c r="N10" s="47"/>
      <c r="O10" s="81"/>
      <c r="P10" s="48">
        <f>データ!$P$6</f>
        <v>88.4</v>
      </c>
      <c r="Q10" s="48"/>
      <c r="R10" s="48"/>
      <c r="S10" s="48"/>
      <c r="T10" s="48"/>
      <c r="U10" s="48"/>
      <c r="V10" s="48"/>
      <c r="W10" s="45">
        <f>データ!$Q$6</f>
        <v>1485</v>
      </c>
      <c r="X10" s="45"/>
      <c r="Y10" s="45"/>
      <c r="Z10" s="45"/>
      <c r="AA10" s="45"/>
      <c r="AB10" s="45"/>
      <c r="AC10" s="45"/>
      <c r="AD10" s="2"/>
      <c r="AE10" s="2"/>
      <c r="AF10" s="2"/>
      <c r="AG10" s="2"/>
      <c r="AH10" s="2"/>
      <c r="AI10" s="2"/>
      <c r="AJ10" s="2"/>
      <c r="AK10" s="2"/>
      <c r="AL10" s="45">
        <f>データ!$U$6</f>
        <v>4467</v>
      </c>
      <c r="AM10" s="45"/>
      <c r="AN10" s="45"/>
      <c r="AO10" s="45"/>
      <c r="AP10" s="45"/>
      <c r="AQ10" s="45"/>
      <c r="AR10" s="45"/>
      <c r="AS10" s="45"/>
      <c r="AT10" s="46">
        <f>データ!$V$6</f>
        <v>4.49</v>
      </c>
      <c r="AU10" s="47"/>
      <c r="AV10" s="47"/>
      <c r="AW10" s="47"/>
      <c r="AX10" s="47"/>
      <c r="AY10" s="47"/>
      <c r="AZ10" s="47"/>
      <c r="BA10" s="47"/>
      <c r="BB10" s="48">
        <f>データ!$W$6</f>
        <v>994.88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6xVrJnRIjvx18WX20dN2rGlMzJ/Uh1Izu/7Rw6qhgczv6/H2+gDWAEekgx4095UuMoi90rM96RoJkj7PjFtigA==" saltValue="wQ/qDtw0zQh9r569ekv6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394033</v>
      </c>
      <c r="D6" s="20">
        <f t="shared" si="3"/>
        <v>46</v>
      </c>
      <c r="E6" s="20">
        <f t="shared" si="3"/>
        <v>1</v>
      </c>
      <c r="F6" s="20">
        <f t="shared" si="3"/>
        <v>0</v>
      </c>
      <c r="G6" s="20">
        <f t="shared" si="3"/>
        <v>5</v>
      </c>
      <c r="H6" s="20" t="str">
        <f t="shared" si="3"/>
        <v>高知県　越知町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65.260000000000005</v>
      </c>
      <c r="P6" s="21">
        <f t="shared" si="3"/>
        <v>88.4</v>
      </c>
      <c r="Q6" s="21">
        <f t="shared" si="3"/>
        <v>1485</v>
      </c>
      <c r="R6" s="21">
        <f t="shared" si="3"/>
        <v>5087</v>
      </c>
      <c r="S6" s="21">
        <f t="shared" si="3"/>
        <v>111.95</v>
      </c>
      <c r="T6" s="21">
        <f t="shared" si="3"/>
        <v>45.44</v>
      </c>
      <c r="U6" s="21">
        <f t="shared" si="3"/>
        <v>4467</v>
      </c>
      <c r="V6" s="21">
        <f t="shared" si="3"/>
        <v>4.49</v>
      </c>
      <c r="W6" s="21">
        <f t="shared" si="3"/>
        <v>994.88</v>
      </c>
      <c r="X6" s="22" t="str">
        <f>IF(X7="",NA(),X7)</f>
        <v>-</v>
      </c>
      <c r="Y6" s="22" t="str">
        <f t="shared" ref="Y6:AG6" si="4">IF(Y7="",NA(),Y7)</f>
        <v>-</v>
      </c>
      <c r="Z6" s="22">
        <f t="shared" si="4"/>
        <v>112.71</v>
      </c>
      <c r="AA6" s="22">
        <f t="shared" si="4"/>
        <v>102.68</v>
      </c>
      <c r="AB6" s="22">
        <f t="shared" si="4"/>
        <v>108.08</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1172.48</v>
      </c>
      <c r="AW6" s="22">
        <f t="shared" si="6"/>
        <v>936.8</v>
      </c>
      <c r="AX6" s="22">
        <f t="shared" si="6"/>
        <v>861.32</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856.23</v>
      </c>
      <c r="BH6" s="22">
        <f t="shared" si="7"/>
        <v>842.18</v>
      </c>
      <c r="BI6" s="22">
        <f t="shared" si="7"/>
        <v>870.19</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84.55</v>
      </c>
      <c r="BS6" s="22">
        <f t="shared" si="8"/>
        <v>83.54</v>
      </c>
      <c r="BT6" s="22">
        <f t="shared" si="8"/>
        <v>96.66</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87.65</v>
      </c>
      <c r="CD6" s="22">
        <f t="shared" si="9"/>
        <v>91.31</v>
      </c>
      <c r="CE6" s="22">
        <f t="shared" si="9"/>
        <v>81.36</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35.15</v>
      </c>
      <c r="CO6" s="22">
        <f t="shared" si="10"/>
        <v>34.17</v>
      </c>
      <c r="CP6" s="22">
        <f t="shared" si="10"/>
        <v>32.99</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81.36</v>
      </c>
      <c r="CZ6" s="22">
        <f t="shared" si="11"/>
        <v>82.08</v>
      </c>
      <c r="DA6" s="22">
        <f t="shared" si="11"/>
        <v>81.709999999999994</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48.86</v>
      </c>
      <c r="DK6" s="22">
        <f t="shared" si="12"/>
        <v>50.66</v>
      </c>
      <c r="DL6" s="22">
        <f t="shared" si="12"/>
        <v>51.66</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7.3</v>
      </c>
      <c r="DV6" s="22">
        <f t="shared" si="13"/>
        <v>8.49</v>
      </c>
      <c r="DW6" s="22">
        <f t="shared" si="13"/>
        <v>25.61</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1">
        <f t="shared" si="14"/>
        <v>0</v>
      </c>
      <c r="EG6" s="21">
        <f t="shared" si="14"/>
        <v>0</v>
      </c>
      <c r="EH6" s="22">
        <f t="shared" si="14"/>
        <v>0.15</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394033</v>
      </c>
      <c r="D7" s="24">
        <v>46</v>
      </c>
      <c r="E7" s="24">
        <v>1</v>
      </c>
      <c r="F7" s="24">
        <v>0</v>
      </c>
      <c r="G7" s="24">
        <v>5</v>
      </c>
      <c r="H7" s="24" t="s">
        <v>93</v>
      </c>
      <c r="I7" s="24" t="s">
        <v>94</v>
      </c>
      <c r="J7" s="24" t="s">
        <v>95</v>
      </c>
      <c r="K7" s="24" t="s">
        <v>96</v>
      </c>
      <c r="L7" s="24" t="s">
        <v>97</v>
      </c>
      <c r="M7" s="24" t="s">
        <v>98</v>
      </c>
      <c r="N7" s="25" t="s">
        <v>99</v>
      </c>
      <c r="O7" s="25">
        <v>65.260000000000005</v>
      </c>
      <c r="P7" s="25">
        <v>88.4</v>
      </c>
      <c r="Q7" s="25">
        <v>1485</v>
      </c>
      <c r="R7" s="25">
        <v>5087</v>
      </c>
      <c r="S7" s="25">
        <v>111.95</v>
      </c>
      <c r="T7" s="25">
        <v>45.44</v>
      </c>
      <c r="U7" s="25">
        <v>4467</v>
      </c>
      <c r="V7" s="25">
        <v>4.49</v>
      </c>
      <c r="W7" s="25">
        <v>994.88</v>
      </c>
      <c r="X7" s="25" t="s">
        <v>99</v>
      </c>
      <c r="Y7" s="25" t="s">
        <v>99</v>
      </c>
      <c r="Z7" s="25">
        <v>112.71</v>
      </c>
      <c r="AA7" s="25">
        <v>102.68</v>
      </c>
      <c r="AB7" s="25">
        <v>108.08</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1172.48</v>
      </c>
      <c r="AW7" s="25">
        <v>936.8</v>
      </c>
      <c r="AX7" s="25">
        <v>861.32</v>
      </c>
      <c r="AY7" s="25" t="s">
        <v>99</v>
      </c>
      <c r="AZ7" s="25" t="s">
        <v>99</v>
      </c>
      <c r="BA7" s="25">
        <v>302.22000000000003</v>
      </c>
      <c r="BB7" s="25">
        <v>263.45</v>
      </c>
      <c r="BC7" s="25">
        <v>249.43</v>
      </c>
      <c r="BD7" s="25">
        <v>195.24</v>
      </c>
      <c r="BE7" s="25" t="s">
        <v>99</v>
      </c>
      <c r="BF7" s="25" t="s">
        <v>99</v>
      </c>
      <c r="BG7" s="25">
        <v>856.23</v>
      </c>
      <c r="BH7" s="25">
        <v>842.18</v>
      </c>
      <c r="BI7" s="25">
        <v>870.19</v>
      </c>
      <c r="BJ7" s="25" t="s">
        <v>99</v>
      </c>
      <c r="BK7" s="25" t="s">
        <v>99</v>
      </c>
      <c r="BL7" s="25">
        <v>970.36</v>
      </c>
      <c r="BM7" s="25">
        <v>940.22</v>
      </c>
      <c r="BN7" s="25">
        <v>922.05</v>
      </c>
      <c r="BO7" s="25">
        <v>1090.93</v>
      </c>
      <c r="BP7" s="25" t="s">
        <v>99</v>
      </c>
      <c r="BQ7" s="25" t="s">
        <v>99</v>
      </c>
      <c r="BR7" s="25">
        <v>84.55</v>
      </c>
      <c r="BS7" s="25">
        <v>83.54</v>
      </c>
      <c r="BT7" s="25">
        <v>96.66</v>
      </c>
      <c r="BU7" s="25" t="s">
        <v>99</v>
      </c>
      <c r="BV7" s="25" t="s">
        <v>99</v>
      </c>
      <c r="BW7" s="25">
        <v>64.52</v>
      </c>
      <c r="BX7" s="25">
        <v>66.8</v>
      </c>
      <c r="BY7" s="25">
        <v>64.39</v>
      </c>
      <c r="BZ7" s="25">
        <v>58.61</v>
      </c>
      <c r="CA7" s="25" t="s">
        <v>99</v>
      </c>
      <c r="CB7" s="25" t="s">
        <v>99</v>
      </c>
      <c r="CC7" s="25">
        <v>87.65</v>
      </c>
      <c r="CD7" s="25">
        <v>91.31</v>
      </c>
      <c r="CE7" s="25">
        <v>81.36</v>
      </c>
      <c r="CF7" s="25" t="s">
        <v>99</v>
      </c>
      <c r="CG7" s="25" t="s">
        <v>99</v>
      </c>
      <c r="CH7" s="25">
        <v>270.68</v>
      </c>
      <c r="CI7" s="25">
        <v>268.88</v>
      </c>
      <c r="CJ7" s="25">
        <v>258.89999999999998</v>
      </c>
      <c r="CK7" s="25">
        <v>274.97000000000003</v>
      </c>
      <c r="CL7" s="25" t="s">
        <v>99</v>
      </c>
      <c r="CM7" s="25" t="s">
        <v>99</v>
      </c>
      <c r="CN7" s="25">
        <v>35.15</v>
      </c>
      <c r="CO7" s="25">
        <v>34.17</v>
      </c>
      <c r="CP7" s="25">
        <v>32.99</v>
      </c>
      <c r="CQ7" s="25" t="s">
        <v>99</v>
      </c>
      <c r="CR7" s="25" t="s">
        <v>99</v>
      </c>
      <c r="CS7" s="25">
        <v>48.86</v>
      </c>
      <c r="CT7" s="25">
        <v>49</v>
      </c>
      <c r="CU7" s="25">
        <v>50.07</v>
      </c>
      <c r="CV7" s="25">
        <v>52.36</v>
      </c>
      <c r="CW7" s="25" t="s">
        <v>99</v>
      </c>
      <c r="CX7" s="25" t="s">
        <v>99</v>
      </c>
      <c r="CY7" s="25">
        <v>81.36</v>
      </c>
      <c r="CZ7" s="25">
        <v>82.08</v>
      </c>
      <c r="DA7" s="25">
        <v>81.709999999999994</v>
      </c>
      <c r="DB7" s="25" t="s">
        <v>99</v>
      </c>
      <c r="DC7" s="25" t="s">
        <v>99</v>
      </c>
      <c r="DD7" s="25">
        <v>76.48</v>
      </c>
      <c r="DE7" s="25">
        <v>75.64</v>
      </c>
      <c r="DF7" s="25">
        <v>75.7</v>
      </c>
      <c r="DG7" s="25">
        <v>73.88</v>
      </c>
      <c r="DH7" s="25" t="s">
        <v>99</v>
      </c>
      <c r="DI7" s="25" t="s">
        <v>99</v>
      </c>
      <c r="DJ7" s="25">
        <v>48.86</v>
      </c>
      <c r="DK7" s="25">
        <v>50.66</v>
      </c>
      <c r="DL7" s="25">
        <v>51.66</v>
      </c>
      <c r="DM7" s="25" t="s">
        <v>99</v>
      </c>
      <c r="DN7" s="25" t="s">
        <v>99</v>
      </c>
      <c r="DO7" s="25">
        <v>39.409999999999997</v>
      </c>
      <c r="DP7" s="25">
        <v>41.18</v>
      </c>
      <c r="DQ7" s="25">
        <v>42.98</v>
      </c>
      <c r="DR7" s="25">
        <v>39.299999999999997</v>
      </c>
      <c r="DS7" s="25" t="s">
        <v>99</v>
      </c>
      <c r="DT7" s="25" t="s">
        <v>99</v>
      </c>
      <c r="DU7" s="25">
        <v>7.3</v>
      </c>
      <c r="DV7" s="25">
        <v>8.49</v>
      </c>
      <c r="DW7" s="25">
        <v>25.61</v>
      </c>
      <c r="DX7" s="25" t="s">
        <v>99</v>
      </c>
      <c r="DY7" s="25" t="s">
        <v>99</v>
      </c>
      <c r="DZ7" s="25">
        <v>20.97</v>
      </c>
      <c r="EA7" s="25">
        <v>21.65</v>
      </c>
      <c r="EB7" s="25">
        <v>23.24</v>
      </c>
      <c r="EC7" s="25">
        <v>18.760000000000002</v>
      </c>
      <c r="ED7" s="25" t="s">
        <v>99</v>
      </c>
      <c r="EE7" s="25" t="s">
        <v>99</v>
      </c>
      <c r="EF7" s="25">
        <v>0</v>
      </c>
      <c r="EG7" s="25">
        <v>0</v>
      </c>
      <c r="EH7" s="25">
        <v>0.15</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2024-01-29T02:40:27Z</cp:lastPrinted>
  <dcterms:created xsi:type="dcterms:W3CDTF">2023-12-05T01:00:34Z</dcterms:created>
  <dcterms:modified xsi:type="dcterms:W3CDTF">2024-02-01T00:57:43Z</dcterms:modified>
  <cp:category/>
</cp:coreProperties>
</file>