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補助金交付申請書" sheetId="15" r:id="rId1"/>
    <sheet name="別紙" sheetId="4" r:id="rId2"/>
    <sheet name="雇用充足計画" sheetId="13" r:id="rId3"/>
    <sheet name="事業内容等①" sheetId="16" r:id="rId4"/>
    <sheet name="事業内容等②" sheetId="1" r:id="rId5"/>
    <sheet name="事業内容等③" sheetId="2" r:id="rId6"/>
    <sheet name="事業内容等④" sheetId="3" r:id="rId7"/>
    <sheet name="収支予算書" sheetId="7" r:id="rId8"/>
  </sheets>
  <externalReferences>
    <externalReference r:id="rId9"/>
  </externalReferences>
  <definedNames>
    <definedName name="_xlnm.Print_Area" localSheetId="4">'事業内容等②'!$B$1:$M$56</definedName>
    <definedName name="_xlnm.Print_Area" localSheetId="5">'事業内容等③'!$B$1:$M$56</definedName>
    <definedName name="_xlnm.Print_Area" localSheetId="6">'事業内容等④'!$B$1:$M$56</definedName>
    <definedName name="_xlnm.Print_Area" localSheetId="1">別紙!$A$1:$L$39</definedName>
    <definedName name="_xlnm.Print_Area" localSheetId="7">収支予算書!$A$1:$J$31</definedName>
    <definedName name="_xlnm.Print_Area" localSheetId="2">雇用充足計画!$A$1:$G$19</definedName>
    <definedName name="_xlnm.Print_Area" localSheetId="0">補助金交付申請書!$A$1:$M$49</definedName>
    <definedName name="_xlnm.Print_Area" localSheetId="3">'事業内容等①'!$B$1:$N$57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459981</author>
  </authors>
  <commentList>
    <comment ref="H35" authorId="0">
      <text>
        <r>
          <rPr>
            <sz val="11"/>
            <color auto="1"/>
            <rFont val="ＭＳ Ｐゴシック"/>
          </rPr>
          <t>数値のみ記入ください。</t>
        </r>
      </text>
    </comment>
  </commentList>
</comments>
</file>

<file path=xl/sharedStrings.xml><?xml version="1.0" encoding="utf-8"?>
<sst xmlns="http://schemas.openxmlformats.org/spreadsheetml/2006/main" xmlns:r="http://schemas.openxmlformats.org/officeDocument/2006/relationships" count="176" uniqueCount="176">
  <si>
    <t>主たる事務所の所在地</t>
    <rPh sb="0" eb="1">
      <t>シュ</t>
    </rPh>
    <rPh sb="3" eb="5">
      <t>ジム</t>
    </rPh>
    <rPh sb="5" eb="6">
      <t>ショ</t>
    </rPh>
    <rPh sb="7" eb="10">
      <t>ショザイチ</t>
    </rPh>
    <phoneticPr fontId="19"/>
  </si>
  <si>
    <t>法人名</t>
    <rPh sb="0" eb="1">
      <t>ホウ</t>
    </rPh>
    <rPh sb="1" eb="2">
      <t>ヒト</t>
    </rPh>
    <rPh sb="2" eb="3">
      <t>メイ</t>
    </rPh>
    <phoneticPr fontId="19"/>
  </si>
  <si>
    <t>自己資金</t>
  </si>
  <si>
    <t>令和　　年　　月　　日</t>
    <rPh sb="0" eb="2">
      <t>レイワ</t>
    </rPh>
    <rPh sb="4" eb="5">
      <t>ネン</t>
    </rPh>
    <rPh sb="7" eb="8">
      <t>ガツ</t>
    </rPh>
    <rPh sb="10" eb="11">
      <t>ニチ</t>
    </rPh>
    <phoneticPr fontId="19"/>
  </si>
  <si>
    <t>５</t>
  </si>
  <si>
    <t>(２)業務内容</t>
  </si>
  <si>
    <t>(1)業種</t>
    <rPh sb="3" eb="5">
      <t>ギョウシュ</t>
    </rPh>
    <phoneticPr fontId="19"/>
  </si>
  <si>
    <t>b)</t>
  </si>
  <si>
    <t>限度額：1企業500万円以内</t>
    <rPh sb="0" eb="2">
      <t>ゲンド</t>
    </rPh>
    <rPh sb="2" eb="3">
      <t>ガク</t>
    </rPh>
    <rPh sb="5" eb="7">
      <t>キギョウ</t>
    </rPh>
    <rPh sb="10" eb="12">
      <t>マンエン</t>
    </rPh>
    <rPh sb="12" eb="14">
      <t>イナイ</t>
    </rPh>
    <phoneticPr fontId="19"/>
  </si>
  <si>
    <t>高知県知事</t>
  </si>
  <si>
    <t>１　補助金交付申請額</t>
  </si>
  <si>
    <t>様</t>
    <rPh sb="0" eb="1">
      <t>サマ</t>
    </rPh>
    <phoneticPr fontId="19"/>
  </si>
  <si>
    <t>７ 従業員充足計画</t>
    <rPh sb="2" eb="5">
      <t>ジュウギョウイン</t>
    </rPh>
    <rPh sb="5" eb="7">
      <t>ジュウソク</t>
    </rPh>
    <rPh sb="7" eb="9">
      <t>ケイカク</t>
    </rPh>
    <phoneticPr fontId="19"/>
  </si>
  <si>
    <t>申請者</t>
    <rPh sb="0" eb="3">
      <t>シンセイシャ</t>
    </rPh>
    <phoneticPr fontId="19"/>
  </si>
  <si>
    <t>非正規職員</t>
    <rPh sb="0" eb="1">
      <t>ヒ</t>
    </rPh>
    <rPh sb="1" eb="3">
      <t>セイキ</t>
    </rPh>
    <rPh sb="3" eb="5">
      <t>ショクイン</t>
    </rPh>
    <phoneticPr fontId="19"/>
  </si>
  <si>
    <t>高知県補助金</t>
    <rPh sb="0" eb="3">
      <t>コウチケン</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</si>
  <si>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</si>
  <si>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事業所</t>
    <rPh sb="0" eb="3">
      <t>ジギョウショ</t>
    </rPh>
    <phoneticPr fontId="19"/>
  </si>
  <si>
    <t>代表者 職･氏名</t>
    <rPh sb="0" eb="3">
      <t>ダイヒョウシャ</t>
    </rPh>
    <rPh sb="4" eb="5">
      <t>ショク</t>
    </rPh>
    <rPh sb="6" eb="8">
      <t>シメイ</t>
    </rPh>
    <phoneticPr fontId="19"/>
  </si>
  <si>
    <r>
      <t>　</t>
    </r>
    <r>
      <rPr>
        <sz val="12"/>
        <color indexed="8"/>
        <rFont val="ＭＳ 明朝"/>
      </rPr>
      <t>高知県IT・コンテンツ企業立地促進事業費補助金交付要綱第７条</t>
    </r>
    <r>
      <rPr>
        <sz val="12"/>
        <color auto="1"/>
        <rFont val="ＭＳ 明朝"/>
      </rPr>
      <t>の</t>
    </r>
    <r>
      <rPr>
        <sz val="12"/>
        <color indexed="8"/>
        <rFont val="ＭＳ 明朝"/>
      </rPr>
      <t>規定により、高知県IT・コンテンツ企業立地促進事業費補助金の交付を関係書類を添えて申請します。</t>
    </r>
    <rPh sb="1" eb="4">
      <t>コウチケン</t>
    </rPh>
    <rPh sb="12" eb="14">
      <t>キギョウ</t>
    </rPh>
    <rPh sb="14" eb="16">
      <t>リッチ</t>
    </rPh>
    <rPh sb="16" eb="18">
      <t>ソクシン</t>
    </rPh>
    <rPh sb="18" eb="21">
      <t>ジギョウヒ</t>
    </rPh>
    <rPh sb="21" eb="24">
      <t>ホジョキン</t>
    </rPh>
    <rPh sb="24" eb="26">
      <t>コウフ</t>
    </rPh>
    <rPh sb="26" eb="28">
      <t>ヨウコウ</t>
    </rPh>
    <rPh sb="28" eb="29">
      <t>ダイ</t>
    </rPh>
    <rPh sb="30" eb="31">
      <t>ジョウ</t>
    </rPh>
    <rPh sb="32" eb="34">
      <t>キテイ</t>
    </rPh>
    <rPh sb="38" eb="41">
      <t>コウチケン</t>
    </rPh>
    <rPh sb="49" eb="51">
      <t>キギョウ</t>
    </rPh>
    <rPh sb="51" eb="53">
      <t>リッチ</t>
    </rPh>
    <rPh sb="53" eb="55">
      <t>ソクシン</t>
    </rPh>
    <rPh sb="55" eb="57">
      <t>ジギョウ</t>
    </rPh>
    <rPh sb="57" eb="58">
      <t>ヒ</t>
    </rPh>
    <rPh sb="58" eb="61">
      <t>ホジョキン</t>
    </rPh>
    <rPh sb="62" eb="64">
      <t>コウフ</t>
    </rPh>
    <rPh sb="65" eb="67">
      <t>カンケイ</t>
    </rPh>
    <rPh sb="67" eb="69">
      <t>ショルイ</t>
    </rPh>
    <rPh sb="70" eb="71">
      <t>ソ</t>
    </rPh>
    <rPh sb="73" eb="75">
      <t>シンセイ</t>
    </rPh>
    <phoneticPr fontId="19"/>
  </si>
  <si>
    <t>a)</t>
  </si>
  <si>
    <t>生年月日</t>
    <rPh sb="0" eb="2">
      <t>セイネン</t>
    </rPh>
    <rPh sb="2" eb="4">
      <t>ガッピ</t>
    </rPh>
    <phoneticPr fontId="19"/>
  </si>
  <si>
    <t>事業所の所在地</t>
    <rPh sb="0" eb="3">
      <t>ジギョウショ</t>
    </rPh>
    <rPh sb="4" eb="7">
      <t>ショザイチ</t>
    </rPh>
    <phoneticPr fontId="19"/>
  </si>
  <si>
    <t>２　立地区分</t>
    <rPh sb="2" eb="4">
      <t>リッチ</t>
    </rPh>
    <rPh sb="4" eb="6">
      <t>クブン</t>
    </rPh>
    <phoneticPr fontId="19"/>
  </si>
  <si>
    <t>業種及び業務内容</t>
  </si>
  <si>
    <t>正規職員</t>
    <rPh sb="0" eb="2">
      <t>セイキ</t>
    </rPh>
    <rPh sb="2" eb="4">
      <t>ショクイン</t>
    </rPh>
    <phoneticPr fontId="19"/>
  </si>
  <si>
    <t>高知県IT・コンテンツ企業立地促進事業費補助金交付申請書</t>
  </si>
  <si>
    <t>金</t>
    <rPh sb="0" eb="1">
      <t>キン</t>
    </rPh>
    <phoneticPr fontId="19"/>
  </si>
  <si>
    <t>(２)交付申請額の算定</t>
    <rPh sb="3" eb="5">
      <t>コウフ</t>
    </rPh>
    <rPh sb="5" eb="8">
      <t>シンセイガク</t>
    </rPh>
    <rPh sb="9" eb="11">
      <t>サンテイ</t>
    </rPh>
    <phoneticPr fontId="19"/>
  </si>
  <si>
    <t>補　助　事　業　実　施　計　画　書</t>
    <rPh sb="0" eb="1">
      <t>ホ</t>
    </rPh>
    <rPh sb="2" eb="3">
      <t>スケ</t>
    </rPh>
    <rPh sb="4" eb="5">
      <t>コト</t>
    </rPh>
    <phoneticPr fontId="19"/>
  </si>
  <si>
    <t>事業所規模／面積</t>
    <rPh sb="0" eb="2">
      <t>ジギョウ</t>
    </rPh>
    <rPh sb="2" eb="3">
      <t>ショ</t>
    </rPh>
    <rPh sb="3" eb="5">
      <t>キボ</t>
    </rPh>
    <rPh sb="6" eb="8">
      <t>メンセキ</t>
    </rPh>
    <phoneticPr fontId="19"/>
  </si>
  <si>
    <t>(注)該当するものを○印で囲んでください。</t>
    <rPh sb="1" eb="2">
      <t>チュウ</t>
    </rPh>
    <rPh sb="3" eb="5">
      <t>ガイトウ</t>
    </rPh>
    <rPh sb="11" eb="12">
      <t>シルシ</t>
    </rPh>
    <rPh sb="13" eb="14">
      <t>カコ</t>
    </rPh>
    <phoneticPr fontId="19"/>
  </si>
  <si>
    <t>設備設置完了予定日</t>
    <rPh sb="0" eb="2">
      <t>セツビ</t>
    </rPh>
    <rPh sb="2" eb="4">
      <t>セッチ</t>
    </rPh>
    <rPh sb="4" eb="6">
      <t>カンリョウ</t>
    </rPh>
    <rPh sb="6" eb="8">
      <t>ヨテイ</t>
    </rPh>
    <rPh sb="8" eb="9">
      <t>ビ</t>
    </rPh>
    <phoneticPr fontId="19"/>
  </si>
  <si>
    <t>イ 提供する技術・製品・サービスの内容</t>
    <rPh sb="2" eb="4">
      <t>テイキョウ</t>
    </rPh>
    <rPh sb="6" eb="8">
      <t>ギジュツ</t>
    </rPh>
    <rPh sb="9" eb="11">
      <t>セイヒン</t>
    </rPh>
    <rPh sb="17" eb="19">
      <t>ナイヨウ</t>
    </rPh>
    <phoneticPr fontId="19"/>
  </si>
  <si>
    <t>３　スケジュール</t>
  </si>
  <si>
    <r>
      <t>建</t>
    </r>
    <r>
      <rPr>
        <sz val="12"/>
        <color auto="1"/>
        <rFont val="ＭＳ 明朝"/>
      </rPr>
      <t>物</t>
    </r>
    <r>
      <rPr>
        <sz val="12"/>
        <color indexed="8"/>
        <rFont val="ＭＳ 明朝"/>
      </rPr>
      <t>取得又は賃</t>
    </r>
    <r>
      <rPr>
        <sz val="12"/>
        <color auto="1"/>
        <rFont val="ＭＳ 明朝"/>
      </rPr>
      <t>貸借契約予定日</t>
    </r>
    <rPh sb="0" eb="2">
      <t>タテモノ</t>
    </rPh>
    <rPh sb="2" eb="4">
      <t>シュトク</t>
    </rPh>
    <rPh sb="4" eb="5">
      <t>マタ</t>
    </rPh>
    <rPh sb="6" eb="9">
      <t>チンタイシャク</t>
    </rPh>
    <rPh sb="9" eb="11">
      <t>ケイヤク</t>
    </rPh>
    <rPh sb="11" eb="13">
      <t>ヨテイ</t>
    </rPh>
    <rPh sb="13" eb="14">
      <t>ビ</t>
    </rPh>
    <phoneticPr fontId="19"/>
  </si>
  <si>
    <t>新規学卒者</t>
    <rPh sb="0" eb="2">
      <t>シンキ</t>
    </rPh>
    <rPh sb="2" eb="5">
      <t>ガクソツシャ</t>
    </rPh>
    <phoneticPr fontId="19"/>
  </si>
  <si>
    <t>建物賃借開始予定日</t>
    <rPh sb="0" eb="2">
      <t>タテモノ</t>
    </rPh>
    <rPh sb="2" eb="4">
      <t>チンシャク</t>
    </rPh>
    <rPh sb="4" eb="6">
      <t>カイシ</t>
    </rPh>
    <rPh sb="6" eb="8">
      <t>ヨテイ</t>
    </rPh>
    <rPh sb="8" eb="9">
      <t>ビ</t>
    </rPh>
    <phoneticPr fontId="19"/>
  </si>
  <si>
    <t>事業所計</t>
  </si>
  <si>
    <t>年　　　月　　　日</t>
    <rPh sb="0" eb="1">
      <t>ネン</t>
    </rPh>
    <rPh sb="4" eb="5">
      <t>ツキ</t>
    </rPh>
    <rPh sb="8" eb="9">
      <t>ニチ</t>
    </rPh>
    <phoneticPr fontId="19"/>
  </si>
  <si>
    <t>(注)上記日付が補助金交付決定日以後であれば補助金交付の対象となります。</t>
    <rPh sb="1" eb="2">
      <t>チュウ</t>
    </rPh>
    <rPh sb="3" eb="5">
      <t>ジョウキ</t>
    </rPh>
    <rPh sb="5" eb="7">
      <t>ヒヅケ</t>
    </rPh>
    <rPh sb="8" eb="11">
      <t>ホジョキン</t>
    </rPh>
    <rPh sb="11" eb="13">
      <t>コウフ</t>
    </rPh>
    <rPh sb="13" eb="15">
      <t>ケッテイ</t>
    </rPh>
    <rPh sb="15" eb="16">
      <t>ビ</t>
    </rPh>
    <rPh sb="16" eb="18">
      <t>イゴ</t>
    </rPh>
    <rPh sb="22" eb="24">
      <t>ホジョ</t>
    </rPh>
    <rPh sb="24" eb="25">
      <t>キン</t>
    </rPh>
    <rPh sb="25" eb="27">
      <t>コウフ</t>
    </rPh>
    <rPh sb="28" eb="30">
      <t>タイショウ</t>
    </rPh>
    <phoneticPr fontId="19"/>
  </si>
  <si>
    <t>人数×120万円</t>
  </si>
  <si>
    <t>４</t>
  </si>
  <si>
    <t>建物改修工事着手予定日</t>
    <rPh sb="0" eb="2">
      <t>タテモノ</t>
    </rPh>
    <rPh sb="2" eb="4">
      <t>カイシュウ</t>
    </rPh>
    <rPh sb="4" eb="6">
      <t>コウジ</t>
    </rPh>
    <rPh sb="6" eb="8">
      <t>チャクシュ</t>
    </rPh>
    <rPh sb="8" eb="10">
      <t>ヨテイ</t>
    </rPh>
    <rPh sb="10" eb="11">
      <t>ビ</t>
    </rPh>
    <phoneticPr fontId="19"/>
  </si>
  <si>
    <t>建物改修工事完了予定日</t>
    <rPh sb="0" eb="2">
      <t>タテモノ</t>
    </rPh>
    <rPh sb="2" eb="4">
      <t>カイシュウ</t>
    </rPh>
    <rPh sb="4" eb="6">
      <t>コウジ</t>
    </rPh>
    <rPh sb="6" eb="8">
      <t>カンリョウ</t>
    </rPh>
    <rPh sb="8" eb="10">
      <t>ヨテイ</t>
    </rPh>
    <rPh sb="10" eb="11">
      <t>ビ</t>
    </rPh>
    <phoneticPr fontId="19"/>
  </si>
  <si>
    <t>補助事業名</t>
    <rPh sb="0" eb="2">
      <t>ホジョ</t>
    </rPh>
    <phoneticPr fontId="19"/>
  </si>
  <si>
    <t>１</t>
  </si>
  <si>
    <t>人材募集広告の契約予定日</t>
    <rPh sb="0" eb="2">
      <t>ジンザイ</t>
    </rPh>
    <rPh sb="2" eb="4">
      <t>ボシュウ</t>
    </rPh>
    <rPh sb="4" eb="6">
      <t>コウコク</t>
    </rPh>
    <rPh sb="7" eb="9">
      <t>ケイヤク</t>
    </rPh>
    <rPh sb="9" eb="12">
      <t>ヨテイビ</t>
    </rPh>
    <phoneticPr fontId="19"/>
  </si>
  <si>
    <t>雇用開始予定日</t>
  </si>
  <si>
    <t>操業開始予定日</t>
    <rPh sb="0" eb="2">
      <t>ソウギョウ</t>
    </rPh>
    <rPh sb="2" eb="4">
      <t>カイシ</t>
    </rPh>
    <rPh sb="4" eb="7">
      <t>ヨテイビ</t>
    </rPh>
    <phoneticPr fontId="19"/>
  </si>
  <si>
    <t>（単位：人）</t>
  </si>
  <si>
    <t>人材研修開始予定日</t>
    <rPh sb="0" eb="2">
      <t>ジンザイ</t>
    </rPh>
    <rPh sb="2" eb="4">
      <t>ケンシュウ</t>
    </rPh>
    <rPh sb="4" eb="6">
      <t>カイシ</t>
    </rPh>
    <rPh sb="6" eb="9">
      <t>ヨテイビ</t>
    </rPh>
    <phoneticPr fontId="19"/>
  </si>
  <si>
    <r>
      <t>４</t>
    </r>
    <r>
      <rPr>
        <sz val="12"/>
        <color auto="1"/>
        <rFont val="ＭＳ 明朝"/>
      </rPr>
      <t>　補助</t>
    </r>
    <r>
      <rPr>
        <sz val="12"/>
        <color indexed="8"/>
        <rFont val="ＭＳ 明朝"/>
      </rPr>
      <t>事業実施計画書（別紙）</t>
    </r>
    <rPh sb="2" eb="4">
      <t>ホジョ</t>
    </rPh>
    <rPh sb="4" eb="6">
      <t>ジギョウ</t>
    </rPh>
    <rPh sb="6" eb="8">
      <t>ジッシ</t>
    </rPh>
    <rPh sb="8" eb="10">
      <t>ケイカク</t>
    </rPh>
    <rPh sb="10" eb="11">
      <t>ショ</t>
    </rPh>
    <rPh sb="12" eb="14">
      <t>ベッシ</t>
    </rPh>
    <phoneticPr fontId="19"/>
  </si>
  <si>
    <t xml:space="preserve"> 　年度（ 　年10月1日から　 年　 月 　日まで）</t>
    <rPh sb="2" eb="4">
      <t>ネンド</t>
    </rPh>
    <rPh sb="7" eb="8">
      <t>ネン</t>
    </rPh>
    <rPh sb="10" eb="11">
      <t>ガツ</t>
    </rPh>
    <rPh sb="12" eb="13">
      <t>ニチ</t>
    </rPh>
    <rPh sb="17" eb="18">
      <t>ネン</t>
    </rPh>
    <rPh sb="20" eb="21">
      <t>ガツ</t>
    </rPh>
    <rPh sb="23" eb="24">
      <t>ニチ</t>
    </rPh>
    <phoneticPr fontId="19"/>
  </si>
  <si>
    <t>別紙</t>
  </si>
  <si>
    <t>２</t>
  </si>
  <si>
    <t>補助事業期間</t>
    <rPh sb="0" eb="2">
      <t>ホジョ</t>
    </rPh>
    <phoneticPr fontId="19"/>
  </si>
  <si>
    <t>借入金</t>
  </si>
  <si>
    <t>補助率</t>
    <rPh sb="0" eb="3">
      <t>ホジョリツ</t>
    </rPh>
    <phoneticPr fontId="19"/>
  </si>
  <si>
    <t>雇用開始時点
（  .  .  ）</t>
    <rPh sb="0" eb="2">
      <t>コヨウ</t>
    </rPh>
    <phoneticPr fontId="19"/>
  </si>
  <si>
    <t>３</t>
  </si>
  <si>
    <t>ア 事業概要（100文字程度で記入してください。）</t>
    <rPh sb="2" eb="4">
      <t>ジギョウ</t>
    </rPh>
    <rPh sb="4" eb="6">
      <t>ガイヨウ</t>
    </rPh>
    <rPh sb="10" eb="12">
      <t>モジ</t>
    </rPh>
    <rPh sb="12" eb="14">
      <t>テイド</t>
    </rPh>
    <rPh sb="15" eb="17">
      <t>キニュウ</t>
    </rPh>
    <phoneticPr fontId="19"/>
  </si>
  <si>
    <t>（注１）補助事業期間（事業着手から３年間）の収支予算を記入してください。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</si>
  <si>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r>
      <t>ウ</t>
    </r>
    <r>
      <rPr>
        <sz val="11"/>
        <color indexed="8"/>
        <rFont val="ＭＳ 明朝"/>
      </rPr>
      <t xml:space="preserve"> ビジネスモデル</t>
    </r>
    <r>
      <rPr>
        <sz val="10"/>
        <color indexed="8"/>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</si>
  <si>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事業所の名称</t>
    <rPh sb="0" eb="2">
      <t>ジギョウ</t>
    </rPh>
    <rPh sb="2" eb="3">
      <t>ショ</t>
    </rPh>
    <rPh sb="4" eb="6">
      <t>メイショウ</t>
    </rPh>
    <phoneticPr fontId="19"/>
  </si>
  <si>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</si>
  <si>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６</t>
  </si>
  <si>
    <t>内　　　　　　訳</t>
  </si>
  <si>
    <t xml:space="preserve">  年　月末時点</t>
    <rPh sb="2" eb="3">
      <t>トシ</t>
    </rPh>
    <rPh sb="4" eb="5">
      <t>ガツ</t>
    </rPh>
    <rPh sb="5" eb="6">
      <t>マツ</t>
    </rPh>
    <rPh sb="6" eb="8">
      <t>ジテン</t>
    </rPh>
    <phoneticPr fontId="19"/>
  </si>
  <si>
    <t xml:space="preserve"> 　年度（ 　年 　月 　日から　 年9月30日まで）</t>
    <rPh sb="2" eb="4">
      <t>ネンド</t>
    </rPh>
    <rPh sb="7" eb="8">
      <t>ネン</t>
    </rPh>
    <rPh sb="10" eb="11">
      <t>ガツ</t>
    </rPh>
    <rPh sb="13" eb="14">
      <t>ニチ</t>
    </rPh>
    <rPh sb="18" eb="19">
      <t>ネン</t>
    </rPh>
    <rPh sb="20" eb="21">
      <t>ガツ</t>
    </rPh>
    <rPh sb="23" eb="24">
      <t>ニチ</t>
    </rPh>
    <phoneticPr fontId="19"/>
  </si>
  <si>
    <t>再　　掲</t>
    <rPh sb="0" eb="1">
      <t>サイ</t>
    </rPh>
    <rPh sb="3" eb="4">
      <t>ケイ</t>
    </rPh>
    <phoneticPr fontId="19"/>
  </si>
  <si>
    <t>障害者</t>
    <rPh sb="0" eb="3">
      <t>ショウガイシャ</t>
    </rPh>
    <phoneticPr fontId="19"/>
  </si>
  <si>
    <t>ウ　期間を定
　めて雇用さ
　れる労働者</t>
    <rPh sb="2" eb="4">
      <t>キカン</t>
    </rPh>
    <rPh sb="5" eb="6">
      <t>サダ</t>
    </rPh>
    <rPh sb="10" eb="12">
      <t>コヨウ</t>
    </rPh>
    <rPh sb="17" eb="20">
      <t>ロウドウシャ</t>
    </rPh>
    <phoneticPr fontId="19"/>
  </si>
  <si>
    <r>
      <t>資</t>
    </r>
    <r>
      <rPr>
        <sz val="10"/>
        <color indexed="8"/>
        <rFont val="ＭＳ 明朝"/>
      </rPr>
      <t>本金</t>
    </r>
    <r>
      <rPr>
        <sz val="9"/>
        <color indexed="8"/>
        <rFont val="ＭＳ 明朝"/>
      </rPr>
      <t>（百万円）</t>
    </r>
    <rPh sb="4" eb="7">
      <t>ヒャクマンエン</t>
    </rPh>
    <phoneticPr fontId="19"/>
  </si>
  <si>
    <t>(       )</t>
  </si>
  <si>
    <t>償却資産取得費用</t>
    <rPh sb="0" eb="2">
      <t>ショウキャク</t>
    </rPh>
    <rPh sb="2" eb="4">
      <t>シサン</t>
    </rPh>
    <rPh sb="4" eb="5">
      <t>トリ</t>
    </rPh>
    <rPh sb="5" eb="6">
      <t>トク</t>
    </rPh>
    <rPh sb="6" eb="7">
      <t>ヒ</t>
    </rPh>
    <rPh sb="7" eb="8">
      <t>ヨウ</t>
    </rPh>
    <phoneticPr fontId="19"/>
  </si>
  <si>
    <t>操業開始時点
（  .  .  ）</t>
  </si>
  <si>
    <t>事業完了日時点
（  .  .  ）</t>
    <rPh sb="0" eb="2">
      <t>ジギョウ</t>
    </rPh>
    <rPh sb="2" eb="4">
      <t>カンリョウ</t>
    </rPh>
    <rPh sb="4" eb="5">
      <t>ニチ</t>
    </rPh>
    <rPh sb="5" eb="7">
      <t>ジテン</t>
    </rPh>
    <phoneticPr fontId="19"/>
  </si>
  <si>
    <t>（注）全雇用者数における割合</t>
    <rPh sb="1" eb="2">
      <t>チュウ</t>
    </rPh>
    <rPh sb="4" eb="6">
      <t>コヨウ</t>
    </rPh>
    <rPh sb="6" eb="7">
      <t>シャ</t>
    </rPh>
    <phoneticPr fontId="19"/>
  </si>
  <si>
    <t>（注）事業所が所在する市町村からの補助がある場合のみ、括弧内に当該市町村の在住者を内数で記入してく
　　　ださい。</t>
    <rPh sb="1" eb="2">
      <t>チュウ</t>
    </rPh>
    <rPh sb="3" eb="6">
      <t>ジギョウショ</t>
    </rPh>
    <rPh sb="7" eb="9">
      <t>ショザイ</t>
    </rPh>
    <rPh sb="11" eb="14">
      <t>シチョウソン</t>
    </rPh>
    <rPh sb="17" eb="19">
      <t>ホジョ</t>
    </rPh>
    <rPh sb="22" eb="24">
      <t>バアイ</t>
    </rPh>
    <rPh sb="27" eb="30">
      <t>カッコナイ</t>
    </rPh>
    <rPh sb="31" eb="33">
      <t>トウガイ</t>
    </rPh>
    <rPh sb="33" eb="36">
      <t>シチョウソン</t>
    </rPh>
    <rPh sb="37" eb="40">
      <t>ザイジュウシャ</t>
    </rPh>
    <rPh sb="41" eb="43">
      <t>ウチスウ</t>
    </rPh>
    <rPh sb="44" eb="46">
      <t>キニュウ</t>
    </rPh>
    <phoneticPr fontId="19"/>
  </si>
  <si>
    <t>８ 事業費等</t>
    <rPh sb="4" eb="5">
      <t>ヒ</t>
    </rPh>
    <phoneticPr fontId="19"/>
  </si>
  <si>
    <t>補助申請額
(補助対象経費×補助率）</t>
  </si>
  <si>
    <t>事業期間</t>
    <rPh sb="0" eb="2">
      <t>ジギョウ</t>
    </rPh>
    <rPh sb="2" eb="4">
      <t>キカン</t>
    </rPh>
    <phoneticPr fontId="19"/>
  </si>
  <si>
    <t>補助対象経費</t>
  </si>
  <si>
    <t>(１)事業費の内訳</t>
    <rPh sb="3" eb="6">
      <t>ジギョウヒ</t>
    </rPh>
    <rPh sb="7" eb="9">
      <t>ウチワケ</t>
    </rPh>
    <phoneticPr fontId="19"/>
  </si>
  <si>
    <t>（単位：円）</t>
  </si>
  <si>
    <t>経  費  区  分</t>
    <rPh sb="0" eb="1">
      <t>キョウ</t>
    </rPh>
    <rPh sb="3" eb="4">
      <t>ヒ</t>
    </rPh>
    <rPh sb="6" eb="7">
      <t>ク</t>
    </rPh>
    <rPh sb="9" eb="10">
      <t>ブン</t>
    </rPh>
    <phoneticPr fontId="19"/>
  </si>
  <si>
    <t>総  事  業  費 (A+B)</t>
    <rPh sb="0" eb="1">
      <t>ソウ</t>
    </rPh>
    <rPh sb="3" eb="4">
      <t>コト</t>
    </rPh>
    <rPh sb="6" eb="7">
      <t>ギョウ</t>
    </rPh>
    <rPh sb="9" eb="10">
      <t>ヒ</t>
    </rPh>
    <phoneticPr fontId="19"/>
  </si>
  <si>
    <t>補助対象経費 (A)</t>
  </si>
  <si>
    <t>補助対象外経費 (B)</t>
    <rPh sb="0" eb="2">
      <t>ホジョ</t>
    </rPh>
    <rPh sb="2" eb="4">
      <t>タイショウ</t>
    </rPh>
    <rPh sb="4" eb="5">
      <t>ガイ</t>
    </rPh>
    <rPh sb="5" eb="7">
      <t>ケイヒ</t>
    </rPh>
    <phoneticPr fontId="19"/>
  </si>
  <si>
    <t>開設費</t>
    <rPh sb="0" eb="2">
      <t>カイセツ</t>
    </rPh>
    <rPh sb="2" eb="3">
      <t>ヒ</t>
    </rPh>
    <phoneticPr fontId="19"/>
  </si>
  <si>
    <t>事
業
所</t>
    <rPh sb="0" eb="1">
      <t>コト</t>
    </rPh>
    <rPh sb="2" eb="3">
      <t>ギョウ</t>
    </rPh>
    <rPh sb="4" eb="5">
      <t>ショ</t>
    </rPh>
    <phoneticPr fontId="19"/>
  </si>
  <si>
    <t>改修費用</t>
    <rPh sb="0" eb="2">
      <t>カイシュウ</t>
    </rPh>
    <rPh sb="2" eb="3">
      <t>ヒ</t>
    </rPh>
    <rPh sb="3" eb="4">
      <t>ヨウ</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</si>
  <si>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</si>
  <si>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＜雇用奨励金＞</t>
    <rPh sb="1" eb="3">
      <t>コヨウ</t>
    </rPh>
    <rPh sb="3" eb="6">
      <t>ショウレイキン</t>
    </rPh>
    <phoneticPr fontId="19"/>
  </si>
  <si>
    <t>建物賃借料</t>
    <rPh sb="0" eb="2">
      <t>タテモノ</t>
    </rPh>
    <rPh sb="2" eb="3">
      <t>チン</t>
    </rPh>
    <rPh sb="3" eb="4">
      <t>シャク</t>
    </rPh>
    <rPh sb="4" eb="5">
      <t>リョウ</t>
    </rPh>
    <phoneticPr fontId="19"/>
  </si>
  <si>
    <t>c)</t>
  </si>
  <si>
    <t>雇用奨励金</t>
    <rPh sb="0" eb="2">
      <t>コヨウ</t>
    </rPh>
    <rPh sb="2" eb="5">
      <t>ショウレイキン</t>
    </rPh>
    <phoneticPr fontId="19"/>
  </si>
  <si>
    <t>d)</t>
  </si>
  <si>
    <t>人数×30万円</t>
  </si>
  <si>
    <t xml:space="preserve"> 1/2</t>
  </si>
  <si>
    <t>人数×40万円</t>
  </si>
  <si>
    <t>e)</t>
  </si>
  <si>
    <t>人材研修費用</t>
    <rPh sb="0" eb="2">
      <t>ジンザイ</t>
    </rPh>
    <rPh sb="2" eb="4">
      <t>ケンシュウ</t>
    </rPh>
    <rPh sb="4" eb="6">
      <t>ヒヨウ</t>
    </rPh>
    <phoneticPr fontId="19"/>
  </si>
  <si>
    <t>人材募集広告費用</t>
    <rPh sb="0" eb="2">
      <t>ジンザイ</t>
    </rPh>
    <rPh sb="2" eb="4">
      <t>ボシュウ</t>
    </rPh>
    <rPh sb="4" eb="6">
      <t>コウコク</t>
    </rPh>
    <rPh sb="6" eb="8">
      <t>ヒヨウ</t>
    </rPh>
    <phoneticPr fontId="19"/>
  </si>
  <si>
    <t>その他</t>
    <rPh sb="2" eb="3">
      <t>タ</t>
    </rPh>
    <phoneticPr fontId="19"/>
  </si>
  <si>
    <t>経費区分</t>
    <rPh sb="0" eb="2">
      <t>ケイヒ</t>
    </rPh>
    <phoneticPr fontId="19"/>
  </si>
  <si>
    <t>補 助 対 象 人 数</t>
  </si>
  <si>
    <t>補助申請額</t>
  </si>
  <si>
    <t>人</t>
    <rPh sb="0" eb="1">
      <t>ニン</t>
    </rPh>
    <phoneticPr fontId="19"/>
  </si>
  <si>
    <t>人数×80万円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</si>
  <si>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</si>
  <si>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</si>
  <si>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</si>
  <si>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</si>
  <si>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</si>
  <si>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t>
  </si>
  <si>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</si>
  <si>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</si>
  <si>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</si>
  <si>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t>補助金交付申請額合計</t>
    <rPh sb="0" eb="2">
      <t>ホジョ</t>
    </rPh>
    <rPh sb="2" eb="3">
      <t>キン</t>
    </rPh>
    <rPh sb="3" eb="5">
      <t>コウフ</t>
    </rPh>
    <rPh sb="5" eb="7">
      <t>シンセイ</t>
    </rPh>
    <rPh sb="7" eb="8">
      <t>ガク</t>
    </rPh>
    <rPh sb="8" eb="10">
      <t>ゴウケイ</t>
    </rPh>
    <phoneticPr fontId="19"/>
  </si>
  <si>
    <t>改修費用</t>
    <rPh sb="0" eb="2">
      <t>カイシュウ</t>
    </rPh>
    <rPh sb="2" eb="4">
      <t>ヒヨウ</t>
    </rPh>
    <phoneticPr fontId="19"/>
  </si>
  <si>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</si>
  <si>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償却資産取得費用</t>
    <rPh sb="0" eb="2">
      <t>ショウキャク</t>
    </rPh>
    <rPh sb="2" eb="4">
      <t>シサン</t>
    </rPh>
    <rPh sb="4" eb="6">
      <t>シュトク</t>
    </rPh>
    <rPh sb="6" eb="8">
      <t>ヒヨウ</t>
    </rPh>
    <phoneticPr fontId="19"/>
  </si>
  <si>
    <t>建物賃借料</t>
    <rPh sb="0" eb="2">
      <t>タテモノ</t>
    </rPh>
    <rPh sb="2" eb="5">
      <t>チンシャクリョウ</t>
    </rPh>
    <phoneticPr fontId="19"/>
  </si>
  <si>
    <t>小　計（1,000円未満切捨て）</t>
  </si>
  <si>
    <t>９ 企業出資関係調書</t>
  </si>
  <si>
    <t>補助事業者</t>
    <rPh sb="0" eb="2">
      <t>ホジョ</t>
    </rPh>
    <rPh sb="2" eb="4">
      <t>ジギョウ</t>
    </rPh>
    <rPh sb="4" eb="5">
      <t>シャ</t>
    </rPh>
    <phoneticPr fontId="19"/>
  </si>
  <si>
    <t>補助事業者と出資関係にある会社</t>
    <rPh sb="2" eb="4">
      <t>ジギョウ</t>
    </rPh>
    <rPh sb="4" eb="5">
      <t>シャ</t>
    </rPh>
    <rPh sb="13" eb="15">
      <t>カイシャ</t>
    </rPh>
    <phoneticPr fontId="19"/>
  </si>
  <si>
    <t>収入</t>
  </si>
  <si>
    <t>法人名</t>
    <rPh sb="0" eb="2">
      <t>ホウジン</t>
    </rPh>
    <phoneticPr fontId="19"/>
  </si>
  <si>
    <t>主たる事務所の所在地</t>
    <rPh sb="0" eb="1">
      <t>シュ</t>
    </rPh>
    <rPh sb="3" eb="5">
      <t>ジム</t>
    </rPh>
    <rPh sb="5" eb="6">
      <t>ショ</t>
    </rPh>
    <phoneticPr fontId="19"/>
  </si>
  <si>
    <t>代表者の職・氏名</t>
    <rPh sb="4" eb="5">
      <t>ショク</t>
    </rPh>
    <rPh sb="6" eb="8">
      <t>シメイ</t>
    </rPh>
    <phoneticPr fontId="19"/>
  </si>
  <si>
    <t>項　　　　　目</t>
  </si>
  <si>
    <r>
      <t>主</t>
    </r>
    <r>
      <rPr>
        <sz val="10"/>
        <color indexed="8"/>
        <rFont val="ＭＳ 明朝"/>
      </rPr>
      <t xml:space="preserve">たる株主
</t>
    </r>
    <r>
      <rPr>
        <sz val="9"/>
        <color indexed="8"/>
        <rFont val="ＭＳ 明朝"/>
      </rPr>
      <t>&lt;名称及び保有率(%)&gt;</t>
    </r>
    <rPh sb="7" eb="9">
      <t>メイショウ</t>
    </rPh>
    <rPh sb="9" eb="10">
      <t>オヨ</t>
    </rPh>
    <rPh sb="11" eb="14">
      <t>ホユウリツ</t>
    </rPh>
    <phoneticPr fontId="19"/>
  </si>
  <si>
    <t>設立年月</t>
  </si>
  <si>
    <t>業務内容</t>
  </si>
  <si>
    <r>
      <t>売</t>
    </r>
    <r>
      <rPr>
        <sz val="10"/>
        <color indexed="8"/>
        <rFont val="ＭＳ 明朝"/>
      </rPr>
      <t>上高</t>
    </r>
    <r>
      <rPr>
        <sz val="8"/>
        <color indexed="8"/>
        <rFont val="ＭＳ 明朝"/>
      </rPr>
      <t>（百万円）</t>
    </r>
    <rPh sb="4" eb="7">
      <t>ヒャクマンエン</t>
    </rPh>
    <phoneticPr fontId="19"/>
  </si>
  <si>
    <t>従業員数</t>
  </si>
  <si>
    <t>10 補助対象事業収支予算書</t>
    <rPh sb="3" eb="5">
      <t>ホジョ</t>
    </rPh>
    <rPh sb="5" eb="7">
      <t>タイショウ</t>
    </rPh>
    <rPh sb="7" eb="9">
      <t>ジギョウ</t>
    </rPh>
    <phoneticPr fontId="19"/>
  </si>
  <si>
    <t>支出</t>
  </si>
  <si>
    <t>項　　　　目</t>
  </si>
  <si>
    <t>金額（千円）</t>
  </si>
  <si>
    <t>改修費用</t>
    <rPh sb="0" eb="2">
      <t>カイシュウ</t>
    </rPh>
    <phoneticPr fontId="19"/>
  </si>
  <si>
    <t>その他</t>
  </si>
  <si>
    <t>合　　　　計</t>
  </si>
  <si>
    <r>
      <t>第</t>
    </r>
    <r>
      <rPr>
        <sz val="11"/>
        <color indexed="8"/>
        <rFont val="ＭＳ 明朝"/>
      </rPr>
      <t>４号様式（第７条関係）</t>
    </r>
  </si>
  <si>
    <r>
      <t xml:space="preserve"> (8) </t>
    </r>
    <r>
      <rPr>
        <sz val="11"/>
        <color theme="1"/>
        <rFont val="ＭＳ 明朝"/>
      </rPr>
      <t>県内の中山間地域外に本店がある会社等による新規会社の県内中山間地域での設立</t>
    </r>
  </si>
  <si>
    <t>高知県IT・コンテンツ企業立地促進事業（●●●●立地事業）</t>
  </si>
  <si>
    <t>　 年　 月　 日から　 年　 月　 日まで</t>
  </si>
  <si>
    <t>※要綱第２条第１号及び第２号の用語を用いて記入してください。</t>
    <rPh sb="22" eb="23">
      <t>ニュウ</t>
    </rPh>
    <phoneticPr fontId="19"/>
  </si>
  <si>
    <t>合　　　計</t>
  </si>
  <si>
    <t>ア　期間を定めないで雇用されるイ以外の労働者</t>
    <rPh sb="2" eb="4">
      <t>キカン</t>
    </rPh>
    <rPh sb="5" eb="6">
      <t>サダ</t>
    </rPh>
    <rPh sb="10" eb="12">
      <t>コヨウ</t>
    </rPh>
    <rPh sb="16" eb="18">
      <t>イガイ</t>
    </rPh>
    <rPh sb="19" eb="22">
      <t>ロウドウシャ</t>
    </rPh>
    <phoneticPr fontId="19"/>
  </si>
  <si>
    <t>ウ  期間を定めて雇用される労働者</t>
    <rPh sb="3" eb="5">
      <t>キカン</t>
    </rPh>
    <rPh sb="6" eb="7">
      <t>サダ</t>
    </rPh>
    <rPh sb="9" eb="11">
      <t>コヨウ</t>
    </rPh>
    <rPh sb="14" eb="17">
      <t>ロウドウシャ</t>
    </rPh>
    <phoneticPr fontId="19"/>
  </si>
  <si>
    <t>全雇用者数：</t>
    <rPh sb="0" eb="1">
      <t>ゼン</t>
    </rPh>
    <rPh sb="1" eb="4">
      <t>コヨウシャ</t>
    </rPh>
    <rPh sb="4" eb="5">
      <t>スウ</t>
    </rPh>
    <phoneticPr fontId="19"/>
  </si>
  <si>
    <t>補　助　額</t>
    <rPh sb="0" eb="1">
      <t>ホ</t>
    </rPh>
    <rPh sb="2" eb="3">
      <t>スケ</t>
    </rPh>
    <rPh sb="4" eb="5">
      <t>ガク</t>
    </rPh>
    <phoneticPr fontId="19"/>
  </si>
  <si>
    <t xml:space="preserve"> 取得20%</t>
    <rPh sb="1" eb="3">
      <t>シュトク</t>
    </rPh>
    <phoneticPr fontId="19"/>
  </si>
  <si>
    <t xml:space="preserve"> 　年度（ 　年10月1日から　 年9月30日まで）</t>
    <rPh sb="2" eb="4">
      <t>ネンド</t>
    </rPh>
    <rPh sb="7" eb="8">
      <t>ネン</t>
    </rPh>
    <rPh sb="10" eb="11">
      <t>ガツ</t>
    </rPh>
    <rPh sb="12" eb="13">
      <t>ニチ</t>
    </rPh>
    <rPh sb="17" eb="18">
      <t>ネン</t>
    </rPh>
    <rPh sb="19" eb="20">
      <t>ガツ</t>
    </rPh>
    <rPh sb="22" eb="23">
      <t>ニチ</t>
    </rPh>
    <phoneticPr fontId="19"/>
  </si>
  <si>
    <r>
      <t xml:space="preserve"> </t>
    </r>
    <r>
      <rPr>
        <sz val="11"/>
        <color auto="1"/>
        <rFont val="ＭＳ 明朝"/>
      </rPr>
      <t>1/2</t>
    </r>
  </si>
  <si>
    <t>シェアオフィス利用推進事業費補助金（２段階立地型）関係</t>
  </si>
  <si>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</si>
  <si>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</si>
  <si>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 xml:space="preserve"> (4) 県外に本店がある会社等による県内での新規の会社の設立</t>
  </si>
  <si>
    <t>事業
所</t>
    <rPh sb="0" eb="1">
      <t>コト</t>
    </rPh>
    <rPh sb="1" eb="2">
      <t>ギョウ</t>
    </rPh>
    <rPh sb="3" eb="4">
      <t>ショ</t>
    </rPh>
    <phoneticPr fontId="19"/>
  </si>
  <si>
    <t>運
営
費</t>
    <rPh sb="0" eb="1">
      <t>ウン</t>
    </rPh>
    <rPh sb="2" eb="3">
      <t>エイ</t>
    </rPh>
    <rPh sb="4" eb="5">
      <t>ヒ</t>
    </rPh>
    <phoneticPr fontId="19"/>
  </si>
  <si>
    <t>高知県以外の補助金
（相手方：　　　）</t>
    <rPh sb="0" eb="2">
      <t>コウチ</t>
    </rPh>
    <rPh sb="2" eb="3">
      <t>ケン</t>
    </rPh>
    <rPh sb="3" eb="5">
      <t>イガイ</t>
    </rPh>
    <rPh sb="6" eb="9">
      <t>ホジョキン</t>
    </rPh>
    <rPh sb="11" eb="13">
      <t>アイテ</t>
    </rPh>
    <rPh sb="13" eb="14">
      <t>カタ</t>
    </rPh>
    <phoneticPr fontId="19"/>
  </si>
  <si>
    <t>（注２）高知県補助金及び高知県以外の補助金には、雇用奨励金は含めないこと（下段にすること）。</t>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</si>
  <si>
    <t>高知県補助金</t>
    <rPh sb="0" eb="3">
      <t>コウチケン</t>
    </rPh>
    <rPh sb="3" eb="6">
      <t>ホジョキン</t>
    </rPh>
    <phoneticPr fontId="19"/>
  </si>
  <si>
    <t>高知県以外の補助金</t>
    <rPh sb="0" eb="3">
      <t>コウチケン</t>
    </rPh>
    <rPh sb="3" eb="5">
      <t>イガイ</t>
    </rPh>
    <rPh sb="6" eb="9">
      <t>ホジョキン</t>
    </rPh>
    <phoneticPr fontId="19"/>
  </si>
  <si>
    <t>（単位；千円）</t>
    <rPh sb="1" eb="3">
      <t>タンイ</t>
    </rPh>
    <rPh sb="4" eb="6">
      <t>センエン</t>
    </rPh>
    <phoneticPr fontId="19"/>
  </si>
  <si>
    <r>
      <t xml:space="preserve"> (5) </t>
    </r>
    <r>
      <rPr>
        <sz val="11"/>
        <color theme="1"/>
        <rFont val="ＭＳ 明朝"/>
      </rPr>
      <t>県内の中山間地域外に所在する本店の県内中山間地域への所在地の変更</t>
    </r>
    <rPh sb="15" eb="17">
      <t>ショザイ</t>
    </rPh>
    <phoneticPr fontId="19"/>
  </si>
  <si>
    <r>
      <t xml:space="preserve"> (6) </t>
    </r>
    <r>
      <rPr>
        <sz val="11"/>
        <color theme="1"/>
        <rFont val="ＭＳ 明朝"/>
      </rPr>
      <t>県内の中山間地域外に本店がある会社の新規の支店の県内中山間地域への設置</t>
    </r>
  </si>
  <si>
    <r>
      <t xml:space="preserve"> (7) </t>
    </r>
    <r>
      <rPr>
        <sz val="11"/>
        <color theme="1"/>
        <rFont val="ＭＳ 明朝"/>
      </rPr>
      <t>県内の中山間地域外に本店がある会社の新規の営業所の県内中山間地域での開設</t>
    </r>
  </si>
  <si>
    <r>
      <t xml:space="preserve"> (9) </t>
    </r>
    <r>
      <rPr>
        <sz val="7"/>
        <color theme="1"/>
        <rFont val="ＭＳ 明朝"/>
      </rPr>
      <t>（２）から（４）までのいずれかに該当することにより補助金の交付を受けた会社の県内中山間地域への支店の設立又は営業所の開設</t>
    </r>
    <rPh sb="21" eb="23">
      <t>ガイトウ</t>
    </rPh>
    <phoneticPr fontId="19"/>
  </si>
  <si>
    <t>常用労働者（週30時間以上）</t>
  </si>
  <si>
    <r>
      <t>常用労働者</t>
    </r>
    <r>
      <rPr>
        <sz val="10"/>
        <color auto="1"/>
        <rFont val="ＭＳ 明朝"/>
      </rPr>
      <t>（週20時間以上週30時間未満）</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</si>
</sst>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quot;円&quot;"/>
    <numFmt numFmtId="177" formatCode="&quot;（&quot;#,##0&quot;）&quot;"/>
    <numFmt numFmtId="178" formatCode="&quot;平成&quot;0&quot;年度&quot;"/>
    <numFmt numFmtId="179" formatCode="&quot;（&quot;0%&quot;）&quot;"/>
    <numFmt numFmtId="180" formatCode="0&quot;人&quot;"/>
    <numFmt numFmtId="181" formatCode="#,##0,"/>
    <numFmt numFmtId="182" formatCode="#,##0_ "/>
    <numFmt numFmtId="183" formatCode="_ * #,##0_ ;_ * \-#,##0_ \ "/>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auto="1"/>
      <name val="ＭＳ ゴシック"/>
      <family val="3"/>
    </font>
    <font>
      <sz val="12"/>
      <color indexed="8"/>
      <name val="ＭＳ 明朝"/>
      <family val="1"/>
    </font>
    <font>
      <sz val="12"/>
      <color auto="1"/>
      <name val="ＭＳ 明朝"/>
      <family val="1"/>
    </font>
    <font>
      <sz val="11"/>
      <color indexed="8"/>
      <name val="ＭＳ 明朝"/>
      <family val="1"/>
    </font>
    <font>
      <sz val="11"/>
      <color theme="1"/>
      <name val="ＭＳ 明朝"/>
      <family val="1"/>
    </font>
    <font>
      <sz val="11"/>
      <color theme="1"/>
      <name val="ＭＳ Ｐゴシック"/>
      <family val="3"/>
    </font>
    <font>
      <sz val="9"/>
      <color indexed="8"/>
      <name val="ＭＳ 明朝"/>
      <family val="1"/>
    </font>
    <font>
      <sz val="9"/>
      <color auto="1"/>
      <name val="ＭＳ 明朝"/>
    </font>
    <font>
      <sz val="10"/>
      <color auto="1"/>
      <name val="ＭＳ 明朝"/>
      <family val="1"/>
    </font>
    <font>
      <sz val="10"/>
      <color indexed="8"/>
      <name val="ＭＳ 明朝"/>
      <family val="1"/>
    </font>
    <font>
      <b/>
      <sz val="10"/>
      <color auto="1"/>
      <name val="ＭＳ 明朝"/>
    </font>
    <font>
      <b/>
      <sz val="11"/>
      <color auto="1"/>
      <name val="ＭＳ 明朝"/>
    </font>
    <font>
      <sz val="8"/>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BE"/>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double">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411">
    <xf numFmtId="0" fontId="0" fillId="0" borderId="0" xfId="0"/>
    <xf numFmtId="0" fontId="20" fillId="0" borderId="0" xfId="0" applyFont="1" applyAlignment="1">
      <alignment vertical="center"/>
    </xf>
    <xf numFmtId="0" fontId="20" fillId="24" borderId="0" xfId="0" applyFont="1" applyFill="1" applyAlignment="1">
      <alignment horizontal="center" vertical="center"/>
    </xf>
    <xf numFmtId="0" fontId="21" fillId="0" borderId="0" xfId="0" applyFont="1" applyAlignment="1">
      <alignment vertical="center"/>
    </xf>
    <xf numFmtId="0" fontId="20" fillId="25" borderId="0" xfId="0" applyFont="1" applyFill="1" applyBorder="1" applyAlignment="1">
      <alignment vertical="center"/>
    </xf>
    <xf numFmtId="0" fontId="22" fillId="25"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Alignment="1">
      <alignment vertical="center"/>
    </xf>
    <xf numFmtId="0" fontId="23" fillId="25" borderId="0" xfId="0" applyFont="1" applyFill="1" applyBorder="1" applyAlignment="1">
      <alignment vertical="center"/>
    </xf>
    <xf numFmtId="0" fontId="20" fillId="25" borderId="0" xfId="0" applyFont="1" applyFill="1" applyAlignment="1">
      <alignment vertical="center"/>
    </xf>
    <xf numFmtId="0" fontId="22" fillId="25" borderId="0" xfId="0" applyFont="1" applyFill="1" applyBorder="1" applyAlignment="1">
      <alignment vertical="center"/>
    </xf>
    <xf numFmtId="0" fontId="24" fillId="25" borderId="0" xfId="0" applyFont="1" applyFill="1" applyBorder="1" applyAlignment="1">
      <alignment vertical="center"/>
    </xf>
    <xf numFmtId="0" fontId="22" fillId="25" borderId="0" xfId="0" applyFont="1" applyFill="1" applyBorder="1" applyAlignment="1">
      <alignment horizontal="left" vertical="center" indent="1"/>
    </xf>
    <xf numFmtId="0" fontId="23" fillId="25" borderId="0" xfId="0" applyFont="1" applyFill="1" applyAlignment="1">
      <alignment horizontal="center" vertical="center" shrinkToFit="1"/>
    </xf>
    <xf numFmtId="0" fontId="22" fillId="25" borderId="0" xfId="0" applyFont="1" applyFill="1" applyBorder="1" applyAlignment="1">
      <alignment vertical="distributed" wrapText="1"/>
    </xf>
    <xf numFmtId="0" fontId="20" fillId="25" borderId="0" xfId="0" applyFont="1" applyFill="1"/>
    <xf numFmtId="0" fontId="22" fillId="25" borderId="0" xfId="0" applyFont="1" applyFill="1" applyBorder="1" applyAlignment="1">
      <alignment horizontal="center" vertical="center"/>
    </xf>
    <xf numFmtId="0" fontId="23" fillId="25" borderId="0" xfId="0" quotePrefix="1" applyFont="1" applyFill="1" applyBorder="1" applyAlignment="1">
      <alignment vertical="center"/>
    </xf>
    <xf numFmtId="49" fontId="20" fillId="26" borderId="0" xfId="0" applyNumberFormat="1" applyFont="1" applyFill="1" applyBorder="1" applyAlignment="1">
      <alignment horizontal="center" vertical="top"/>
    </xf>
    <xf numFmtId="49" fontId="20" fillId="26" borderId="0" xfId="0" applyNumberFormat="1" applyFont="1" applyFill="1" applyBorder="1" applyAlignment="1">
      <alignment horizontal="center" vertical="center"/>
    </xf>
    <xf numFmtId="49" fontId="20" fillId="26" borderId="0" xfId="0" applyNumberFormat="1" applyFont="1" applyFill="1" applyAlignment="1">
      <alignment horizontal="center" vertical="center"/>
    </xf>
    <xf numFmtId="0" fontId="23" fillId="25" borderId="0" xfId="0" quotePrefix="1" applyFont="1" applyFill="1" applyBorder="1" applyAlignment="1">
      <alignment horizontal="left" vertical="center" indent="1"/>
    </xf>
    <xf numFmtId="0" fontId="23" fillId="25" borderId="0" xfId="0" applyFont="1" applyFill="1" applyBorder="1" applyAlignment="1">
      <alignment horizontal="left" vertical="center" indent="1"/>
    </xf>
    <xf numFmtId="0" fontId="23" fillId="25" borderId="0" xfId="0" applyFont="1" applyFill="1" applyAlignment="1">
      <alignment vertical="center" wrapText="1"/>
    </xf>
    <xf numFmtId="0" fontId="23" fillId="0" borderId="0" xfId="0" applyFont="1" applyAlignment="1">
      <alignment vertical="center" wrapText="1"/>
    </xf>
    <xf numFmtId="0" fontId="20" fillId="0" borderId="0" xfId="0" applyFont="1"/>
    <xf numFmtId="0" fontId="20" fillId="0" borderId="0" xfId="0" applyFont="1" applyAlignment="1">
      <alignment vertical="center" wrapText="1"/>
    </xf>
    <xf numFmtId="0" fontId="23" fillId="0" borderId="0" xfId="0" applyFont="1" applyAlignment="1">
      <alignment vertical="center" shrinkToFit="1"/>
    </xf>
    <xf numFmtId="0" fontId="23" fillId="0" borderId="0" xfId="0" applyFont="1" applyAlignment="1">
      <alignment vertical="center"/>
    </xf>
    <xf numFmtId="0" fontId="23" fillId="25" borderId="10" xfId="0" applyFont="1" applyFill="1" applyBorder="1" applyAlignment="1">
      <alignment horizontal="center" vertical="center"/>
    </xf>
    <xf numFmtId="0" fontId="20" fillId="26" borderId="11" xfId="0" applyFont="1" applyFill="1" applyBorder="1" applyAlignment="1">
      <alignment vertical="top"/>
    </xf>
    <xf numFmtId="0" fontId="25" fillId="26" borderId="12" xfId="0" applyFont="1" applyFill="1" applyBorder="1" applyAlignment="1">
      <alignment vertical="center"/>
    </xf>
    <xf numFmtId="0" fontId="25" fillId="26" borderId="12" xfId="0" applyFont="1" applyFill="1" applyBorder="1" applyAlignment="1">
      <alignment horizontal="left" vertical="center"/>
    </xf>
    <xf numFmtId="0" fontId="20" fillId="26" borderId="13" xfId="0" applyFont="1" applyFill="1" applyBorder="1" applyAlignment="1">
      <alignment vertical="center"/>
    </xf>
    <xf numFmtId="0" fontId="23" fillId="25" borderId="11" xfId="0" applyFont="1" applyFill="1" applyBorder="1" applyAlignment="1">
      <alignment horizontal="left" vertical="center"/>
    </xf>
    <xf numFmtId="0" fontId="23" fillId="25" borderId="10" xfId="0" applyFont="1" applyFill="1" applyBorder="1" applyAlignment="1">
      <alignment horizontal="left" vertical="center"/>
    </xf>
    <xf numFmtId="0" fontId="22" fillId="25" borderId="10" xfId="0" applyFont="1" applyFill="1" applyBorder="1" applyAlignment="1">
      <alignment horizontal="left" vertical="center" wrapText="1"/>
    </xf>
    <xf numFmtId="0" fontId="22" fillId="25" borderId="0" xfId="0" applyFont="1" applyFill="1" applyBorder="1" applyAlignment="1">
      <alignment vertical="center" wrapText="1"/>
    </xf>
    <xf numFmtId="0" fontId="20" fillId="0" borderId="0" xfId="0" applyFont="1" applyAlignment="1">
      <alignment vertical="center" shrinkToFit="1"/>
    </xf>
    <xf numFmtId="38" fontId="23" fillId="25" borderId="14" xfId="42" applyFont="1" applyFill="1" applyBorder="1" applyAlignment="1">
      <alignment horizontal="right" vertical="center"/>
    </xf>
    <xf numFmtId="0" fontId="20" fillId="26" borderId="15" xfId="0" applyFont="1" applyFill="1" applyBorder="1" applyAlignment="1">
      <alignment vertical="top"/>
    </xf>
    <xf numFmtId="0" fontId="26" fillId="26" borderId="0" xfId="0" applyFont="1" applyFill="1" applyBorder="1" applyAlignment="1">
      <alignment vertical="center"/>
    </xf>
    <xf numFmtId="0" fontId="25" fillId="26" borderId="0" xfId="0" applyFont="1" applyFill="1" applyBorder="1" applyAlignment="1">
      <alignment horizontal="left" vertical="center"/>
    </xf>
    <xf numFmtId="0" fontId="0" fillId="26" borderId="16" xfId="0" applyFill="1" applyBorder="1" applyAlignment="1">
      <alignment vertical="center"/>
    </xf>
    <xf numFmtId="0" fontId="23" fillId="25" borderId="15" xfId="0" applyFont="1" applyFill="1" applyBorder="1" applyAlignment="1">
      <alignment horizontal="left" vertical="center"/>
    </xf>
    <xf numFmtId="0" fontId="23" fillId="25" borderId="14" xfId="0" applyFont="1" applyFill="1" applyBorder="1" applyAlignment="1">
      <alignment horizontal="center" vertical="center"/>
    </xf>
    <xf numFmtId="0" fontId="23" fillId="25" borderId="14" xfId="0" applyFont="1" applyFill="1" applyBorder="1" applyAlignment="1">
      <alignment horizontal="left" vertical="center"/>
    </xf>
    <xf numFmtId="0" fontId="20" fillId="25" borderId="14" xfId="0" applyFont="1" applyFill="1" applyBorder="1" applyAlignment="1">
      <alignment horizontal="left" vertical="center"/>
    </xf>
    <xf numFmtId="0" fontId="24" fillId="25" borderId="14" xfId="0" applyFont="1" applyFill="1" applyBorder="1" applyAlignment="1">
      <alignment horizontal="left" vertical="center" wrapText="1"/>
    </xf>
    <xf numFmtId="0" fontId="20" fillId="26" borderId="15" xfId="0" applyFont="1" applyFill="1" applyBorder="1" applyAlignment="1">
      <alignment vertical="center"/>
    </xf>
    <xf numFmtId="176" fontId="23" fillId="25" borderId="17" xfId="42" applyNumberFormat="1" applyFont="1" applyFill="1" applyBorder="1" applyAlignment="1">
      <alignment horizontal="left" vertical="center" shrinkToFit="1"/>
    </xf>
    <xf numFmtId="0" fontId="23" fillId="25" borderId="17" xfId="0" applyFont="1" applyFill="1" applyBorder="1" applyAlignment="1">
      <alignment horizontal="center" vertical="center"/>
    </xf>
    <xf numFmtId="0" fontId="20" fillId="25" borderId="17" xfId="0" applyFont="1" applyFill="1" applyBorder="1" applyAlignment="1">
      <alignment horizontal="left" vertical="center"/>
    </xf>
    <xf numFmtId="0" fontId="24" fillId="25" borderId="17" xfId="0" applyFont="1" applyFill="1" applyBorder="1" applyAlignment="1">
      <alignment horizontal="left" vertical="center" wrapText="1"/>
    </xf>
    <xf numFmtId="0" fontId="23" fillId="25" borderId="10"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3" fillId="25" borderId="0" xfId="0" applyFont="1" applyFill="1" applyBorder="1" applyAlignment="1">
      <alignment vertical="center" shrinkToFit="1"/>
    </xf>
    <xf numFmtId="0" fontId="23" fillId="25" borderId="0" xfId="0" applyFont="1" applyFill="1" applyBorder="1" applyAlignment="1">
      <alignment horizontal="distributed" vertical="distributed"/>
    </xf>
    <xf numFmtId="0" fontId="23" fillId="25" borderId="0" xfId="0" applyFont="1" applyFill="1" applyBorder="1" applyAlignment="1">
      <alignment horizontal="distributed" vertical="distributed" shrinkToFit="1"/>
    </xf>
    <xf numFmtId="49" fontId="23" fillId="25" borderId="0" xfId="0" applyNumberFormat="1" applyFont="1" applyFill="1" applyBorder="1" applyAlignment="1">
      <alignment horizontal="center" vertical="center"/>
    </xf>
    <xf numFmtId="0" fontId="20" fillId="25" borderId="14" xfId="0" applyFont="1" applyFill="1" applyBorder="1" applyAlignment="1">
      <alignment horizontal="center" vertical="center" shrinkToFit="1"/>
    </xf>
    <xf numFmtId="0" fontId="24" fillId="25" borderId="14" xfId="0" applyFont="1" applyFill="1" applyBorder="1" applyAlignment="1">
      <alignment horizontal="center" vertical="center" shrinkToFit="1"/>
    </xf>
    <xf numFmtId="28" fontId="22" fillId="25" borderId="0" xfId="0" applyNumberFormat="1" applyFont="1" applyFill="1" applyBorder="1" applyAlignment="1">
      <alignment horizontal="right" vertical="center"/>
    </xf>
    <xf numFmtId="49" fontId="23" fillId="25" borderId="0" xfId="0" applyNumberFormat="1" applyFont="1" applyFill="1" applyBorder="1" applyAlignment="1">
      <alignment vertical="center"/>
    </xf>
    <xf numFmtId="0" fontId="23" fillId="25" borderId="0" xfId="0" applyFont="1" applyFill="1" applyBorder="1" applyAlignment="1">
      <alignment horizontal="left" vertical="center" shrinkToFit="1"/>
    </xf>
    <xf numFmtId="0" fontId="23" fillId="25" borderId="0" xfId="0" applyFont="1" applyFill="1" applyBorder="1" applyAlignment="1">
      <alignment horizontal="right" vertical="center"/>
    </xf>
    <xf numFmtId="0" fontId="0" fillId="26" borderId="0" xfId="0" applyFill="1" applyBorder="1" applyAlignment="1">
      <alignment vertical="center"/>
    </xf>
    <xf numFmtId="0" fontId="20" fillId="25" borderId="17" xfId="0" applyFont="1" applyFill="1" applyBorder="1" applyAlignment="1">
      <alignment horizontal="center" vertical="center" shrinkToFit="1"/>
    </xf>
    <xf numFmtId="0" fontId="24" fillId="25" borderId="17" xfId="0" applyFont="1" applyFill="1" applyBorder="1" applyAlignment="1">
      <alignment horizontal="center" vertical="center" shrinkToFit="1"/>
    </xf>
    <xf numFmtId="0" fontId="24" fillId="25" borderId="0" xfId="0" applyFont="1" applyFill="1" applyAlignment="1">
      <alignment vertical="center"/>
    </xf>
    <xf numFmtId="0" fontId="20" fillId="0" borderId="15"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16" xfId="0" applyFont="1" applyBorder="1" applyAlignment="1">
      <alignment vertical="center"/>
    </xf>
    <xf numFmtId="0" fontId="20" fillId="24" borderId="0" xfId="0" applyFont="1" applyFill="1" applyAlignment="1">
      <alignment horizontal="center" vertical="center" shrinkToFit="1"/>
    </xf>
    <xf numFmtId="0" fontId="20" fillId="0" borderId="18" xfId="0" applyFont="1" applyBorder="1" applyAlignment="1">
      <alignment vertical="center"/>
    </xf>
    <xf numFmtId="0" fontId="20" fillId="0" borderId="19" xfId="0" applyFont="1" applyBorder="1" applyAlignment="1">
      <alignment vertical="center"/>
    </xf>
    <xf numFmtId="0" fontId="25" fillId="26" borderId="19" xfId="0" applyFont="1" applyFill="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horizontal="center" vertical="top"/>
    </xf>
    <xf numFmtId="49" fontId="20" fillId="0" borderId="0" xfId="0" applyNumberFormat="1" applyFont="1" applyBorder="1" applyAlignment="1">
      <alignment horizontal="center" vertical="top"/>
    </xf>
    <xf numFmtId="0" fontId="24" fillId="0" borderId="0" xfId="0" applyFont="1" applyBorder="1" applyAlignment="1">
      <alignment horizontal="left" vertical="center"/>
    </xf>
    <xf numFmtId="0" fontId="24" fillId="0" borderId="0" xfId="0" applyFont="1" applyBorder="1" applyAlignment="1">
      <alignment horizontal="distributed" vertical="top"/>
    </xf>
    <xf numFmtId="0" fontId="24" fillId="0" borderId="0" xfId="0" applyFont="1" applyBorder="1" applyAlignment="1">
      <alignment horizontal="left" vertical="top"/>
    </xf>
    <xf numFmtId="0" fontId="24" fillId="0" borderId="0" xfId="0" applyFont="1" applyBorder="1" applyAlignment="1">
      <alignment vertical="top"/>
    </xf>
    <xf numFmtId="0" fontId="24" fillId="0" borderId="16" xfId="0" applyFont="1" applyBorder="1" applyAlignment="1">
      <alignment vertical="center" wrapText="1"/>
    </xf>
    <xf numFmtId="0" fontId="24" fillId="0" borderId="11" xfId="0" applyFont="1" applyBorder="1" applyAlignment="1">
      <alignment vertical="top" wrapText="1"/>
    </xf>
    <xf numFmtId="0" fontId="24" fillId="0" borderId="13" xfId="0" applyFont="1" applyBorder="1" applyAlignment="1">
      <alignment vertical="top" wrapText="1"/>
    </xf>
    <xf numFmtId="0" fontId="24" fillId="0" borderId="0" xfId="0" applyFont="1" applyAlignment="1">
      <alignment vertical="top" wrapText="1"/>
    </xf>
    <xf numFmtId="0" fontId="24" fillId="0" borderId="11" xfId="0" applyFont="1" applyBorder="1" applyAlignment="1">
      <alignment horizontal="left" vertical="top" wrapText="1"/>
    </xf>
    <xf numFmtId="0" fontId="24" fillId="0" borderId="13"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4" fillId="0" borderId="0" xfId="0" applyFont="1" applyBorder="1" applyAlignment="1">
      <alignment vertical="top" shrinkToFit="1"/>
    </xf>
    <xf numFmtId="0" fontId="20" fillId="0" borderId="0" xfId="0" applyFont="1" applyBorder="1" applyAlignment="1">
      <alignment vertical="top"/>
    </xf>
    <xf numFmtId="38" fontId="24" fillId="0" borderId="0" xfId="42" applyFont="1" applyFill="1" applyBorder="1" applyAlignment="1">
      <alignment vertical="top"/>
    </xf>
    <xf numFmtId="38" fontId="24" fillId="0" borderId="0" xfId="42" applyFont="1" applyFill="1" applyBorder="1" applyAlignment="1">
      <alignment horizontal="left" vertical="top"/>
    </xf>
    <xf numFmtId="38" fontId="20" fillId="0" borderId="0" xfId="42" applyFont="1" applyFill="1" applyBorder="1" applyAlignment="1">
      <alignment vertical="center"/>
    </xf>
    <xf numFmtId="0" fontId="24" fillId="0" borderId="0" xfId="0" applyFont="1" applyBorder="1" applyAlignment="1">
      <alignment vertical="top" wrapText="1"/>
    </xf>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applyAlignment="1">
      <alignment vertical="top"/>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20" fillId="0" borderId="0" xfId="0" applyFont="1" applyAlignment="1">
      <alignment vertical="top"/>
    </xf>
    <xf numFmtId="0" fontId="20" fillId="0" borderId="15" xfId="0" applyFont="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4" fillId="0" borderId="0" xfId="0" applyFont="1" applyAlignment="1">
      <alignment vertical="top" shrinkToFit="1"/>
    </xf>
    <xf numFmtId="38" fontId="20" fillId="0" borderId="0" xfId="42" applyFont="1" applyFill="1" applyBorder="1" applyAlignment="1">
      <alignment vertical="top"/>
    </xf>
    <xf numFmtId="0" fontId="24" fillId="0" borderId="0" xfId="0" applyFont="1" applyBorder="1" applyAlignment="1">
      <alignment horizontal="left" vertical="top" wrapText="1" indent="1"/>
    </xf>
    <xf numFmtId="28" fontId="24" fillId="0" borderId="0" xfId="0" applyNumberFormat="1" applyFont="1" applyBorder="1" applyAlignment="1">
      <alignment vertical="top"/>
    </xf>
    <xf numFmtId="28" fontId="24" fillId="0" borderId="0" xfId="0" applyNumberFormat="1" applyFont="1" applyBorder="1" applyAlignment="1">
      <alignment horizontal="right" vertical="top"/>
    </xf>
    <xf numFmtId="0" fontId="27" fillId="0" borderId="16" xfId="0" applyFont="1" applyBorder="1" applyAlignment="1">
      <alignment vertical="center" wrapText="1"/>
    </xf>
    <xf numFmtId="0" fontId="24" fillId="0" borderId="0" xfId="0" applyFont="1" applyBorder="1" applyAlignment="1">
      <alignment horizontal="left" vertical="top" indent="1"/>
    </xf>
    <xf numFmtId="0" fontId="20" fillId="0" borderId="0" xfId="0" applyFont="1" applyBorder="1" applyAlignment="1">
      <alignment horizontal="left" vertical="top" indent="1"/>
    </xf>
    <xf numFmtId="0" fontId="28" fillId="0" borderId="16" xfId="0" applyFont="1" applyBorder="1" applyAlignment="1">
      <alignment vertical="center" wrapText="1"/>
    </xf>
    <xf numFmtId="0" fontId="24" fillId="0" borderId="0" xfId="0" applyFont="1" applyBorder="1" applyAlignment="1">
      <alignment horizontal="center" vertical="top"/>
    </xf>
    <xf numFmtId="28" fontId="24" fillId="0" borderId="0" xfId="0" applyNumberFormat="1" applyFont="1" applyBorder="1" applyAlignment="1">
      <alignment horizontal="left" vertical="top"/>
    </xf>
    <xf numFmtId="0" fontId="24" fillId="0" borderId="0" xfId="0" applyFont="1" applyAlignment="1">
      <alignment shrinkToFit="1"/>
    </xf>
    <xf numFmtId="0" fontId="24" fillId="0" borderId="18" xfId="0" applyFont="1" applyBorder="1" applyAlignment="1">
      <alignment vertical="top" wrapText="1"/>
    </xf>
    <xf numFmtId="0" fontId="24" fillId="0" borderId="20" xfId="0" applyFont="1" applyBorder="1" applyAlignment="1">
      <alignmen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9" fillId="0" borderId="0" xfId="0" applyFont="1" applyAlignment="1">
      <alignment vertical="center"/>
    </xf>
    <xf numFmtId="0" fontId="24" fillId="0" borderId="0" xfId="0" applyFont="1" applyBorder="1"/>
    <xf numFmtId="0" fontId="30" fillId="0" borderId="21" xfId="0" applyFont="1" applyBorder="1" applyAlignment="1">
      <alignment horizontal="right" vertical="top" wrapText="1"/>
    </xf>
    <xf numFmtId="0" fontId="30" fillId="0" borderId="22" xfId="0" applyFont="1" applyBorder="1" applyAlignment="1">
      <alignment horizontal="right" vertical="top" wrapText="1"/>
    </xf>
    <xf numFmtId="0" fontId="30" fillId="0" borderId="23" xfId="0" applyFont="1" applyBorder="1" applyAlignment="1">
      <alignment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vertical="center" wrapText="1"/>
    </xf>
    <xf numFmtId="0" fontId="20" fillId="0" borderId="0" xfId="0" applyFont="1" applyBorder="1"/>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30" fillId="0" borderId="22" xfId="0" applyFont="1" applyBorder="1" applyAlignment="1">
      <alignment horizontal="center" vertical="center" wrapText="1"/>
    </xf>
    <xf numFmtId="177" fontId="30" fillId="0" borderId="23" xfId="0" applyNumberFormat="1" applyFont="1" applyBorder="1" applyAlignment="1">
      <alignment horizontal="center" vertical="center" wrapText="1"/>
    </xf>
    <xf numFmtId="177" fontId="30" fillId="0" borderId="0"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7" fillId="0" borderId="25" xfId="0" applyFont="1" applyBorder="1" applyAlignment="1">
      <alignment horizontal="center" vertical="center" wrapText="1"/>
    </xf>
    <xf numFmtId="0" fontId="24" fillId="0" borderId="26" xfId="0" applyFont="1" applyBorder="1" applyAlignment="1">
      <alignment vertical="top" wrapText="1"/>
    </xf>
    <xf numFmtId="0" fontId="30" fillId="0" borderId="27" xfId="0" applyFont="1" applyBorder="1" applyAlignment="1">
      <alignment horizontal="center" vertical="center" wrapText="1"/>
    </xf>
    <xf numFmtId="177" fontId="30" fillId="0" borderId="28"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0" xfId="0" applyFont="1" applyBorder="1" applyAlignment="1">
      <alignment vertical="top" wrapText="1"/>
    </xf>
    <xf numFmtId="0" fontId="29" fillId="0" borderId="27" xfId="0" applyFont="1" applyBorder="1" applyAlignment="1">
      <alignment horizontal="center" vertical="center" wrapText="1"/>
    </xf>
    <xf numFmtId="0" fontId="20"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4" fillId="0" borderId="32" xfId="0" applyFont="1" applyBorder="1" applyAlignment="1">
      <alignment horizontal="left" vertical="top" wrapTex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30" fillId="0" borderId="33" xfId="0" applyFont="1" applyBorder="1" applyAlignment="1">
      <alignment horizontal="center" vertical="center" wrapText="1"/>
    </xf>
    <xf numFmtId="177" fontId="30" fillId="0" borderId="34" xfId="0" applyNumberFormat="1" applyFont="1" applyBorder="1" applyAlignment="1">
      <alignment horizontal="center" vertical="center" wrapText="1"/>
    </xf>
    <xf numFmtId="0" fontId="20" fillId="0" borderId="0" xfId="0" applyFont="1" applyBorder="1" applyAlignment="1">
      <alignment horizontal="right"/>
    </xf>
    <xf numFmtId="0" fontId="24" fillId="0" borderId="31" xfId="0" applyFont="1" applyBorder="1" applyAlignment="1">
      <alignment horizontal="center" vertical="center" shrinkToFit="1"/>
    </xf>
    <xf numFmtId="0" fontId="24" fillId="0" borderId="35" xfId="0" applyFont="1" applyBorder="1" applyAlignment="1">
      <alignment horizontal="center" vertical="center" shrinkToFit="1"/>
    </xf>
    <xf numFmtId="0" fontId="30" fillId="0" borderId="19" xfId="0" applyFont="1" applyBorder="1" applyAlignment="1">
      <alignment horizontal="center" vertical="center" wrapText="1"/>
    </xf>
    <xf numFmtId="177" fontId="30" fillId="0" borderId="20"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36" xfId="0" applyFont="1" applyBorder="1" applyAlignment="1">
      <alignment horizontal="distributed" vertical="distributed" wrapText="1"/>
    </xf>
    <xf numFmtId="0" fontId="20" fillId="0" borderId="37" xfId="0" applyFont="1" applyBorder="1" applyAlignment="1">
      <alignment horizontal="center" vertical="center"/>
    </xf>
    <xf numFmtId="0" fontId="24"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2" xfId="0" applyFont="1" applyBorder="1" applyAlignment="1">
      <alignment horizontal="right" vertical="center" wrapText="1"/>
    </xf>
    <xf numFmtId="0" fontId="20" fillId="0" borderId="38" xfId="0" applyFont="1" applyBorder="1" applyAlignment="1">
      <alignment horizontal="right" vertical="center"/>
    </xf>
    <xf numFmtId="0" fontId="20" fillId="0" borderId="15"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vertical="center"/>
    </xf>
    <xf numFmtId="0" fontId="20" fillId="0" borderId="39" xfId="0" applyFont="1" applyBorder="1"/>
    <xf numFmtId="0" fontId="20" fillId="0" borderId="40" xfId="0" applyFont="1" applyBorder="1" applyAlignment="1">
      <alignment horizontal="center" vertical="center"/>
    </xf>
    <xf numFmtId="0" fontId="20" fillId="0" borderId="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xf>
    <xf numFmtId="0" fontId="20" fillId="0" borderId="42" xfId="0" applyFont="1" applyBorder="1" applyAlignment="1">
      <alignment horizontal="center" vertical="center"/>
    </xf>
    <xf numFmtId="0" fontId="20" fillId="0" borderId="10" xfId="0" applyFont="1" applyBorder="1" applyAlignment="1">
      <alignment horizontal="distributed" vertical="distributed" wrapText="1"/>
    </xf>
    <xf numFmtId="0" fontId="20" fillId="0" borderId="10" xfId="0" applyFont="1" applyBorder="1" applyAlignment="1">
      <alignment horizontal="distributed" vertical="distributed" shrinkToFit="1"/>
    </xf>
    <xf numFmtId="0" fontId="20" fillId="0" borderId="1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0" xfId="0" applyFont="1" applyBorder="1" applyAlignment="1">
      <alignment horizontal="distributed" vertical="center" shrinkToFit="1"/>
    </xf>
    <xf numFmtId="0" fontId="20" fillId="0" borderId="11" xfId="0" applyFont="1" applyBorder="1" applyAlignment="1">
      <alignment horizontal="distributed" vertical="distributed" wrapText="1"/>
    </xf>
    <xf numFmtId="0" fontId="20" fillId="0" borderId="13" xfId="0" applyFont="1" applyBorder="1" applyAlignment="1">
      <alignment horizontal="distributed" vertical="distributed" wrapText="1"/>
    </xf>
    <xf numFmtId="0" fontId="20" fillId="0" borderId="10" xfId="0" applyFont="1" applyBorder="1" applyAlignment="1">
      <alignment horizontal="distributed" vertical="distributed" wrapText="1" shrinkToFit="1"/>
    </xf>
    <xf numFmtId="0" fontId="20" fillId="0" borderId="36" xfId="0" applyFont="1" applyBorder="1" applyAlignment="1">
      <alignment horizontal="distributed" vertical="center" shrinkToFit="1"/>
    </xf>
    <xf numFmtId="178" fontId="24" fillId="27" borderId="0" xfId="0" applyNumberFormat="1" applyFont="1" applyFill="1" applyBorder="1" applyAlignment="1">
      <alignment vertical="center"/>
    </xf>
    <xf numFmtId="0" fontId="20" fillId="0" borderId="14" xfId="0" applyFont="1" applyBorder="1" applyAlignment="1">
      <alignment horizontal="distributed" vertical="distributed" wrapText="1"/>
    </xf>
    <xf numFmtId="0" fontId="20" fillId="0" borderId="14" xfId="0" applyFont="1" applyBorder="1" applyAlignment="1">
      <alignment horizontal="distributed" vertical="distributed"/>
    </xf>
    <xf numFmtId="0" fontId="20" fillId="0" borderId="11" xfId="0" applyFont="1" applyBorder="1" applyAlignment="1">
      <alignment vertical="center" wrapText="1"/>
    </xf>
    <xf numFmtId="0" fontId="20" fillId="0" borderId="12" xfId="0" applyFont="1" applyBorder="1" applyAlignment="1">
      <alignment vertical="center" shrinkToFit="1"/>
    </xf>
    <xf numFmtId="0" fontId="29" fillId="0" borderId="12" xfId="0" applyFont="1" applyBorder="1" applyAlignment="1">
      <alignment vertical="center" wrapText="1"/>
    </xf>
    <xf numFmtId="0" fontId="20" fillId="0" borderId="12" xfId="0" applyFont="1" applyBorder="1" applyAlignment="1">
      <alignment horizontal="left" vertical="center" shrinkToFit="1"/>
    </xf>
    <xf numFmtId="0" fontId="29" fillId="0" borderId="13" xfId="0" applyFont="1" applyBorder="1" applyAlignment="1">
      <alignment vertical="center" wrapText="1"/>
    </xf>
    <xf numFmtId="0" fontId="20" fillId="0" borderId="12" xfId="0" applyFont="1" applyBorder="1" applyAlignment="1">
      <alignment horizontal="left" vertical="center" wrapText="1"/>
    </xf>
    <xf numFmtId="0" fontId="20" fillId="0" borderId="43" xfId="0" applyFont="1" applyBorder="1" applyAlignment="1">
      <alignment vertical="center" wrapText="1"/>
    </xf>
    <xf numFmtId="0" fontId="29" fillId="0" borderId="12" xfId="0" applyFont="1" applyBorder="1" applyAlignment="1">
      <alignment vertical="center" shrinkToFit="1"/>
    </xf>
    <xf numFmtId="179" fontId="29" fillId="0" borderId="13" xfId="0" applyNumberFormat="1" applyFont="1" applyBorder="1" applyAlignment="1">
      <alignment horizontal="right" vertical="center" wrapText="1"/>
    </xf>
    <xf numFmtId="0" fontId="31" fillId="0" borderId="44" xfId="0" applyFont="1" applyBorder="1" applyAlignment="1">
      <alignment vertical="center" wrapText="1"/>
    </xf>
    <xf numFmtId="0" fontId="20" fillId="0" borderId="12" xfId="0" applyFont="1" applyBorder="1" applyAlignment="1">
      <alignment vertical="center" wrapText="1"/>
    </xf>
    <xf numFmtId="0" fontId="20" fillId="0" borderId="11" xfId="0" applyFont="1" applyBorder="1" applyAlignment="1">
      <alignment vertical="center" shrinkToFit="1"/>
    </xf>
    <xf numFmtId="0" fontId="20" fillId="0" borderId="15" xfId="0" applyFont="1" applyBorder="1" applyAlignment="1">
      <alignment horizontal="center" vertical="center"/>
    </xf>
    <xf numFmtId="0" fontId="20" fillId="0" borderId="17" xfId="0" applyFont="1" applyBorder="1" applyAlignment="1">
      <alignment horizontal="distributed" vertical="center" shrinkToFit="1"/>
    </xf>
    <xf numFmtId="0" fontId="20" fillId="0" borderId="18" xfId="0" applyFont="1" applyBorder="1" applyAlignment="1">
      <alignment horizontal="distributed" vertical="distributed" wrapText="1"/>
    </xf>
    <xf numFmtId="0" fontId="20" fillId="0" borderId="20" xfId="0" applyFont="1" applyBorder="1" applyAlignment="1">
      <alignment horizontal="distributed" vertical="distributed" wrapText="1"/>
    </xf>
    <xf numFmtId="0" fontId="20" fillId="0" borderId="17" xfId="0" applyFont="1" applyBorder="1" applyAlignment="1">
      <alignment horizontal="distributed" vertical="distributed" wrapText="1"/>
    </xf>
    <xf numFmtId="0" fontId="20" fillId="0" borderId="45" xfId="0" applyFont="1" applyBorder="1" applyAlignment="1">
      <alignment horizontal="distributed" vertical="center" shrinkToFit="1"/>
    </xf>
    <xf numFmtId="0" fontId="24" fillId="27" borderId="0" xfId="0" applyFont="1" applyFill="1" applyAlignment="1">
      <alignment vertical="center"/>
    </xf>
    <xf numFmtId="0" fontId="20" fillId="0" borderId="15" xfId="0" applyFont="1" applyBorder="1" applyAlignment="1">
      <alignment vertical="center" wrapText="1"/>
    </xf>
    <xf numFmtId="0" fontId="29" fillId="0" borderId="0" xfId="0" applyFont="1" applyBorder="1" applyAlignment="1">
      <alignment vertical="center" wrapText="1"/>
    </xf>
    <xf numFmtId="0" fontId="20" fillId="0" borderId="0" xfId="0" applyFont="1" applyBorder="1" applyAlignment="1">
      <alignment horizontal="left" vertical="center" shrinkToFit="1"/>
    </xf>
    <xf numFmtId="0" fontId="29" fillId="0" borderId="16" xfId="0" applyFont="1" applyBorder="1" applyAlignment="1">
      <alignment vertical="center" wrapText="1"/>
    </xf>
    <xf numFmtId="0" fontId="20" fillId="0" borderId="0" xfId="0" applyFont="1" applyBorder="1" applyAlignment="1">
      <alignment horizontal="left" vertical="center" wrapText="1"/>
    </xf>
    <xf numFmtId="0" fontId="20" fillId="0" borderId="46" xfId="0" applyFont="1" applyBorder="1" applyAlignment="1">
      <alignment vertical="center" wrapText="1"/>
    </xf>
    <xf numFmtId="0" fontId="29" fillId="0" borderId="0" xfId="0" applyFont="1" applyBorder="1" applyAlignment="1">
      <alignment vertical="center" shrinkToFit="1"/>
    </xf>
    <xf numFmtId="179" fontId="29" fillId="0" borderId="16" xfId="0" applyNumberFormat="1" applyFont="1" applyBorder="1" applyAlignment="1">
      <alignment horizontal="right" vertical="center" wrapText="1"/>
    </xf>
    <xf numFmtId="0" fontId="31" fillId="0" borderId="47" xfId="0" applyFont="1" applyBorder="1" applyAlignment="1">
      <alignment vertical="center" wrapText="1"/>
    </xf>
    <xf numFmtId="0" fontId="20" fillId="0" borderId="0" xfId="0" applyFont="1" applyBorder="1" applyAlignment="1">
      <alignment vertical="center" wrapText="1"/>
    </xf>
    <xf numFmtId="0" fontId="20" fillId="0" borderId="15" xfId="0" applyFont="1" applyBorder="1" applyAlignment="1">
      <alignment vertical="center" shrinkToFit="1"/>
    </xf>
    <xf numFmtId="0" fontId="20" fillId="0" borderId="11" xfId="0" applyFont="1" applyBorder="1" applyAlignment="1">
      <alignment horizontal="center" vertical="center"/>
    </xf>
    <xf numFmtId="38" fontId="20" fillId="24" borderId="10" xfId="42" applyFont="1" applyFill="1" applyBorder="1" applyAlignment="1">
      <alignment horizontal="center" vertical="center" wrapText="1"/>
    </xf>
    <xf numFmtId="38" fontId="20" fillId="24" borderId="11" xfId="42" applyFont="1" applyFill="1" applyBorder="1" applyAlignment="1">
      <alignment horizontal="center" vertical="center" wrapText="1"/>
    </xf>
    <xf numFmtId="38" fontId="20" fillId="24" borderId="13" xfId="42" applyFont="1" applyFill="1" applyBorder="1" applyAlignment="1">
      <alignment horizontal="center" vertical="center" wrapText="1"/>
    </xf>
    <xf numFmtId="38" fontId="20" fillId="24" borderId="10" xfId="42" applyFont="1" applyFill="1" applyBorder="1" applyAlignment="1">
      <alignment horizontal="center" vertical="center"/>
    </xf>
    <xf numFmtId="38" fontId="20" fillId="24" borderId="36" xfId="42" applyFont="1" applyFill="1" applyBorder="1" applyAlignment="1">
      <alignment horizontal="center" vertical="center" wrapText="1"/>
    </xf>
    <xf numFmtId="0" fontId="20" fillId="0" borderId="17" xfId="0" applyFont="1" applyBorder="1" applyAlignment="1">
      <alignment horizontal="distributed" vertical="distributed"/>
    </xf>
    <xf numFmtId="0" fontId="20" fillId="0" borderId="45" xfId="0" applyFont="1" applyBorder="1"/>
    <xf numFmtId="0" fontId="20" fillId="0" borderId="48" xfId="0" applyFont="1" applyBorder="1" applyAlignment="1">
      <alignment horizontal="center" vertical="center"/>
    </xf>
    <xf numFmtId="38" fontId="20" fillId="24" borderId="14" xfId="42" applyFont="1" applyFill="1" applyBorder="1" applyAlignment="1">
      <alignment horizontal="right" vertical="center" wrapText="1"/>
    </xf>
    <xf numFmtId="38" fontId="20" fillId="24" borderId="15" xfId="42" applyFont="1" applyFill="1" applyBorder="1" applyAlignment="1">
      <alignment horizontal="right" vertical="center" wrapText="1"/>
    </xf>
    <xf numFmtId="38" fontId="20" fillId="24" borderId="16" xfId="42" applyFont="1" applyFill="1" applyBorder="1" applyAlignment="1">
      <alignment horizontal="right" vertical="center" wrapText="1"/>
    </xf>
    <xf numFmtId="38" fontId="20" fillId="24" borderId="14" xfId="42" applyFont="1" applyFill="1" applyBorder="1" applyAlignment="1">
      <alignment horizontal="right" vertical="center"/>
    </xf>
    <xf numFmtId="38" fontId="20" fillId="0" borderId="10" xfId="42" applyFont="1" applyFill="1" applyBorder="1" applyAlignment="1">
      <alignment vertical="center" wrapText="1"/>
    </xf>
    <xf numFmtId="38" fontId="20" fillId="0" borderId="49" xfId="42" applyFont="1" applyFill="1" applyBorder="1" applyAlignment="1">
      <alignment vertical="center"/>
    </xf>
    <xf numFmtId="0" fontId="20" fillId="0" borderId="16" xfId="0" applyFont="1" applyBorder="1" applyAlignment="1">
      <alignment vertical="center" wrapText="1"/>
    </xf>
    <xf numFmtId="180" fontId="29" fillId="28" borderId="16" xfId="0" applyNumberFormat="1" applyFont="1" applyFill="1" applyBorder="1" applyAlignment="1">
      <alignment horizontal="left" vertical="center" wrapText="1"/>
    </xf>
    <xf numFmtId="0" fontId="32" fillId="0" borderId="47" xfId="0" applyFont="1" applyBorder="1" applyAlignment="1">
      <alignment vertical="center" wrapText="1"/>
    </xf>
    <xf numFmtId="38" fontId="20" fillId="0" borderId="14" xfId="42" applyFont="1" applyFill="1" applyBorder="1" applyAlignment="1">
      <alignment vertical="center" wrapText="1"/>
    </xf>
    <xf numFmtId="38" fontId="20" fillId="0" borderId="40" xfId="42" applyFont="1" applyFill="1" applyBorder="1" applyAlignment="1">
      <alignment vertical="center"/>
    </xf>
    <xf numFmtId="0" fontId="29" fillId="28" borderId="16" xfId="0" applyFont="1" applyFill="1" applyBorder="1" applyAlignment="1">
      <alignment vertical="center" wrapText="1"/>
    </xf>
    <xf numFmtId="0" fontId="29" fillId="28" borderId="0" xfId="0" applyFont="1" applyFill="1" applyBorder="1" applyAlignment="1">
      <alignment vertical="center" wrapText="1"/>
    </xf>
    <xf numFmtId="179" fontId="29" fillId="0" borderId="16" xfId="0" applyNumberFormat="1" applyFont="1" applyBorder="1" applyAlignment="1">
      <alignment vertical="center" wrapText="1"/>
    </xf>
    <xf numFmtId="0" fontId="29" fillId="28" borderId="47" xfId="0" applyFont="1" applyFill="1" applyBorder="1" applyAlignment="1">
      <alignment vertical="center" wrapText="1"/>
    </xf>
    <xf numFmtId="38" fontId="20" fillId="0" borderId="17" xfId="42" applyFont="1" applyFill="1" applyBorder="1" applyAlignment="1">
      <alignment vertical="center" wrapText="1"/>
    </xf>
    <xf numFmtId="38" fontId="20" fillId="0" borderId="48" xfId="42" applyFont="1" applyFill="1" applyBorder="1" applyAlignment="1">
      <alignment vertical="center"/>
    </xf>
    <xf numFmtId="0" fontId="20" fillId="0" borderId="19" xfId="0" applyFont="1" applyBorder="1" applyAlignment="1">
      <alignment vertical="center" shrinkToFit="1"/>
    </xf>
    <xf numFmtId="0" fontId="20" fillId="0" borderId="18"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left" vertical="center"/>
    </xf>
    <xf numFmtId="0" fontId="20" fillId="0" borderId="48" xfId="0" applyFont="1" applyBorder="1" applyAlignment="1">
      <alignment horizontal="center" vertical="center" wrapText="1"/>
    </xf>
    <xf numFmtId="38" fontId="20" fillId="24" borderId="17" xfId="42" applyFont="1" applyFill="1" applyBorder="1" applyAlignment="1">
      <alignment horizontal="right" vertical="center" wrapText="1"/>
    </xf>
    <xf numFmtId="38" fontId="20" fillId="24" borderId="18" xfId="42" applyFont="1" applyFill="1" applyBorder="1" applyAlignment="1">
      <alignment horizontal="right" vertical="center" wrapText="1"/>
    </xf>
    <xf numFmtId="38" fontId="20" fillId="24" borderId="20" xfId="42" applyFont="1" applyFill="1" applyBorder="1" applyAlignment="1">
      <alignment horizontal="right" vertical="center" wrapText="1"/>
    </xf>
    <xf numFmtId="38" fontId="20" fillId="24" borderId="17" xfId="42" applyFont="1" applyFill="1" applyBorder="1" applyAlignment="1">
      <alignment horizontal="right" vertical="center"/>
    </xf>
    <xf numFmtId="0" fontId="20" fillId="0" borderId="10" xfId="0" applyFont="1" applyBorder="1" applyAlignment="1">
      <alignment horizontal="center" vertical="center" wrapText="1"/>
    </xf>
    <xf numFmtId="38" fontId="28" fillId="0" borderId="10" xfId="42" applyFont="1" applyFill="1" applyBorder="1" applyAlignment="1">
      <alignment horizontal="center" vertical="center" wrapText="1"/>
    </xf>
    <xf numFmtId="38" fontId="28" fillId="0" borderId="12" xfId="42" applyFont="1" applyFill="1" applyBorder="1" applyAlignment="1">
      <alignment horizontal="center" vertical="center" wrapText="1"/>
    </xf>
    <xf numFmtId="38" fontId="20" fillId="28" borderId="11" xfId="42" applyFont="1" applyFill="1" applyBorder="1" applyAlignment="1">
      <alignment vertical="center" wrapText="1"/>
    </xf>
    <xf numFmtId="38" fontId="20" fillId="0" borderId="49" xfId="42" applyFont="1" applyFill="1" applyBorder="1" applyAlignment="1">
      <alignment vertical="center" wrapText="1"/>
    </xf>
    <xf numFmtId="38" fontId="20" fillId="0" borderId="11" xfId="42" applyFont="1" applyFill="1" applyBorder="1" applyAlignment="1">
      <alignment horizontal="center" vertical="center" wrapText="1"/>
    </xf>
    <xf numFmtId="0" fontId="20" fillId="0" borderId="13" xfId="0" applyFont="1" applyBorder="1" applyAlignment="1">
      <alignment horizontal="center" vertical="center" wrapText="1"/>
    </xf>
    <xf numFmtId="38" fontId="20" fillId="0" borderId="43"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0" fontId="20" fillId="0" borderId="44" xfId="0" applyFont="1" applyBorder="1" applyAlignment="1">
      <alignment horizontal="center" vertical="center" wrapText="1"/>
    </xf>
    <xf numFmtId="38" fontId="20" fillId="0" borderId="52" xfId="42" applyFont="1" applyFill="1" applyBorder="1" applyAlignment="1">
      <alignment vertical="center" wrapText="1"/>
    </xf>
    <xf numFmtId="38" fontId="20" fillId="0" borderId="11" xfId="42" applyFont="1" applyFill="1" applyBorder="1" applyAlignment="1">
      <alignment vertical="center" wrapText="1"/>
    </xf>
    <xf numFmtId="49" fontId="20" fillId="0" borderId="11" xfId="42" applyNumberFormat="1" applyFont="1" applyFill="1" applyBorder="1" applyAlignment="1">
      <alignment vertical="center"/>
    </xf>
    <xf numFmtId="0" fontId="28" fillId="0" borderId="13" xfId="0" applyFont="1" applyBorder="1" applyAlignment="1">
      <alignment vertical="center"/>
    </xf>
    <xf numFmtId="49" fontId="20" fillId="0" borderId="11" xfId="42" applyNumberFormat="1" applyFont="1" applyFill="1" applyBorder="1" applyAlignment="1">
      <alignment horizontal="left" vertical="center"/>
    </xf>
    <xf numFmtId="49" fontId="32" fillId="0" borderId="11" xfId="42" applyNumberFormat="1" applyFont="1" applyFill="1" applyBorder="1" applyAlignment="1">
      <alignment vertical="center"/>
    </xf>
    <xf numFmtId="38" fontId="20" fillId="0" borderId="52" xfId="42" applyFont="1" applyFill="1" applyBorder="1" applyAlignment="1">
      <alignment vertical="center"/>
    </xf>
    <xf numFmtId="0" fontId="24" fillId="0" borderId="53" xfId="0" applyFont="1" applyBorder="1" applyAlignment="1">
      <alignment horizontal="center" vertical="center"/>
    </xf>
    <xf numFmtId="38" fontId="20" fillId="27" borderId="20" xfId="42" applyFont="1" applyFill="1" applyBorder="1" applyAlignment="1">
      <alignment vertical="center" wrapText="1"/>
    </xf>
    <xf numFmtId="38" fontId="20" fillId="27" borderId="17" xfId="42" applyFont="1" applyFill="1" applyBorder="1" applyAlignment="1">
      <alignment vertical="center" wrapText="1"/>
    </xf>
    <xf numFmtId="38" fontId="20" fillId="28" borderId="18" xfId="42" applyFont="1" applyFill="1" applyBorder="1" applyAlignment="1">
      <alignment vertical="center" wrapText="1"/>
    </xf>
    <xf numFmtId="38" fontId="20" fillId="0" borderId="48" xfId="42" applyFont="1" applyFill="1" applyBorder="1" applyAlignment="1">
      <alignment vertical="center" wrapText="1"/>
    </xf>
    <xf numFmtId="38" fontId="20" fillId="0" borderId="18" xfId="42" applyFont="1" applyFill="1" applyBorder="1" applyAlignment="1">
      <alignment horizontal="center" vertical="center" wrapText="1"/>
    </xf>
    <xf numFmtId="0" fontId="20" fillId="0" borderId="20" xfId="0" applyFont="1" applyBorder="1" applyAlignment="1">
      <alignment horizontal="center" vertical="center" wrapText="1"/>
    </xf>
    <xf numFmtId="38" fontId="20" fillId="0" borderId="50" xfId="42" applyFont="1" applyFill="1" applyBorder="1" applyAlignment="1">
      <alignment horizontal="center" vertical="center" wrapText="1"/>
    </xf>
    <xf numFmtId="38" fontId="20" fillId="0" borderId="19" xfId="42" applyFont="1" applyFill="1" applyBorder="1" applyAlignment="1">
      <alignment horizontal="center" vertical="center" wrapText="1"/>
    </xf>
    <xf numFmtId="0" fontId="20" fillId="0" borderId="51" xfId="0" applyFont="1" applyBorder="1" applyAlignment="1">
      <alignment horizontal="center" vertical="center" wrapText="1"/>
    </xf>
    <xf numFmtId="38" fontId="20" fillId="0" borderId="54" xfId="42" applyFont="1" applyFill="1" applyBorder="1" applyAlignment="1">
      <alignment vertical="center" wrapText="1"/>
    </xf>
    <xf numFmtId="38" fontId="20" fillId="0" borderId="18" xfId="42" applyFont="1" applyFill="1" applyBorder="1" applyAlignment="1">
      <alignment vertical="center"/>
    </xf>
    <xf numFmtId="49" fontId="20" fillId="0" borderId="18" xfId="0" applyNumberFormat="1" applyFont="1" applyBorder="1" applyAlignment="1">
      <alignment vertical="center"/>
    </xf>
    <xf numFmtId="0" fontId="28" fillId="0" borderId="20" xfId="0" applyFont="1" applyBorder="1" applyAlignment="1">
      <alignment vertical="center"/>
    </xf>
    <xf numFmtId="49" fontId="20" fillId="0" borderId="18" xfId="42" applyNumberFormat="1" applyFont="1" applyFill="1" applyBorder="1" applyAlignment="1">
      <alignment horizontal="left" vertical="center"/>
    </xf>
    <xf numFmtId="49" fontId="32" fillId="0" borderId="18" xfId="42" applyNumberFormat="1" applyFont="1" applyFill="1" applyBorder="1" applyAlignment="1">
      <alignment vertical="center"/>
    </xf>
    <xf numFmtId="38" fontId="20" fillId="0" borderId="54" xfId="42" applyFont="1" applyFill="1" applyBorder="1" applyAlignment="1">
      <alignment vertical="center"/>
    </xf>
    <xf numFmtId="0" fontId="24" fillId="0" borderId="55" xfId="0" applyFont="1" applyBorder="1" applyAlignment="1">
      <alignment horizontal="center" vertical="center"/>
    </xf>
    <xf numFmtId="0" fontId="24" fillId="0" borderId="16" xfId="0" applyFont="1" applyBorder="1" applyAlignment="1">
      <alignment horizontal="right" vertical="center"/>
    </xf>
    <xf numFmtId="38" fontId="20" fillId="27" borderId="24" xfId="42" applyFont="1" applyFill="1" applyBorder="1" applyAlignment="1">
      <alignment vertical="center" wrapText="1"/>
    </xf>
    <xf numFmtId="38" fontId="20" fillId="28" borderId="24" xfId="42" applyFont="1" applyFill="1" applyBorder="1" applyAlignment="1">
      <alignment vertical="center" wrapText="1"/>
    </xf>
    <xf numFmtId="38" fontId="20" fillId="0" borderId="56" xfId="42" applyFont="1" applyFill="1" applyBorder="1" applyAlignment="1">
      <alignment vertical="center" wrapText="1"/>
    </xf>
    <xf numFmtId="0" fontId="20" fillId="0" borderId="21" xfId="0" applyFont="1" applyBorder="1" applyAlignment="1">
      <alignment horizontal="center" vertical="center"/>
    </xf>
    <xf numFmtId="38" fontId="20" fillId="0" borderId="21" xfId="42" applyFont="1" applyFill="1" applyBorder="1" applyAlignment="1">
      <alignment horizontal="right" vertical="center"/>
    </xf>
    <xf numFmtId="38" fontId="20" fillId="0" borderId="22" xfId="42" applyFont="1" applyFill="1" applyBorder="1" applyAlignment="1">
      <alignment horizontal="right" vertical="center"/>
    </xf>
    <xf numFmtId="38" fontId="20" fillId="0" borderId="23" xfId="42" applyFont="1" applyFill="1" applyBorder="1" applyAlignment="1">
      <alignment horizontal="right" vertical="center"/>
    </xf>
    <xf numFmtId="38" fontId="20" fillId="0" borderId="57" xfId="42" applyFont="1" applyFill="1" applyBorder="1" applyAlignment="1">
      <alignment horizontal="right" vertical="center"/>
    </xf>
    <xf numFmtId="38" fontId="20" fillId="0" borderId="58" xfId="42" applyFont="1" applyFill="1" applyBorder="1" applyAlignment="1">
      <alignment horizontal="right" vertical="center"/>
    </xf>
    <xf numFmtId="38" fontId="20" fillId="0" borderId="56" xfId="42" applyFont="1" applyFill="1" applyBorder="1" applyAlignment="1">
      <alignment vertical="center"/>
    </xf>
    <xf numFmtId="0" fontId="33" fillId="0" borderId="21" xfId="0" applyFont="1" applyBorder="1" applyAlignment="1">
      <alignment horizontal="center" vertical="center" wrapText="1"/>
    </xf>
    <xf numFmtId="38" fontId="20" fillId="0" borderId="56" xfId="42" applyFont="1" applyFill="1" applyBorder="1" applyAlignment="1">
      <alignment horizontal="right" vertical="center"/>
    </xf>
    <xf numFmtId="38" fontId="24" fillId="0" borderId="59" xfId="42" applyFont="1" applyFill="1" applyBorder="1" applyAlignment="1">
      <alignment horizontal="right" vertical="center"/>
    </xf>
    <xf numFmtId="38" fontId="20" fillId="0" borderId="10" xfId="42" applyFont="1" applyFill="1" applyBorder="1" applyAlignment="1">
      <alignment horizontal="center" vertical="center" wrapText="1"/>
    </xf>
    <xf numFmtId="38" fontId="20" fillId="0" borderId="13" xfId="42" applyFont="1" applyFill="1" applyBorder="1" applyAlignment="1">
      <alignment horizontal="center" vertical="center" wrapText="1"/>
    </xf>
    <xf numFmtId="38" fontId="20" fillId="0" borderId="10" xfId="42" applyFont="1" applyFill="1" applyBorder="1" applyAlignment="1">
      <alignment horizontal="center" vertical="center"/>
    </xf>
    <xf numFmtId="38" fontId="20" fillId="0" borderId="36" xfId="42" applyFont="1" applyFill="1" applyBorder="1" applyAlignment="1">
      <alignment horizontal="center" vertical="center" wrapText="1"/>
    </xf>
    <xf numFmtId="38" fontId="20" fillId="0" borderId="14" xfId="42" applyFont="1" applyFill="1" applyBorder="1" applyAlignment="1">
      <alignment horizontal="right" vertical="center" wrapText="1"/>
    </xf>
    <xf numFmtId="38" fontId="20" fillId="0" borderId="15" xfId="42" applyFont="1" applyFill="1" applyBorder="1" applyAlignment="1">
      <alignment horizontal="right" vertical="center" wrapText="1"/>
    </xf>
    <xf numFmtId="38" fontId="20" fillId="0" borderId="16" xfId="42" applyFont="1" applyFill="1" applyBorder="1" applyAlignment="1">
      <alignment horizontal="right" vertical="center" wrapText="1"/>
    </xf>
    <xf numFmtId="38" fontId="20" fillId="0" borderId="14" xfId="42" applyFont="1" applyFill="1" applyBorder="1" applyAlignment="1">
      <alignment horizontal="right" vertical="center"/>
    </xf>
    <xf numFmtId="38" fontId="20" fillId="0" borderId="17" xfId="42" applyFont="1" applyFill="1" applyBorder="1" applyAlignment="1">
      <alignment horizontal="right" vertical="center" wrapText="1"/>
    </xf>
    <xf numFmtId="38" fontId="20" fillId="0" borderId="18" xfId="42" applyFont="1" applyFill="1" applyBorder="1" applyAlignment="1">
      <alignment horizontal="right" vertical="center" wrapText="1"/>
    </xf>
    <xf numFmtId="38" fontId="20" fillId="0" borderId="20" xfId="42" applyFont="1" applyFill="1" applyBorder="1" applyAlignment="1">
      <alignment horizontal="right" vertical="center" wrapText="1"/>
    </xf>
    <xf numFmtId="38" fontId="20" fillId="0" borderId="17" xfId="42" applyFont="1" applyFill="1" applyBorder="1" applyAlignment="1">
      <alignment horizontal="right" vertical="center"/>
    </xf>
    <xf numFmtId="0" fontId="29" fillId="0" borderId="0" xfId="0" applyFont="1" applyBorder="1" applyAlignment="1">
      <alignment vertical="center"/>
    </xf>
    <xf numFmtId="0" fontId="30" fillId="0" borderId="24" xfId="0" applyFont="1" applyBorder="1" applyAlignment="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0" xfId="0" applyFont="1" applyBorder="1" applyAlignment="1">
      <alignment horizontal="center" vertical="center" wrapText="1"/>
    </xf>
    <xf numFmtId="0" fontId="30" fillId="0" borderId="0" xfId="0" applyFont="1" applyBorder="1" applyAlignment="1">
      <alignment vertical="center"/>
    </xf>
    <xf numFmtId="0" fontId="30" fillId="0" borderId="10" xfId="0" applyFont="1" applyBorder="1" applyAlignment="1">
      <alignment horizontal="distributed" vertical="center" justifyLastLine="1"/>
    </xf>
    <xf numFmtId="0" fontId="30" fillId="0" borderId="10" xfId="0" applyFont="1" applyBorder="1" applyAlignment="1">
      <alignment horizontal="center" vertical="center"/>
    </xf>
    <xf numFmtId="0" fontId="30" fillId="0" borderId="12" xfId="0" applyFont="1" applyBorder="1" applyAlignment="1">
      <alignment horizontal="distributed" vertical="distributed" shrinkToFit="1"/>
    </xf>
    <xf numFmtId="0" fontId="30" fillId="0" borderId="12" xfId="0" applyFont="1" applyBorder="1" applyAlignment="1">
      <alignment horizontal="distributed" vertical="distributed"/>
    </xf>
    <xf numFmtId="0" fontId="30" fillId="0" borderId="13" xfId="0" applyFont="1" applyBorder="1" applyAlignment="1">
      <alignment horizontal="distributed" vertical="center"/>
    </xf>
    <xf numFmtId="0" fontId="29" fillId="0" borderId="10" xfId="0" applyFont="1" applyBorder="1" applyAlignment="1">
      <alignment horizontal="center" vertical="center"/>
    </xf>
    <xf numFmtId="0" fontId="29" fillId="0" borderId="15" xfId="0" applyFont="1" applyBorder="1" applyAlignment="1">
      <alignment vertical="center" shrinkToFit="1"/>
    </xf>
    <xf numFmtId="0" fontId="29" fillId="0" borderId="24" xfId="0" applyFont="1" applyBorder="1" applyAlignment="1">
      <alignment horizontal="distributed" vertical="distributed"/>
    </xf>
    <xf numFmtId="0" fontId="30" fillId="0" borderId="18" xfId="0" applyFont="1" applyBorder="1" applyAlignment="1">
      <alignment horizontal="center" vertical="center" wrapText="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4" xfId="0" applyFont="1" applyBorder="1" applyAlignment="1">
      <alignment horizontal="distributed" vertical="center" justifyLastLine="1"/>
    </xf>
    <xf numFmtId="0" fontId="24" fillId="0" borderId="14" xfId="0" applyFont="1" applyBorder="1" applyAlignment="1">
      <alignment horizontal="center" vertical="center"/>
    </xf>
    <xf numFmtId="0" fontId="24" fillId="0" borderId="0" xfId="0" applyFont="1" applyAlignment="1">
      <alignment horizontal="distributed" vertical="distributed"/>
    </xf>
    <xf numFmtId="0" fontId="24" fillId="0" borderId="16" xfId="0" applyFont="1" applyBorder="1" applyAlignment="1">
      <alignment vertical="center"/>
    </xf>
    <xf numFmtId="0" fontId="20" fillId="0" borderId="14" xfId="0" applyFont="1" applyBorder="1" applyAlignment="1">
      <alignment horizontal="center" vertical="center"/>
    </xf>
    <xf numFmtId="0" fontId="20" fillId="0" borderId="0" xfId="0" applyFont="1" applyBorder="1" applyAlignment="1">
      <alignment vertical="center" shrinkToFit="1"/>
    </xf>
    <xf numFmtId="0" fontId="30" fillId="0" borderId="13" xfId="0" applyFont="1" applyBorder="1" applyAlignment="1">
      <alignment horizontal="left" vertical="center" wrapText="1"/>
    </xf>
    <xf numFmtId="38" fontId="30" fillId="0" borderId="10" xfId="42" applyFont="1" applyFill="1" applyBorder="1" applyAlignment="1">
      <alignment horizontal="left" vertical="center" wrapText="1"/>
    </xf>
    <xf numFmtId="0" fontId="24" fillId="0" borderId="17" xfId="0" applyFont="1" applyBorder="1" applyAlignment="1">
      <alignment horizontal="center" vertical="center"/>
    </xf>
    <xf numFmtId="0" fontId="24" fillId="0" borderId="19" xfId="0" applyFont="1" applyBorder="1" applyAlignment="1">
      <alignment horizontal="distributed" vertical="distributed"/>
    </xf>
    <xf numFmtId="0" fontId="24" fillId="0" borderId="20" xfId="0" applyFont="1" applyBorder="1" applyAlignment="1">
      <alignment vertical="center"/>
    </xf>
    <xf numFmtId="0" fontId="20" fillId="0" borderId="17" xfId="0" applyFont="1" applyBorder="1" applyAlignment="1">
      <alignment horizontal="center" vertical="center"/>
    </xf>
    <xf numFmtId="0" fontId="30" fillId="0" borderId="20" xfId="0" applyFont="1" applyBorder="1" applyAlignment="1">
      <alignment horizontal="left" vertical="center" wrapText="1"/>
    </xf>
    <xf numFmtId="38" fontId="30" fillId="0" borderId="17" xfId="42" applyFont="1" applyFill="1" applyBorder="1" applyAlignment="1">
      <alignment horizontal="left" vertical="center" wrapText="1"/>
    </xf>
    <xf numFmtId="0" fontId="30" fillId="0" borderId="17" xfId="0" applyFont="1" applyBorder="1" applyAlignment="1">
      <alignment horizontal="distributed" vertical="center" justifyLastLine="1"/>
    </xf>
    <xf numFmtId="0" fontId="30" fillId="0" borderId="20" xfId="0" applyFont="1" applyBorder="1" applyAlignment="1">
      <alignment horizontal="center" vertical="center" wrapText="1"/>
    </xf>
    <xf numFmtId="181" fontId="30" fillId="0" borderId="19" xfId="42" applyNumberFormat="1" applyFont="1" applyFill="1" applyBorder="1" applyAlignment="1">
      <alignment horizontal="right" vertical="center"/>
    </xf>
    <xf numFmtId="181" fontId="30" fillId="0" borderId="17" xfId="42" applyNumberFormat="1" applyFont="1" applyFill="1" applyBorder="1" applyAlignment="1">
      <alignment horizontal="right" vertical="center"/>
    </xf>
    <xf numFmtId="0" fontId="28" fillId="0" borderId="0" xfId="0" applyFont="1" applyAlignment="1">
      <alignment horizontal="right" vertical="center"/>
    </xf>
    <xf numFmtId="182" fontId="29" fillId="0" borderId="24" xfId="0" applyNumberFormat="1" applyFont="1" applyBorder="1" applyAlignment="1">
      <alignment horizontal="right" vertical="center"/>
    </xf>
    <xf numFmtId="0" fontId="20" fillId="0" borderId="0" xfId="0" applyFont="1" applyBorder="1" applyAlignment="1">
      <alignment horizontal="center" vertical="center"/>
    </xf>
    <xf numFmtId="0" fontId="29" fillId="0" borderId="10"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0" xfId="0" applyFont="1" applyBorder="1" applyAlignment="1">
      <alignment horizontal="center" vertical="center" wrapText="1"/>
    </xf>
    <xf numFmtId="38" fontId="29" fillId="0" borderId="10" xfId="42" applyFont="1" applyFill="1" applyBorder="1" applyAlignment="1">
      <alignment horizontal="right" vertical="center" wrapText="1"/>
    </xf>
    <xf numFmtId="38" fontId="29" fillId="0" borderId="10" xfId="42" applyFont="1" applyFill="1" applyBorder="1" applyAlignment="1">
      <alignment horizontal="right" vertical="center"/>
    </xf>
    <xf numFmtId="0" fontId="29" fillId="0" borderId="10" xfId="0" applyFont="1" applyBorder="1" applyAlignment="1">
      <alignment horizontal="distributed" vertical="center" justifyLastLine="1"/>
    </xf>
    <xf numFmtId="0" fontId="29" fillId="0" borderId="11" xfId="0" applyFont="1" applyBorder="1" applyAlignment="1">
      <alignment horizontal="distributed" vertical="distributed" wrapText="1"/>
    </xf>
    <xf numFmtId="0" fontId="28" fillId="0" borderId="12" xfId="0" applyFont="1" applyBorder="1" applyAlignment="1">
      <alignment horizontal="distributed" vertical="center" wrapText="1"/>
    </xf>
    <xf numFmtId="0" fontId="29" fillId="0" borderId="12" xfId="0" applyFont="1" applyBorder="1" applyAlignment="1">
      <alignment horizontal="distributed" vertical="distributed"/>
    </xf>
    <xf numFmtId="183" fontId="29" fillId="0" borderId="0" xfId="0" applyNumberFormat="1" applyFont="1" applyBorder="1" applyAlignment="1">
      <alignment vertical="center" wrapText="1"/>
    </xf>
    <xf numFmtId="0" fontId="29" fillId="0" borderId="14" xfId="0" applyFont="1" applyBorder="1" applyAlignment="1">
      <alignment horizontal="center" vertical="center" shrinkToFit="1"/>
    </xf>
    <xf numFmtId="0" fontId="29" fillId="0" borderId="14" xfId="0" applyFont="1" applyBorder="1" applyAlignment="1">
      <alignment horizontal="center" vertical="center" wrapText="1"/>
    </xf>
    <xf numFmtId="38" fontId="29" fillId="0" borderId="14" xfId="42" applyFont="1" applyFill="1" applyBorder="1" applyAlignment="1">
      <alignment horizontal="right" vertical="center" wrapText="1"/>
    </xf>
    <xf numFmtId="0" fontId="29" fillId="0" borderId="14" xfId="0" applyFont="1" applyBorder="1" applyAlignment="1">
      <alignment horizontal="center" vertical="center"/>
    </xf>
    <xf numFmtId="38" fontId="29" fillId="0" borderId="14" xfId="42" applyFont="1" applyFill="1" applyBorder="1" applyAlignment="1">
      <alignment horizontal="right" vertical="center"/>
    </xf>
    <xf numFmtId="0" fontId="29" fillId="0" borderId="14" xfId="0" applyFont="1" applyBorder="1" applyAlignment="1">
      <alignment horizontal="distributed" vertical="center" justifyLastLine="1"/>
    </xf>
    <xf numFmtId="0" fontId="20" fillId="0" borderId="15" xfId="0" applyFont="1" applyBorder="1" applyAlignment="1">
      <alignment horizontal="distributed" vertical="distributed"/>
    </xf>
    <xf numFmtId="0" fontId="28" fillId="0" borderId="0" xfId="0" applyFont="1" applyAlignment="1">
      <alignment horizontal="distributed" vertical="center" wrapText="1"/>
    </xf>
    <xf numFmtId="0" fontId="20" fillId="0" borderId="0" xfId="0" applyFont="1" applyAlignment="1">
      <alignment horizontal="distributed" vertical="distributed"/>
    </xf>
    <xf numFmtId="0" fontId="29" fillId="0" borderId="0" xfId="0" applyFont="1" applyBorder="1" applyAlignment="1">
      <alignment horizontal="distributed" vertical="distributed"/>
    </xf>
    <xf numFmtId="0" fontId="29" fillId="0" borderId="0" xfId="0" applyFont="1" applyBorder="1" applyAlignment="1">
      <alignment horizontal="center" vertical="center"/>
    </xf>
    <xf numFmtId="0" fontId="29" fillId="0" borderId="17" xfId="0" applyFont="1" applyBorder="1" applyAlignment="1">
      <alignment horizontal="center" vertical="center" wrapText="1"/>
    </xf>
    <xf numFmtId="38" fontId="29" fillId="0" borderId="17" xfId="42" applyFont="1" applyFill="1" applyBorder="1" applyAlignment="1">
      <alignment horizontal="right" vertical="center" wrapText="1"/>
    </xf>
    <xf numFmtId="0" fontId="29" fillId="0" borderId="17" xfId="0" applyFont="1" applyBorder="1" applyAlignment="1">
      <alignment horizontal="center" vertical="center"/>
    </xf>
    <xf numFmtId="38" fontId="29" fillId="0" borderId="17" xfId="42" applyFont="1" applyFill="1" applyBorder="1" applyAlignment="1">
      <alignment horizontal="right" vertical="center"/>
    </xf>
    <xf numFmtId="0" fontId="20" fillId="0" borderId="18" xfId="0" applyFont="1" applyBorder="1" applyAlignment="1">
      <alignment horizontal="distributed" vertical="distributed"/>
    </xf>
    <xf numFmtId="0" fontId="28" fillId="0" borderId="19" xfId="0" applyFont="1" applyBorder="1" applyAlignment="1">
      <alignment horizontal="distributed" vertical="center" wrapText="1"/>
    </xf>
    <xf numFmtId="0" fontId="20" fillId="0" borderId="19" xfId="0" applyFont="1" applyBorder="1" applyAlignment="1">
      <alignment horizontal="distributed" vertical="distributed"/>
    </xf>
    <xf numFmtId="0" fontId="29" fillId="0" borderId="19" xfId="0" applyFont="1" applyBorder="1" applyAlignment="1">
      <alignment horizontal="distributed" vertical="distributed"/>
    </xf>
    <xf numFmtId="0" fontId="29" fillId="0" borderId="19" xfId="0" applyFont="1" applyBorder="1" applyAlignment="1">
      <alignment horizontal="center" vertical="center"/>
    </xf>
    <xf numFmtId="0" fontId="29" fillId="0" borderId="17" xfId="0" applyFont="1" applyBorder="1" applyAlignment="1">
      <alignment horizontal="center" vertical="center" shrinkToFit="1"/>
    </xf>
    <xf numFmtId="0" fontId="29" fillId="0" borderId="24" xfId="0" applyFont="1" applyBorder="1" applyAlignment="1">
      <alignment horizontal="center" vertical="center"/>
    </xf>
    <xf numFmtId="38" fontId="29" fillId="0" borderId="24" xfId="42" applyFont="1" applyFill="1" applyBorder="1" applyAlignment="1">
      <alignment horizontal="right" vertical="center"/>
    </xf>
    <xf numFmtId="0" fontId="29" fillId="0" borderId="17" xfId="0" applyFont="1" applyBorder="1" applyAlignment="1">
      <alignment horizontal="distributed" vertical="center" justifyLastLine="1"/>
    </xf>
    <xf numFmtId="0" fontId="29" fillId="0" borderId="20" xfId="0" applyFont="1" applyBorder="1" applyAlignment="1">
      <alignment horizontal="center" vertical="center" wrapText="1"/>
    </xf>
    <xf numFmtId="181" fontId="30" fillId="29" borderId="19" xfId="42" applyNumberFormat="1" applyFont="1" applyFill="1" applyBorder="1" applyAlignment="1">
      <alignment horizontal="right" vertical="center"/>
    </xf>
    <xf numFmtId="181" fontId="29" fillId="0" borderId="19" xfId="42" applyNumberFormat="1" applyFont="1" applyFill="1" applyBorder="1" applyAlignment="1">
      <alignment horizontal="right" vertical="center" wrapText="1"/>
    </xf>
    <xf numFmtId="181" fontId="30" fillId="0" borderId="24" xfId="42" applyNumberFormat="1" applyFont="1" applyFill="1" applyBorder="1" applyAlignment="1">
      <alignment horizontal="righ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152001\50_IT&#12539;&#12467;&#12531;&#12486;&#12531;&#12484;&#29987;&#26989;\60_&#31435;&#22320;&#35036;&#21161;&#37329;(&#35201;&#32177;&#12539;&#20104;&#31639;&#31649;&#29702;)\02_&#35036;&#21161;&#21046;&#24230;&#35500;&#26126;&#36039;&#26009;\02_&#20132;&#20184;&#30003;&#35531;&#26360;&#25552;&#20986;&#26178;\1_&#35036;&#21161;&#37329;&#20132;&#20184;&#30003;&#35531;&#26360;(&#27880;&#37320;&#20184;&#1236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補助金交付申請書"/>
      <sheetName val="別紙"/>
      <sheetName val="雇用充足計画"/>
      <sheetName val="事業内容等①"/>
      <sheetName val="事業内容等②"/>
      <sheetName val="事業内容等③"/>
      <sheetName val="事業内容等④"/>
      <sheetName val="収支予算書"/>
    </sheetNames>
    <sheetDataSet>
      <sheetData sheetId="0"/>
      <sheetData sheetId="1"/>
      <sheetData sheetId="2"/>
      <sheetData sheetId="3">
        <row r="8">
          <cell r="H8">
            <v>0</v>
          </cell>
        </row>
        <row r="9">
          <cell r="H9">
            <v>0</v>
          </cell>
        </row>
        <row r="10">
          <cell r="H10">
            <v>0</v>
          </cell>
        </row>
        <row r="14">
          <cell r="H14">
            <v>0</v>
          </cell>
        </row>
        <row r="15">
          <cell r="H15">
            <v>0</v>
          </cell>
        </row>
        <row r="17">
          <cell r="H17">
            <v>0</v>
          </cell>
        </row>
        <row r="58">
          <cell r="M58">
            <v>0</v>
          </cell>
        </row>
      </sheetData>
      <sheetData sheetId="4">
        <row r="8">
          <cell r="H8">
            <v>0</v>
          </cell>
        </row>
        <row r="9">
          <cell r="H9">
            <v>0</v>
          </cell>
        </row>
        <row r="10">
          <cell r="H10">
            <v>0</v>
          </cell>
        </row>
        <row r="14">
          <cell r="H14">
            <v>0</v>
          </cell>
        </row>
        <row r="15">
          <cell r="H15">
            <v>0</v>
          </cell>
        </row>
        <row r="17">
          <cell r="H17">
            <v>0</v>
          </cell>
        </row>
        <row r="58">
          <cell r="M58">
            <v>0</v>
          </cell>
        </row>
      </sheetData>
      <sheetData sheetId="5">
        <row r="8">
          <cell r="H8">
            <v>0</v>
          </cell>
        </row>
        <row r="9">
          <cell r="H9">
            <v>0</v>
          </cell>
        </row>
        <row r="10">
          <cell r="H10">
            <v>0</v>
          </cell>
        </row>
        <row r="14">
          <cell r="H14">
            <v>0</v>
          </cell>
        </row>
        <row r="15">
          <cell r="H15">
            <v>0</v>
          </cell>
        </row>
        <row r="17">
          <cell r="H17">
            <v>0</v>
          </cell>
        </row>
        <row r="58">
          <cell r="M58">
            <v>0</v>
          </cell>
        </row>
      </sheetData>
      <sheetData sheetId="6">
        <row r="8">
          <cell r="H8">
            <v>0</v>
          </cell>
        </row>
        <row r="9">
          <cell r="H9">
            <v>0</v>
          </cell>
        </row>
        <row r="10">
          <cell r="H10">
            <v>0</v>
          </cell>
        </row>
        <row r="14">
          <cell r="H14">
            <v>0</v>
          </cell>
        </row>
        <row r="15">
          <cell r="H15">
            <v>0</v>
          </cell>
        </row>
        <row r="17">
          <cell r="H17">
            <v>0</v>
          </cell>
        </row>
        <row r="58">
          <cell r="M58">
            <v>0</v>
          </cell>
        </row>
      </sheetData>
      <sheetData sheetId="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58"/>
  <sheetViews>
    <sheetView showGridLines="0" tabSelected="1" view="pageBreakPreview" zoomScaleSheetLayoutView="100" workbookViewId="0">
      <selection activeCell="A3" sqref="A3"/>
    </sheetView>
  </sheetViews>
  <sheetFormatPr defaultRowHeight="13.5"/>
  <cols>
    <col min="1" max="1" width="6.625" style="1" customWidth="1"/>
    <col min="2" max="2" width="2.625" style="1" customWidth="1"/>
    <col min="3" max="3" width="9.625" style="1" customWidth="1"/>
    <col min="4" max="5" width="8.875" style="1" customWidth="1"/>
    <col min="6" max="6" width="10.25" style="1" customWidth="1"/>
    <col min="7" max="7" width="8.25" style="1" customWidth="1"/>
    <col min="8" max="8" width="7.375" style="1" customWidth="1"/>
    <col min="9" max="10" width="8.875" style="1" customWidth="1"/>
    <col min="11" max="11" width="5" style="1" customWidth="1"/>
    <col min="12" max="12" width="7.75" style="1" customWidth="1"/>
    <col min="13" max="13" width="3.5" style="2" bestFit="1" customWidth="1"/>
    <col min="14" max="16384" width="9" style="1" bestFit="1" customWidth="1"/>
  </cols>
  <sheetData>
    <row r="1" spans="1:13" ht="3.75" customHeight="1">
      <c r="A1" s="4"/>
      <c r="B1" s="10"/>
      <c r="C1" s="8"/>
      <c r="D1" s="8"/>
      <c r="E1" s="8"/>
      <c r="F1" s="8"/>
      <c r="G1" s="8"/>
      <c r="H1" s="8"/>
      <c r="I1" s="8"/>
      <c r="J1" s="8"/>
      <c r="K1" s="9"/>
      <c r="L1" s="9"/>
    </row>
    <row r="2" spans="1:13" ht="14.25">
      <c r="A2" s="4"/>
      <c r="B2" s="11" t="s">
        <v>146</v>
      </c>
      <c r="C2" s="4"/>
      <c r="D2" s="4"/>
      <c r="E2" s="4"/>
      <c r="F2" s="8"/>
      <c r="G2" s="8"/>
      <c r="H2" s="8"/>
      <c r="I2" s="8"/>
      <c r="J2" s="8"/>
      <c r="K2" s="9"/>
      <c r="L2" s="9"/>
    </row>
    <row r="3" spans="1:13" ht="16.5" customHeight="1">
      <c r="A3" s="4"/>
      <c r="B3" s="8"/>
      <c r="C3" s="8"/>
      <c r="D3" s="8"/>
      <c r="E3" s="8"/>
      <c r="F3" s="8"/>
      <c r="G3" s="8"/>
      <c r="H3" s="8"/>
      <c r="I3" s="62" t="s">
        <v>3</v>
      </c>
      <c r="J3" s="62"/>
      <c r="K3" s="62"/>
      <c r="L3" s="62"/>
      <c r="M3" s="62"/>
    </row>
    <row r="4" spans="1:13" ht="18.75" customHeight="1">
      <c r="A4" s="4"/>
      <c r="B4" s="12"/>
      <c r="C4" s="8"/>
      <c r="D4" s="8"/>
      <c r="E4" s="8"/>
      <c r="F4" s="8"/>
      <c r="G4" s="8"/>
      <c r="H4" s="8"/>
      <c r="I4" s="8"/>
      <c r="J4" s="8"/>
      <c r="K4" s="9"/>
      <c r="L4" s="9"/>
    </row>
    <row r="5" spans="1:13" ht="16.5" customHeight="1">
      <c r="A5" s="4"/>
      <c r="B5" s="8"/>
      <c r="C5" s="10" t="s">
        <v>9</v>
      </c>
      <c r="D5" s="8"/>
      <c r="E5" s="8"/>
      <c r="F5" s="8" t="s">
        <v>11</v>
      </c>
      <c r="G5" s="8"/>
      <c r="H5" s="8"/>
      <c r="I5" s="8"/>
      <c r="J5" s="8"/>
      <c r="K5" s="9"/>
      <c r="L5" s="9"/>
    </row>
    <row r="6" spans="1:13" ht="18.75" customHeight="1">
      <c r="A6" s="4"/>
      <c r="B6" s="8"/>
      <c r="C6" s="10"/>
      <c r="D6" s="8"/>
      <c r="E6" s="8"/>
      <c r="F6" s="8"/>
      <c r="G6" s="8"/>
      <c r="H6" s="8"/>
      <c r="I6" s="8"/>
      <c r="J6" s="8"/>
      <c r="K6" s="9"/>
      <c r="L6" s="9"/>
    </row>
    <row r="7" spans="1:13" ht="16.5" customHeight="1">
      <c r="A7" s="4"/>
      <c r="B7" s="10"/>
      <c r="C7" s="8"/>
      <c r="D7" s="8"/>
      <c r="E7" s="8"/>
      <c r="F7" s="8"/>
      <c r="G7" s="8" t="s">
        <v>13</v>
      </c>
      <c r="H7" s="56" t="s">
        <v>0</v>
      </c>
      <c r="I7" s="56"/>
      <c r="J7" s="64"/>
      <c r="K7" s="64"/>
      <c r="L7" s="64"/>
      <c r="M7" s="64"/>
    </row>
    <row r="8" spans="1:13" ht="16.5" customHeight="1">
      <c r="A8" s="4"/>
      <c r="B8" s="8"/>
      <c r="C8" s="8"/>
      <c r="D8" s="8"/>
      <c r="E8" s="8"/>
      <c r="F8" s="8"/>
      <c r="G8" s="8"/>
      <c r="H8" s="57" t="s">
        <v>1</v>
      </c>
      <c r="I8" s="57"/>
      <c r="J8" s="64"/>
      <c r="K8" s="64"/>
      <c r="L8" s="64"/>
      <c r="M8" s="64"/>
    </row>
    <row r="9" spans="1:13" ht="16.5" customHeight="1">
      <c r="A9" s="4"/>
      <c r="B9" s="8"/>
      <c r="C9" s="8"/>
      <c r="D9" s="8"/>
      <c r="E9" s="8"/>
      <c r="F9" s="8"/>
      <c r="G9" s="8"/>
      <c r="H9" s="58" t="s">
        <v>18</v>
      </c>
      <c r="I9" s="58"/>
      <c r="J9" s="64"/>
      <c r="K9" s="64"/>
      <c r="L9" s="64"/>
      <c r="M9" s="74"/>
    </row>
    <row r="10" spans="1:13" ht="16.5" customHeight="1">
      <c r="A10" s="4"/>
      <c r="B10" s="8"/>
      <c r="C10" s="8"/>
      <c r="D10" s="8"/>
      <c r="E10" s="8"/>
      <c r="F10" s="8"/>
      <c r="G10" s="8"/>
      <c r="H10" s="57" t="s">
        <v>21</v>
      </c>
      <c r="I10" s="57"/>
      <c r="J10" s="64"/>
      <c r="K10" s="64"/>
      <c r="L10" s="64"/>
      <c r="M10" s="64"/>
    </row>
    <row r="11" spans="1:13" ht="10.5" customHeight="1">
      <c r="A11" s="4"/>
      <c r="B11" s="8"/>
      <c r="C11" s="8"/>
      <c r="D11" s="8"/>
      <c r="E11" s="10"/>
      <c r="F11" s="8"/>
      <c r="G11" s="8"/>
      <c r="H11" s="8"/>
      <c r="I11" s="8"/>
      <c r="J11" s="65"/>
      <c r="K11" s="9"/>
      <c r="L11" s="9"/>
    </row>
    <row r="12" spans="1:13" ht="23.25" customHeight="1">
      <c r="A12" s="4"/>
      <c r="B12" s="10"/>
      <c r="C12" s="8"/>
      <c r="D12" s="8"/>
      <c r="E12" s="8"/>
      <c r="F12" s="8"/>
      <c r="G12" s="8"/>
      <c r="H12" s="8"/>
      <c r="I12" s="8"/>
      <c r="J12" s="8"/>
      <c r="K12" s="9"/>
      <c r="L12" s="9"/>
    </row>
    <row r="13" spans="1:13" ht="16.5" customHeight="1">
      <c r="A13" s="5"/>
      <c r="B13" s="13" t="s">
        <v>26</v>
      </c>
      <c r="C13" s="13"/>
      <c r="D13" s="13"/>
      <c r="E13" s="13"/>
      <c r="F13" s="13"/>
      <c r="G13" s="13"/>
      <c r="H13" s="13"/>
      <c r="I13" s="13"/>
      <c r="J13" s="13"/>
      <c r="K13" s="13"/>
      <c r="L13" s="13"/>
    </row>
    <row r="14" spans="1:13" ht="30.75" customHeight="1">
      <c r="A14" s="4"/>
      <c r="B14" s="10"/>
      <c r="C14" s="8"/>
      <c r="D14" s="8"/>
      <c r="E14" s="8"/>
      <c r="F14" s="8"/>
      <c r="G14" s="8"/>
      <c r="H14" s="8"/>
      <c r="I14" s="8"/>
      <c r="J14" s="8"/>
      <c r="K14" s="9"/>
      <c r="L14" s="9"/>
    </row>
    <row r="15" spans="1:13" ht="16.5" customHeight="1">
      <c r="A15" s="4"/>
      <c r="B15" s="14" t="s">
        <v>19</v>
      </c>
      <c r="C15" s="15"/>
      <c r="D15" s="15"/>
      <c r="E15" s="15"/>
      <c r="F15" s="15"/>
      <c r="G15" s="15"/>
      <c r="H15" s="15"/>
      <c r="I15" s="15"/>
      <c r="J15" s="15"/>
      <c r="K15" s="15"/>
      <c r="L15" s="15"/>
    </row>
    <row r="16" spans="1:13" ht="35.25" customHeight="1">
      <c r="A16" s="4"/>
      <c r="B16" s="15"/>
      <c r="C16" s="15"/>
      <c r="D16" s="15"/>
      <c r="E16" s="15"/>
      <c r="F16" s="15"/>
      <c r="G16" s="15"/>
      <c r="H16" s="15"/>
      <c r="I16" s="15"/>
      <c r="J16" s="15"/>
      <c r="K16" s="15"/>
      <c r="L16" s="15"/>
    </row>
    <row r="17" spans="1:15" ht="23.25" customHeight="1">
      <c r="A17" s="4"/>
      <c r="B17" s="16"/>
      <c r="C17" s="16"/>
      <c r="D17" s="16"/>
      <c r="E17" s="16"/>
      <c r="F17" s="16"/>
      <c r="G17" s="16"/>
      <c r="H17" s="16"/>
      <c r="I17" s="16"/>
      <c r="J17" s="16"/>
      <c r="K17" s="9"/>
      <c r="L17" s="9"/>
    </row>
    <row r="18" spans="1:15" ht="18.75" customHeight="1">
      <c r="A18" s="4"/>
      <c r="B18" s="8" t="s">
        <v>10</v>
      </c>
      <c r="C18" s="8"/>
      <c r="D18" s="8"/>
      <c r="E18" s="8"/>
      <c r="F18" s="8"/>
      <c r="G18" s="8"/>
      <c r="H18" s="8"/>
      <c r="I18" s="8"/>
      <c r="J18" s="8"/>
      <c r="K18" s="9"/>
      <c r="L18" s="9"/>
    </row>
    <row r="19" spans="1:15" ht="18.75" customHeight="1">
      <c r="A19" s="4"/>
      <c r="B19" s="8"/>
      <c r="C19" s="29" t="s">
        <v>27</v>
      </c>
      <c r="D19" s="39">
        <f>'[1]事業内容等①'!M58+'[1]事業内容等②'!M58+'[1]事業内容等③'!M58+'[1]事業内容等④'!M58</f>
        <v>0</v>
      </c>
      <c r="E19" s="39"/>
      <c r="F19" s="50">
        <v>0</v>
      </c>
      <c r="G19" s="8"/>
      <c r="H19" s="59"/>
      <c r="I19" s="63"/>
      <c r="J19" s="59"/>
      <c r="K19" s="9"/>
      <c r="L19" s="9"/>
    </row>
    <row r="20" spans="1:15" ht="22.5" customHeight="1">
      <c r="A20" s="4"/>
      <c r="B20" s="8"/>
      <c r="C20" s="8"/>
      <c r="D20" s="8"/>
      <c r="E20" s="8"/>
      <c r="F20" s="8"/>
      <c r="G20" s="8"/>
      <c r="H20" s="8"/>
      <c r="I20" s="8"/>
      <c r="J20" s="8"/>
      <c r="K20" s="9"/>
      <c r="L20" s="9"/>
    </row>
    <row r="21" spans="1:15" ht="16.5" customHeight="1">
      <c r="A21" s="4"/>
      <c r="B21" s="17" t="s">
        <v>23</v>
      </c>
      <c r="C21" s="8"/>
      <c r="D21" s="8"/>
      <c r="E21" s="8"/>
      <c r="F21" s="8"/>
      <c r="G21" s="8"/>
      <c r="H21" s="8"/>
      <c r="I21" s="8"/>
      <c r="J21" s="8"/>
      <c r="K21" s="9"/>
      <c r="L21" s="9"/>
    </row>
    <row r="22" spans="1:15" s="3" customFormat="1" ht="3.75" customHeight="1">
      <c r="A22" s="6"/>
      <c r="B22" s="18"/>
      <c r="C22" s="30"/>
      <c r="D22" s="40"/>
      <c r="E22" s="49"/>
      <c r="F22" s="49"/>
      <c r="G22" s="49"/>
      <c r="H22" s="49"/>
      <c r="I22" s="49"/>
      <c r="J22" s="49"/>
      <c r="K22" s="49"/>
      <c r="L22" s="70"/>
      <c r="M22" s="75"/>
      <c r="N22" s="1"/>
      <c r="O22" s="1"/>
    </row>
    <row r="23" spans="1:15" s="3" customFormat="1" ht="15.75" customHeight="1">
      <c r="A23" s="6"/>
      <c r="B23" s="19"/>
      <c r="C23" s="31" t="s">
        <v>122</v>
      </c>
      <c r="D23" s="41"/>
      <c r="E23" s="41"/>
      <c r="F23" s="41"/>
      <c r="G23" s="41"/>
      <c r="H23" s="41"/>
      <c r="I23" s="41"/>
      <c r="J23" s="41"/>
      <c r="K23" s="66"/>
      <c r="L23" s="71"/>
      <c r="M23" s="76"/>
      <c r="N23" s="1"/>
      <c r="O23" s="1"/>
    </row>
    <row r="24" spans="1:15" s="3" customFormat="1" ht="15.75" customHeight="1">
      <c r="A24" s="6"/>
      <c r="B24" s="19"/>
      <c r="C24" s="31" t="s">
        <v>160</v>
      </c>
      <c r="D24" s="41"/>
      <c r="E24" s="41"/>
      <c r="F24" s="41"/>
      <c r="G24" s="41"/>
      <c r="H24" s="41"/>
      <c r="I24" s="41"/>
      <c r="J24" s="41"/>
      <c r="K24" s="66"/>
      <c r="L24" s="71"/>
      <c r="M24" s="76"/>
      <c r="N24" s="1"/>
      <c r="O24" s="1"/>
    </row>
    <row r="25" spans="1:15" s="3" customFormat="1" ht="15.75" customHeight="1">
      <c r="A25" s="6"/>
      <c r="B25" s="19"/>
      <c r="C25" s="31" t="s">
        <v>161</v>
      </c>
      <c r="D25" s="41"/>
      <c r="E25" s="41"/>
      <c r="F25" s="41"/>
      <c r="G25" s="41"/>
      <c r="H25" s="41"/>
      <c r="I25" s="41"/>
      <c r="J25" s="41"/>
      <c r="K25" s="66"/>
      <c r="L25" s="71"/>
      <c r="M25" s="76"/>
      <c r="N25" s="1"/>
      <c r="O25" s="1"/>
    </row>
    <row r="26" spans="1:15" s="3" customFormat="1" ht="15.75" customHeight="1">
      <c r="A26" s="6"/>
      <c r="B26" s="19"/>
      <c r="C26" s="31" t="s">
        <v>162</v>
      </c>
      <c r="D26" s="41"/>
      <c r="E26" s="41"/>
      <c r="F26" s="41"/>
      <c r="G26" s="41"/>
      <c r="H26" s="41"/>
      <c r="I26" s="41"/>
      <c r="J26" s="41"/>
      <c r="K26" s="66"/>
      <c r="L26" s="71"/>
      <c r="M26" s="76"/>
      <c r="N26" s="1"/>
      <c r="O26" s="1"/>
    </row>
    <row r="27" spans="1:15" s="3" customFormat="1" ht="15.75" customHeight="1">
      <c r="A27" s="7"/>
      <c r="B27" s="20"/>
      <c r="C27" s="32" t="s">
        <v>170</v>
      </c>
      <c r="D27" s="42"/>
      <c r="E27" s="42"/>
      <c r="F27" s="42"/>
      <c r="G27" s="42"/>
      <c r="H27" s="42"/>
      <c r="I27" s="42"/>
      <c r="J27" s="42"/>
      <c r="K27" s="42"/>
      <c r="L27" s="42"/>
      <c r="M27" s="77"/>
      <c r="N27" s="1"/>
      <c r="O27" s="1"/>
    </row>
    <row r="28" spans="1:15" s="3" customFormat="1" ht="15.75" customHeight="1">
      <c r="A28" s="7"/>
      <c r="B28" s="20"/>
      <c r="C28" s="32" t="s">
        <v>171</v>
      </c>
      <c r="D28" s="42"/>
      <c r="E28" s="42"/>
      <c r="F28" s="42"/>
      <c r="G28" s="42"/>
      <c r="H28" s="42"/>
      <c r="I28" s="42"/>
      <c r="J28" s="42"/>
      <c r="K28" s="42"/>
      <c r="L28" s="72"/>
      <c r="M28" s="78"/>
      <c r="N28" s="1"/>
      <c r="O28" s="1"/>
    </row>
    <row r="29" spans="1:15" s="3" customFormat="1" ht="15.75" customHeight="1">
      <c r="A29" s="7"/>
      <c r="B29" s="20"/>
      <c r="C29" s="32" t="s">
        <v>172</v>
      </c>
      <c r="D29" s="42"/>
      <c r="E29" s="42"/>
      <c r="F29" s="42"/>
      <c r="G29" s="42"/>
      <c r="H29" s="42"/>
      <c r="I29" s="42"/>
      <c r="J29" s="42"/>
      <c r="K29" s="42"/>
      <c r="L29" s="72"/>
      <c r="M29" s="78"/>
      <c r="N29" s="1"/>
      <c r="O29" s="1"/>
    </row>
    <row r="30" spans="1:15" s="3" customFormat="1" ht="15.75" customHeight="1">
      <c r="A30" s="7"/>
      <c r="B30" s="20"/>
      <c r="C30" s="32" t="s">
        <v>147</v>
      </c>
      <c r="D30" s="42"/>
      <c r="E30" s="42"/>
      <c r="F30" s="42"/>
      <c r="G30" s="42"/>
      <c r="H30" s="42"/>
      <c r="I30" s="42"/>
      <c r="J30" s="42"/>
      <c r="K30" s="42"/>
      <c r="L30" s="72"/>
      <c r="M30" s="78"/>
      <c r="N30" s="1"/>
      <c r="O30" s="1"/>
    </row>
    <row r="31" spans="1:15" s="3" customFormat="1" ht="15.75" customHeight="1">
      <c r="A31" s="7"/>
      <c r="B31" s="20"/>
      <c r="C31" s="32" t="s">
        <v>173</v>
      </c>
      <c r="D31" s="42"/>
      <c r="E31" s="42"/>
      <c r="F31" s="42"/>
      <c r="G31" s="42"/>
      <c r="H31" s="42"/>
      <c r="I31" s="42"/>
      <c r="J31" s="42"/>
      <c r="K31" s="42"/>
      <c r="L31" s="72"/>
      <c r="M31" s="78"/>
      <c r="N31" s="1"/>
      <c r="O31" s="1"/>
    </row>
    <row r="32" spans="1:15" s="3" customFormat="1" ht="3.75" customHeight="1">
      <c r="A32" s="6"/>
      <c r="B32" s="19"/>
      <c r="C32" s="33"/>
      <c r="D32" s="43"/>
      <c r="E32" s="43"/>
      <c r="F32" s="43"/>
      <c r="G32" s="43"/>
      <c r="H32" s="43"/>
      <c r="I32" s="43"/>
      <c r="J32" s="43"/>
      <c r="K32" s="43"/>
      <c r="L32" s="73"/>
      <c r="M32" s="79"/>
      <c r="N32" s="1"/>
      <c r="O32" s="1"/>
    </row>
    <row r="33" spans="1:12" ht="18.75" customHeight="1">
      <c r="A33" s="4"/>
      <c r="B33" s="21"/>
      <c r="C33" s="8" t="s">
        <v>31</v>
      </c>
      <c r="D33" s="8"/>
      <c r="E33" s="8"/>
      <c r="F33" s="8"/>
      <c r="G33" s="8"/>
      <c r="H33" s="8"/>
      <c r="I33" s="8"/>
      <c r="J33" s="8"/>
      <c r="K33" s="9"/>
      <c r="L33" s="9"/>
    </row>
    <row r="34" spans="1:12" ht="22.5" customHeight="1">
      <c r="A34" s="4"/>
      <c r="B34" s="21"/>
      <c r="C34" s="8"/>
      <c r="D34" s="8"/>
      <c r="E34" s="8"/>
      <c r="F34" s="8"/>
      <c r="G34" s="8"/>
      <c r="H34" s="8"/>
      <c r="I34" s="8"/>
      <c r="J34" s="8"/>
      <c r="K34" s="9"/>
      <c r="L34" s="9"/>
    </row>
    <row r="35" spans="1:12" ht="18.75" customHeight="1">
      <c r="A35" s="4"/>
      <c r="B35" s="8" t="s">
        <v>34</v>
      </c>
      <c r="C35" s="9"/>
      <c r="D35" s="9"/>
      <c r="E35" s="9"/>
      <c r="F35" s="9"/>
      <c r="G35" s="9"/>
      <c r="H35" s="8"/>
      <c r="I35" s="8"/>
      <c r="J35" s="8"/>
      <c r="K35" s="9"/>
      <c r="L35" s="9"/>
    </row>
    <row r="36" spans="1:12" ht="20.100000000000001" customHeight="1">
      <c r="A36" s="4"/>
      <c r="B36" s="22"/>
      <c r="C36" s="34" t="s">
        <v>35</v>
      </c>
      <c r="D36" s="44"/>
      <c r="E36" s="44"/>
      <c r="F36" s="44"/>
      <c r="G36" s="54" t="s">
        <v>39</v>
      </c>
      <c r="H36" s="60"/>
      <c r="I36" s="60"/>
      <c r="J36" s="60"/>
      <c r="K36" s="67"/>
      <c r="L36" s="9"/>
    </row>
    <row r="37" spans="1:12" ht="20.100000000000001" customHeight="1">
      <c r="A37" s="4"/>
      <c r="B37" s="22"/>
      <c r="C37" s="34" t="s">
        <v>37</v>
      </c>
      <c r="D37" s="45"/>
      <c r="E37" s="45"/>
      <c r="F37" s="51"/>
      <c r="G37" s="54" t="s">
        <v>39</v>
      </c>
      <c r="H37" s="60"/>
      <c r="I37" s="60"/>
      <c r="J37" s="60"/>
      <c r="K37" s="67"/>
      <c r="L37" s="9"/>
    </row>
    <row r="38" spans="1:12" ht="20.100000000000001" customHeight="1">
      <c r="A38" s="4"/>
      <c r="B38" s="22"/>
      <c r="C38" s="35" t="s">
        <v>43</v>
      </c>
      <c r="D38" s="46"/>
      <c r="E38" s="46"/>
      <c r="F38" s="46"/>
      <c r="G38" s="54" t="s">
        <v>39</v>
      </c>
      <c r="H38" s="60"/>
      <c r="I38" s="60"/>
      <c r="J38" s="60"/>
      <c r="K38" s="67"/>
      <c r="L38" s="9"/>
    </row>
    <row r="39" spans="1:12" ht="20.100000000000001" customHeight="1">
      <c r="A39" s="4"/>
      <c r="B39" s="22"/>
      <c r="C39" s="35" t="s">
        <v>44</v>
      </c>
      <c r="D39" s="46"/>
      <c r="E39" s="46"/>
      <c r="F39" s="46"/>
      <c r="G39" s="54" t="s">
        <v>39</v>
      </c>
      <c r="H39" s="60"/>
      <c r="I39" s="60"/>
      <c r="J39" s="60"/>
      <c r="K39" s="67"/>
      <c r="L39" s="9"/>
    </row>
    <row r="40" spans="1:12" ht="20.100000000000001" customHeight="1">
      <c r="A40" s="4"/>
      <c r="B40" s="22"/>
      <c r="C40" s="35" t="s">
        <v>32</v>
      </c>
      <c r="D40" s="46"/>
      <c r="E40" s="46"/>
      <c r="F40" s="46"/>
      <c r="G40" s="54" t="s">
        <v>39</v>
      </c>
      <c r="H40" s="60"/>
      <c r="I40" s="60"/>
      <c r="J40" s="60"/>
      <c r="K40" s="67"/>
      <c r="L40" s="9"/>
    </row>
    <row r="41" spans="1:12" ht="20.100000000000001" customHeight="1">
      <c r="A41" s="4"/>
      <c r="B41" s="22"/>
      <c r="C41" s="35" t="s">
        <v>47</v>
      </c>
      <c r="D41" s="46"/>
      <c r="E41" s="46"/>
      <c r="F41" s="46"/>
      <c r="G41" s="54" t="s">
        <v>39</v>
      </c>
      <c r="H41" s="60"/>
      <c r="I41" s="60"/>
      <c r="J41" s="60"/>
      <c r="K41" s="67"/>
      <c r="L41" s="9"/>
    </row>
    <row r="42" spans="1:12" ht="20.100000000000001" customHeight="1">
      <c r="A42" s="4"/>
      <c r="B42" s="8"/>
      <c r="C42" s="35" t="s">
        <v>48</v>
      </c>
      <c r="D42" s="46"/>
      <c r="E42" s="46"/>
      <c r="F42" s="46"/>
      <c r="G42" s="54" t="s">
        <v>39</v>
      </c>
      <c r="H42" s="60"/>
      <c r="I42" s="60"/>
      <c r="J42" s="60"/>
      <c r="K42" s="67"/>
      <c r="L42" s="9"/>
    </row>
    <row r="43" spans="1:12" ht="20.100000000000001" customHeight="1">
      <c r="A43" s="4"/>
      <c r="B43" s="8"/>
      <c r="C43" s="35" t="s">
        <v>49</v>
      </c>
      <c r="D43" s="47"/>
      <c r="E43" s="47"/>
      <c r="F43" s="52"/>
      <c r="G43" s="54" t="s">
        <v>39</v>
      </c>
      <c r="H43" s="60"/>
      <c r="I43" s="60"/>
      <c r="J43" s="60"/>
      <c r="K43" s="67"/>
      <c r="L43" s="9"/>
    </row>
    <row r="44" spans="1:12" ht="20.100000000000001" customHeight="1">
      <c r="A44" s="4"/>
      <c r="B44" s="8"/>
      <c r="C44" s="36" t="s">
        <v>51</v>
      </c>
      <c r="D44" s="48"/>
      <c r="E44" s="48"/>
      <c r="F44" s="53"/>
      <c r="G44" s="55" t="s">
        <v>39</v>
      </c>
      <c r="H44" s="61"/>
      <c r="I44" s="61"/>
      <c r="J44" s="61"/>
      <c r="K44" s="68"/>
      <c r="L44" s="69"/>
    </row>
    <row r="45" spans="1:12" ht="18.75" customHeight="1">
      <c r="A45" s="4"/>
      <c r="B45" s="8"/>
      <c r="C45" s="37" t="s">
        <v>40</v>
      </c>
      <c r="D45" s="11"/>
      <c r="E45" s="11"/>
      <c r="F45" s="11"/>
      <c r="G45" s="11"/>
      <c r="H45" s="11"/>
      <c r="I45" s="11"/>
      <c r="J45" s="11"/>
      <c r="K45" s="11"/>
      <c r="L45" s="69"/>
    </row>
    <row r="46" spans="1:12" ht="22.5" customHeight="1">
      <c r="A46" s="4"/>
      <c r="B46" s="8"/>
      <c r="C46" s="37"/>
      <c r="D46" s="11"/>
      <c r="E46" s="11"/>
      <c r="F46" s="11"/>
      <c r="G46" s="11"/>
      <c r="H46" s="11"/>
      <c r="I46" s="11"/>
      <c r="J46" s="11"/>
      <c r="K46" s="11"/>
      <c r="L46" s="69"/>
    </row>
    <row r="47" spans="1:12" ht="14.25">
      <c r="A47" s="4"/>
      <c r="B47" s="8" t="s">
        <v>52</v>
      </c>
      <c r="C47" s="10"/>
      <c r="D47" s="10"/>
      <c r="E47" s="10"/>
      <c r="F47" s="10"/>
      <c r="G47" s="10"/>
      <c r="H47" s="10"/>
      <c r="I47" s="10"/>
      <c r="J47" s="10"/>
      <c r="K47" s="69"/>
      <c r="L47" s="69"/>
    </row>
    <row r="48" spans="1:12" ht="17.25" customHeight="1">
      <c r="A48" s="4"/>
      <c r="B48" s="10"/>
      <c r="C48" s="10"/>
      <c r="D48" s="10"/>
      <c r="E48" s="10"/>
      <c r="F48" s="10"/>
      <c r="G48" s="10"/>
      <c r="H48" s="10"/>
      <c r="I48" s="10"/>
      <c r="J48" s="10"/>
      <c r="K48" s="69"/>
      <c r="L48" s="69"/>
    </row>
    <row r="49" spans="1:12" ht="14.25">
      <c r="A49" s="8"/>
      <c r="B49" s="8"/>
      <c r="C49" s="8"/>
      <c r="D49" s="8"/>
      <c r="E49" s="4"/>
      <c r="F49" s="4"/>
      <c r="G49" s="4"/>
      <c r="H49" s="4"/>
      <c r="I49" s="4"/>
      <c r="J49" s="4"/>
      <c r="K49" s="9"/>
      <c r="L49" s="9"/>
    </row>
    <row r="50" spans="1:12" ht="7.5" customHeight="1">
      <c r="A50" s="9"/>
      <c r="B50" s="9"/>
      <c r="C50" s="4"/>
      <c r="D50" s="4"/>
      <c r="E50" s="4"/>
      <c r="F50" s="4"/>
      <c r="G50" s="4"/>
      <c r="H50" s="4"/>
      <c r="I50" s="4"/>
      <c r="J50" s="9"/>
      <c r="K50" s="9"/>
      <c r="L50" s="9"/>
    </row>
    <row r="51" spans="1:12" ht="38.25" customHeight="1">
      <c r="A51" s="9"/>
      <c r="B51" s="23"/>
      <c r="C51" s="23"/>
      <c r="D51" s="23"/>
      <c r="E51" s="23"/>
      <c r="F51" s="23"/>
      <c r="G51" s="23"/>
      <c r="H51" s="23"/>
      <c r="I51" s="23"/>
      <c r="J51" s="23"/>
      <c r="K51" s="23"/>
      <c r="L51" s="23"/>
    </row>
    <row r="52" spans="1:12" ht="17.25" customHeight="1">
      <c r="B52" s="24"/>
      <c r="C52" s="24"/>
      <c r="D52" s="24"/>
      <c r="E52" s="24"/>
      <c r="F52" s="24"/>
      <c r="G52" s="24"/>
      <c r="H52" s="24"/>
      <c r="I52" s="24"/>
      <c r="J52" s="24"/>
      <c r="K52" s="24"/>
      <c r="L52" s="24"/>
    </row>
    <row r="53" spans="1:12" ht="21" customHeight="1">
      <c r="B53" s="24"/>
      <c r="C53" s="24"/>
      <c r="D53" s="24"/>
      <c r="E53" s="24"/>
      <c r="F53" s="24"/>
      <c r="G53" s="24"/>
      <c r="H53" s="24"/>
      <c r="I53" s="24"/>
      <c r="J53" s="24"/>
      <c r="K53" s="24"/>
      <c r="L53" s="24"/>
    </row>
    <row r="54" spans="1:12" ht="12" customHeight="1">
      <c r="B54" s="25"/>
      <c r="C54" s="25"/>
      <c r="D54" s="25"/>
      <c r="E54" s="25"/>
      <c r="F54" s="25"/>
      <c r="G54" s="25"/>
      <c r="H54" s="25"/>
      <c r="I54" s="25"/>
      <c r="J54" s="25"/>
      <c r="K54" s="25"/>
      <c r="L54" s="25"/>
    </row>
    <row r="55" spans="1:12" ht="15" customHeight="1">
      <c r="B55" s="24"/>
      <c r="C55" s="24"/>
      <c r="D55" s="24"/>
      <c r="E55" s="24"/>
      <c r="F55" s="24"/>
      <c r="G55" s="24"/>
      <c r="H55" s="24"/>
      <c r="I55" s="24"/>
      <c r="J55" s="24"/>
      <c r="K55" s="24"/>
      <c r="L55" s="24"/>
    </row>
    <row r="56" spans="1:12" ht="21" customHeight="1">
      <c r="B56" s="26"/>
      <c r="C56" s="26"/>
      <c r="D56" s="26"/>
      <c r="E56" s="26"/>
      <c r="F56" s="26"/>
      <c r="G56" s="26"/>
      <c r="H56" s="26"/>
      <c r="I56" s="26"/>
      <c r="J56" s="26"/>
      <c r="K56" s="26"/>
      <c r="L56" s="26"/>
    </row>
    <row r="57" spans="1:12" ht="21" customHeight="1">
      <c r="B57" s="27"/>
      <c r="C57" s="38"/>
      <c r="D57" s="38"/>
      <c r="E57" s="38"/>
      <c r="F57" s="38"/>
      <c r="G57" s="38"/>
      <c r="H57" s="38"/>
      <c r="I57" s="38"/>
      <c r="J57" s="38"/>
      <c r="K57" s="38"/>
      <c r="L57" s="38"/>
    </row>
    <row r="58" spans="1:12" ht="21" customHeight="1">
      <c r="B58" s="28"/>
      <c r="C58" s="25"/>
      <c r="D58" s="25"/>
      <c r="E58" s="25"/>
      <c r="F58" s="25"/>
      <c r="G58" s="25"/>
      <c r="H58" s="25"/>
      <c r="I58" s="25"/>
      <c r="J58" s="25"/>
      <c r="K58" s="25"/>
      <c r="L58" s="25"/>
    </row>
  </sheetData>
  <mergeCells count="34">
    <mergeCell ref="I3:M3"/>
    <mergeCell ref="H7:I7"/>
    <mergeCell ref="J7:M7"/>
    <mergeCell ref="H8:I8"/>
    <mergeCell ref="J8:M8"/>
    <mergeCell ref="H9:I9"/>
    <mergeCell ref="J9:L9"/>
    <mergeCell ref="H10:I10"/>
    <mergeCell ref="J10:M10"/>
    <mergeCell ref="B13:L13"/>
    <mergeCell ref="D19:E19"/>
    <mergeCell ref="C23:J23"/>
    <mergeCell ref="C24:J24"/>
    <mergeCell ref="C25:J25"/>
    <mergeCell ref="C26:J26"/>
    <mergeCell ref="C27:M27"/>
    <mergeCell ref="G36:K36"/>
    <mergeCell ref="G37:K37"/>
    <mergeCell ref="G38:K38"/>
    <mergeCell ref="G39:K39"/>
    <mergeCell ref="G40:K40"/>
    <mergeCell ref="G41:K41"/>
    <mergeCell ref="G42:K42"/>
    <mergeCell ref="C43:F43"/>
    <mergeCell ref="G43:K43"/>
    <mergeCell ref="C44:F44"/>
    <mergeCell ref="G44:K44"/>
    <mergeCell ref="C45:L45"/>
    <mergeCell ref="B51:L51"/>
    <mergeCell ref="B57:L57"/>
    <mergeCell ref="B58:L58"/>
    <mergeCell ref="B15:L16"/>
    <mergeCell ref="B52:L54"/>
    <mergeCell ref="B55:L56"/>
  </mergeCells>
  <phoneticPr fontId="19"/>
  <printOptions horizontalCentered="1"/>
  <pageMargins left="0.51181102362204722" right="0.70866141732283472" top="0.74803149606299213" bottom="0.74803149606299213" header="0.31496062992125984" footer="0.31496062992125984"/>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57"/>
  <sheetViews>
    <sheetView zoomScaleSheetLayoutView="100" workbookViewId="0">
      <selection activeCell="O18" sqref="O18"/>
    </sheetView>
  </sheetViews>
  <sheetFormatPr defaultRowHeight="13.5"/>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255" width="9" style="1" bestFit="1" customWidth="1"/>
    <col min="256" max="16384" width="9" style="1" customWidth="1"/>
  </cols>
  <sheetData>
    <row r="1" spans="1:12" ht="17.25" customHeight="1">
      <c r="A1" s="71"/>
      <c r="B1" s="80" t="s">
        <v>54</v>
      </c>
      <c r="C1" s="71"/>
      <c r="D1" s="71"/>
      <c r="E1" s="71"/>
      <c r="F1" s="71"/>
      <c r="G1" s="71"/>
      <c r="H1" s="71"/>
      <c r="I1" s="71"/>
      <c r="J1" s="71"/>
      <c r="K1" s="71"/>
      <c r="L1" s="71"/>
    </row>
    <row r="2" spans="1:12" ht="3.75" customHeight="1">
      <c r="A2" s="71"/>
      <c r="B2" s="71"/>
      <c r="C2" s="80"/>
      <c r="D2" s="80"/>
      <c r="E2" s="71"/>
      <c r="F2" s="71"/>
      <c r="G2" s="71"/>
      <c r="H2" s="71"/>
      <c r="I2" s="71"/>
      <c r="J2" s="71"/>
      <c r="K2" s="71"/>
      <c r="L2" s="71"/>
    </row>
    <row r="3" spans="1:12" ht="18" customHeight="1">
      <c r="A3" s="71"/>
      <c r="B3" s="81" t="s">
        <v>29</v>
      </c>
      <c r="C3" s="81"/>
      <c r="D3" s="81"/>
      <c r="E3" s="81"/>
      <c r="F3" s="81"/>
      <c r="G3" s="81"/>
      <c r="H3" s="81"/>
      <c r="I3" s="81"/>
      <c r="J3" s="81"/>
      <c r="K3" s="81"/>
      <c r="L3" s="80"/>
    </row>
    <row r="4" spans="1:12" ht="20.25" customHeight="1">
      <c r="A4" s="71"/>
      <c r="B4" s="80"/>
      <c r="C4" s="80"/>
      <c r="D4" s="80"/>
      <c r="E4" s="80"/>
      <c r="F4" s="80"/>
      <c r="G4" s="80"/>
      <c r="H4" s="80"/>
      <c r="I4" s="80"/>
      <c r="J4" s="80"/>
      <c r="K4" s="80"/>
      <c r="L4" s="80"/>
    </row>
    <row r="5" spans="1:12">
      <c r="A5" s="71"/>
      <c r="B5" s="82" t="s">
        <v>46</v>
      </c>
      <c r="C5" s="80" t="s">
        <v>45</v>
      </c>
      <c r="D5" s="88"/>
      <c r="E5" s="88"/>
      <c r="F5" s="105"/>
      <c r="G5" s="105"/>
      <c r="H5" s="105"/>
      <c r="I5" s="105"/>
      <c r="J5" s="105"/>
      <c r="K5" s="105"/>
      <c r="L5" s="80"/>
    </row>
    <row r="6" spans="1:12" ht="18" customHeight="1">
      <c r="A6" s="71"/>
      <c r="B6" s="83"/>
      <c r="C6" s="85" t="s">
        <v>148</v>
      </c>
      <c r="D6" s="85"/>
      <c r="E6" s="85"/>
      <c r="F6" s="85"/>
      <c r="G6" s="85"/>
      <c r="H6" s="85"/>
      <c r="I6" s="85"/>
      <c r="J6" s="85"/>
      <c r="K6" s="85"/>
      <c r="L6" s="71"/>
    </row>
    <row r="7" spans="1:12">
      <c r="A7" s="71"/>
      <c r="B7" s="83"/>
      <c r="C7" s="86"/>
      <c r="D7" s="86"/>
      <c r="E7" s="114"/>
      <c r="F7" s="114"/>
      <c r="G7" s="114"/>
      <c r="H7" s="114"/>
      <c r="I7" s="114"/>
      <c r="J7" s="114"/>
      <c r="K7" s="114"/>
      <c r="L7" s="80"/>
    </row>
    <row r="8" spans="1:12">
      <c r="A8" s="71"/>
      <c r="B8" s="83" t="s">
        <v>55</v>
      </c>
      <c r="C8" s="87" t="s">
        <v>56</v>
      </c>
      <c r="D8" s="102"/>
      <c r="E8" s="115"/>
      <c r="F8" s="115"/>
      <c r="G8" s="121"/>
      <c r="H8" s="115"/>
      <c r="I8" s="115"/>
      <c r="J8" s="115"/>
      <c r="K8" s="88"/>
      <c r="L8" s="80"/>
    </row>
    <row r="9" spans="1:12" ht="18" customHeight="1">
      <c r="A9" s="71"/>
      <c r="B9" s="83"/>
      <c r="C9" s="85" t="s">
        <v>149</v>
      </c>
      <c r="D9" s="85"/>
      <c r="E9" s="85"/>
      <c r="F9" s="85"/>
      <c r="G9" s="85"/>
      <c r="H9" s="85"/>
      <c r="I9" s="85"/>
      <c r="J9" s="85"/>
      <c r="K9" s="85"/>
      <c r="L9" s="71"/>
    </row>
    <row r="10" spans="1:12">
      <c r="A10" s="71"/>
      <c r="B10" s="83"/>
      <c r="C10" s="88"/>
      <c r="D10" s="88"/>
      <c r="E10" s="116"/>
      <c r="F10" s="116"/>
      <c r="G10" s="121"/>
      <c r="H10" s="122"/>
      <c r="I10" s="122"/>
      <c r="J10" s="122"/>
      <c r="K10" s="88"/>
      <c r="L10" s="80"/>
    </row>
    <row r="11" spans="1:12">
      <c r="A11" s="71"/>
      <c r="B11" s="83" t="s">
        <v>60</v>
      </c>
      <c r="C11" s="88" t="s">
        <v>24</v>
      </c>
      <c r="D11" s="88"/>
      <c r="E11" s="88"/>
      <c r="F11" s="88"/>
      <c r="G11" s="88"/>
      <c r="H11" s="88"/>
      <c r="I11" s="88"/>
      <c r="J11" s="88"/>
      <c r="K11" s="88"/>
      <c r="L11" s="80"/>
    </row>
    <row r="12" spans="1:12">
      <c r="A12" s="71"/>
      <c r="B12" s="83"/>
      <c r="C12" s="89" t="s">
        <v>6</v>
      </c>
      <c r="D12" s="73"/>
      <c r="E12" s="117" t="s">
        <v>150</v>
      </c>
      <c r="F12" s="120"/>
      <c r="G12" s="120"/>
      <c r="H12" s="120"/>
      <c r="I12" s="120"/>
      <c r="J12" s="120"/>
      <c r="K12" s="120"/>
      <c r="L12" s="120"/>
    </row>
    <row r="13" spans="1:12" ht="22.5" customHeight="1">
      <c r="A13" s="71"/>
      <c r="B13" s="83"/>
      <c r="C13" s="90"/>
      <c r="D13" s="103"/>
      <c r="E13" s="103"/>
      <c r="F13" s="103"/>
      <c r="G13" s="103"/>
      <c r="H13" s="103"/>
      <c r="I13" s="103"/>
      <c r="J13" s="103"/>
      <c r="K13" s="103"/>
      <c r="L13" s="124"/>
    </row>
    <row r="14" spans="1:12" ht="6.75" customHeight="1">
      <c r="A14" s="71"/>
      <c r="B14" s="83"/>
      <c r="C14" s="91"/>
      <c r="D14" s="104"/>
      <c r="E14" s="104"/>
      <c r="F14" s="104"/>
      <c r="G14" s="104"/>
      <c r="H14" s="104"/>
      <c r="I14" s="104"/>
      <c r="J14" s="104"/>
      <c r="K14" s="104"/>
      <c r="L14" s="125"/>
    </row>
    <row r="15" spans="1:12" ht="12.75" customHeight="1">
      <c r="A15" s="71"/>
      <c r="B15" s="83"/>
      <c r="C15" s="92"/>
      <c r="D15" s="92"/>
      <c r="E15" s="92"/>
      <c r="F15" s="92"/>
      <c r="G15" s="92"/>
      <c r="H15" s="92"/>
      <c r="I15" s="92"/>
      <c r="J15" s="92"/>
      <c r="K15" s="92"/>
      <c r="L15" s="92"/>
    </row>
    <row r="16" spans="1:12">
      <c r="A16" s="71"/>
      <c r="B16" s="83"/>
      <c r="C16" s="80" t="s">
        <v>5</v>
      </c>
      <c r="D16" s="88"/>
      <c r="E16" s="118"/>
      <c r="F16" s="88"/>
      <c r="G16" s="88"/>
      <c r="H16" s="88"/>
      <c r="I16" s="88"/>
      <c r="J16" s="88"/>
      <c r="K16" s="88"/>
      <c r="L16" s="80"/>
    </row>
    <row r="17" spans="1:12">
      <c r="A17" s="71"/>
      <c r="B17" s="83"/>
      <c r="C17" s="88" t="s">
        <v>61</v>
      </c>
      <c r="D17" s="105"/>
      <c r="E17" s="105"/>
      <c r="F17" s="105"/>
      <c r="G17" s="105"/>
      <c r="H17" s="105"/>
      <c r="I17" s="105"/>
      <c r="J17" s="105"/>
      <c r="K17" s="105"/>
      <c r="L17" s="80"/>
    </row>
    <row r="18" spans="1:12" ht="20.25" customHeight="1">
      <c r="A18" s="71"/>
      <c r="B18" s="83"/>
      <c r="C18" s="93"/>
      <c r="D18" s="106"/>
      <c r="E18" s="106"/>
      <c r="F18" s="106"/>
      <c r="G18" s="106"/>
      <c r="H18" s="106"/>
      <c r="I18" s="106"/>
      <c r="J18" s="106"/>
      <c r="K18" s="106"/>
      <c r="L18" s="126"/>
    </row>
    <row r="19" spans="1:12" ht="33" customHeight="1">
      <c r="A19" s="71"/>
      <c r="B19" s="83"/>
      <c r="C19" s="94"/>
      <c r="D19" s="107"/>
      <c r="E19" s="107"/>
      <c r="F19" s="107"/>
      <c r="G19" s="107"/>
      <c r="H19" s="107"/>
      <c r="I19" s="107"/>
      <c r="J19" s="107"/>
      <c r="K19" s="107"/>
      <c r="L19" s="127"/>
    </row>
    <row r="20" spans="1:12" ht="8.25" customHeight="1">
      <c r="A20" s="71"/>
      <c r="B20" s="84"/>
      <c r="C20" s="88"/>
      <c r="D20" s="88"/>
      <c r="E20" s="119"/>
      <c r="F20" s="98"/>
      <c r="G20" s="98"/>
      <c r="H20" s="98"/>
      <c r="I20" s="98"/>
      <c r="J20" s="98"/>
      <c r="K20" s="98"/>
      <c r="L20" s="71"/>
    </row>
    <row r="21" spans="1:12">
      <c r="A21" s="71"/>
      <c r="B21" s="84"/>
      <c r="C21" s="88" t="s">
        <v>33</v>
      </c>
      <c r="D21" s="108"/>
      <c r="E21" s="108"/>
      <c r="F21" s="108"/>
      <c r="G21" s="108"/>
      <c r="H21" s="108"/>
      <c r="I21" s="108"/>
      <c r="J21" s="108"/>
      <c r="K21" s="108"/>
      <c r="L21" s="108"/>
    </row>
    <row r="22" spans="1:12" ht="28.5" customHeight="1">
      <c r="A22" s="71"/>
      <c r="B22" s="84"/>
      <c r="C22" s="93"/>
      <c r="D22" s="109"/>
      <c r="E22" s="109"/>
      <c r="F22" s="109"/>
      <c r="G22" s="109"/>
      <c r="H22" s="109"/>
      <c r="I22" s="109"/>
      <c r="J22" s="109"/>
      <c r="K22" s="109"/>
      <c r="L22" s="128"/>
    </row>
    <row r="23" spans="1:12" ht="15.75" customHeight="1">
      <c r="A23" s="71"/>
      <c r="B23" s="84"/>
      <c r="C23" s="95"/>
      <c r="D23" s="110"/>
      <c r="E23" s="110"/>
      <c r="F23" s="110"/>
      <c r="G23" s="110"/>
      <c r="H23" s="110"/>
      <c r="I23" s="110"/>
      <c r="J23" s="110"/>
      <c r="K23" s="110"/>
      <c r="L23" s="129"/>
    </row>
    <row r="24" spans="1:12" ht="28.5" customHeight="1">
      <c r="A24" s="71"/>
      <c r="B24" s="84"/>
      <c r="C24" s="95"/>
      <c r="D24" s="110"/>
      <c r="E24" s="110"/>
      <c r="F24" s="110"/>
      <c r="G24" s="110"/>
      <c r="H24" s="110"/>
      <c r="I24" s="110"/>
      <c r="J24" s="110"/>
      <c r="K24" s="110"/>
      <c r="L24" s="129"/>
    </row>
    <row r="25" spans="1:12" ht="45" customHeight="1">
      <c r="A25" s="71"/>
      <c r="B25" s="84"/>
      <c r="C25" s="96"/>
      <c r="D25" s="111"/>
      <c r="E25" s="111"/>
      <c r="F25" s="111"/>
      <c r="G25" s="111"/>
      <c r="H25" s="111"/>
      <c r="I25" s="111"/>
      <c r="J25" s="111"/>
      <c r="K25" s="111"/>
      <c r="L25" s="130"/>
    </row>
    <row r="26" spans="1:12" ht="8.25" customHeight="1">
      <c r="A26" s="71"/>
      <c r="B26" s="84"/>
      <c r="C26" s="88"/>
      <c r="D26" s="88"/>
      <c r="E26" s="119"/>
      <c r="F26" s="98"/>
      <c r="G26" s="98"/>
      <c r="H26" s="98"/>
      <c r="I26" s="98"/>
      <c r="J26" s="98"/>
      <c r="K26" s="98"/>
      <c r="L26" s="71"/>
    </row>
    <row r="27" spans="1:12">
      <c r="A27" s="71"/>
      <c r="B27" s="84"/>
      <c r="C27" s="97" t="s">
        <v>63</v>
      </c>
      <c r="D27" s="112"/>
      <c r="E27" s="112"/>
      <c r="F27" s="112"/>
      <c r="G27" s="112"/>
      <c r="H27" s="112"/>
      <c r="I27" s="112"/>
      <c r="J27" s="123"/>
      <c r="K27" s="123"/>
      <c r="L27" s="123"/>
    </row>
    <row r="28" spans="1:12" ht="19.5" customHeight="1">
      <c r="A28" s="71"/>
      <c r="B28" s="84"/>
      <c r="C28" s="93"/>
      <c r="D28" s="109"/>
      <c r="E28" s="109"/>
      <c r="F28" s="109"/>
      <c r="G28" s="109"/>
      <c r="H28" s="109"/>
      <c r="I28" s="109"/>
      <c r="J28" s="109"/>
      <c r="K28" s="109"/>
      <c r="L28" s="128"/>
    </row>
    <row r="29" spans="1:12" ht="19.5" customHeight="1">
      <c r="A29" s="71"/>
      <c r="B29" s="84"/>
      <c r="C29" s="95"/>
      <c r="D29" s="110"/>
      <c r="E29" s="110"/>
      <c r="F29" s="110"/>
      <c r="G29" s="110"/>
      <c r="H29" s="110"/>
      <c r="I29" s="110"/>
      <c r="J29" s="110"/>
      <c r="K29" s="110"/>
      <c r="L29" s="129"/>
    </row>
    <row r="30" spans="1:12" ht="19.5" customHeight="1">
      <c r="A30" s="71"/>
      <c r="B30" s="84"/>
      <c r="C30" s="95"/>
      <c r="D30" s="110"/>
      <c r="E30" s="110"/>
      <c r="F30" s="110"/>
      <c r="G30" s="110"/>
      <c r="H30" s="110"/>
      <c r="I30" s="110"/>
      <c r="J30" s="110"/>
      <c r="K30" s="110"/>
      <c r="L30" s="129"/>
    </row>
    <row r="31" spans="1:12" ht="19.5" customHeight="1">
      <c r="A31" s="71"/>
      <c r="B31" s="84"/>
      <c r="C31" s="95"/>
      <c r="D31" s="110"/>
      <c r="E31" s="110"/>
      <c r="F31" s="110"/>
      <c r="G31" s="110"/>
      <c r="H31" s="110"/>
      <c r="I31" s="110"/>
      <c r="J31" s="110"/>
      <c r="K31" s="110"/>
      <c r="L31" s="129"/>
    </row>
    <row r="32" spans="1:12" ht="28.5" customHeight="1">
      <c r="A32" s="71"/>
      <c r="B32" s="84"/>
      <c r="C32" s="95"/>
      <c r="D32" s="110"/>
      <c r="E32" s="110"/>
      <c r="F32" s="110"/>
      <c r="G32" s="110"/>
      <c r="H32" s="110"/>
      <c r="I32" s="110"/>
      <c r="J32" s="110"/>
      <c r="K32" s="110"/>
      <c r="L32" s="129"/>
    </row>
    <row r="33" spans="1:12" ht="28.5" customHeight="1">
      <c r="A33" s="71"/>
      <c r="B33" s="84"/>
      <c r="C33" s="95"/>
      <c r="D33" s="110"/>
      <c r="E33" s="110"/>
      <c r="F33" s="110"/>
      <c r="G33" s="110"/>
      <c r="H33" s="110"/>
      <c r="I33" s="110"/>
      <c r="J33" s="110"/>
      <c r="K33" s="110"/>
      <c r="L33" s="129"/>
    </row>
    <row r="34" spans="1:12" ht="28.5" customHeight="1">
      <c r="A34" s="71"/>
      <c r="B34" s="84"/>
      <c r="C34" s="95"/>
      <c r="D34" s="110"/>
      <c r="E34" s="110"/>
      <c r="F34" s="110"/>
      <c r="G34" s="110"/>
      <c r="H34" s="110"/>
      <c r="I34" s="110"/>
      <c r="J34" s="110"/>
      <c r="K34" s="110"/>
      <c r="L34" s="129"/>
    </row>
    <row r="35" spans="1:12" ht="28.5" customHeight="1">
      <c r="A35" s="71"/>
      <c r="B35" s="84"/>
      <c r="C35" s="95"/>
      <c r="D35" s="110"/>
      <c r="E35" s="110"/>
      <c r="F35" s="110"/>
      <c r="G35" s="110"/>
      <c r="H35" s="110"/>
      <c r="I35" s="110"/>
      <c r="J35" s="110"/>
      <c r="K35" s="110"/>
      <c r="L35" s="129"/>
    </row>
    <row r="36" spans="1:12" ht="13.5" customHeight="1">
      <c r="A36" s="71"/>
      <c r="B36" s="84"/>
      <c r="C36" s="96"/>
      <c r="D36" s="111"/>
      <c r="E36" s="111"/>
      <c r="F36" s="111"/>
      <c r="G36" s="111"/>
      <c r="H36" s="111"/>
      <c r="I36" s="111"/>
      <c r="J36" s="111"/>
      <c r="K36" s="111"/>
      <c r="L36" s="130"/>
    </row>
    <row r="37" spans="1:12" ht="12" customHeight="1">
      <c r="A37" s="71"/>
      <c r="B37" s="84"/>
      <c r="C37" s="98"/>
      <c r="D37" s="98"/>
      <c r="E37" s="118"/>
      <c r="F37" s="98"/>
      <c r="G37" s="98"/>
      <c r="H37" s="98"/>
      <c r="I37" s="98"/>
      <c r="J37" s="98"/>
      <c r="K37" s="98"/>
      <c r="L37" s="71"/>
    </row>
    <row r="38" spans="1:12">
      <c r="A38" s="71"/>
      <c r="B38" s="83" t="s">
        <v>42</v>
      </c>
      <c r="C38" s="88" t="s">
        <v>64</v>
      </c>
      <c r="D38" s="98"/>
      <c r="E38" s="98"/>
      <c r="F38" s="98"/>
      <c r="G38" s="98"/>
      <c r="H38" s="98"/>
      <c r="I38" s="98"/>
      <c r="J38" s="98"/>
      <c r="K38" s="98"/>
      <c r="L38" s="71"/>
    </row>
    <row r="39" spans="1:12" ht="18" customHeight="1">
      <c r="A39" s="71"/>
      <c r="B39" s="83"/>
      <c r="C39" s="87"/>
      <c r="D39" s="87"/>
      <c r="E39" s="87"/>
      <c r="F39" s="87"/>
      <c r="G39" s="87"/>
      <c r="H39" s="87"/>
      <c r="I39" s="87"/>
      <c r="J39" s="87"/>
      <c r="K39" s="87"/>
      <c r="L39" s="71"/>
    </row>
    <row r="40" spans="1:12" ht="12" customHeight="1">
      <c r="A40" s="71"/>
      <c r="B40" s="84"/>
      <c r="C40" s="98"/>
      <c r="D40" s="98"/>
      <c r="E40" s="118"/>
      <c r="F40" s="98"/>
      <c r="G40" s="98"/>
      <c r="H40" s="98"/>
      <c r="I40" s="98"/>
      <c r="J40" s="98"/>
      <c r="K40" s="98"/>
      <c r="L40" s="71"/>
    </row>
    <row r="41" spans="1:12">
      <c r="A41" s="71"/>
      <c r="B41" s="83" t="s">
        <v>4</v>
      </c>
      <c r="C41" s="99" t="s">
        <v>22</v>
      </c>
      <c r="D41" s="113"/>
      <c r="E41" s="98"/>
      <c r="F41" s="98"/>
      <c r="G41" s="98"/>
      <c r="H41" s="98"/>
      <c r="I41" s="113"/>
      <c r="J41" s="98"/>
      <c r="K41" s="98"/>
      <c r="L41" s="71"/>
    </row>
    <row r="42" spans="1:12" ht="18" customHeight="1">
      <c r="A42" s="71"/>
      <c r="B42" s="83"/>
      <c r="C42" s="100"/>
      <c r="D42" s="100"/>
      <c r="E42" s="100"/>
      <c r="F42" s="100"/>
      <c r="G42" s="100"/>
      <c r="H42" s="100"/>
      <c r="I42" s="100"/>
      <c r="J42" s="100"/>
      <c r="K42" s="100"/>
      <c r="L42" s="71"/>
    </row>
    <row r="43" spans="1:12" ht="12" customHeight="1">
      <c r="A43" s="71"/>
      <c r="B43" s="84"/>
      <c r="C43" s="98"/>
      <c r="D43" s="98"/>
      <c r="E43" s="118"/>
      <c r="F43" s="98"/>
      <c r="G43" s="98"/>
      <c r="H43" s="98"/>
      <c r="I43" s="98"/>
      <c r="J43" s="98"/>
      <c r="K43" s="98"/>
      <c r="L43" s="71"/>
    </row>
    <row r="44" spans="1:12">
      <c r="A44" s="71"/>
      <c r="B44" s="83" t="s">
        <v>66</v>
      </c>
      <c r="C44" s="99" t="s">
        <v>30</v>
      </c>
      <c r="D44" s="113"/>
      <c r="E44" s="98"/>
      <c r="F44" s="98"/>
      <c r="G44" s="98"/>
      <c r="H44" s="98"/>
      <c r="I44" s="113"/>
      <c r="J44" s="98"/>
      <c r="K44" s="98"/>
      <c r="L44" s="71"/>
    </row>
    <row r="45" spans="1:12" ht="18" customHeight="1">
      <c r="A45" s="71"/>
      <c r="B45" s="71"/>
      <c r="C45" s="72"/>
      <c r="D45" s="72"/>
      <c r="E45" s="72"/>
      <c r="F45" s="72"/>
      <c r="G45" s="72"/>
      <c r="H45" s="72"/>
      <c r="I45" s="72"/>
      <c r="J45" s="72"/>
      <c r="K45" s="72"/>
      <c r="L45" s="71"/>
    </row>
    <row r="46" spans="1:12">
      <c r="A46" s="71"/>
      <c r="B46" s="71"/>
      <c r="C46" s="71"/>
      <c r="D46" s="71"/>
      <c r="E46" s="71"/>
      <c r="F46" s="71"/>
      <c r="G46" s="71"/>
      <c r="H46" s="71"/>
      <c r="I46" s="71"/>
      <c r="J46" s="71"/>
      <c r="K46" s="71"/>
      <c r="L46" s="71"/>
    </row>
    <row r="47" spans="1:12">
      <c r="A47" s="71"/>
      <c r="B47" s="71"/>
      <c r="C47" s="71"/>
      <c r="D47" s="71"/>
      <c r="E47" s="71"/>
      <c r="F47" s="71"/>
      <c r="G47" s="71"/>
      <c r="H47" s="71"/>
      <c r="I47" s="71"/>
      <c r="J47" s="71"/>
      <c r="K47" s="71"/>
      <c r="L47" s="71"/>
    </row>
    <row r="48" spans="1:12">
      <c r="A48" s="71"/>
      <c r="B48" s="71"/>
      <c r="C48" s="71"/>
      <c r="D48" s="71"/>
      <c r="E48" s="71"/>
      <c r="F48" s="71"/>
      <c r="G48" s="71"/>
      <c r="H48" s="71"/>
      <c r="I48" s="71"/>
      <c r="J48" s="71"/>
      <c r="K48" s="71"/>
      <c r="L48" s="71"/>
    </row>
    <row r="49" spans="1:12">
      <c r="A49" s="71"/>
      <c r="B49" s="71"/>
      <c r="C49" s="71"/>
      <c r="D49" s="71"/>
      <c r="E49" s="71"/>
      <c r="F49" s="71"/>
      <c r="G49" s="71"/>
      <c r="H49" s="71"/>
      <c r="I49" s="71"/>
      <c r="J49" s="71"/>
      <c r="K49" s="71"/>
      <c r="L49" s="71"/>
    </row>
    <row r="54" spans="1:12">
      <c r="E54" s="101"/>
      <c r="F54" s="101"/>
      <c r="G54" s="101"/>
      <c r="H54" s="101"/>
      <c r="I54" s="101"/>
      <c r="J54" s="101"/>
      <c r="K54" s="101"/>
      <c r="L54" s="101"/>
    </row>
    <row r="55" spans="1:12">
      <c r="C55" s="101"/>
      <c r="D55" s="101"/>
      <c r="E55" s="101"/>
      <c r="F55" s="101"/>
      <c r="G55" s="101"/>
      <c r="H55" s="101"/>
      <c r="I55" s="101"/>
      <c r="J55" s="101"/>
      <c r="K55" s="101"/>
      <c r="L55" s="101"/>
    </row>
    <row r="56" spans="1:12">
      <c r="E56" s="101"/>
      <c r="F56" s="101"/>
      <c r="G56" s="101"/>
      <c r="H56" s="101"/>
      <c r="I56" s="101"/>
      <c r="J56" s="101"/>
      <c r="K56" s="101"/>
      <c r="L56" s="101"/>
    </row>
    <row r="57" spans="1:12">
      <c r="C57" s="101"/>
      <c r="D57" s="101"/>
      <c r="E57" s="101"/>
      <c r="F57" s="101"/>
      <c r="G57" s="101"/>
      <c r="H57" s="101"/>
      <c r="I57" s="101"/>
      <c r="J57" s="101"/>
      <c r="K57" s="101"/>
      <c r="L57" s="101"/>
    </row>
  </sheetData>
  <mergeCells count="16">
    <mergeCell ref="B3:K3"/>
    <mergeCell ref="C6:K6"/>
    <mergeCell ref="E7:K7"/>
    <mergeCell ref="C9:K9"/>
    <mergeCell ref="C12:D12"/>
    <mergeCell ref="E12:L12"/>
    <mergeCell ref="C17:K17"/>
    <mergeCell ref="C21:L21"/>
    <mergeCell ref="C27:L27"/>
    <mergeCell ref="C39:K39"/>
    <mergeCell ref="C42:K42"/>
    <mergeCell ref="C45:K45"/>
    <mergeCell ref="C13:L14"/>
    <mergeCell ref="C18:L19"/>
    <mergeCell ref="C22:L25"/>
    <mergeCell ref="C28:L36"/>
  </mergeCells>
  <phoneticPr fontId="19"/>
  <printOptions horizontalCentered="1"/>
  <pageMargins left="0.59055118110236227" right="0.39370078740157483" top="0.59055118110236227" bottom="0.19685039370078741" header="0" footer="0"/>
  <pageSetup paperSize="9" scale="9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G19"/>
  <sheetViews>
    <sheetView topLeftCell="A7" zoomScale="85" zoomScaleNormal="85" workbookViewId="0">
      <selection activeCell="F14" sqref="F14"/>
    </sheetView>
  </sheetViews>
  <sheetFormatPr defaultRowHeight="12"/>
  <cols>
    <col min="1" max="1" width="13.875" style="131" customWidth="1"/>
    <col min="2" max="2" width="9.75" style="131" customWidth="1"/>
    <col min="3" max="7" width="13.625" style="131" customWidth="1"/>
    <col min="8" max="16384" width="9" style="131" bestFit="1" customWidth="1"/>
  </cols>
  <sheetData>
    <row r="1" spans="1:7" s="71" customFormat="1" ht="13.5">
      <c r="A1" s="132" t="s">
        <v>12</v>
      </c>
      <c r="B1" s="141"/>
      <c r="C1" s="141"/>
      <c r="D1" s="141"/>
      <c r="E1" s="141"/>
      <c r="F1" s="141"/>
      <c r="G1" s="164"/>
    </row>
    <row r="2" spans="1:7" s="71" customFormat="1" ht="27" customHeight="1">
      <c r="A2" s="132"/>
      <c r="B2" s="141"/>
      <c r="C2" s="141"/>
      <c r="D2" s="141"/>
      <c r="E2" s="141"/>
      <c r="F2" s="141"/>
      <c r="G2" s="164" t="s">
        <v>50</v>
      </c>
    </row>
    <row r="3" spans="1:7" ht="39.75" customHeight="1">
      <c r="A3" s="133"/>
      <c r="B3" s="142" t="s">
        <v>38</v>
      </c>
      <c r="C3" s="148" t="s">
        <v>67</v>
      </c>
      <c r="D3" s="153"/>
      <c r="E3" s="157"/>
      <c r="F3" s="148" t="s">
        <v>70</v>
      </c>
      <c r="G3" s="157"/>
    </row>
    <row r="4" spans="1:7" ht="30" customHeight="1">
      <c r="A4" s="134"/>
      <c r="B4" s="143"/>
      <c r="C4" s="149" t="s">
        <v>25</v>
      </c>
      <c r="D4" s="154"/>
      <c r="E4" s="158" t="s">
        <v>14</v>
      </c>
      <c r="F4" s="160" t="s">
        <v>71</v>
      </c>
      <c r="G4" s="165" t="s">
        <v>36</v>
      </c>
    </row>
    <row r="5" spans="1:7" ht="90.75" customHeight="1">
      <c r="A5" s="135"/>
      <c r="B5" s="144"/>
      <c r="C5" s="150" t="s">
        <v>65</v>
      </c>
      <c r="D5" s="155" t="s">
        <v>16</v>
      </c>
      <c r="E5" s="159" t="s">
        <v>72</v>
      </c>
      <c r="F5" s="161"/>
      <c r="G5" s="166"/>
    </row>
    <row r="6" spans="1:7" ht="42" customHeight="1">
      <c r="A6" s="136" t="s">
        <v>59</v>
      </c>
      <c r="B6" s="145"/>
      <c r="C6" s="151"/>
      <c r="D6" s="151"/>
      <c r="E6" s="151"/>
      <c r="F6" s="162"/>
      <c r="G6" s="167"/>
    </row>
    <row r="7" spans="1:7" ht="42" customHeight="1">
      <c r="A7" s="137"/>
      <c r="B7" s="146" t="s">
        <v>74</v>
      </c>
      <c r="C7" s="152" t="s">
        <v>74</v>
      </c>
      <c r="D7" s="152" t="s">
        <v>74</v>
      </c>
      <c r="E7" s="152" t="s">
        <v>74</v>
      </c>
      <c r="F7" s="163" t="s">
        <v>74</v>
      </c>
      <c r="G7" s="168" t="s">
        <v>74</v>
      </c>
    </row>
    <row r="8" spans="1:7" ht="42" customHeight="1">
      <c r="A8" s="136" t="s">
        <v>76</v>
      </c>
      <c r="B8" s="136"/>
      <c r="C8" s="151"/>
      <c r="D8" s="156"/>
      <c r="E8" s="151"/>
      <c r="F8" s="162"/>
      <c r="G8" s="167"/>
    </row>
    <row r="9" spans="1:7" ht="42" customHeight="1">
      <c r="A9" s="137"/>
      <c r="B9" s="146" t="s">
        <v>74</v>
      </c>
      <c r="C9" s="152" t="s">
        <v>74</v>
      </c>
      <c r="D9" s="152" t="s">
        <v>74</v>
      </c>
      <c r="E9" s="152" t="s">
        <v>74</v>
      </c>
      <c r="F9" s="163" t="s">
        <v>74</v>
      </c>
      <c r="G9" s="168" t="s">
        <v>74</v>
      </c>
    </row>
    <row r="10" spans="1:7" ht="42" customHeight="1">
      <c r="A10" s="138" t="s">
        <v>68</v>
      </c>
      <c r="B10" s="145"/>
      <c r="C10" s="151"/>
      <c r="D10" s="151"/>
      <c r="E10" s="151"/>
      <c r="F10" s="162"/>
      <c r="G10" s="167"/>
    </row>
    <row r="11" spans="1:7" ht="42" customHeight="1">
      <c r="A11" s="138"/>
      <c r="B11" s="146" t="s">
        <v>74</v>
      </c>
      <c r="C11" s="152" t="s">
        <v>74</v>
      </c>
      <c r="D11" s="152" t="s">
        <v>74</v>
      </c>
      <c r="E11" s="152" t="s">
        <v>74</v>
      </c>
      <c r="F11" s="163" t="s">
        <v>74</v>
      </c>
      <c r="G11" s="168" t="s">
        <v>74</v>
      </c>
    </row>
    <row r="12" spans="1:7" ht="42" customHeight="1">
      <c r="A12" s="138" t="s">
        <v>68</v>
      </c>
      <c r="B12" s="145"/>
      <c r="C12" s="151"/>
      <c r="D12" s="151"/>
      <c r="E12" s="151"/>
      <c r="F12" s="162"/>
      <c r="G12" s="167"/>
    </row>
    <row r="13" spans="1:7" ht="42" customHeight="1">
      <c r="A13" s="138"/>
      <c r="B13" s="146" t="s">
        <v>74</v>
      </c>
      <c r="C13" s="152" t="s">
        <v>74</v>
      </c>
      <c r="D13" s="152" t="s">
        <v>74</v>
      </c>
      <c r="E13" s="152" t="s">
        <v>74</v>
      </c>
      <c r="F13" s="163" t="s">
        <v>74</v>
      </c>
      <c r="G13" s="168" t="s">
        <v>74</v>
      </c>
    </row>
    <row r="14" spans="1:7" ht="42" customHeight="1">
      <c r="A14" s="138" t="s">
        <v>68</v>
      </c>
      <c r="B14" s="145"/>
      <c r="C14" s="151"/>
      <c r="D14" s="151"/>
      <c r="E14" s="151"/>
      <c r="F14" s="162"/>
      <c r="G14" s="167"/>
    </row>
    <row r="15" spans="1:7" ht="42" customHeight="1">
      <c r="A15" s="138"/>
      <c r="B15" s="146" t="s">
        <v>74</v>
      </c>
      <c r="C15" s="152" t="s">
        <v>74</v>
      </c>
      <c r="D15" s="152" t="s">
        <v>74</v>
      </c>
      <c r="E15" s="152" t="s">
        <v>74</v>
      </c>
      <c r="F15" s="163" t="s">
        <v>74</v>
      </c>
      <c r="G15" s="168" t="s">
        <v>74</v>
      </c>
    </row>
    <row r="16" spans="1:7" ht="42" customHeight="1">
      <c r="A16" s="138" t="s">
        <v>77</v>
      </c>
      <c r="B16" s="145"/>
      <c r="C16" s="151"/>
      <c r="D16" s="151"/>
      <c r="E16" s="151"/>
      <c r="F16" s="162"/>
      <c r="G16" s="167"/>
    </row>
    <row r="17" spans="1:7" ht="42" customHeight="1">
      <c r="A17" s="138"/>
      <c r="B17" s="146" t="s">
        <v>74</v>
      </c>
      <c r="C17" s="152" t="s">
        <v>74</v>
      </c>
      <c r="D17" s="152" t="s">
        <v>74</v>
      </c>
      <c r="E17" s="152" t="s">
        <v>74</v>
      </c>
      <c r="F17" s="163" t="s">
        <v>74</v>
      </c>
      <c r="G17" s="168" t="s">
        <v>74</v>
      </c>
    </row>
    <row r="18" spans="1:7" ht="9.75" customHeight="1">
      <c r="A18" s="139"/>
      <c r="B18" s="147"/>
      <c r="C18" s="147"/>
      <c r="D18" s="147"/>
      <c r="E18" s="147"/>
      <c r="F18" s="147"/>
      <c r="G18" s="147"/>
    </row>
    <row r="19" spans="1:7" ht="29.25" customHeight="1">
      <c r="A19" s="140" t="s">
        <v>79</v>
      </c>
      <c r="B19" s="26"/>
      <c r="C19" s="26"/>
      <c r="D19" s="26"/>
      <c r="E19" s="26"/>
      <c r="F19" s="26"/>
      <c r="G19" s="26"/>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9055118110236227" right="0.39370078740157483"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115" zoomScaleSheetLayoutView="115" workbookViewId="0">
      <selection activeCell="M9" sqref="M9"/>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80" t="s">
        <v>80</v>
      </c>
      <c r="C1" s="80"/>
      <c r="D1" s="80"/>
      <c r="E1" s="80"/>
      <c r="F1" s="80"/>
      <c r="G1" s="80"/>
      <c r="H1" s="80"/>
      <c r="I1" s="80"/>
      <c r="J1" s="80"/>
      <c r="K1" s="80"/>
      <c r="L1" s="80"/>
      <c r="M1" s="80"/>
    </row>
    <row r="2" spans="2:13" ht="5.25" customHeight="1">
      <c r="B2" s="80"/>
      <c r="C2" s="80"/>
      <c r="D2" s="80"/>
      <c r="E2" s="80"/>
      <c r="F2" s="80"/>
      <c r="G2" s="80"/>
      <c r="H2" s="80"/>
      <c r="I2" s="80"/>
      <c r="J2" s="80"/>
      <c r="K2" s="80"/>
      <c r="L2" s="80"/>
      <c r="M2" s="80"/>
    </row>
    <row r="3" spans="2:13" ht="15.75" customHeight="1">
      <c r="B3" s="80" t="s">
        <v>82</v>
      </c>
      <c r="C3" s="80"/>
      <c r="D3" s="80"/>
      <c r="E3" s="206" t="s">
        <v>69</v>
      </c>
      <c r="F3" s="227"/>
      <c r="G3" s="227"/>
      <c r="H3" s="227"/>
      <c r="I3" s="227"/>
      <c r="J3" s="227"/>
      <c r="K3" s="227"/>
      <c r="L3" s="227"/>
      <c r="M3" s="227"/>
    </row>
    <row r="4" spans="2:13" ht="6" customHeight="1">
      <c r="B4" s="80"/>
      <c r="C4" s="80"/>
      <c r="D4" s="80"/>
      <c r="E4" s="80"/>
      <c r="F4" s="80"/>
      <c r="G4" s="80"/>
      <c r="H4" s="80"/>
      <c r="I4" s="80"/>
      <c r="J4" s="80"/>
      <c r="K4" s="80"/>
      <c r="L4" s="80"/>
      <c r="M4" s="80"/>
    </row>
    <row r="5" spans="2:13">
      <c r="B5" s="80" t="s">
        <v>84</v>
      </c>
      <c r="C5" s="80"/>
      <c r="D5" s="80"/>
      <c r="E5" s="80"/>
      <c r="F5" s="80"/>
      <c r="G5" s="80"/>
      <c r="H5" s="80"/>
      <c r="I5" s="80"/>
      <c r="J5" s="80"/>
      <c r="K5" s="80"/>
      <c r="L5" s="80"/>
      <c r="M5" s="309" t="s">
        <v>85</v>
      </c>
    </row>
    <row r="6" spans="2:13" ht="21" customHeight="1">
      <c r="B6" s="169" t="s">
        <v>86</v>
      </c>
      <c r="C6" s="182"/>
      <c r="D6" s="182"/>
      <c r="E6" s="182"/>
      <c r="F6" s="182"/>
      <c r="G6" s="194"/>
      <c r="H6" s="169" t="s">
        <v>87</v>
      </c>
      <c r="I6" s="182"/>
      <c r="J6" s="194"/>
      <c r="K6" s="274" t="s">
        <v>88</v>
      </c>
      <c r="L6" s="157"/>
      <c r="M6" s="194" t="s">
        <v>89</v>
      </c>
    </row>
    <row r="7" spans="2:13" ht="21" customHeight="1">
      <c r="B7" s="170" t="s">
        <v>90</v>
      </c>
      <c r="C7" s="183" t="s">
        <v>91</v>
      </c>
      <c r="D7" s="197" t="s">
        <v>75</v>
      </c>
      <c r="E7" s="207"/>
      <c r="F7" s="207"/>
      <c r="G7" s="225"/>
      <c r="H7" s="252">
        <f>L7+M7</f>
        <v>0</v>
      </c>
      <c r="I7" s="257"/>
      <c r="J7" s="263"/>
      <c r="K7" s="275" t="s">
        <v>20</v>
      </c>
      <c r="L7" s="292"/>
      <c r="M7" s="310"/>
    </row>
    <row r="8" spans="2:13" ht="21" customHeight="1">
      <c r="B8" s="171"/>
      <c r="C8" s="184"/>
      <c r="D8" s="197" t="s">
        <v>92</v>
      </c>
      <c r="E8" s="207"/>
      <c r="F8" s="207"/>
      <c r="G8" s="225"/>
      <c r="H8" s="252">
        <f>L8+M8</f>
        <v>0</v>
      </c>
      <c r="I8" s="257"/>
      <c r="J8" s="263"/>
      <c r="K8" s="275" t="s">
        <v>7</v>
      </c>
      <c r="L8" s="292"/>
      <c r="M8" s="310"/>
    </row>
    <row r="9" spans="2:13" ht="21" customHeight="1">
      <c r="B9" s="170" t="s">
        <v>164</v>
      </c>
      <c r="C9" s="183" t="s">
        <v>163</v>
      </c>
      <c r="D9" s="197" t="s">
        <v>95</v>
      </c>
      <c r="E9" s="207"/>
      <c r="F9" s="207"/>
      <c r="G9" s="225"/>
      <c r="H9" s="252">
        <f>L9+M9</f>
        <v>0</v>
      </c>
      <c r="I9" s="257"/>
      <c r="J9" s="263"/>
      <c r="K9" s="276" t="s">
        <v>96</v>
      </c>
      <c r="L9" s="292"/>
      <c r="M9" s="310"/>
    </row>
    <row r="10" spans="2:13" ht="21" customHeight="1">
      <c r="B10" s="172"/>
      <c r="C10" s="78"/>
      <c r="D10" s="198" t="s">
        <v>103</v>
      </c>
      <c r="E10" s="208"/>
      <c r="F10" s="208"/>
      <c r="G10" s="245"/>
      <c r="H10" s="252">
        <f>L10+M10</f>
        <v>0</v>
      </c>
      <c r="I10" s="257"/>
      <c r="J10" s="263"/>
      <c r="K10" s="275" t="s">
        <v>98</v>
      </c>
      <c r="L10" s="293"/>
      <c r="M10" s="310"/>
    </row>
    <row r="11" spans="2:13" ht="21" customHeight="1">
      <c r="B11" s="173"/>
      <c r="C11" s="185"/>
      <c r="D11" s="198" t="s">
        <v>104</v>
      </c>
      <c r="E11" s="208"/>
      <c r="F11" s="208"/>
      <c r="G11" s="245"/>
      <c r="H11" s="252">
        <f>L11+M11</f>
        <v>0</v>
      </c>
      <c r="I11" s="257"/>
      <c r="J11" s="263"/>
      <c r="K11" s="275" t="s">
        <v>102</v>
      </c>
      <c r="L11" s="293"/>
      <c r="M11" s="310"/>
    </row>
    <row r="12" spans="2:13" ht="21" customHeight="1">
      <c r="B12" s="174" t="s">
        <v>105</v>
      </c>
      <c r="C12" s="186"/>
      <c r="D12" s="186"/>
      <c r="E12" s="186"/>
      <c r="F12" s="186"/>
      <c r="G12" s="246"/>
      <c r="H12" s="252">
        <f>K12+M12</f>
        <v>0</v>
      </c>
      <c r="I12" s="257"/>
      <c r="J12" s="263"/>
      <c r="K12" s="277"/>
      <c r="L12" s="294"/>
      <c r="M12" s="311"/>
    </row>
    <row r="13" spans="2:13" ht="21.75" customHeight="1">
      <c r="B13" s="175" t="s">
        <v>151</v>
      </c>
      <c r="C13" s="187"/>
      <c r="D13" s="187"/>
      <c r="E13" s="187"/>
      <c r="F13" s="187"/>
      <c r="G13" s="247"/>
      <c r="H13" s="253">
        <f>SUM(H7:J12)</f>
        <v>0</v>
      </c>
      <c r="I13" s="258"/>
      <c r="J13" s="264"/>
      <c r="K13" s="278">
        <f>SUM(K7:L12)</f>
        <v>0</v>
      </c>
      <c r="L13" s="295"/>
      <c r="M13" s="312">
        <f>SUM(M7:M12)</f>
        <v>0</v>
      </c>
    </row>
    <row r="14" spans="2:13" ht="9" customHeight="1">
      <c r="B14" s="176"/>
      <c r="C14" s="176"/>
      <c r="D14" s="176"/>
      <c r="E14" s="176"/>
      <c r="F14" s="176"/>
      <c r="G14" s="176"/>
      <c r="H14" s="176"/>
      <c r="I14" s="176"/>
      <c r="J14" s="176"/>
      <c r="K14" s="176"/>
      <c r="L14" s="176"/>
      <c r="M14" s="176"/>
    </row>
    <row r="15" spans="2:13" ht="15.75" customHeight="1">
      <c r="B15" s="85" t="s">
        <v>28</v>
      </c>
      <c r="C15" s="85"/>
      <c r="D15" s="85"/>
      <c r="E15" s="85"/>
      <c r="F15" s="85"/>
      <c r="G15" s="80"/>
      <c r="H15" s="80"/>
      <c r="I15" s="80"/>
      <c r="J15" s="80"/>
      <c r="K15" s="80"/>
      <c r="L15" s="80"/>
      <c r="M15" s="309" t="s">
        <v>85</v>
      </c>
    </row>
    <row r="16" spans="2:13" ht="21" customHeight="1">
      <c r="B16" s="169" t="s">
        <v>106</v>
      </c>
      <c r="C16" s="182"/>
      <c r="D16" s="194"/>
      <c r="E16" s="169" t="s">
        <v>107</v>
      </c>
      <c r="F16" s="182"/>
      <c r="G16" s="182"/>
      <c r="H16" s="182"/>
      <c r="I16" s="182"/>
      <c r="J16" s="194"/>
      <c r="K16" s="169" t="s">
        <v>155</v>
      </c>
      <c r="L16" s="194"/>
      <c r="M16" s="313" t="s">
        <v>108</v>
      </c>
    </row>
    <row r="17" spans="2:13" ht="16.5" customHeight="1">
      <c r="B17" s="169" t="s">
        <v>97</v>
      </c>
      <c r="C17" s="182"/>
      <c r="D17" s="194"/>
      <c r="E17" s="209" t="s">
        <v>25</v>
      </c>
      <c r="F17" s="228"/>
      <c r="G17" s="228"/>
      <c r="H17" s="228"/>
      <c r="I17" s="228"/>
      <c r="J17" s="75"/>
      <c r="K17" s="279" t="s">
        <v>41</v>
      </c>
      <c r="L17" s="296"/>
      <c r="M17" s="314">
        <f>I19*1200000</f>
        <v>0</v>
      </c>
    </row>
    <row r="18" spans="2:13" ht="16.5" customHeight="1">
      <c r="B18" s="177"/>
      <c r="C18" s="188"/>
      <c r="D18" s="199"/>
      <c r="E18" s="210" t="s">
        <v>152</v>
      </c>
      <c r="F18" s="38"/>
      <c r="G18" s="38"/>
      <c r="H18" s="38"/>
      <c r="I18" s="38"/>
      <c r="J18" s="265"/>
      <c r="K18" s="177"/>
      <c r="L18" s="199"/>
      <c r="M18" s="315"/>
    </row>
    <row r="19" spans="2:13" ht="16.5" customHeight="1">
      <c r="B19" s="177"/>
      <c r="C19" s="188"/>
      <c r="D19" s="199"/>
      <c r="E19" s="211"/>
      <c r="F19" s="229"/>
      <c r="G19" s="229"/>
      <c r="H19" s="237"/>
      <c r="I19" s="259"/>
      <c r="J19" s="79" t="s">
        <v>109</v>
      </c>
      <c r="K19" s="280"/>
      <c r="L19" s="297"/>
      <c r="M19" s="316"/>
    </row>
    <row r="20" spans="2:13" ht="16.5" customHeight="1">
      <c r="B20" s="177"/>
      <c r="C20" s="188"/>
      <c r="D20" s="199"/>
      <c r="E20" s="209" t="s">
        <v>25</v>
      </c>
      <c r="F20" s="228"/>
      <c r="G20" s="228"/>
      <c r="H20" s="228"/>
      <c r="I20" s="228"/>
      <c r="J20" s="75"/>
      <c r="K20" s="279" t="s">
        <v>110</v>
      </c>
      <c r="L20" s="296"/>
      <c r="M20" s="314">
        <f>I22*800000</f>
        <v>0</v>
      </c>
    </row>
    <row r="21" spans="2:13" ht="16.5" customHeight="1">
      <c r="B21" s="177"/>
      <c r="C21" s="188"/>
      <c r="D21" s="199"/>
      <c r="E21" s="210" t="s">
        <v>93</v>
      </c>
      <c r="F21" s="38"/>
      <c r="G21" s="38"/>
      <c r="H21" s="38"/>
      <c r="I21" s="38"/>
      <c r="J21" s="76"/>
      <c r="K21" s="177"/>
      <c r="L21" s="199"/>
      <c r="M21" s="315"/>
    </row>
    <row r="22" spans="2:13" ht="16.5" customHeight="1">
      <c r="B22" s="177"/>
      <c r="C22" s="188"/>
      <c r="D22" s="199"/>
      <c r="E22" s="211"/>
      <c r="F22" s="229"/>
      <c r="G22" s="229"/>
      <c r="H22" s="237"/>
      <c r="I22" s="260"/>
      <c r="J22" s="79" t="s">
        <v>109</v>
      </c>
      <c r="K22" s="280"/>
      <c r="L22" s="297"/>
      <c r="M22" s="315"/>
    </row>
    <row r="23" spans="2:13" ht="15" customHeight="1">
      <c r="B23" s="177"/>
      <c r="C23" s="188"/>
      <c r="D23" s="199"/>
      <c r="E23" s="209" t="s">
        <v>14</v>
      </c>
      <c r="F23" s="228"/>
      <c r="G23" s="228"/>
      <c r="H23" s="228"/>
      <c r="I23" s="228"/>
      <c r="J23" s="75"/>
      <c r="K23" s="279" t="s">
        <v>101</v>
      </c>
      <c r="L23" s="296"/>
      <c r="M23" s="314">
        <f>I25*400000</f>
        <v>0</v>
      </c>
    </row>
    <row r="24" spans="2:13" ht="15" customHeight="1">
      <c r="B24" s="177"/>
      <c r="C24" s="188"/>
      <c r="D24" s="199"/>
      <c r="E24" s="212" t="s">
        <v>153</v>
      </c>
      <c r="F24" s="230"/>
      <c r="G24" s="230"/>
      <c r="H24" s="230"/>
      <c r="I24" s="230"/>
      <c r="J24" s="76"/>
      <c r="K24" s="177"/>
      <c r="L24" s="199"/>
      <c r="M24" s="315"/>
    </row>
    <row r="25" spans="2:13" ht="15" customHeight="1">
      <c r="B25" s="177"/>
      <c r="C25" s="188"/>
      <c r="D25" s="199"/>
      <c r="E25" s="213"/>
      <c r="F25" s="231"/>
      <c r="G25" s="231"/>
      <c r="H25" s="254"/>
      <c r="I25" s="259"/>
      <c r="J25" s="76" t="s">
        <v>109</v>
      </c>
      <c r="K25" s="280"/>
      <c r="L25" s="297"/>
      <c r="M25" s="315"/>
    </row>
    <row r="26" spans="2:13" ht="15" customHeight="1">
      <c r="B26" s="177"/>
      <c r="C26" s="188"/>
      <c r="D26" s="199"/>
      <c r="E26" s="209" t="s">
        <v>111</v>
      </c>
      <c r="F26" s="228"/>
      <c r="G26" s="228"/>
      <c r="H26" s="228"/>
      <c r="I26" s="228"/>
      <c r="J26" s="266"/>
      <c r="K26" s="279" t="s">
        <v>101</v>
      </c>
      <c r="L26" s="296"/>
      <c r="M26" s="314">
        <f>I28*400000</f>
        <v>0</v>
      </c>
    </row>
    <row r="27" spans="2:13" ht="15" customHeight="1">
      <c r="B27" s="177"/>
      <c r="C27" s="188"/>
      <c r="D27" s="199"/>
      <c r="E27" s="214" t="s">
        <v>112</v>
      </c>
      <c r="F27" s="232"/>
      <c r="G27" s="232"/>
      <c r="H27" s="232"/>
      <c r="I27" s="232"/>
      <c r="J27" s="76"/>
      <c r="K27" s="177"/>
      <c r="L27" s="199"/>
      <c r="M27" s="315"/>
    </row>
    <row r="28" spans="2:13" ht="15" customHeight="1">
      <c r="B28" s="177"/>
      <c r="C28" s="188"/>
      <c r="D28" s="199"/>
      <c r="E28" s="213"/>
      <c r="F28" s="231"/>
      <c r="G28" s="231"/>
      <c r="H28" s="254"/>
      <c r="I28" s="259"/>
      <c r="J28" s="185" t="s">
        <v>109</v>
      </c>
      <c r="K28" s="280"/>
      <c r="L28" s="297"/>
      <c r="M28" s="315"/>
    </row>
    <row r="29" spans="2:13" ht="16.5" customHeight="1">
      <c r="B29" s="177"/>
      <c r="C29" s="188"/>
      <c r="D29" s="199"/>
      <c r="E29" s="209" t="s">
        <v>111</v>
      </c>
      <c r="F29" s="228"/>
      <c r="G29" s="228"/>
      <c r="H29" s="228"/>
      <c r="I29" s="228"/>
      <c r="J29" s="195"/>
      <c r="K29" s="279" t="s">
        <v>110</v>
      </c>
      <c r="L29" s="296"/>
      <c r="M29" s="314">
        <f>I31*400000</f>
        <v>0</v>
      </c>
    </row>
    <row r="30" spans="2:13" ht="16.5" customHeight="1">
      <c r="B30" s="177"/>
      <c r="C30" s="188"/>
      <c r="D30" s="199"/>
      <c r="E30" s="212" t="s">
        <v>113</v>
      </c>
      <c r="F30" s="230"/>
      <c r="G30" s="230"/>
      <c r="H30" s="230"/>
      <c r="I30" s="230"/>
      <c r="J30" s="195"/>
      <c r="K30" s="177"/>
      <c r="L30" s="199"/>
      <c r="M30" s="315"/>
    </row>
    <row r="31" spans="2:13" ht="16.5" customHeight="1">
      <c r="B31" s="177"/>
      <c r="C31" s="188"/>
      <c r="D31" s="199"/>
      <c r="E31" s="211"/>
      <c r="F31" s="229"/>
      <c r="G31" s="229"/>
      <c r="H31" s="237"/>
      <c r="I31" s="260"/>
      <c r="J31" s="78" t="s">
        <v>109</v>
      </c>
      <c r="K31" s="177"/>
      <c r="L31" s="199"/>
      <c r="M31" s="315"/>
    </row>
    <row r="32" spans="2:13" ht="14.25" customHeight="1">
      <c r="B32" s="177"/>
      <c r="C32" s="188"/>
      <c r="D32" s="199"/>
      <c r="E32" s="215" t="s">
        <v>114</v>
      </c>
      <c r="F32" s="233"/>
      <c r="G32" s="233"/>
      <c r="H32" s="233"/>
      <c r="I32" s="233"/>
      <c r="J32" s="267"/>
      <c r="K32" s="281" t="s">
        <v>115</v>
      </c>
      <c r="L32" s="298"/>
      <c r="M32" s="317">
        <f>I33*150000</f>
        <v>0</v>
      </c>
    </row>
    <row r="33" spans="2:13" ht="16.5" customHeight="1">
      <c r="B33" s="177"/>
      <c r="C33" s="188"/>
      <c r="D33" s="199"/>
      <c r="E33" s="211"/>
      <c r="F33" s="229"/>
      <c r="G33" s="229"/>
      <c r="H33" s="237"/>
      <c r="I33" s="260"/>
      <c r="J33" s="78" t="s">
        <v>109</v>
      </c>
      <c r="K33" s="282"/>
      <c r="L33" s="299"/>
      <c r="M33" s="315"/>
    </row>
    <row r="34" spans="2:13" ht="16.5" customHeight="1">
      <c r="B34" s="177"/>
      <c r="C34" s="188"/>
      <c r="D34" s="199"/>
      <c r="E34" s="216" t="s">
        <v>78</v>
      </c>
      <c r="F34" s="234"/>
      <c r="G34" s="234"/>
      <c r="H34" s="234"/>
      <c r="I34" s="234"/>
      <c r="J34" s="195"/>
      <c r="K34" s="177"/>
      <c r="L34" s="199"/>
      <c r="M34" s="315"/>
    </row>
    <row r="35" spans="2:13" ht="16.5" customHeight="1">
      <c r="B35" s="177"/>
      <c r="C35" s="188"/>
      <c r="D35" s="199"/>
      <c r="E35" s="217" t="s">
        <v>154</v>
      </c>
      <c r="F35" s="235"/>
      <c r="G35" s="235"/>
      <c r="H35" s="255"/>
      <c r="I35" s="261" t="str">
        <f>IF(ISERROR(H35/I33)=TRUE,"",H35/I33)</f>
        <v/>
      </c>
      <c r="J35" s="185" t="s">
        <v>116</v>
      </c>
      <c r="K35" s="280"/>
      <c r="L35" s="297"/>
      <c r="M35" s="316"/>
    </row>
    <row r="36" spans="2:13" ht="14.25" customHeight="1">
      <c r="B36" s="177"/>
      <c r="C36" s="188"/>
      <c r="D36" s="199"/>
      <c r="E36" s="209" t="s">
        <v>117</v>
      </c>
      <c r="F36" s="228"/>
      <c r="G36" s="228"/>
      <c r="H36" s="228"/>
      <c r="I36" s="228"/>
      <c r="J36" s="195"/>
      <c r="K36" s="279" t="s">
        <v>115</v>
      </c>
      <c r="L36" s="296"/>
      <c r="M36" s="314">
        <f>I37*150000</f>
        <v>0</v>
      </c>
    </row>
    <row r="37" spans="2:13" ht="16.5" customHeight="1">
      <c r="B37" s="177"/>
      <c r="C37" s="188"/>
      <c r="D37" s="199"/>
      <c r="E37" s="218"/>
      <c r="F37" s="236"/>
      <c r="G37" s="236"/>
      <c r="H37" s="256"/>
      <c r="I37" s="262"/>
      <c r="J37" s="268" t="s">
        <v>109</v>
      </c>
      <c r="K37" s="283"/>
      <c r="L37" s="300"/>
      <c r="M37" s="318"/>
    </row>
    <row r="38" spans="2:13" ht="16.5" customHeight="1">
      <c r="B38" s="177"/>
      <c r="C38" s="188"/>
      <c r="D38" s="199"/>
      <c r="E38" s="219" t="s">
        <v>174</v>
      </c>
      <c r="F38" s="237"/>
      <c r="G38" s="237"/>
      <c r="H38" s="237"/>
      <c r="I38" s="237"/>
      <c r="J38" s="195"/>
      <c r="K38" s="282" t="s">
        <v>99</v>
      </c>
      <c r="L38" s="299"/>
      <c r="M38" s="315">
        <f>I40*300000</f>
        <v>0</v>
      </c>
    </row>
    <row r="39" spans="2:13" ht="16.5" customHeight="1">
      <c r="B39" s="177"/>
      <c r="C39" s="188"/>
      <c r="D39" s="199"/>
      <c r="E39" s="212" t="s">
        <v>159</v>
      </c>
      <c r="F39" s="230"/>
      <c r="G39" s="230"/>
      <c r="H39" s="230"/>
      <c r="I39" s="230"/>
      <c r="J39" s="195"/>
      <c r="K39" s="177"/>
      <c r="L39" s="199"/>
      <c r="M39" s="315"/>
    </row>
    <row r="40" spans="2:13" ht="16.5" customHeight="1">
      <c r="B40" s="177"/>
      <c r="C40" s="188"/>
      <c r="D40" s="199"/>
      <c r="E40" s="213"/>
      <c r="F40" s="231"/>
      <c r="G40" s="231"/>
      <c r="H40" s="254"/>
      <c r="I40" s="259"/>
      <c r="J40" s="185" t="s">
        <v>109</v>
      </c>
      <c r="K40" s="177"/>
      <c r="L40" s="199"/>
      <c r="M40" s="315"/>
    </row>
    <row r="41" spans="2:13" ht="16.5" customHeight="1">
      <c r="B41" s="177"/>
      <c r="C41" s="188"/>
      <c r="D41" s="199"/>
      <c r="E41" s="220" t="s">
        <v>175</v>
      </c>
      <c r="F41" s="238"/>
      <c r="G41" s="238"/>
      <c r="H41" s="238"/>
      <c r="I41" s="238"/>
      <c r="J41" s="195"/>
      <c r="K41" s="279" t="s">
        <v>115</v>
      </c>
      <c r="L41" s="296"/>
      <c r="M41" s="314">
        <f>I43*150000</f>
        <v>0</v>
      </c>
    </row>
    <row r="42" spans="2:13" ht="16.5" customHeight="1">
      <c r="B42" s="177"/>
      <c r="C42" s="188"/>
      <c r="D42" s="199"/>
      <c r="E42" s="212" t="s">
        <v>159</v>
      </c>
      <c r="F42" s="230"/>
      <c r="G42" s="230"/>
      <c r="H42" s="230"/>
      <c r="I42" s="230"/>
      <c r="J42" s="195"/>
      <c r="K42" s="177"/>
      <c r="L42" s="199"/>
      <c r="M42" s="315"/>
    </row>
    <row r="43" spans="2:13" ht="16.5" customHeight="1">
      <c r="B43" s="178"/>
      <c r="C43" s="189"/>
      <c r="D43" s="200"/>
      <c r="E43" s="211"/>
      <c r="F43" s="229"/>
      <c r="G43" s="229"/>
      <c r="H43" s="237"/>
      <c r="I43" s="260"/>
      <c r="J43" s="78" t="s">
        <v>109</v>
      </c>
      <c r="K43" s="177"/>
      <c r="L43" s="199"/>
      <c r="M43" s="315"/>
    </row>
    <row r="44" spans="2:13" ht="21" customHeight="1">
      <c r="B44" s="179" t="s">
        <v>118</v>
      </c>
      <c r="C44" s="190"/>
      <c r="D44" s="190"/>
      <c r="E44" s="190"/>
      <c r="F44" s="190"/>
      <c r="G44" s="190"/>
      <c r="H44" s="190"/>
      <c r="I44" s="190"/>
      <c r="J44" s="269"/>
      <c r="K44" s="284"/>
      <c r="L44" s="301"/>
      <c r="M44" s="319">
        <f>SUM(M17:M43)</f>
        <v>0</v>
      </c>
    </row>
    <row r="45" spans="2:13" ht="11.25" customHeight="1">
      <c r="B45" s="85"/>
      <c r="C45" s="85"/>
      <c r="D45" s="85"/>
      <c r="E45" s="85"/>
      <c r="F45" s="85"/>
      <c r="G45" s="80"/>
      <c r="H45" s="80"/>
      <c r="I45" s="80"/>
      <c r="J45" s="80"/>
      <c r="K45" s="80"/>
      <c r="L45" s="80"/>
      <c r="M45" s="80"/>
    </row>
    <row r="46" spans="2:13" ht="21" customHeight="1">
      <c r="B46" s="169" t="s">
        <v>106</v>
      </c>
      <c r="C46" s="182"/>
      <c r="D46" s="182"/>
      <c r="E46" s="221"/>
      <c r="F46" s="239" t="s">
        <v>83</v>
      </c>
      <c r="G46" s="221"/>
      <c r="H46" s="221"/>
      <c r="I46" s="221"/>
      <c r="J46" s="266"/>
      <c r="K46" s="169" t="s">
        <v>58</v>
      </c>
      <c r="L46" s="194"/>
      <c r="M46" s="320" t="s">
        <v>81</v>
      </c>
    </row>
    <row r="47" spans="2:13" ht="21" customHeight="1">
      <c r="B47" s="170" t="s">
        <v>90</v>
      </c>
      <c r="C47" s="191" t="s">
        <v>17</v>
      </c>
      <c r="D47" s="201" t="s">
        <v>119</v>
      </c>
      <c r="E47" s="222"/>
      <c r="F47" s="240" t="s">
        <v>20</v>
      </c>
      <c r="G47" s="248">
        <f>L7</f>
        <v>0</v>
      </c>
      <c r="H47" s="248"/>
      <c r="I47" s="248"/>
      <c r="J47" s="270"/>
      <c r="K47" s="285" t="s">
        <v>156</v>
      </c>
      <c r="L47" s="302"/>
      <c r="M47" s="314">
        <f>G47*0.2</f>
        <v>0</v>
      </c>
    </row>
    <row r="48" spans="2:13" ht="21" customHeight="1">
      <c r="B48" s="180"/>
      <c r="C48" s="192"/>
      <c r="D48" s="202" t="s">
        <v>121</v>
      </c>
      <c r="E48" s="223"/>
      <c r="F48" s="241" t="s">
        <v>7</v>
      </c>
      <c r="G48" s="249">
        <f>L8</f>
        <v>0</v>
      </c>
      <c r="H48" s="249"/>
      <c r="I48" s="249"/>
      <c r="J48" s="271"/>
      <c r="K48" s="286" t="s">
        <v>100</v>
      </c>
      <c r="L48" s="303"/>
      <c r="M48" s="314">
        <f>G48*0.5</f>
        <v>0</v>
      </c>
    </row>
    <row r="49" spans="2:13" ht="21" customHeight="1">
      <c r="B49" s="171"/>
      <c r="C49" s="193"/>
      <c r="D49" s="203"/>
      <c r="E49" s="224"/>
      <c r="F49" s="242"/>
      <c r="G49" s="250"/>
      <c r="H49" s="250"/>
      <c r="I49" s="250"/>
      <c r="J49" s="272"/>
      <c r="K49" s="287" t="s">
        <v>8</v>
      </c>
      <c r="L49" s="304"/>
      <c r="M49" s="316"/>
    </row>
    <row r="50" spans="2:13" ht="21" customHeight="1">
      <c r="B50" s="170" t="s">
        <v>164</v>
      </c>
      <c r="C50" s="194" t="s">
        <v>91</v>
      </c>
      <c r="D50" s="202" t="s">
        <v>124</v>
      </c>
      <c r="E50" s="223"/>
      <c r="F50" s="243" t="s">
        <v>96</v>
      </c>
      <c r="G50" s="251">
        <f>L9</f>
        <v>0</v>
      </c>
      <c r="H50" s="251"/>
      <c r="I50" s="251"/>
      <c r="J50" s="273"/>
      <c r="K50" s="288" t="s">
        <v>100</v>
      </c>
      <c r="L50" s="305"/>
      <c r="M50" s="314">
        <f>G50*0.5</f>
        <v>0</v>
      </c>
    </row>
    <row r="51" spans="2:13" ht="21" customHeight="1">
      <c r="B51" s="172"/>
      <c r="C51" s="195"/>
      <c r="D51" s="204" t="s">
        <v>103</v>
      </c>
      <c r="E51" s="225"/>
      <c r="F51" s="240" t="s">
        <v>98</v>
      </c>
      <c r="G51" s="248">
        <f>L10</f>
        <v>0</v>
      </c>
      <c r="H51" s="248"/>
      <c r="I51" s="248"/>
      <c r="J51" s="270"/>
      <c r="K51" s="289" t="s">
        <v>158</v>
      </c>
      <c r="L51" s="306"/>
      <c r="M51" s="314">
        <f>G51*0.5</f>
        <v>0</v>
      </c>
    </row>
    <row r="52" spans="2:13" ht="21" customHeight="1">
      <c r="B52" s="181"/>
      <c r="C52" s="196"/>
      <c r="D52" s="205" t="s">
        <v>104</v>
      </c>
      <c r="E52" s="226"/>
      <c r="F52" s="244" t="s">
        <v>102</v>
      </c>
      <c r="G52" s="248">
        <f>L11</f>
        <v>0</v>
      </c>
      <c r="H52" s="248"/>
      <c r="I52" s="248"/>
      <c r="J52" s="270"/>
      <c r="K52" s="286" t="s">
        <v>100</v>
      </c>
      <c r="L52" s="303"/>
      <c r="M52" s="314">
        <f>G52*0.5</f>
        <v>0</v>
      </c>
    </row>
    <row r="53" spans="2:13" ht="21" customHeight="1">
      <c r="B53" s="175" t="s">
        <v>125</v>
      </c>
      <c r="C53" s="187"/>
      <c r="D53" s="187"/>
      <c r="E53" s="187"/>
      <c r="F53" s="187"/>
      <c r="G53" s="187"/>
      <c r="H53" s="187"/>
      <c r="I53" s="187"/>
      <c r="J53" s="247"/>
      <c r="K53" s="290"/>
      <c r="L53" s="307"/>
      <c r="M53" s="321">
        <f>ROUNDDOWN(SUM(M47:M52),-3)</f>
        <v>0</v>
      </c>
    </row>
    <row r="54" spans="2:13" ht="6" customHeight="1">
      <c r="B54" s="80"/>
      <c r="C54" s="80"/>
      <c r="D54" s="80"/>
      <c r="E54" s="80"/>
      <c r="F54" s="80"/>
      <c r="G54" s="80"/>
      <c r="H54" s="80"/>
      <c r="I54" s="80"/>
      <c r="J54" s="80"/>
      <c r="K54" s="80"/>
      <c r="L54" s="80"/>
      <c r="M54" s="80"/>
    </row>
    <row r="55" spans="2:13" ht="21" customHeight="1">
      <c r="B55" s="80"/>
      <c r="C55" s="80"/>
      <c r="D55" s="80"/>
      <c r="E55" s="80"/>
      <c r="F55" s="80"/>
      <c r="G55" s="80"/>
      <c r="H55" s="80"/>
      <c r="I55" s="80"/>
      <c r="J55" s="80"/>
      <c r="K55" s="291" t="s">
        <v>120</v>
      </c>
      <c r="L55" s="308"/>
      <c r="M55" s="322">
        <f>M44+M53</f>
        <v>0</v>
      </c>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I39"/>
    <mergeCell ref="E40:G40"/>
    <mergeCell ref="E41:I41"/>
    <mergeCell ref="E42:I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59055118110236227" top="0.55118110236220474" bottom="0.23622047244094488" header="0.51181102362204722" footer="0.35433070866141736"/>
  <pageSetup paperSize="9" scale="81"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85" zoomScaleSheetLayoutView="85" workbookViewId="0">
      <selection activeCell="P24" sqref="P24"/>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80" t="s">
        <v>80</v>
      </c>
      <c r="C1" s="80"/>
      <c r="D1" s="80"/>
      <c r="E1" s="80"/>
      <c r="F1" s="80"/>
      <c r="G1" s="80"/>
      <c r="H1" s="80"/>
      <c r="I1" s="80"/>
      <c r="J1" s="80"/>
      <c r="K1" s="80"/>
      <c r="L1" s="80"/>
      <c r="M1" s="80"/>
    </row>
    <row r="2" spans="2:13" ht="5.25" customHeight="1">
      <c r="B2" s="80"/>
      <c r="C2" s="80"/>
      <c r="D2" s="80"/>
      <c r="E2" s="80"/>
      <c r="F2" s="80"/>
      <c r="G2" s="80"/>
      <c r="H2" s="80"/>
      <c r="I2" s="80"/>
      <c r="J2" s="80"/>
      <c r="K2" s="80"/>
      <c r="L2" s="80"/>
      <c r="M2" s="80"/>
    </row>
    <row r="3" spans="2:13" ht="15.75" customHeight="1">
      <c r="B3" s="80" t="s">
        <v>82</v>
      </c>
      <c r="C3" s="80"/>
      <c r="D3" s="80"/>
      <c r="E3" s="206" t="s">
        <v>157</v>
      </c>
      <c r="F3" s="227"/>
      <c r="G3" s="227"/>
      <c r="H3" s="227"/>
      <c r="I3" s="227"/>
      <c r="J3" s="227"/>
      <c r="K3" s="227"/>
      <c r="L3" s="227"/>
      <c r="M3" s="227"/>
    </row>
    <row r="4" spans="2:13" ht="6" customHeight="1">
      <c r="B4" s="80"/>
      <c r="C4" s="80"/>
      <c r="D4" s="80"/>
      <c r="E4" s="80"/>
      <c r="F4" s="80"/>
      <c r="G4" s="80"/>
      <c r="H4" s="80"/>
      <c r="I4" s="80"/>
      <c r="J4" s="80"/>
      <c r="K4" s="80"/>
      <c r="L4" s="80"/>
      <c r="M4" s="80"/>
    </row>
    <row r="5" spans="2:13">
      <c r="B5" s="80" t="s">
        <v>84</v>
      </c>
      <c r="C5" s="80"/>
      <c r="D5" s="80"/>
      <c r="E5" s="80"/>
      <c r="F5" s="80"/>
      <c r="G5" s="80"/>
      <c r="H5" s="80"/>
      <c r="I5" s="80"/>
      <c r="J5" s="80"/>
      <c r="K5" s="80"/>
      <c r="L5" s="80"/>
      <c r="M5" s="309" t="s">
        <v>85</v>
      </c>
    </row>
    <row r="6" spans="2:13" ht="21" customHeight="1">
      <c r="B6" s="169" t="s">
        <v>86</v>
      </c>
      <c r="C6" s="182"/>
      <c r="D6" s="182"/>
      <c r="E6" s="182"/>
      <c r="F6" s="182"/>
      <c r="G6" s="194"/>
      <c r="H6" s="169" t="s">
        <v>87</v>
      </c>
      <c r="I6" s="182"/>
      <c r="J6" s="194"/>
      <c r="K6" s="274" t="s">
        <v>88</v>
      </c>
      <c r="L6" s="157"/>
      <c r="M6" s="194" t="s">
        <v>89</v>
      </c>
    </row>
    <row r="7" spans="2:13" ht="21" customHeight="1">
      <c r="B7" s="170" t="s">
        <v>90</v>
      </c>
      <c r="C7" s="183" t="s">
        <v>91</v>
      </c>
      <c r="D7" s="197" t="s">
        <v>75</v>
      </c>
      <c r="E7" s="207"/>
      <c r="F7" s="207"/>
      <c r="G7" s="225"/>
      <c r="H7" s="252">
        <f>L7+M7</f>
        <v>0</v>
      </c>
      <c r="I7" s="257"/>
      <c r="J7" s="263"/>
      <c r="K7" s="275" t="s">
        <v>20</v>
      </c>
      <c r="L7" s="292"/>
      <c r="M7" s="310"/>
    </row>
    <row r="8" spans="2:13" ht="21" customHeight="1">
      <c r="B8" s="171"/>
      <c r="C8" s="184"/>
      <c r="D8" s="197" t="s">
        <v>92</v>
      </c>
      <c r="E8" s="207"/>
      <c r="F8" s="207"/>
      <c r="G8" s="225"/>
      <c r="H8" s="252">
        <f>L8+M8</f>
        <v>0</v>
      </c>
      <c r="I8" s="257"/>
      <c r="J8" s="263"/>
      <c r="K8" s="275" t="s">
        <v>7</v>
      </c>
      <c r="L8" s="293"/>
      <c r="M8" s="310"/>
    </row>
    <row r="9" spans="2:13" ht="21" customHeight="1">
      <c r="B9" s="170" t="s">
        <v>164</v>
      </c>
      <c r="C9" s="183" t="s">
        <v>163</v>
      </c>
      <c r="D9" s="197" t="s">
        <v>95</v>
      </c>
      <c r="E9" s="207"/>
      <c r="F9" s="207"/>
      <c r="G9" s="225"/>
      <c r="H9" s="252">
        <f>L9+M9</f>
        <v>0</v>
      </c>
      <c r="I9" s="257"/>
      <c r="J9" s="263"/>
      <c r="K9" s="276" t="s">
        <v>96</v>
      </c>
      <c r="L9" s="292"/>
      <c r="M9" s="310"/>
    </row>
    <row r="10" spans="2:13" ht="21" customHeight="1">
      <c r="B10" s="172"/>
      <c r="C10" s="78"/>
      <c r="D10" s="198" t="s">
        <v>103</v>
      </c>
      <c r="E10" s="208"/>
      <c r="F10" s="208"/>
      <c r="G10" s="245"/>
      <c r="H10" s="252">
        <f>L10+M10</f>
        <v>0</v>
      </c>
      <c r="I10" s="257"/>
      <c r="J10" s="263"/>
      <c r="K10" s="275" t="s">
        <v>98</v>
      </c>
      <c r="L10" s="293"/>
      <c r="M10" s="310"/>
    </row>
    <row r="11" spans="2:13" ht="21" customHeight="1">
      <c r="B11" s="173"/>
      <c r="C11" s="185"/>
      <c r="D11" s="198" t="s">
        <v>104</v>
      </c>
      <c r="E11" s="208"/>
      <c r="F11" s="208"/>
      <c r="G11" s="245"/>
      <c r="H11" s="252">
        <f>L11+M11</f>
        <v>0</v>
      </c>
      <c r="I11" s="257"/>
      <c r="J11" s="263"/>
      <c r="K11" s="275" t="s">
        <v>102</v>
      </c>
      <c r="L11" s="293"/>
      <c r="M11" s="310"/>
    </row>
    <row r="12" spans="2:13" ht="21" customHeight="1">
      <c r="B12" s="174" t="s">
        <v>105</v>
      </c>
      <c r="C12" s="186"/>
      <c r="D12" s="186"/>
      <c r="E12" s="186"/>
      <c r="F12" s="186"/>
      <c r="G12" s="246"/>
      <c r="H12" s="252">
        <f>K12+M12</f>
        <v>0</v>
      </c>
      <c r="I12" s="257"/>
      <c r="J12" s="263"/>
      <c r="K12" s="277"/>
      <c r="L12" s="294"/>
      <c r="M12" s="311"/>
    </row>
    <row r="13" spans="2:13" ht="21.75" customHeight="1">
      <c r="B13" s="175" t="s">
        <v>151</v>
      </c>
      <c r="C13" s="187"/>
      <c r="D13" s="187"/>
      <c r="E13" s="187"/>
      <c r="F13" s="187"/>
      <c r="G13" s="247"/>
      <c r="H13" s="253">
        <f>SUM(H7:J12)</f>
        <v>0</v>
      </c>
      <c r="I13" s="258"/>
      <c r="J13" s="264"/>
      <c r="K13" s="278">
        <f>SUM(K7:L12)</f>
        <v>0</v>
      </c>
      <c r="L13" s="295"/>
      <c r="M13" s="312">
        <f>SUM(M7:M12)</f>
        <v>0</v>
      </c>
    </row>
    <row r="14" spans="2:13" ht="9" customHeight="1">
      <c r="B14" s="176"/>
      <c r="C14" s="176"/>
      <c r="D14" s="176"/>
      <c r="E14" s="176"/>
      <c r="F14" s="176"/>
      <c r="G14" s="176"/>
      <c r="H14" s="176"/>
      <c r="I14" s="176"/>
      <c r="J14" s="176"/>
      <c r="K14" s="176"/>
      <c r="L14" s="176"/>
      <c r="M14" s="176"/>
    </row>
    <row r="15" spans="2:13" ht="15.75" customHeight="1">
      <c r="B15" s="85" t="s">
        <v>28</v>
      </c>
      <c r="C15" s="85"/>
      <c r="D15" s="85"/>
      <c r="E15" s="85"/>
      <c r="F15" s="85"/>
      <c r="G15" s="80"/>
      <c r="H15" s="80"/>
      <c r="I15" s="80"/>
      <c r="J15" s="80"/>
      <c r="K15" s="80"/>
      <c r="L15" s="80"/>
      <c r="M15" s="309" t="s">
        <v>85</v>
      </c>
    </row>
    <row r="16" spans="2:13" ht="21" customHeight="1">
      <c r="B16" s="169" t="s">
        <v>106</v>
      </c>
      <c r="C16" s="182"/>
      <c r="D16" s="194"/>
      <c r="E16" s="169" t="s">
        <v>107</v>
      </c>
      <c r="F16" s="182"/>
      <c r="G16" s="182"/>
      <c r="H16" s="182"/>
      <c r="I16" s="182"/>
      <c r="J16" s="194"/>
      <c r="K16" s="169" t="s">
        <v>155</v>
      </c>
      <c r="L16" s="194"/>
      <c r="M16" s="313" t="s">
        <v>108</v>
      </c>
    </row>
    <row r="17" spans="2:13" ht="16.5" customHeight="1">
      <c r="B17" s="169" t="s">
        <v>97</v>
      </c>
      <c r="C17" s="182"/>
      <c r="D17" s="194"/>
      <c r="E17" s="209" t="s">
        <v>25</v>
      </c>
      <c r="F17" s="228"/>
      <c r="G17" s="228"/>
      <c r="H17" s="228"/>
      <c r="I17" s="228"/>
      <c r="J17" s="75"/>
      <c r="K17" s="279" t="s">
        <v>41</v>
      </c>
      <c r="L17" s="296"/>
      <c r="M17" s="314">
        <f>I19*1200000</f>
        <v>0</v>
      </c>
    </row>
    <row r="18" spans="2:13" ht="16.5" customHeight="1">
      <c r="B18" s="177"/>
      <c r="C18" s="188"/>
      <c r="D18" s="199"/>
      <c r="E18" s="210" t="s">
        <v>152</v>
      </c>
      <c r="F18" s="38"/>
      <c r="G18" s="38"/>
      <c r="H18" s="38"/>
      <c r="I18" s="38"/>
      <c r="J18" s="265"/>
      <c r="K18" s="177"/>
      <c r="L18" s="199"/>
      <c r="M18" s="315"/>
    </row>
    <row r="19" spans="2:13" ht="16.5" customHeight="1">
      <c r="B19" s="177"/>
      <c r="C19" s="188"/>
      <c r="D19" s="199"/>
      <c r="E19" s="211"/>
      <c r="F19" s="229"/>
      <c r="G19" s="229"/>
      <c r="H19" s="237"/>
      <c r="I19" s="259"/>
      <c r="J19" s="79" t="s">
        <v>109</v>
      </c>
      <c r="K19" s="280"/>
      <c r="L19" s="297"/>
      <c r="M19" s="316"/>
    </row>
    <row r="20" spans="2:13" ht="16.5" customHeight="1">
      <c r="B20" s="177"/>
      <c r="C20" s="188"/>
      <c r="D20" s="199"/>
      <c r="E20" s="209" t="s">
        <v>25</v>
      </c>
      <c r="F20" s="228"/>
      <c r="G20" s="228"/>
      <c r="H20" s="228"/>
      <c r="I20" s="228"/>
      <c r="J20" s="75"/>
      <c r="K20" s="279" t="s">
        <v>110</v>
      </c>
      <c r="L20" s="296"/>
      <c r="M20" s="314">
        <f>I22*800000</f>
        <v>0</v>
      </c>
    </row>
    <row r="21" spans="2:13" ht="16.5" customHeight="1">
      <c r="B21" s="177"/>
      <c r="C21" s="188"/>
      <c r="D21" s="199"/>
      <c r="E21" s="210" t="s">
        <v>93</v>
      </c>
      <c r="F21" s="38"/>
      <c r="G21" s="38"/>
      <c r="H21" s="38"/>
      <c r="I21" s="38"/>
      <c r="J21" s="76"/>
      <c r="K21" s="177"/>
      <c r="L21" s="199"/>
      <c r="M21" s="315"/>
    </row>
    <row r="22" spans="2:13" ht="16.5" customHeight="1">
      <c r="B22" s="177"/>
      <c r="C22" s="188"/>
      <c r="D22" s="199"/>
      <c r="E22" s="211"/>
      <c r="F22" s="229"/>
      <c r="G22" s="229"/>
      <c r="H22" s="237"/>
      <c r="I22" s="260"/>
      <c r="J22" s="79" t="s">
        <v>109</v>
      </c>
      <c r="K22" s="280"/>
      <c r="L22" s="297"/>
      <c r="M22" s="315"/>
    </row>
    <row r="23" spans="2:13" ht="15" customHeight="1">
      <c r="B23" s="177"/>
      <c r="C23" s="188"/>
      <c r="D23" s="199"/>
      <c r="E23" s="209" t="s">
        <v>14</v>
      </c>
      <c r="F23" s="228"/>
      <c r="G23" s="228"/>
      <c r="H23" s="228"/>
      <c r="I23" s="228"/>
      <c r="J23" s="75"/>
      <c r="K23" s="279" t="s">
        <v>101</v>
      </c>
      <c r="L23" s="296"/>
      <c r="M23" s="314">
        <f>I25*400000</f>
        <v>0</v>
      </c>
    </row>
    <row r="24" spans="2:13" ht="15" customHeight="1">
      <c r="B24" s="177"/>
      <c r="C24" s="188"/>
      <c r="D24" s="199"/>
      <c r="E24" s="212" t="s">
        <v>153</v>
      </c>
      <c r="F24" s="230"/>
      <c r="G24" s="230"/>
      <c r="H24" s="230"/>
      <c r="I24" s="230"/>
      <c r="J24" s="76"/>
      <c r="K24" s="177"/>
      <c r="L24" s="199"/>
      <c r="M24" s="315"/>
    </row>
    <row r="25" spans="2:13" ht="15" customHeight="1">
      <c r="B25" s="177"/>
      <c r="C25" s="188"/>
      <c r="D25" s="199"/>
      <c r="E25" s="213"/>
      <c r="F25" s="231"/>
      <c r="G25" s="231"/>
      <c r="H25" s="254"/>
      <c r="I25" s="259"/>
      <c r="J25" s="76" t="s">
        <v>109</v>
      </c>
      <c r="K25" s="280"/>
      <c r="L25" s="297"/>
      <c r="M25" s="315"/>
    </row>
    <row r="26" spans="2:13" ht="15" customHeight="1">
      <c r="B26" s="177"/>
      <c r="C26" s="188"/>
      <c r="D26" s="199"/>
      <c r="E26" s="209" t="s">
        <v>111</v>
      </c>
      <c r="F26" s="228"/>
      <c r="G26" s="228"/>
      <c r="H26" s="228"/>
      <c r="I26" s="228"/>
      <c r="J26" s="266"/>
      <c r="K26" s="279" t="s">
        <v>101</v>
      </c>
      <c r="L26" s="296"/>
      <c r="M26" s="314">
        <f>I28*400000</f>
        <v>0</v>
      </c>
    </row>
    <row r="27" spans="2:13" ht="15" customHeight="1">
      <c r="B27" s="177"/>
      <c r="C27" s="188"/>
      <c r="D27" s="199"/>
      <c r="E27" s="214" t="s">
        <v>112</v>
      </c>
      <c r="F27" s="232"/>
      <c r="G27" s="232"/>
      <c r="H27" s="232"/>
      <c r="I27" s="232"/>
      <c r="J27" s="76"/>
      <c r="K27" s="177"/>
      <c r="L27" s="199"/>
      <c r="M27" s="315"/>
    </row>
    <row r="28" spans="2:13" ht="15" customHeight="1">
      <c r="B28" s="177"/>
      <c r="C28" s="188"/>
      <c r="D28" s="199"/>
      <c r="E28" s="213"/>
      <c r="F28" s="231"/>
      <c r="G28" s="231"/>
      <c r="H28" s="254"/>
      <c r="I28" s="259"/>
      <c r="J28" s="185" t="s">
        <v>109</v>
      </c>
      <c r="K28" s="280"/>
      <c r="L28" s="297"/>
      <c r="M28" s="315"/>
    </row>
    <row r="29" spans="2:13" ht="16.5" customHeight="1">
      <c r="B29" s="177"/>
      <c r="C29" s="188"/>
      <c r="D29" s="199"/>
      <c r="E29" s="209" t="s">
        <v>111</v>
      </c>
      <c r="F29" s="228"/>
      <c r="G29" s="228"/>
      <c r="H29" s="228"/>
      <c r="I29" s="228"/>
      <c r="J29" s="195"/>
      <c r="K29" s="279" t="s">
        <v>110</v>
      </c>
      <c r="L29" s="296"/>
      <c r="M29" s="314">
        <f>I31*400000</f>
        <v>0</v>
      </c>
    </row>
    <row r="30" spans="2:13" ht="16.5" customHeight="1">
      <c r="B30" s="177"/>
      <c r="C30" s="188"/>
      <c r="D30" s="199"/>
      <c r="E30" s="212" t="s">
        <v>113</v>
      </c>
      <c r="F30" s="230"/>
      <c r="G30" s="230"/>
      <c r="H30" s="230"/>
      <c r="I30" s="230"/>
      <c r="J30" s="195"/>
      <c r="K30" s="177"/>
      <c r="L30" s="199"/>
      <c r="M30" s="315"/>
    </row>
    <row r="31" spans="2:13" ht="16.5" customHeight="1">
      <c r="B31" s="177"/>
      <c r="C31" s="188"/>
      <c r="D31" s="199"/>
      <c r="E31" s="211"/>
      <c r="F31" s="229"/>
      <c r="G31" s="229"/>
      <c r="H31" s="237"/>
      <c r="I31" s="260"/>
      <c r="J31" s="78" t="s">
        <v>109</v>
      </c>
      <c r="K31" s="177"/>
      <c r="L31" s="199"/>
      <c r="M31" s="315"/>
    </row>
    <row r="32" spans="2:13" ht="14.25" customHeight="1">
      <c r="B32" s="177"/>
      <c r="C32" s="188"/>
      <c r="D32" s="199"/>
      <c r="E32" s="215" t="s">
        <v>114</v>
      </c>
      <c r="F32" s="233"/>
      <c r="G32" s="233"/>
      <c r="H32" s="233"/>
      <c r="I32" s="233"/>
      <c r="J32" s="267"/>
      <c r="K32" s="281" t="s">
        <v>115</v>
      </c>
      <c r="L32" s="298"/>
      <c r="M32" s="317">
        <f>I33*150000</f>
        <v>0</v>
      </c>
    </row>
    <row r="33" spans="2:13" ht="16.5" customHeight="1">
      <c r="B33" s="177"/>
      <c r="C33" s="188"/>
      <c r="D33" s="199"/>
      <c r="E33" s="211"/>
      <c r="F33" s="229"/>
      <c r="G33" s="229"/>
      <c r="H33" s="237"/>
      <c r="I33" s="260"/>
      <c r="J33" s="78" t="s">
        <v>109</v>
      </c>
      <c r="K33" s="282"/>
      <c r="L33" s="299"/>
      <c r="M33" s="315"/>
    </row>
    <row r="34" spans="2:13" ht="16.5" customHeight="1">
      <c r="B34" s="177"/>
      <c r="C34" s="188"/>
      <c r="D34" s="199"/>
      <c r="E34" s="216" t="s">
        <v>78</v>
      </c>
      <c r="F34" s="234"/>
      <c r="G34" s="234"/>
      <c r="H34" s="234"/>
      <c r="I34" s="234"/>
      <c r="J34" s="195"/>
      <c r="K34" s="177"/>
      <c r="L34" s="199"/>
      <c r="M34" s="315"/>
    </row>
    <row r="35" spans="2:13" ht="16.5" customHeight="1">
      <c r="B35" s="177"/>
      <c r="C35" s="188"/>
      <c r="D35" s="199"/>
      <c r="E35" s="217" t="s">
        <v>154</v>
      </c>
      <c r="F35" s="235"/>
      <c r="G35" s="235"/>
      <c r="H35" s="255"/>
      <c r="I35" s="261" t="str">
        <f>IF(ISERROR(H35/I33)=TRUE,"",H35/I33)</f>
        <v/>
      </c>
      <c r="J35" s="185" t="s">
        <v>116</v>
      </c>
      <c r="K35" s="280"/>
      <c r="L35" s="297"/>
      <c r="M35" s="316"/>
    </row>
    <row r="36" spans="2:13" ht="14.25" customHeight="1">
      <c r="B36" s="177"/>
      <c r="C36" s="188"/>
      <c r="D36" s="199"/>
      <c r="E36" s="209" t="s">
        <v>117</v>
      </c>
      <c r="F36" s="228"/>
      <c r="G36" s="228"/>
      <c r="H36" s="228"/>
      <c r="I36" s="228"/>
      <c r="J36" s="195"/>
      <c r="K36" s="279" t="s">
        <v>115</v>
      </c>
      <c r="L36" s="296"/>
      <c r="M36" s="314">
        <f>I37*150000</f>
        <v>0</v>
      </c>
    </row>
    <row r="37" spans="2:13" ht="16.5" customHeight="1">
      <c r="B37" s="177"/>
      <c r="C37" s="188"/>
      <c r="D37" s="199"/>
      <c r="E37" s="218"/>
      <c r="F37" s="236"/>
      <c r="G37" s="236"/>
      <c r="H37" s="256"/>
      <c r="I37" s="262"/>
      <c r="J37" s="268" t="s">
        <v>109</v>
      </c>
      <c r="K37" s="283"/>
      <c r="L37" s="300"/>
      <c r="M37" s="318"/>
    </row>
    <row r="38" spans="2:13" s="1" customFormat="1" ht="16.5" customHeight="1">
      <c r="B38" s="177"/>
      <c r="C38" s="188"/>
      <c r="D38" s="199"/>
      <c r="E38" s="219" t="s">
        <v>174</v>
      </c>
      <c r="F38" s="237"/>
      <c r="G38" s="237"/>
      <c r="H38" s="237"/>
      <c r="I38" s="237"/>
      <c r="J38" s="195"/>
      <c r="K38" s="282" t="s">
        <v>99</v>
      </c>
      <c r="L38" s="299"/>
      <c r="M38" s="315">
        <f>I40*300000</f>
        <v>0</v>
      </c>
    </row>
    <row r="39" spans="2:13" s="1" customFormat="1" ht="16.5" customHeight="1">
      <c r="B39" s="177"/>
      <c r="C39" s="188"/>
      <c r="D39" s="199"/>
      <c r="E39" s="212" t="s">
        <v>159</v>
      </c>
      <c r="F39" s="230"/>
      <c r="G39" s="230"/>
      <c r="H39" s="230"/>
      <c r="I39" s="230"/>
      <c r="J39" s="195"/>
      <c r="K39" s="177"/>
      <c r="L39" s="199"/>
      <c r="M39" s="315"/>
    </row>
    <row r="40" spans="2:13" s="1" customFormat="1" ht="16.5" customHeight="1">
      <c r="B40" s="177"/>
      <c r="C40" s="188"/>
      <c r="D40" s="199"/>
      <c r="E40" s="213"/>
      <c r="F40" s="231"/>
      <c r="G40" s="231"/>
      <c r="H40" s="254"/>
      <c r="I40" s="259"/>
      <c r="J40" s="185" t="s">
        <v>109</v>
      </c>
      <c r="K40" s="177"/>
      <c r="L40" s="199"/>
      <c r="M40" s="315"/>
    </row>
    <row r="41" spans="2:13" s="1" customFormat="1" ht="16.5" customHeight="1">
      <c r="B41" s="177"/>
      <c r="C41" s="188"/>
      <c r="D41" s="199"/>
      <c r="E41" s="220" t="s">
        <v>175</v>
      </c>
      <c r="F41" s="238"/>
      <c r="G41" s="238"/>
      <c r="H41" s="238"/>
      <c r="I41" s="238"/>
      <c r="J41" s="195"/>
      <c r="K41" s="279" t="s">
        <v>115</v>
      </c>
      <c r="L41" s="296"/>
      <c r="M41" s="314">
        <f>I43*150000</f>
        <v>0</v>
      </c>
    </row>
    <row r="42" spans="2:13" s="1" customFormat="1" ht="16.5" customHeight="1">
      <c r="B42" s="177"/>
      <c r="C42" s="188"/>
      <c r="D42" s="199"/>
      <c r="E42" s="212" t="s">
        <v>159</v>
      </c>
      <c r="F42" s="230"/>
      <c r="G42" s="230"/>
      <c r="H42" s="230"/>
      <c r="I42" s="230"/>
      <c r="J42" s="195"/>
      <c r="K42" s="177"/>
      <c r="L42" s="199"/>
      <c r="M42" s="315"/>
    </row>
    <row r="43" spans="2:13" s="1" customFormat="1" ht="16.5" customHeight="1">
      <c r="B43" s="178"/>
      <c r="C43" s="189"/>
      <c r="D43" s="200"/>
      <c r="E43" s="211"/>
      <c r="F43" s="229"/>
      <c r="G43" s="229"/>
      <c r="H43" s="237"/>
      <c r="I43" s="260"/>
      <c r="J43" s="78" t="s">
        <v>109</v>
      </c>
      <c r="K43" s="177"/>
      <c r="L43" s="199"/>
      <c r="M43" s="315"/>
    </row>
    <row r="44" spans="2:13" ht="21" customHeight="1">
      <c r="B44" s="179" t="s">
        <v>118</v>
      </c>
      <c r="C44" s="190"/>
      <c r="D44" s="190"/>
      <c r="E44" s="190"/>
      <c r="F44" s="190"/>
      <c r="G44" s="190"/>
      <c r="H44" s="190"/>
      <c r="I44" s="190"/>
      <c r="J44" s="269"/>
      <c r="K44" s="284"/>
      <c r="L44" s="301"/>
      <c r="M44" s="319">
        <f>SUM(M17:M43)</f>
        <v>0</v>
      </c>
    </row>
    <row r="45" spans="2:13" ht="11.25" customHeight="1">
      <c r="B45" s="85"/>
      <c r="C45" s="85"/>
      <c r="D45" s="85"/>
      <c r="E45" s="85"/>
      <c r="F45" s="85"/>
      <c r="G45" s="80"/>
      <c r="H45" s="80"/>
      <c r="I45" s="80"/>
      <c r="J45" s="80"/>
      <c r="K45" s="80"/>
      <c r="L45" s="80"/>
      <c r="M45" s="80"/>
    </row>
    <row r="46" spans="2:13" ht="21" customHeight="1">
      <c r="B46" s="169" t="s">
        <v>106</v>
      </c>
      <c r="C46" s="182"/>
      <c r="D46" s="182"/>
      <c r="E46" s="221"/>
      <c r="F46" s="239" t="s">
        <v>83</v>
      </c>
      <c r="G46" s="221"/>
      <c r="H46" s="221"/>
      <c r="I46" s="221"/>
      <c r="J46" s="266"/>
      <c r="K46" s="169" t="s">
        <v>58</v>
      </c>
      <c r="L46" s="194"/>
      <c r="M46" s="320" t="s">
        <v>81</v>
      </c>
    </row>
    <row r="47" spans="2:13" ht="21" customHeight="1">
      <c r="B47" s="170" t="s">
        <v>90</v>
      </c>
      <c r="C47" s="191" t="s">
        <v>17</v>
      </c>
      <c r="D47" s="201" t="s">
        <v>119</v>
      </c>
      <c r="E47" s="222"/>
      <c r="F47" s="323" t="s">
        <v>20</v>
      </c>
      <c r="G47" s="327">
        <f>L7</f>
        <v>0</v>
      </c>
      <c r="H47" s="327"/>
      <c r="I47" s="327"/>
      <c r="J47" s="331"/>
      <c r="K47" s="285" t="s">
        <v>156</v>
      </c>
      <c r="L47" s="302"/>
      <c r="M47" s="314">
        <f>G47*0.2</f>
        <v>0</v>
      </c>
    </row>
    <row r="48" spans="2:13" ht="21" customHeight="1">
      <c r="B48" s="180"/>
      <c r="C48" s="192"/>
      <c r="D48" s="202" t="s">
        <v>121</v>
      </c>
      <c r="E48" s="223"/>
      <c r="F48" s="279" t="s">
        <v>7</v>
      </c>
      <c r="G48" s="328">
        <f>L8</f>
        <v>0</v>
      </c>
      <c r="H48" s="328"/>
      <c r="I48" s="328"/>
      <c r="J48" s="332"/>
      <c r="K48" s="286" t="s">
        <v>100</v>
      </c>
      <c r="L48" s="303"/>
      <c r="M48" s="314">
        <f>G48*0.5</f>
        <v>0</v>
      </c>
    </row>
    <row r="49" spans="2:13" ht="21" customHeight="1">
      <c r="B49" s="171"/>
      <c r="C49" s="193"/>
      <c r="D49" s="203"/>
      <c r="E49" s="224"/>
      <c r="F49" s="324"/>
      <c r="G49" s="329"/>
      <c r="H49" s="329"/>
      <c r="I49" s="329"/>
      <c r="J49" s="333"/>
      <c r="K49" s="287" t="s">
        <v>8</v>
      </c>
      <c r="L49" s="304"/>
      <c r="M49" s="316"/>
    </row>
    <row r="50" spans="2:13" ht="21" customHeight="1">
      <c r="B50" s="170" t="s">
        <v>164</v>
      </c>
      <c r="C50" s="194" t="s">
        <v>91</v>
      </c>
      <c r="D50" s="202" t="s">
        <v>124</v>
      </c>
      <c r="E50" s="223"/>
      <c r="F50" s="325" t="s">
        <v>96</v>
      </c>
      <c r="G50" s="330">
        <f>L9</f>
        <v>0</v>
      </c>
      <c r="H50" s="330"/>
      <c r="I50" s="330"/>
      <c r="J50" s="334"/>
      <c r="K50" s="288" t="s">
        <v>100</v>
      </c>
      <c r="L50" s="305"/>
      <c r="M50" s="314">
        <f>G50*0.5</f>
        <v>0</v>
      </c>
    </row>
    <row r="51" spans="2:13" ht="21" customHeight="1">
      <c r="B51" s="172"/>
      <c r="C51" s="195"/>
      <c r="D51" s="204" t="s">
        <v>103</v>
      </c>
      <c r="E51" s="225"/>
      <c r="F51" s="323" t="s">
        <v>98</v>
      </c>
      <c r="G51" s="327">
        <f>L10</f>
        <v>0</v>
      </c>
      <c r="H51" s="327"/>
      <c r="I51" s="327"/>
      <c r="J51" s="331"/>
      <c r="K51" s="289" t="s">
        <v>158</v>
      </c>
      <c r="L51" s="306"/>
      <c r="M51" s="314">
        <f>G51*0.5</f>
        <v>0</v>
      </c>
    </row>
    <row r="52" spans="2:13" ht="21" customHeight="1">
      <c r="B52" s="181"/>
      <c r="C52" s="196"/>
      <c r="D52" s="205" t="s">
        <v>104</v>
      </c>
      <c r="E52" s="226"/>
      <c r="F52" s="326" t="s">
        <v>102</v>
      </c>
      <c r="G52" s="327">
        <f>L11</f>
        <v>0</v>
      </c>
      <c r="H52" s="327"/>
      <c r="I52" s="327"/>
      <c r="J52" s="331"/>
      <c r="K52" s="286" t="s">
        <v>100</v>
      </c>
      <c r="L52" s="303"/>
      <c r="M52" s="314">
        <f>G52*0.5</f>
        <v>0</v>
      </c>
    </row>
    <row r="53" spans="2:13" ht="21" customHeight="1">
      <c r="B53" s="175" t="s">
        <v>125</v>
      </c>
      <c r="C53" s="187"/>
      <c r="D53" s="187"/>
      <c r="E53" s="187"/>
      <c r="F53" s="187"/>
      <c r="G53" s="187"/>
      <c r="H53" s="187"/>
      <c r="I53" s="187"/>
      <c r="J53" s="247"/>
      <c r="K53" s="290"/>
      <c r="L53" s="307"/>
      <c r="M53" s="321">
        <f>ROUNDDOWN(SUM(M47:M52),-3)</f>
        <v>0</v>
      </c>
    </row>
    <row r="54" spans="2:13" ht="6" customHeight="1">
      <c r="B54" s="80"/>
      <c r="C54" s="80"/>
      <c r="D54" s="80"/>
      <c r="E54" s="80"/>
      <c r="F54" s="80"/>
      <c r="G54" s="80"/>
      <c r="H54" s="80"/>
      <c r="I54" s="80"/>
      <c r="J54" s="80"/>
      <c r="K54" s="80"/>
      <c r="L54" s="80"/>
      <c r="M54" s="80"/>
    </row>
    <row r="55" spans="2:13" ht="21" customHeight="1">
      <c r="B55" s="80"/>
      <c r="C55" s="80"/>
      <c r="D55" s="80"/>
      <c r="E55" s="80"/>
      <c r="F55" s="80"/>
      <c r="G55" s="80"/>
      <c r="H55" s="80"/>
      <c r="I55" s="80"/>
      <c r="J55" s="80"/>
      <c r="K55" s="291" t="s">
        <v>120</v>
      </c>
      <c r="L55" s="308"/>
      <c r="M55" s="322">
        <f>M44+M53</f>
        <v>0</v>
      </c>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I39"/>
    <mergeCell ref="E40:G40"/>
    <mergeCell ref="E41:I41"/>
    <mergeCell ref="E42:I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topLeftCell="A25" zoomScale="85" zoomScaleSheetLayoutView="85" workbookViewId="0">
      <selection activeCell="K6" sqref="K6:L6"/>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80" t="s">
        <v>80</v>
      </c>
      <c r="C1" s="80"/>
      <c r="D1" s="80"/>
      <c r="E1" s="80"/>
      <c r="F1" s="80"/>
      <c r="G1" s="80"/>
      <c r="H1" s="80"/>
      <c r="I1" s="80"/>
      <c r="J1" s="80"/>
      <c r="K1" s="80"/>
      <c r="L1" s="80"/>
      <c r="M1" s="80"/>
    </row>
    <row r="2" spans="2:13" ht="5.25" customHeight="1">
      <c r="B2" s="80"/>
      <c r="C2" s="80"/>
      <c r="D2" s="80"/>
      <c r="E2" s="80"/>
      <c r="F2" s="80"/>
      <c r="G2" s="80"/>
      <c r="H2" s="80"/>
      <c r="I2" s="80"/>
      <c r="J2" s="80"/>
      <c r="K2" s="80"/>
      <c r="L2" s="80"/>
      <c r="M2" s="80"/>
    </row>
    <row r="3" spans="2:13" ht="15.75" customHeight="1">
      <c r="B3" s="80" t="s">
        <v>82</v>
      </c>
      <c r="C3" s="80"/>
      <c r="D3" s="80"/>
      <c r="E3" s="206" t="s">
        <v>157</v>
      </c>
      <c r="F3" s="227"/>
      <c r="G3" s="227"/>
      <c r="H3" s="227"/>
      <c r="I3" s="227"/>
      <c r="J3" s="227"/>
      <c r="K3" s="227"/>
      <c r="L3" s="227"/>
      <c r="M3" s="227"/>
    </row>
    <row r="4" spans="2:13" ht="6" customHeight="1">
      <c r="B4" s="80"/>
      <c r="C4" s="80"/>
      <c r="D4" s="80"/>
      <c r="E4" s="80"/>
      <c r="F4" s="80"/>
      <c r="G4" s="80"/>
      <c r="H4" s="80"/>
      <c r="I4" s="80"/>
      <c r="J4" s="80"/>
      <c r="K4" s="80"/>
      <c r="L4" s="80"/>
      <c r="M4" s="80"/>
    </row>
    <row r="5" spans="2:13">
      <c r="B5" s="80" t="s">
        <v>84</v>
      </c>
      <c r="C5" s="80"/>
      <c r="D5" s="80"/>
      <c r="E5" s="80"/>
      <c r="F5" s="80"/>
      <c r="G5" s="80"/>
      <c r="H5" s="80"/>
      <c r="I5" s="80"/>
      <c r="J5" s="80"/>
      <c r="K5" s="80"/>
      <c r="L5" s="80"/>
      <c r="M5" s="309" t="s">
        <v>85</v>
      </c>
    </row>
    <row r="6" spans="2:13" ht="21" customHeight="1">
      <c r="B6" s="169" t="s">
        <v>86</v>
      </c>
      <c r="C6" s="182"/>
      <c r="D6" s="182"/>
      <c r="E6" s="182"/>
      <c r="F6" s="182"/>
      <c r="G6" s="194"/>
      <c r="H6" s="169" t="s">
        <v>87</v>
      </c>
      <c r="I6" s="182"/>
      <c r="J6" s="194"/>
      <c r="K6" s="274" t="s">
        <v>88</v>
      </c>
      <c r="L6" s="157"/>
      <c r="M6" s="194" t="s">
        <v>89</v>
      </c>
    </row>
    <row r="7" spans="2:13" ht="21" customHeight="1">
      <c r="B7" s="170" t="s">
        <v>90</v>
      </c>
      <c r="C7" s="183" t="s">
        <v>91</v>
      </c>
      <c r="D7" s="197" t="s">
        <v>75</v>
      </c>
      <c r="E7" s="207"/>
      <c r="F7" s="207"/>
      <c r="G7" s="225"/>
      <c r="H7" s="252">
        <f>L7+M7</f>
        <v>0</v>
      </c>
      <c r="I7" s="257"/>
      <c r="J7" s="263"/>
      <c r="K7" s="275" t="s">
        <v>20</v>
      </c>
      <c r="L7" s="292"/>
      <c r="M7" s="310"/>
    </row>
    <row r="8" spans="2:13" ht="21" customHeight="1">
      <c r="B8" s="171"/>
      <c r="C8" s="184"/>
      <c r="D8" s="197" t="s">
        <v>92</v>
      </c>
      <c r="E8" s="207"/>
      <c r="F8" s="207"/>
      <c r="G8" s="225"/>
      <c r="H8" s="252">
        <f>L8+M8</f>
        <v>0</v>
      </c>
      <c r="I8" s="257"/>
      <c r="J8" s="263"/>
      <c r="K8" s="275" t="s">
        <v>7</v>
      </c>
      <c r="L8" s="293"/>
      <c r="M8" s="310"/>
    </row>
    <row r="9" spans="2:13" ht="21" customHeight="1">
      <c r="B9" s="170" t="s">
        <v>164</v>
      </c>
      <c r="C9" s="183" t="s">
        <v>163</v>
      </c>
      <c r="D9" s="197" t="s">
        <v>95</v>
      </c>
      <c r="E9" s="207"/>
      <c r="F9" s="207"/>
      <c r="G9" s="225"/>
      <c r="H9" s="252">
        <f>L9+M9</f>
        <v>0</v>
      </c>
      <c r="I9" s="257"/>
      <c r="J9" s="263"/>
      <c r="K9" s="276" t="s">
        <v>96</v>
      </c>
      <c r="L9" s="292"/>
      <c r="M9" s="310"/>
    </row>
    <row r="10" spans="2:13" ht="21" customHeight="1">
      <c r="B10" s="172"/>
      <c r="C10" s="78"/>
      <c r="D10" s="198" t="s">
        <v>103</v>
      </c>
      <c r="E10" s="208"/>
      <c r="F10" s="208"/>
      <c r="G10" s="245"/>
      <c r="H10" s="252">
        <f>L10+M10</f>
        <v>0</v>
      </c>
      <c r="I10" s="257"/>
      <c r="J10" s="263"/>
      <c r="K10" s="275" t="s">
        <v>98</v>
      </c>
      <c r="L10" s="293"/>
      <c r="M10" s="310"/>
    </row>
    <row r="11" spans="2:13" ht="21" customHeight="1">
      <c r="B11" s="173"/>
      <c r="C11" s="185"/>
      <c r="D11" s="198" t="s">
        <v>104</v>
      </c>
      <c r="E11" s="208"/>
      <c r="F11" s="208"/>
      <c r="G11" s="245"/>
      <c r="H11" s="252">
        <f>L11+M11</f>
        <v>0</v>
      </c>
      <c r="I11" s="257"/>
      <c r="J11" s="263"/>
      <c r="K11" s="275" t="s">
        <v>102</v>
      </c>
      <c r="L11" s="293"/>
      <c r="M11" s="310"/>
    </row>
    <row r="12" spans="2:13" ht="21" customHeight="1">
      <c r="B12" s="174" t="s">
        <v>105</v>
      </c>
      <c r="C12" s="186"/>
      <c r="D12" s="186"/>
      <c r="E12" s="186"/>
      <c r="F12" s="186"/>
      <c r="G12" s="246"/>
      <c r="H12" s="252">
        <f>K12+M12</f>
        <v>0</v>
      </c>
      <c r="I12" s="257"/>
      <c r="J12" s="263"/>
      <c r="K12" s="277"/>
      <c r="L12" s="294"/>
      <c r="M12" s="311"/>
    </row>
    <row r="13" spans="2:13" ht="21.75" customHeight="1">
      <c r="B13" s="175" t="s">
        <v>151</v>
      </c>
      <c r="C13" s="187"/>
      <c r="D13" s="187"/>
      <c r="E13" s="187"/>
      <c r="F13" s="187"/>
      <c r="G13" s="247"/>
      <c r="H13" s="253">
        <f>SUM(H7:J12)</f>
        <v>0</v>
      </c>
      <c r="I13" s="258"/>
      <c r="J13" s="264"/>
      <c r="K13" s="278">
        <f>SUM(K7:L12)</f>
        <v>0</v>
      </c>
      <c r="L13" s="295"/>
      <c r="M13" s="312">
        <f>SUM(M7:M12)</f>
        <v>0</v>
      </c>
    </row>
    <row r="14" spans="2:13" ht="9" customHeight="1">
      <c r="B14" s="176"/>
      <c r="C14" s="176"/>
      <c r="D14" s="176"/>
      <c r="E14" s="176"/>
      <c r="F14" s="176"/>
      <c r="G14" s="176"/>
      <c r="H14" s="176"/>
      <c r="I14" s="176"/>
      <c r="J14" s="176"/>
      <c r="K14" s="176"/>
      <c r="L14" s="176"/>
      <c r="M14" s="176"/>
    </row>
    <row r="15" spans="2:13" ht="15.75" customHeight="1">
      <c r="B15" s="85" t="s">
        <v>28</v>
      </c>
      <c r="C15" s="85"/>
      <c r="D15" s="85"/>
      <c r="E15" s="85"/>
      <c r="F15" s="85"/>
      <c r="G15" s="80"/>
      <c r="H15" s="80"/>
      <c r="I15" s="80"/>
      <c r="J15" s="80"/>
      <c r="K15" s="80"/>
      <c r="L15" s="80"/>
      <c r="M15" s="309" t="s">
        <v>85</v>
      </c>
    </row>
    <row r="16" spans="2:13" ht="21" customHeight="1">
      <c r="B16" s="169" t="s">
        <v>106</v>
      </c>
      <c r="C16" s="182"/>
      <c r="D16" s="194"/>
      <c r="E16" s="169" t="s">
        <v>107</v>
      </c>
      <c r="F16" s="182"/>
      <c r="G16" s="182"/>
      <c r="H16" s="182"/>
      <c r="I16" s="182"/>
      <c r="J16" s="194"/>
      <c r="K16" s="169" t="s">
        <v>155</v>
      </c>
      <c r="L16" s="194"/>
      <c r="M16" s="313" t="s">
        <v>108</v>
      </c>
    </row>
    <row r="17" spans="2:13" ht="16.5" customHeight="1">
      <c r="B17" s="169" t="s">
        <v>97</v>
      </c>
      <c r="C17" s="182"/>
      <c r="D17" s="194"/>
      <c r="E17" s="209" t="s">
        <v>25</v>
      </c>
      <c r="F17" s="228"/>
      <c r="G17" s="228"/>
      <c r="H17" s="228"/>
      <c r="I17" s="228"/>
      <c r="J17" s="75"/>
      <c r="K17" s="279" t="s">
        <v>41</v>
      </c>
      <c r="L17" s="296"/>
      <c r="M17" s="314">
        <f>I19*1200000</f>
        <v>0</v>
      </c>
    </row>
    <row r="18" spans="2:13" ht="16.5" customHeight="1">
      <c r="B18" s="177"/>
      <c r="C18" s="188"/>
      <c r="D18" s="199"/>
      <c r="E18" s="210" t="s">
        <v>152</v>
      </c>
      <c r="F18" s="38"/>
      <c r="G18" s="38"/>
      <c r="H18" s="38"/>
      <c r="I18" s="38"/>
      <c r="J18" s="265"/>
      <c r="K18" s="177"/>
      <c r="L18" s="199"/>
      <c r="M18" s="315"/>
    </row>
    <row r="19" spans="2:13" ht="16.5" customHeight="1">
      <c r="B19" s="177"/>
      <c r="C19" s="188"/>
      <c r="D19" s="199"/>
      <c r="E19" s="211"/>
      <c r="F19" s="229"/>
      <c r="G19" s="229"/>
      <c r="H19" s="237"/>
      <c r="I19" s="259"/>
      <c r="J19" s="79" t="s">
        <v>109</v>
      </c>
      <c r="K19" s="280"/>
      <c r="L19" s="297"/>
      <c r="M19" s="316"/>
    </row>
    <row r="20" spans="2:13" ht="16.5" customHeight="1">
      <c r="B20" s="177"/>
      <c r="C20" s="188"/>
      <c r="D20" s="199"/>
      <c r="E20" s="209" t="s">
        <v>25</v>
      </c>
      <c r="F20" s="228"/>
      <c r="G20" s="228"/>
      <c r="H20" s="228"/>
      <c r="I20" s="228"/>
      <c r="J20" s="75"/>
      <c r="K20" s="279" t="s">
        <v>110</v>
      </c>
      <c r="L20" s="296"/>
      <c r="M20" s="314">
        <f>I22*800000</f>
        <v>0</v>
      </c>
    </row>
    <row r="21" spans="2:13" ht="16.5" customHeight="1">
      <c r="B21" s="177"/>
      <c r="C21" s="188"/>
      <c r="D21" s="199"/>
      <c r="E21" s="210" t="s">
        <v>93</v>
      </c>
      <c r="F21" s="38"/>
      <c r="G21" s="38"/>
      <c r="H21" s="38"/>
      <c r="I21" s="38"/>
      <c r="J21" s="76"/>
      <c r="K21" s="177"/>
      <c r="L21" s="199"/>
      <c r="M21" s="315"/>
    </row>
    <row r="22" spans="2:13" ht="16.5" customHeight="1">
      <c r="B22" s="177"/>
      <c r="C22" s="188"/>
      <c r="D22" s="199"/>
      <c r="E22" s="211"/>
      <c r="F22" s="229"/>
      <c r="G22" s="229"/>
      <c r="H22" s="237"/>
      <c r="I22" s="260"/>
      <c r="J22" s="79" t="s">
        <v>109</v>
      </c>
      <c r="K22" s="280"/>
      <c r="L22" s="297"/>
      <c r="M22" s="315"/>
    </row>
    <row r="23" spans="2:13" ht="15" customHeight="1">
      <c r="B23" s="177"/>
      <c r="C23" s="188"/>
      <c r="D23" s="199"/>
      <c r="E23" s="209" t="s">
        <v>14</v>
      </c>
      <c r="F23" s="228"/>
      <c r="G23" s="228"/>
      <c r="H23" s="228"/>
      <c r="I23" s="228"/>
      <c r="J23" s="75"/>
      <c r="K23" s="279" t="s">
        <v>101</v>
      </c>
      <c r="L23" s="296"/>
      <c r="M23" s="314">
        <f>I25*400000</f>
        <v>0</v>
      </c>
    </row>
    <row r="24" spans="2:13" ht="15" customHeight="1">
      <c r="B24" s="177"/>
      <c r="C24" s="188"/>
      <c r="D24" s="199"/>
      <c r="E24" s="212" t="s">
        <v>153</v>
      </c>
      <c r="F24" s="230"/>
      <c r="G24" s="230"/>
      <c r="H24" s="230"/>
      <c r="I24" s="230"/>
      <c r="J24" s="76"/>
      <c r="K24" s="177"/>
      <c r="L24" s="199"/>
      <c r="M24" s="315"/>
    </row>
    <row r="25" spans="2:13" ht="15" customHeight="1">
      <c r="B25" s="177"/>
      <c r="C25" s="188"/>
      <c r="D25" s="199"/>
      <c r="E25" s="213"/>
      <c r="F25" s="231"/>
      <c r="G25" s="231"/>
      <c r="H25" s="254"/>
      <c r="I25" s="259"/>
      <c r="J25" s="76" t="s">
        <v>109</v>
      </c>
      <c r="K25" s="280"/>
      <c r="L25" s="297"/>
      <c r="M25" s="315"/>
    </row>
    <row r="26" spans="2:13" ht="15" customHeight="1">
      <c r="B26" s="177"/>
      <c r="C26" s="188"/>
      <c r="D26" s="199"/>
      <c r="E26" s="209" t="s">
        <v>111</v>
      </c>
      <c r="F26" s="228"/>
      <c r="G26" s="228"/>
      <c r="H26" s="228"/>
      <c r="I26" s="228"/>
      <c r="J26" s="266"/>
      <c r="K26" s="279" t="s">
        <v>101</v>
      </c>
      <c r="L26" s="296"/>
      <c r="M26" s="314">
        <f>I28*400000</f>
        <v>0</v>
      </c>
    </row>
    <row r="27" spans="2:13" ht="15" customHeight="1">
      <c r="B27" s="177"/>
      <c r="C27" s="188"/>
      <c r="D27" s="199"/>
      <c r="E27" s="214" t="s">
        <v>112</v>
      </c>
      <c r="F27" s="232"/>
      <c r="G27" s="232"/>
      <c r="H27" s="232"/>
      <c r="I27" s="232"/>
      <c r="J27" s="76"/>
      <c r="K27" s="177"/>
      <c r="L27" s="199"/>
      <c r="M27" s="315"/>
    </row>
    <row r="28" spans="2:13" ht="15" customHeight="1">
      <c r="B28" s="177"/>
      <c r="C28" s="188"/>
      <c r="D28" s="199"/>
      <c r="E28" s="213"/>
      <c r="F28" s="231"/>
      <c r="G28" s="231"/>
      <c r="H28" s="254"/>
      <c r="I28" s="259"/>
      <c r="J28" s="185" t="s">
        <v>109</v>
      </c>
      <c r="K28" s="280"/>
      <c r="L28" s="297"/>
      <c r="M28" s="315"/>
    </row>
    <row r="29" spans="2:13" ht="16.5" customHeight="1">
      <c r="B29" s="177"/>
      <c r="C29" s="188"/>
      <c r="D29" s="199"/>
      <c r="E29" s="209" t="s">
        <v>111</v>
      </c>
      <c r="F29" s="228"/>
      <c r="G29" s="228"/>
      <c r="H29" s="228"/>
      <c r="I29" s="228"/>
      <c r="J29" s="195"/>
      <c r="K29" s="279" t="s">
        <v>110</v>
      </c>
      <c r="L29" s="296"/>
      <c r="M29" s="314">
        <f>I31*400000</f>
        <v>0</v>
      </c>
    </row>
    <row r="30" spans="2:13" ht="16.5" customHeight="1">
      <c r="B30" s="177"/>
      <c r="C30" s="188"/>
      <c r="D30" s="199"/>
      <c r="E30" s="212" t="s">
        <v>113</v>
      </c>
      <c r="F30" s="230"/>
      <c r="G30" s="230"/>
      <c r="H30" s="230"/>
      <c r="I30" s="230"/>
      <c r="J30" s="195"/>
      <c r="K30" s="177"/>
      <c r="L30" s="199"/>
      <c r="M30" s="315"/>
    </row>
    <row r="31" spans="2:13" ht="16.5" customHeight="1">
      <c r="B31" s="177"/>
      <c r="C31" s="188"/>
      <c r="D31" s="199"/>
      <c r="E31" s="211"/>
      <c r="F31" s="229"/>
      <c r="G31" s="229"/>
      <c r="H31" s="237"/>
      <c r="I31" s="260"/>
      <c r="J31" s="78" t="s">
        <v>109</v>
      </c>
      <c r="K31" s="177"/>
      <c r="L31" s="199"/>
      <c r="M31" s="315"/>
    </row>
    <row r="32" spans="2:13" ht="14.25" customHeight="1">
      <c r="B32" s="177"/>
      <c r="C32" s="188"/>
      <c r="D32" s="199"/>
      <c r="E32" s="215" t="s">
        <v>114</v>
      </c>
      <c r="F32" s="233"/>
      <c r="G32" s="233"/>
      <c r="H32" s="233"/>
      <c r="I32" s="233"/>
      <c r="J32" s="267"/>
      <c r="K32" s="281" t="s">
        <v>115</v>
      </c>
      <c r="L32" s="298"/>
      <c r="M32" s="317">
        <f>I33*150000</f>
        <v>0</v>
      </c>
    </row>
    <row r="33" spans="2:13" ht="16.5" customHeight="1">
      <c r="B33" s="177"/>
      <c r="C33" s="188"/>
      <c r="D33" s="199"/>
      <c r="E33" s="211"/>
      <c r="F33" s="229"/>
      <c r="G33" s="229"/>
      <c r="H33" s="237"/>
      <c r="I33" s="260"/>
      <c r="J33" s="78" t="s">
        <v>109</v>
      </c>
      <c r="K33" s="282"/>
      <c r="L33" s="299"/>
      <c r="M33" s="315"/>
    </row>
    <row r="34" spans="2:13" ht="16.5" customHeight="1">
      <c r="B34" s="177"/>
      <c r="C34" s="188"/>
      <c r="D34" s="199"/>
      <c r="E34" s="216" t="s">
        <v>78</v>
      </c>
      <c r="F34" s="234"/>
      <c r="G34" s="234"/>
      <c r="H34" s="234"/>
      <c r="I34" s="234"/>
      <c r="J34" s="195"/>
      <c r="K34" s="177"/>
      <c r="L34" s="199"/>
      <c r="M34" s="315"/>
    </row>
    <row r="35" spans="2:13" ht="16.5" customHeight="1">
      <c r="B35" s="177"/>
      <c r="C35" s="188"/>
      <c r="D35" s="199"/>
      <c r="E35" s="217" t="s">
        <v>154</v>
      </c>
      <c r="F35" s="235"/>
      <c r="G35" s="235"/>
      <c r="H35" s="255"/>
      <c r="I35" s="261" t="str">
        <f>IF(ISERROR(H35/I33)=TRUE,"",H35/I33)</f>
        <v/>
      </c>
      <c r="J35" s="185" t="s">
        <v>116</v>
      </c>
      <c r="K35" s="280"/>
      <c r="L35" s="297"/>
      <c r="M35" s="316"/>
    </row>
    <row r="36" spans="2:13" ht="14.25" customHeight="1">
      <c r="B36" s="177"/>
      <c r="C36" s="188"/>
      <c r="D36" s="199"/>
      <c r="E36" s="209" t="s">
        <v>117</v>
      </c>
      <c r="F36" s="228"/>
      <c r="G36" s="228"/>
      <c r="H36" s="228"/>
      <c r="I36" s="228"/>
      <c r="J36" s="195"/>
      <c r="K36" s="279" t="s">
        <v>115</v>
      </c>
      <c r="L36" s="296"/>
      <c r="M36" s="314">
        <f>I37*150000</f>
        <v>0</v>
      </c>
    </row>
    <row r="37" spans="2:13" ht="16.5" customHeight="1">
      <c r="B37" s="177"/>
      <c r="C37" s="188"/>
      <c r="D37" s="199"/>
      <c r="E37" s="218"/>
      <c r="F37" s="236"/>
      <c r="G37" s="236"/>
      <c r="H37" s="256"/>
      <c r="I37" s="262"/>
      <c r="J37" s="268" t="s">
        <v>109</v>
      </c>
      <c r="K37" s="283"/>
      <c r="L37" s="300"/>
      <c r="M37" s="318"/>
    </row>
    <row r="38" spans="2:13" s="1" customFormat="1" ht="16.5" customHeight="1">
      <c r="B38" s="177"/>
      <c r="C38" s="188"/>
      <c r="D38" s="199"/>
      <c r="E38" s="219" t="s">
        <v>174</v>
      </c>
      <c r="F38" s="237"/>
      <c r="G38" s="237"/>
      <c r="H38" s="237"/>
      <c r="I38" s="237"/>
      <c r="J38" s="195"/>
      <c r="K38" s="282" t="s">
        <v>99</v>
      </c>
      <c r="L38" s="299"/>
      <c r="M38" s="315">
        <f>I40*300000</f>
        <v>0</v>
      </c>
    </row>
    <row r="39" spans="2:13" s="1" customFormat="1" ht="16.5" customHeight="1">
      <c r="B39" s="177"/>
      <c r="C39" s="188"/>
      <c r="D39" s="199"/>
      <c r="E39" s="212" t="s">
        <v>159</v>
      </c>
      <c r="F39" s="230"/>
      <c r="G39" s="230"/>
      <c r="H39" s="230"/>
      <c r="I39" s="230"/>
      <c r="J39" s="195"/>
      <c r="K39" s="177"/>
      <c r="L39" s="199"/>
      <c r="M39" s="315"/>
    </row>
    <row r="40" spans="2:13" s="1" customFormat="1" ht="16.5" customHeight="1">
      <c r="B40" s="177"/>
      <c r="C40" s="188"/>
      <c r="D40" s="199"/>
      <c r="E40" s="213"/>
      <c r="F40" s="231"/>
      <c r="G40" s="231"/>
      <c r="H40" s="254"/>
      <c r="I40" s="259"/>
      <c r="J40" s="185" t="s">
        <v>109</v>
      </c>
      <c r="K40" s="177"/>
      <c r="L40" s="199"/>
      <c r="M40" s="315"/>
    </row>
    <row r="41" spans="2:13" s="1" customFormat="1" ht="16.5" customHeight="1">
      <c r="B41" s="177"/>
      <c r="C41" s="188"/>
      <c r="D41" s="199"/>
      <c r="E41" s="220" t="s">
        <v>175</v>
      </c>
      <c r="F41" s="238"/>
      <c r="G41" s="238"/>
      <c r="H41" s="238"/>
      <c r="I41" s="238"/>
      <c r="J41" s="195"/>
      <c r="K41" s="279" t="s">
        <v>115</v>
      </c>
      <c r="L41" s="296"/>
      <c r="M41" s="314">
        <f>I43*150000</f>
        <v>0</v>
      </c>
    </row>
    <row r="42" spans="2:13" s="1" customFormat="1" ht="16.5" customHeight="1">
      <c r="B42" s="177"/>
      <c r="C42" s="188"/>
      <c r="D42" s="199"/>
      <c r="E42" s="212" t="s">
        <v>159</v>
      </c>
      <c r="F42" s="230"/>
      <c r="G42" s="230"/>
      <c r="H42" s="230"/>
      <c r="I42" s="230"/>
      <c r="J42" s="195"/>
      <c r="K42" s="177"/>
      <c r="L42" s="199"/>
      <c r="M42" s="315"/>
    </row>
    <row r="43" spans="2:13" s="1" customFormat="1" ht="16.5" customHeight="1">
      <c r="B43" s="178"/>
      <c r="C43" s="189"/>
      <c r="D43" s="200"/>
      <c r="E43" s="211"/>
      <c r="F43" s="229"/>
      <c r="G43" s="229"/>
      <c r="H43" s="237"/>
      <c r="I43" s="260"/>
      <c r="J43" s="78" t="s">
        <v>109</v>
      </c>
      <c r="K43" s="177"/>
      <c r="L43" s="199"/>
      <c r="M43" s="315"/>
    </row>
    <row r="44" spans="2:13" ht="21" customHeight="1">
      <c r="B44" s="179" t="s">
        <v>118</v>
      </c>
      <c r="C44" s="190"/>
      <c r="D44" s="190"/>
      <c r="E44" s="190"/>
      <c r="F44" s="190"/>
      <c r="G44" s="190"/>
      <c r="H44" s="190"/>
      <c r="I44" s="190"/>
      <c r="J44" s="269"/>
      <c r="K44" s="284"/>
      <c r="L44" s="301"/>
      <c r="M44" s="319">
        <f>SUM(M17:M43)</f>
        <v>0</v>
      </c>
    </row>
    <row r="45" spans="2:13" ht="11.25" customHeight="1">
      <c r="B45" s="85"/>
      <c r="C45" s="85"/>
      <c r="D45" s="85"/>
      <c r="E45" s="85"/>
      <c r="F45" s="85"/>
      <c r="G45" s="80"/>
      <c r="H45" s="80"/>
      <c r="I45" s="80"/>
      <c r="J45" s="80"/>
      <c r="K45" s="80"/>
      <c r="L45" s="80"/>
      <c r="M45" s="80"/>
    </row>
    <row r="46" spans="2:13" ht="21" customHeight="1">
      <c r="B46" s="169" t="s">
        <v>106</v>
      </c>
      <c r="C46" s="182"/>
      <c r="D46" s="182"/>
      <c r="E46" s="221"/>
      <c r="F46" s="239" t="s">
        <v>83</v>
      </c>
      <c r="G46" s="221"/>
      <c r="H46" s="221"/>
      <c r="I46" s="221"/>
      <c r="J46" s="266"/>
      <c r="K46" s="169" t="s">
        <v>58</v>
      </c>
      <c r="L46" s="194"/>
      <c r="M46" s="320" t="s">
        <v>81</v>
      </c>
    </row>
    <row r="47" spans="2:13" ht="21" customHeight="1">
      <c r="B47" s="170" t="s">
        <v>90</v>
      </c>
      <c r="C47" s="191" t="s">
        <v>17</v>
      </c>
      <c r="D47" s="201" t="s">
        <v>119</v>
      </c>
      <c r="E47" s="222"/>
      <c r="F47" s="323" t="s">
        <v>20</v>
      </c>
      <c r="G47" s="327">
        <f>L7</f>
        <v>0</v>
      </c>
      <c r="H47" s="327"/>
      <c r="I47" s="327"/>
      <c r="J47" s="331"/>
      <c r="K47" s="285" t="s">
        <v>156</v>
      </c>
      <c r="L47" s="302"/>
      <c r="M47" s="314">
        <f>G47*0.2</f>
        <v>0</v>
      </c>
    </row>
    <row r="48" spans="2:13" ht="21" customHeight="1">
      <c r="B48" s="180"/>
      <c r="C48" s="192"/>
      <c r="D48" s="202" t="s">
        <v>121</v>
      </c>
      <c r="E48" s="223"/>
      <c r="F48" s="279" t="s">
        <v>7</v>
      </c>
      <c r="G48" s="328">
        <f>L8</f>
        <v>0</v>
      </c>
      <c r="H48" s="328"/>
      <c r="I48" s="328"/>
      <c r="J48" s="332"/>
      <c r="K48" s="286" t="s">
        <v>100</v>
      </c>
      <c r="L48" s="303"/>
      <c r="M48" s="314">
        <f>G48*0.5</f>
        <v>0</v>
      </c>
    </row>
    <row r="49" spans="2:13" ht="21" customHeight="1">
      <c r="B49" s="171"/>
      <c r="C49" s="193"/>
      <c r="D49" s="203"/>
      <c r="E49" s="224"/>
      <c r="F49" s="324"/>
      <c r="G49" s="329"/>
      <c r="H49" s="329"/>
      <c r="I49" s="329"/>
      <c r="J49" s="333"/>
      <c r="K49" s="287" t="s">
        <v>8</v>
      </c>
      <c r="L49" s="304"/>
      <c r="M49" s="316"/>
    </row>
    <row r="50" spans="2:13" ht="21" customHeight="1">
      <c r="B50" s="170" t="s">
        <v>164</v>
      </c>
      <c r="C50" s="194" t="s">
        <v>91</v>
      </c>
      <c r="D50" s="202" t="s">
        <v>124</v>
      </c>
      <c r="E50" s="223"/>
      <c r="F50" s="325" t="s">
        <v>96</v>
      </c>
      <c r="G50" s="330">
        <f>L9</f>
        <v>0</v>
      </c>
      <c r="H50" s="330"/>
      <c r="I50" s="330"/>
      <c r="J50" s="334"/>
      <c r="K50" s="288" t="s">
        <v>100</v>
      </c>
      <c r="L50" s="305"/>
      <c r="M50" s="314">
        <f>G50*0.5</f>
        <v>0</v>
      </c>
    </row>
    <row r="51" spans="2:13" ht="21" customHeight="1">
      <c r="B51" s="172"/>
      <c r="C51" s="195"/>
      <c r="D51" s="204" t="s">
        <v>103</v>
      </c>
      <c r="E51" s="225"/>
      <c r="F51" s="323" t="s">
        <v>98</v>
      </c>
      <c r="G51" s="327">
        <f>L10</f>
        <v>0</v>
      </c>
      <c r="H51" s="327"/>
      <c r="I51" s="327"/>
      <c r="J51" s="331"/>
      <c r="K51" s="289" t="s">
        <v>158</v>
      </c>
      <c r="L51" s="306"/>
      <c r="M51" s="314">
        <f>G51*0.5</f>
        <v>0</v>
      </c>
    </row>
    <row r="52" spans="2:13" ht="21" customHeight="1">
      <c r="B52" s="181"/>
      <c r="C52" s="196"/>
      <c r="D52" s="205" t="s">
        <v>104</v>
      </c>
      <c r="E52" s="226"/>
      <c r="F52" s="326" t="s">
        <v>102</v>
      </c>
      <c r="G52" s="327">
        <f>L11</f>
        <v>0</v>
      </c>
      <c r="H52" s="327"/>
      <c r="I52" s="327"/>
      <c r="J52" s="331"/>
      <c r="K52" s="286" t="s">
        <v>100</v>
      </c>
      <c r="L52" s="303"/>
      <c r="M52" s="314">
        <f>G52*0.5</f>
        <v>0</v>
      </c>
    </row>
    <row r="53" spans="2:13" ht="21" customHeight="1">
      <c r="B53" s="175" t="s">
        <v>125</v>
      </c>
      <c r="C53" s="187"/>
      <c r="D53" s="187"/>
      <c r="E53" s="187"/>
      <c r="F53" s="187"/>
      <c r="G53" s="187"/>
      <c r="H53" s="187"/>
      <c r="I53" s="187"/>
      <c r="J53" s="247"/>
      <c r="K53" s="290"/>
      <c r="L53" s="307"/>
      <c r="M53" s="321">
        <f>ROUNDDOWN(SUM(M47:M52),-3)</f>
        <v>0</v>
      </c>
    </row>
    <row r="54" spans="2:13" ht="6" customHeight="1">
      <c r="B54" s="80"/>
      <c r="C54" s="80"/>
      <c r="D54" s="80"/>
      <c r="E54" s="80"/>
      <c r="F54" s="80"/>
      <c r="G54" s="80"/>
      <c r="H54" s="80"/>
      <c r="I54" s="80"/>
      <c r="J54" s="80"/>
      <c r="K54" s="80"/>
      <c r="L54" s="80"/>
      <c r="M54" s="80"/>
    </row>
    <row r="55" spans="2:13" ht="21" customHeight="1">
      <c r="B55" s="80"/>
      <c r="C55" s="80"/>
      <c r="D55" s="80"/>
      <c r="E55" s="80"/>
      <c r="F55" s="80"/>
      <c r="G55" s="80"/>
      <c r="H55" s="80"/>
      <c r="I55" s="80"/>
      <c r="J55" s="80"/>
      <c r="K55" s="291" t="s">
        <v>120</v>
      </c>
      <c r="L55" s="308"/>
      <c r="M55" s="322">
        <f>M44+M53</f>
        <v>0</v>
      </c>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I39"/>
    <mergeCell ref="E40:G40"/>
    <mergeCell ref="E41:I41"/>
    <mergeCell ref="E42:I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topLeftCell="A22" zoomScale="85" zoomScaleSheetLayoutView="85" workbookViewId="0">
      <selection activeCell="K6" sqref="K6:L6"/>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80" t="s">
        <v>80</v>
      </c>
      <c r="C1" s="80"/>
      <c r="D1" s="80"/>
      <c r="E1" s="80"/>
      <c r="F1" s="80"/>
      <c r="G1" s="80"/>
      <c r="H1" s="80"/>
      <c r="I1" s="80"/>
      <c r="J1" s="80"/>
      <c r="K1" s="80"/>
      <c r="L1" s="80"/>
      <c r="M1" s="80"/>
    </row>
    <row r="2" spans="2:13" ht="5.25" customHeight="1">
      <c r="B2" s="80"/>
      <c r="C2" s="80"/>
      <c r="D2" s="80"/>
      <c r="E2" s="80"/>
      <c r="F2" s="80"/>
      <c r="G2" s="80"/>
      <c r="H2" s="80"/>
      <c r="I2" s="80"/>
      <c r="J2" s="80"/>
      <c r="K2" s="80"/>
      <c r="L2" s="80"/>
      <c r="M2" s="80"/>
    </row>
    <row r="3" spans="2:13" ht="15.75" customHeight="1">
      <c r="B3" s="80" t="s">
        <v>82</v>
      </c>
      <c r="C3" s="80"/>
      <c r="D3" s="80"/>
      <c r="E3" s="206" t="s">
        <v>53</v>
      </c>
      <c r="F3" s="227"/>
      <c r="G3" s="227"/>
      <c r="H3" s="227"/>
      <c r="I3" s="227"/>
      <c r="J3" s="227"/>
      <c r="K3" s="227"/>
      <c r="L3" s="227"/>
      <c r="M3" s="227"/>
    </row>
    <row r="4" spans="2:13" ht="6" customHeight="1">
      <c r="B4" s="80"/>
      <c r="C4" s="80"/>
      <c r="D4" s="80"/>
      <c r="E4" s="80"/>
      <c r="F4" s="80"/>
      <c r="G4" s="80"/>
      <c r="H4" s="80"/>
      <c r="I4" s="80"/>
      <c r="J4" s="80"/>
      <c r="K4" s="80"/>
      <c r="L4" s="80"/>
      <c r="M4" s="80"/>
    </row>
    <row r="5" spans="2:13">
      <c r="B5" s="80" t="s">
        <v>84</v>
      </c>
      <c r="C5" s="80"/>
      <c r="D5" s="80"/>
      <c r="E5" s="80"/>
      <c r="F5" s="80"/>
      <c r="G5" s="80"/>
      <c r="H5" s="80"/>
      <c r="I5" s="80"/>
      <c r="J5" s="80"/>
      <c r="K5" s="80"/>
      <c r="L5" s="80"/>
      <c r="M5" s="309" t="s">
        <v>85</v>
      </c>
    </row>
    <row r="6" spans="2:13" ht="21" customHeight="1">
      <c r="B6" s="169" t="s">
        <v>86</v>
      </c>
      <c r="C6" s="182"/>
      <c r="D6" s="182"/>
      <c r="E6" s="182"/>
      <c r="F6" s="182"/>
      <c r="G6" s="194"/>
      <c r="H6" s="169" t="s">
        <v>87</v>
      </c>
      <c r="I6" s="182"/>
      <c r="J6" s="194"/>
      <c r="K6" s="274" t="s">
        <v>88</v>
      </c>
      <c r="L6" s="157"/>
      <c r="M6" s="194" t="s">
        <v>89</v>
      </c>
    </row>
    <row r="7" spans="2:13" ht="21" customHeight="1">
      <c r="B7" s="170" t="s">
        <v>90</v>
      </c>
      <c r="C7" s="183" t="s">
        <v>91</v>
      </c>
      <c r="D7" s="197" t="s">
        <v>75</v>
      </c>
      <c r="E7" s="207"/>
      <c r="F7" s="207"/>
      <c r="G7" s="225"/>
      <c r="H7" s="252">
        <f>L7+M7</f>
        <v>0</v>
      </c>
      <c r="I7" s="257"/>
      <c r="J7" s="263"/>
      <c r="K7" s="275" t="s">
        <v>20</v>
      </c>
      <c r="L7" s="292"/>
      <c r="M7" s="310"/>
    </row>
    <row r="8" spans="2:13" ht="21" customHeight="1">
      <c r="B8" s="171"/>
      <c r="C8" s="184"/>
      <c r="D8" s="197" t="s">
        <v>92</v>
      </c>
      <c r="E8" s="207"/>
      <c r="F8" s="207"/>
      <c r="G8" s="225"/>
      <c r="H8" s="252">
        <f>L8+M8</f>
        <v>0</v>
      </c>
      <c r="I8" s="257"/>
      <c r="J8" s="263"/>
      <c r="K8" s="275" t="s">
        <v>7</v>
      </c>
      <c r="L8" s="293"/>
      <c r="M8" s="310"/>
    </row>
    <row r="9" spans="2:13" ht="21" customHeight="1">
      <c r="B9" s="170" t="s">
        <v>164</v>
      </c>
      <c r="C9" s="183" t="s">
        <v>163</v>
      </c>
      <c r="D9" s="197" t="s">
        <v>95</v>
      </c>
      <c r="E9" s="207"/>
      <c r="F9" s="207"/>
      <c r="G9" s="225"/>
      <c r="H9" s="252">
        <f>L9+M9</f>
        <v>0</v>
      </c>
      <c r="I9" s="257"/>
      <c r="J9" s="263"/>
      <c r="K9" s="276" t="s">
        <v>96</v>
      </c>
      <c r="L9" s="292"/>
      <c r="M9" s="310"/>
    </row>
    <row r="10" spans="2:13" ht="21" customHeight="1">
      <c r="B10" s="172"/>
      <c r="C10" s="78"/>
      <c r="D10" s="198" t="s">
        <v>103</v>
      </c>
      <c r="E10" s="208"/>
      <c r="F10" s="208"/>
      <c r="G10" s="245"/>
      <c r="H10" s="252">
        <f>L10+M10</f>
        <v>0</v>
      </c>
      <c r="I10" s="257"/>
      <c r="J10" s="263"/>
      <c r="K10" s="275" t="s">
        <v>98</v>
      </c>
      <c r="L10" s="293"/>
      <c r="M10" s="310"/>
    </row>
    <row r="11" spans="2:13" ht="21" customHeight="1">
      <c r="B11" s="173"/>
      <c r="C11" s="185"/>
      <c r="D11" s="198" t="s">
        <v>104</v>
      </c>
      <c r="E11" s="208"/>
      <c r="F11" s="208"/>
      <c r="G11" s="245"/>
      <c r="H11" s="252">
        <f>L11+M11</f>
        <v>0</v>
      </c>
      <c r="I11" s="257"/>
      <c r="J11" s="263"/>
      <c r="K11" s="275" t="s">
        <v>102</v>
      </c>
      <c r="L11" s="293"/>
      <c r="M11" s="310"/>
    </row>
    <row r="12" spans="2:13" ht="21" customHeight="1">
      <c r="B12" s="174" t="s">
        <v>105</v>
      </c>
      <c r="C12" s="186"/>
      <c r="D12" s="186"/>
      <c r="E12" s="186"/>
      <c r="F12" s="186"/>
      <c r="G12" s="246"/>
      <c r="H12" s="252">
        <f>K12+M12</f>
        <v>0</v>
      </c>
      <c r="I12" s="257"/>
      <c r="J12" s="263"/>
      <c r="K12" s="277"/>
      <c r="L12" s="294"/>
      <c r="M12" s="311"/>
    </row>
    <row r="13" spans="2:13" ht="21.75" customHeight="1">
      <c r="B13" s="175" t="s">
        <v>151</v>
      </c>
      <c r="C13" s="187"/>
      <c r="D13" s="187"/>
      <c r="E13" s="187"/>
      <c r="F13" s="187"/>
      <c r="G13" s="247"/>
      <c r="H13" s="253">
        <f>SUM(H7:J12)</f>
        <v>0</v>
      </c>
      <c r="I13" s="258"/>
      <c r="J13" s="264"/>
      <c r="K13" s="278">
        <f>SUM(K7:L12)</f>
        <v>0</v>
      </c>
      <c r="L13" s="295"/>
      <c r="M13" s="312">
        <f>SUM(M7:M12)</f>
        <v>0</v>
      </c>
    </row>
    <row r="14" spans="2:13" ht="9" customHeight="1">
      <c r="B14" s="176"/>
      <c r="C14" s="176"/>
      <c r="D14" s="176"/>
      <c r="E14" s="176"/>
      <c r="F14" s="176"/>
      <c r="G14" s="176"/>
      <c r="H14" s="176"/>
      <c r="I14" s="176"/>
      <c r="J14" s="176"/>
      <c r="K14" s="176"/>
      <c r="L14" s="176"/>
      <c r="M14" s="176"/>
    </row>
    <row r="15" spans="2:13" ht="15.75" customHeight="1">
      <c r="B15" s="85" t="s">
        <v>28</v>
      </c>
      <c r="C15" s="85"/>
      <c r="D15" s="85"/>
      <c r="E15" s="85"/>
      <c r="F15" s="85"/>
      <c r="G15" s="80"/>
      <c r="H15" s="80"/>
      <c r="I15" s="80"/>
      <c r="J15" s="80"/>
      <c r="K15" s="80"/>
      <c r="L15" s="80"/>
      <c r="M15" s="309" t="s">
        <v>85</v>
      </c>
    </row>
    <row r="16" spans="2:13" ht="21" customHeight="1">
      <c r="B16" s="169" t="s">
        <v>106</v>
      </c>
      <c r="C16" s="182"/>
      <c r="D16" s="194"/>
      <c r="E16" s="169" t="s">
        <v>107</v>
      </c>
      <c r="F16" s="182"/>
      <c r="G16" s="182"/>
      <c r="H16" s="182"/>
      <c r="I16" s="182"/>
      <c r="J16" s="194"/>
      <c r="K16" s="169" t="s">
        <v>155</v>
      </c>
      <c r="L16" s="194"/>
      <c r="M16" s="313" t="s">
        <v>108</v>
      </c>
    </row>
    <row r="17" spans="2:13" ht="16.5" customHeight="1">
      <c r="B17" s="169" t="s">
        <v>97</v>
      </c>
      <c r="C17" s="182"/>
      <c r="D17" s="194"/>
      <c r="E17" s="209" t="s">
        <v>25</v>
      </c>
      <c r="F17" s="228"/>
      <c r="G17" s="228"/>
      <c r="H17" s="228"/>
      <c r="I17" s="228"/>
      <c r="J17" s="75"/>
      <c r="K17" s="279" t="s">
        <v>41</v>
      </c>
      <c r="L17" s="296"/>
      <c r="M17" s="314">
        <f>I19*1200000</f>
        <v>0</v>
      </c>
    </row>
    <row r="18" spans="2:13" ht="16.5" customHeight="1">
      <c r="B18" s="177"/>
      <c r="C18" s="188"/>
      <c r="D18" s="199"/>
      <c r="E18" s="210" t="s">
        <v>152</v>
      </c>
      <c r="F18" s="38"/>
      <c r="G18" s="38"/>
      <c r="H18" s="38"/>
      <c r="I18" s="38"/>
      <c r="J18" s="265"/>
      <c r="K18" s="177"/>
      <c r="L18" s="199"/>
      <c r="M18" s="315"/>
    </row>
    <row r="19" spans="2:13" ht="16.5" customHeight="1">
      <c r="B19" s="177"/>
      <c r="C19" s="188"/>
      <c r="D19" s="199"/>
      <c r="E19" s="211"/>
      <c r="F19" s="229"/>
      <c r="G19" s="229"/>
      <c r="H19" s="237"/>
      <c r="I19" s="259"/>
      <c r="J19" s="79" t="s">
        <v>109</v>
      </c>
      <c r="K19" s="280"/>
      <c r="L19" s="297"/>
      <c r="M19" s="316"/>
    </row>
    <row r="20" spans="2:13" ht="16.5" customHeight="1">
      <c r="B20" s="177"/>
      <c r="C20" s="188"/>
      <c r="D20" s="199"/>
      <c r="E20" s="209" t="s">
        <v>25</v>
      </c>
      <c r="F20" s="228"/>
      <c r="G20" s="228"/>
      <c r="H20" s="228"/>
      <c r="I20" s="228"/>
      <c r="J20" s="75"/>
      <c r="K20" s="279" t="s">
        <v>110</v>
      </c>
      <c r="L20" s="296"/>
      <c r="M20" s="314">
        <f>I22*800000</f>
        <v>0</v>
      </c>
    </row>
    <row r="21" spans="2:13" ht="16.5" customHeight="1">
      <c r="B21" s="177"/>
      <c r="C21" s="188"/>
      <c r="D21" s="199"/>
      <c r="E21" s="210" t="s">
        <v>93</v>
      </c>
      <c r="F21" s="38"/>
      <c r="G21" s="38"/>
      <c r="H21" s="38"/>
      <c r="I21" s="38"/>
      <c r="J21" s="76"/>
      <c r="K21" s="177"/>
      <c r="L21" s="199"/>
      <c r="M21" s="315"/>
    </row>
    <row r="22" spans="2:13" ht="16.5" customHeight="1">
      <c r="B22" s="177"/>
      <c r="C22" s="188"/>
      <c r="D22" s="199"/>
      <c r="E22" s="211"/>
      <c r="F22" s="229"/>
      <c r="G22" s="229"/>
      <c r="H22" s="237"/>
      <c r="I22" s="260"/>
      <c r="J22" s="79" t="s">
        <v>109</v>
      </c>
      <c r="K22" s="280"/>
      <c r="L22" s="297"/>
      <c r="M22" s="315"/>
    </row>
    <row r="23" spans="2:13" ht="15" customHeight="1">
      <c r="B23" s="177"/>
      <c r="C23" s="188"/>
      <c r="D23" s="199"/>
      <c r="E23" s="209" t="s">
        <v>14</v>
      </c>
      <c r="F23" s="228"/>
      <c r="G23" s="228"/>
      <c r="H23" s="228"/>
      <c r="I23" s="228"/>
      <c r="J23" s="75"/>
      <c r="K23" s="279" t="s">
        <v>101</v>
      </c>
      <c r="L23" s="296"/>
      <c r="M23" s="314">
        <f>I25*400000</f>
        <v>0</v>
      </c>
    </row>
    <row r="24" spans="2:13" ht="15" customHeight="1">
      <c r="B24" s="177"/>
      <c r="C24" s="188"/>
      <c r="D24" s="199"/>
      <c r="E24" s="212" t="s">
        <v>153</v>
      </c>
      <c r="F24" s="230"/>
      <c r="G24" s="230"/>
      <c r="H24" s="230"/>
      <c r="I24" s="230"/>
      <c r="J24" s="76"/>
      <c r="K24" s="177"/>
      <c r="L24" s="199"/>
      <c r="M24" s="315"/>
    </row>
    <row r="25" spans="2:13" ht="15" customHeight="1">
      <c r="B25" s="177"/>
      <c r="C25" s="188"/>
      <c r="D25" s="199"/>
      <c r="E25" s="213"/>
      <c r="F25" s="231"/>
      <c r="G25" s="231"/>
      <c r="H25" s="254"/>
      <c r="I25" s="259"/>
      <c r="J25" s="76" t="s">
        <v>109</v>
      </c>
      <c r="K25" s="280"/>
      <c r="L25" s="297"/>
      <c r="M25" s="315"/>
    </row>
    <row r="26" spans="2:13" ht="15" customHeight="1">
      <c r="B26" s="177"/>
      <c r="C26" s="188"/>
      <c r="D26" s="199"/>
      <c r="E26" s="209" t="s">
        <v>111</v>
      </c>
      <c r="F26" s="228"/>
      <c r="G26" s="228"/>
      <c r="H26" s="228"/>
      <c r="I26" s="228"/>
      <c r="J26" s="266"/>
      <c r="K26" s="279" t="s">
        <v>101</v>
      </c>
      <c r="L26" s="296"/>
      <c r="M26" s="314">
        <f>I28*400000</f>
        <v>0</v>
      </c>
    </row>
    <row r="27" spans="2:13" ht="15" customHeight="1">
      <c r="B27" s="177"/>
      <c r="C27" s="188"/>
      <c r="D27" s="199"/>
      <c r="E27" s="214" t="s">
        <v>112</v>
      </c>
      <c r="F27" s="232"/>
      <c r="G27" s="232"/>
      <c r="H27" s="232"/>
      <c r="I27" s="232"/>
      <c r="J27" s="76"/>
      <c r="K27" s="177"/>
      <c r="L27" s="199"/>
      <c r="M27" s="315"/>
    </row>
    <row r="28" spans="2:13" ht="15" customHeight="1">
      <c r="B28" s="177"/>
      <c r="C28" s="188"/>
      <c r="D28" s="199"/>
      <c r="E28" s="213"/>
      <c r="F28" s="231"/>
      <c r="G28" s="231"/>
      <c r="H28" s="254"/>
      <c r="I28" s="259"/>
      <c r="J28" s="185" t="s">
        <v>109</v>
      </c>
      <c r="K28" s="280"/>
      <c r="L28" s="297"/>
      <c r="M28" s="315"/>
    </row>
    <row r="29" spans="2:13" ht="16.5" customHeight="1">
      <c r="B29" s="177"/>
      <c r="C29" s="188"/>
      <c r="D29" s="199"/>
      <c r="E29" s="209" t="s">
        <v>111</v>
      </c>
      <c r="F29" s="228"/>
      <c r="G29" s="228"/>
      <c r="H29" s="228"/>
      <c r="I29" s="228"/>
      <c r="J29" s="195"/>
      <c r="K29" s="279" t="s">
        <v>110</v>
      </c>
      <c r="L29" s="296"/>
      <c r="M29" s="314">
        <f>I31*400000</f>
        <v>0</v>
      </c>
    </row>
    <row r="30" spans="2:13" ht="16.5" customHeight="1">
      <c r="B30" s="177"/>
      <c r="C30" s="188"/>
      <c r="D30" s="199"/>
      <c r="E30" s="212" t="s">
        <v>113</v>
      </c>
      <c r="F30" s="230"/>
      <c r="G30" s="230"/>
      <c r="H30" s="230"/>
      <c r="I30" s="230"/>
      <c r="J30" s="195"/>
      <c r="K30" s="177"/>
      <c r="L30" s="199"/>
      <c r="M30" s="315"/>
    </row>
    <row r="31" spans="2:13" ht="16.5" customHeight="1">
      <c r="B31" s="177"/>
      <c r="C31" s="188"/>
      <c r="D31" s="199"/>
      <c r="E31" s="211"/>
      <c r="F31" s="229"/>
      <c r="G31" s="229"/>
      <c r="H31" s="237"/>
      <c r="I31" s="260"/>
      <c r="J31" s="78" t="s">
        <v>109</v>
      </c>
      <c r="K31" s="177"/>
      <c r="L31" s="199"/>
      <c r="M31" s="315"/>
    </row>
    <row r="32" spans="2:13" ht="14.25" customHeight="1">
      <c r="B32" s="177"/>
      <c r="C32" s="188"/>
      <c r="D32" s="199"/>
      <c r="E32" s="215" t="s">
        <v>114</v>
      </c>
      <c r="F32" s="233"/>
      <c r="G32" s="233"/>
      <c r="H32" s="233"/>
      <c r="I32" s="233"/>
      <c r="J32" s="267"/>
      <c r="K32" s="281" t="s">
        <v>115</v>
      </c>
      <c r="L32" s="298"/>
      <c r="M32" s="317">
        <f>I33*150000</f>
        <v>0</v>
      </c>
    </row>
    <row r="33" spans="2:13" ht="16.5" customHeight="1">
      <c r="B33" s="177"/>
      <c r="C33" s="188"/>
      <c r="D33" s="199"/>
      <c r="E33" s="211"/>
      <c r="F33" s="229"/>
      <c r="G33" s="229"/>
      <c r="H33" s="237"/>
      <c r="I33" s="260"/>
      <c r="J33" s="78" t="s">
        <v>109</v>
      </c>
      <c r="K33" s="282"/>
      <c r="L33" s="299"/>
      <c r="M33" s="315"/>
    </row>
    <row r="34" spans="2:13" ht="16.5" customHeight="1">
      <c r="B34" s="177"/>
      <c r="C34" s="188"/>
      <c r="D34" s="199"/>
      <c r="E34" s="216" t="s">
        <v>78</v>
      </c>
      <c r="F34" s="234"/>
      <c r="G34" s="234"/>
      <c r="H34" s="234"/>
      <c r="I34" s="234"/>
      <c r="J34" s="195"/>
      <c r="K34" s="177"/>
      <c r="L34" s="199"/>
      <c r="M34" s="315"/>
    </row>
    <row r="35" spans="2:13" ht="16.5" customHeight="1">
      <c r="B35" s="177"/>
      <c r="C35" s="188"/>
      <c r="D35" s="199"/>
      <c r="E35" s="217" t="s">
        <v>154</v>
      </c>
      <c r="F35" s="235"/>
      <c r="G35" s="235"/>
      <c r="H35" s="255"/>
      <c r="I35" s="261" t="str">
        <f>IF(ISERROR(H35/I33)=TRUE,"",H35/I33)</f>
        <v/>
      </c>
      <c r="J35" s="185" t="s">
        <v>116</v>
      </c>
      <c r="K35" s="280"/>
      <c r="L35" s="297"/>
      <c r="M35" s="316"/>
    </row>
    <row r="36" spans="2:13" ht="14.25" customHeight="1">
      <c r="B36" s="177"/>
      <c r="C36" s="188"/>
      <c r="D36" s="199"/>
      <c r="E36" s="209" t="s">
        <v>117</v>
      </c>
      <c r="F36" s="228"/>
      <c r="G36" s="228"/>
      <c r="H36" s="228"/>
      <c r="I36" s="228"/>
      <c r="J36" s="195"/>
      <c r="K36" s="279" t="s">
        <v>115</v>
      </c>
      <c r="L36" s="296"/>
      <c r="M36" s="314">
        <f>I37*150000</f>
        <v>0</v>
      </c>
    </row>
    <row r="37" spans="2:13" ht="16.5" customHeight="1">
      <c r="B37" s="177"/>
      <c r="C37" s="188"/>
      <c r="D37" s="199"/>
      <c r="E37" s="218"/>
      <c r="F37" s="236"/>
      <c r="G37" s="236"/>
      <c r="H37" s="256"/>
      <c r="I37" s="262"/>
      <c r="J37" s="268" t="s">
        <v>109</v>
      </c>
      <c r="K37" s="283"/>
      <c r="L37" s="300"/>
      <c r="M37" s="318"/>
    </row>
    <row r="38" spans="2:13" s="1" customFormat="1" ht="16.5" customHeight="1">
      <c r="B38" s="177"/>
      <c r="C38" s="188"/>
      <c r="D38" s="199"/>
      <c r="E38" s="219" t="s">
        <v>174</v>
      </c>
      <c r="F38" s="237"/>
      <c r="G38" s="237"/>
      <c r="H38" s="237"/>
      <c r="I38" s="237"/>
      <c r="J38" s="195"/>
      <c r="K38" s="282" t="s">
        <v>99</v>
      </c>
      <c r="L38" s="299"/>
      <c r="M38" s="315">
        <f>I40*300000</f>
        <v>0</v>
      </c>
    </row>
    <row r="39" spans="2:13" s="1" customFormat="1" ht="16.5" customHeight="1">
      <c r="B39" s="177"/>
      <c r="C39" s="188"/>
      <c r="D39" s="199"/>
      <c r="E39" s="212" t="s">
        <v>159</v>
      </c>
      <c r="F39" s="230"/>
      <c r="G39" s="230"/>
      <c r="H39" s="230"/>
      <c r="I39" s="230"/>
      <c r="J39" s="195"/>
      <c r="K39" s="177"/>
      <c r="L39" s="199"/>
      <c r="M39" s="315"/>
    </row>
    <row r="40" spans="2:13" s="1" customFormat="1" ht="16.5" customHeight="1">
      <c r="B40" s="177"/>
      <c r="C40" s="188"/>
      <c r="D40" s="199"/>
      <c r="E40" s="213"/>
      <c r="F40" s="231"/>
      <c r="G40" s="231"/>
      <c r="H40" s="254"/>
      <c r="I40" s="259"/>
      <c r="J40" s="185" t="s">
        <v>109</v>
      </c>
      <c r="K40" s="177"/>
      <c r="L40" s="199"/>
      <c r="M40" s="315"/>
    </row>
    <row r="41" spans="2:13" s="1" customFormat="1" ht="16.5" customHeight="1">
      <c r="B41" s="177"/>
      <c r="C41" s="188"/>
      <c r="D41" s="199"/>
      <c r="E41" s="220" t="s">
        <v>175</v>
      </c>
      <c r="F41" s="238"/>
      <c r="G41" s="238"/>
      <c r="H41" s="238"/>
      <c r="I41" s="238"/>
      <c r="J41" s="195"/>
      <c r="K41" s="279" t="s">
        <v>115</v>
      </c>
      <c r="L41" s="296"/>
      <c r="M41" s="314">
        <f>I43*150000</f>
        <v>0</v>
      </c>
    </row>
    <row r="42" spans="2:13" s="1" customFormat="1" ht="16.5" customHeight="1">
      <c r="B42" s="177"/>
      <c r="C42" s="188"/>
      <c r="D42" s="199"/>
      <c r="E42" s="212" t="s">
        <v>159</v>
      </c>
      <c r="F42" s="230"/>
      <c r="G42" s="230"/>
      <c r="H42" s="230"/>
      <c r="I42" s="230"/>
      <c r="J42" s="195"/>
      <c r="K42" s="177"/>
      <c r="L42" s="199"/>
      <c r="M42" s="315"/>
    </row>
    <row r="43" spans="2:13" s="1" customFormat="1" ht="16.5" customHeight="1">
      <c r="B43" s="178"/>
      <c r="C43" s="189"/>
      <c r="D43" s="200"/>
      <c r="E43" s="211"/>
      <c r="F43" s="229"/>
      <c r="G43" s="229"/>
      <c r="H43" s="237"/>
      <c r="I43" s="260"/>
      <c r="J43" s="78" t="s">
        <v>109</v>
      </c>
      <c r="K43" s="177"/>
      <c r="L43" s="199"/>
      <c r="M43" s="315"/>
    </row>
    <row r="44" spans="2:13" ht="21" customHeight="1">
      <c r="B44" s="179" t="s">
        <v>118</v>
      </c>
      <c r="C44" s="190"/>
      <c r="D44" s="190"/>
      <c r="E44" s="190"/>
      <c r="F44" s="190"/>
      <c r="G44" s="190"/>
      <c r="H44" s="190"/>
      <c r="I44" s="190"/>
      <c r="J44" s="269"/>
      <c r="K44" s="284"/>
      <c r="L44" s="301"/>
      <c r="M44" s="319">
        <f>SUM(M17:M43)</f>
        <v>0</v>
      </c>
    </row>
    <row r="45" spans="2:13" ht="11.25" customHeight="1">
      <c r="B45" s="85"/>
      <c r="C45" s="85"/>
      <c r="D45" s="85"/>
      <c r="E45" s="85"/>
      <c r="F45" s="85"/>
      <c r="G45" s="80"/>
      <c r="H45" s="80"/>
      <c r="I45" s="80"/>
      <c r="J45" s="80"/>
      <c r="K45" s="80"/>
      <c r="L45" s="80"/>
      <c r="M45" s="80"/>
    </row>
    <row r="46" spans="2:13" ht="21" customHeight="1">
      <c r="B46" s="169" t="s">
        <v>106</v>
      </c>
      <c r="C46" s="182"/>
      <c r="D46" s="182"/>
      <c r="E46" s="221"/>
      <c r="F46" s="239" t="s">
        <v>83</v>
      </c>
      <c r="G46" s="221"/>
      <c r="H46" s="221"/>
      <c r="I46" s="221"/>
      <c r="J46" s="266"/>
      <c r="K46" s="169" t="s">
        <v>58</v>
      </c>
      <c r="L46" s="194"/>
      <c r="M46" s="320" t="s">
        <v>81</v>
      </c>
    </row>
    <row r="47" spans="2:13" ht="21" customHeight="1">
      <c r="B47" s="170" t="s">
        <v>90</v>
      </c>
      <c r="C47" s="191" t="s">
        <v>17</v>
      </c>
      <c r="D47" s="201" t="s">
        <v>119</v>
      </c>
      <c r="E47" s="222"/>
      <c r="F47" s="323" t="s">
        <v>20</v>
      </c>
      <c r="G47" s="327">
        <f>L7</f>
        <v>0</v>
      </c>
      <c r="H47" s="327"/>
      <c r="I47" s="327"/>
      <c r="J47" s="331"/>
      <c r="K47" s="285" t="s">
        <v>156</v>
      </c>
      <c r="L47" s="302"/>
      <c r="M47" s="314">
        <f>G47*0.2</f>
        <v>0</v>
      </c>
    </row>
    <row r="48" spans="2:13" ht="21" customHeight="1">
      <c r="B48" s="180"/>
      <c r="C48" s="192"/>
      <c r="D48" s="202" t="s">
        <v>121</v>
      </c>
      <c r="E48" s="223"/>
      <c r="F48" s="279" t="s">
        <v>7</v>
      </c>
      <c r="G48" s="328">
        <f>L8</f>
        <v>0</v>
      </c>
      <c r="H48" s="328"/>
      <c r="I48" s="328"/>
      <c r="J48" s="332"/>
      <c r="K48" s="286" t="s">
        <v>100</v>
      </c>
      <c r="L48" s="303"/>
      <c r="M48" s="314">
        <f>G48*0.5</f>
        <v>0</v>
      </c>
    </row>
    <row r="49" spans="2:13" ht="21" customHeight="1">
      <c r="B49" s="171"/>
      <c r="C49" s="193"/>
      <c r="D49" s="203"/>
      <c r="E49" s="224"/>
      <c r="F49" s="324"/>
      <c r="G49" s="329"/>
      <c r="H49" s="329"/>
      <c r="I49" s="329"/>
      <c r="J49" s="333"/>
      <c r="K49" s="287" t="s">
        <v>8</v>
      </c>
      <c r="L49" s="304"/>
      <c r="M49" s="316"/>
    </row>
    <row r="50" spans="2:13" ht="21" customHeight="1">
      <c r="B50" s="170" t="s">
        <v>164</v>
      </c>
      <c r="C50" s="194" t="s">
        <v>91</v>
      </c>
      <c r="D50" s="202" t="s">
        <v>124</v>
      </c>
      <c r="E50" s="223"/>
      <c r="F50" s="325" t="s">
        <v>96</v>
      </c>
      <c r="G50" s="330">
        <f>L9</f>
        <v>0</v>
      </c>
      <c r="H50" s="330"/>
      <c r="I50" s="330"/>
      <c r="J50" s="334"/>
      <c r="K50" s="288" t="s">
        <v>100</v>
      </c>
      <c r="L50" s="305"/>
      <c r="M50" s="314">
        <f>G50*0.5</f>
        <v>0</v>
      </c>
    </row>
    <row r="51" spans="2:13" ht="21" customHeight="1">
      <c r="B51" s="172"/>
      <c r="C51" s="195"/>
      <c r="D51" s="204" t="s">
        <v>103</v>
      </c>
      <c r="E51" s="225"/>
      <c r="F51" s="323" t="s">
        <v>98</v>
      </c>
      <c r="G51" s="327">
        <f>L10</f>
        <v>0</v>
      </c>
      <c r="H51" s="327"/>
      <c r="I51" s="327"/>
      <c r="J51" s="331"/>
      <c r="K51" s="289" t="s">
        <v>158</v>
      </c>
      <c r="L51" s="306"/>
      <c r="M51" s="314">
        <f>G51*0.5</f>
        <v>0</v>
      </c>
    </row>
    <row r="52" spans="2:13" ht="21" customHeight="1">
      <c r="B52" s="181"/>
      <c r="C52" s="196"/>
      <c r="D52" s="205" t="s">
        <v>104</v>
      </c>
      <c r="E52" s="226"/>
      <c r="F52" s="326" t="s">
        <v>102</v>
      </c>
      <c r="G52" s="327">
        <f>L11</f>
        <v>0</v>
      </c>
      <c r="H52" s="327"/>
      <c r="I52" s="327"/>
      <c r="J52" s="331"/>
      <c r="K52" s="286" t="s">
        <v>100</v>
      </c>
      <c r="L52" s="303"/>
      <c r="M52" s="314">
        <f>G52*0.5</f>
        <v>0</v>
      </c>
    </row>
    <row r="53" spans="2:13" ht="21" customHeight="1">
      <c r="B53" s="175" t="s">
        <v>125</v>
      </c>
      <c r="C53" s="187"/>
      <c r="D53" s="187"/>
      <c r="E53" s="187"/>
      <c r="F53" s="187"/>
      <c r="G53" s="187"/>
      <c r="H53" s="187"/>
      <c r="I53" s="187"/>
      <c r="J53" s="247"/>
      <c r="K53" s="290"/>
      <c r="L53" s="307"/>
      <c r="M53" s="321">
        <f>ROUNDDOWN(SUM(M47:M52),-3)</f>
        <v>0</v>
      </c>
    </row>
    <row r="54" spans="2:13" ht="6" customHeight="1">
      <c r="B54" s="80"/>
      <c r="C54" s="80"/>
      <c r="D54" s="80"/>
      <c r="E54" s="80"/>
      <c r="F54" s="80"/>
      <c r="G54" s="80"/>
      <c r="H54" s="80"/>
      <c r="I54" s="80"/>
      <c r="J54" s="80"/>
      <c r="K54" s="80"/>
      <c r="L54" s="80"/>
      <c r="M54" s="80"/>
    </row>
    <row r="55" spans="2:13" ht="21" customHeight="1">
      <c r="B55" s="80"/>
      <c r="C55" s="80"/>
      <c r="D55" s="80"/>
      <c r="E55" s="80"/>
      <c r="F55" s="80"/>
      <c r="G55" s="80"/>
      <c r="H55" s="80"/>
      <c r="I55" s="80"/>
      <c r="J55" s="80"/>
      <c r="K55" s="291" t="s">
        <v>120</v>
      </c>
      <c r="L55" s="308"/>
      <c r="M55" s="322">
        <f>M44+M53</f>
        <v>0</v>
      </c>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I39"/>
    <mergeCell ref="E40:G40"/>
    <mergeCell ref="E41:I41"/>
    <mergeCell ref="E42:I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J31"/>
  <sheetViews>
    <sheetView view="pageBreakPreview" zoomScale="85" zoomScaleSheetLayoutView="85" workbookViewId="0">
      <selection activeCell="F15" sqref="F15:I15"/>
    </sheetView>
  </sheetViews>
  <sheetFormatPr defaultRowHeight="12"/>
  <cols>
    <col min="1" max="1" width="1.625" style="131" customWidth="1"/>
    <col min="2" max="2" width="5" style="131" customWidth="1"/>
    <col min="3" max="3" width="14.625" style="131" customWidth="1"/>
    <col min="4" max="4" width="5" style="131" customWidth="1"/>
    <col min="5" max="5" width="20.75" style="131" customWidth="1"/>
    <col min="6" max="6" width="5" style="131" customWidth="1"/>
    <col min="7" max="7" width="9.5" style="131" customWidth="1"/>
    <col min="8" max="8" width="5" style="131" customWidth="1"/>
    <col min="9" max="9" width="20.625" style="131" customWidth="1"/>
    <col min="10" max="10" width="1.625" style="131" customWidth="1"/>
    <col min="11" max="16384" width="9" style="131" bestFit="1" customWidth="1"/>
  </cols>
  <sheetData>
    <row r="1" spans="1:10">
      <c r="A1" s="335"/>
      <c r="B1" s="335"/>
      <c r="C1" s="335"/>
      <c r="D1" s="335"/>
      <c r="E1" s="335"/>
      <c r="F1" s="335"/>
      <c r="G1" s="335"/>
      <c r="H1" s="335"/>
      <c r="I1" s="335"/>
      <c r="J1" s="335"/>
    </row>
    <row r="2" spans="1:10" s="71" customFormat="1" ht="13.5">
      <c r="A2" s="71"/>
      <c r="B2" s="80" t="s">
        <v>126</v>
      </c>
      <c r="C2" s="81"/>
      <c r="D2" s="81"/>
      <c r="E2" s="81"/>
      <c r="F2" s="372"/>
      <c r="G2" s="372"/>
      <c r="H2" s="71"/>
      <c r="I2" s="71"/>
      <c r="J2" s="71"/>
    </row>
    <row r="3" spans="1:10" ht="19.5" customHeight="1">
      <c r="B3" s="336"/>
      <c r="C3" s="336"/>
      <c r="D3" s="339" t="s">
        <v>127</v>
      </c>
      <c r="E3" s="351"/>
      <c r="F3" s="373" t="s">
        <v>128</v>
      </c>
      <c r="G3" s="383"/>
      <c r="H3" s="383"/>
      <c r="I3" s="403"/>
    </row>
    <row r="4" spans="1:10" ht="19.5" customHeight="1">
      <c r="B4" s="337" t="s">
        <v>130</v>
      </c>
      <c r="C4" s="349"/>
      <c r="D4" s="338"/>
      <c r="E4" s="350"/>
      <c r="F4" s="374"/>
      <c r="G4" s="374"/>
      <c r="H4" s="374"/>
      <c r="I4" s="403"/>
    </row>
    <row r="5" spans="1:10" ht="24" customHeight="1">
      <c r="B5" s="338" t="s">
        <v>131</v>
      </c>
      <c r="C5" s="350"/>
      <c r="D5" s="358"/>
      <c r="E5" s="364"/>
      <c r="F5" s="375"/>
      <c r="G5" s="384"/>
      <c r="H5" s="394"/>
      <c r="I5" s="404"/>
    </row>
    <row r="6" spans="1:10" ht="24" customHeight="1">
      <c r="B6" s="339" t="s">
        <v>132</v>
      </c>
      <c r="C6" s="351"/>
      <c r="D6" s="338"/>
      <c r="E6" s="350"/>
      <c r="F6" s="375"/>
      <c r="G6" s="384"/>
      <c r="H6" s="394"/>
      <c r="I6" s="404"/>
    </row>
    <row r="7" spans="1:10" ht="24" customHeight="1">
      <c r="B7" s="339" t="s">
        <v>73</v>
      </c>
      <c r="C7" s="351"/>
      <c r="D7" s="359"/>
      <c r="E7" s="365"/>
      <c r="F7" s="376"/>
      <c r="G7" s="385"/>
      <c r="H7" s="395"/>
      <c r="I7" s="405"/>
    </row>
    <row r="8" spans="1:10" ht="60" customHeight="1">
      <c r="B8" s="339" t="s">
        <v>134</v>
      </c>
      <c r="C8" s="351"/>
      <c r="D8" s="338"/>
      <c r="E8" s="350"/>
      <c r="F8" s="346"/>
      <c r="G8" s="386"/>
      <c r="H8" s="396"/>
      <c r="I8" s="404"/>
    </row>
    <row r="9" spans="1:10" ht="24" customHeight="1">
      <c r="B9" s="339" t="s">
        <v>135</v>
      </c>
      <c r="C9" s="351"/>
      <c r="D9" s="338"/>
      <c r="E9" s="350"/>
      <c r="F9" s="346"/>
      <c r="G9" s="386"/>
      <c r="H9" s="396"/>
      <c r="I9" s="404"/>
    </row>
    <row r="10" spans="1:10" ht="59.25" customHeight="1">
      <c r="B10" s="339" t="s">
        <v>136</v>
      </c>
      <c r="C10" s="351"/>
      <c r="D10" s="338"/>
      <c r="E10" s="350"/>
      <c r="F10" s="346"/>
      <c r="G10" s="386"/>
      <c r="H10" s="396"/>
      <c r="I10" s="404"/>
    </row>
    <row r="11" spans="1:10" ht="24" customHeight="1">
      <c r="B11" s="339" t="s">
        <v>137</v>
      </c>
      <c r="C11" s="351"/>
      <c r="D11" s="359"/>
      <c r="E11" s="365"/>
      <c r="F11" s="377"/>
      <c r="G11" s="387"/>
      <c r="H11" s="397"/>
      <c r="I11" s="405"/>
    </row>
    <row r="12" spans="1:10" ht="24" customHeight="1">
      <c r="B12" s="339" t="s">
        <v>138</v>
      </c>
      <c r="C12" s="351"/>
      <c r="D12" s="338"/>
      <c r="E12" s="350"/>
      <c r="F12" s="346"/>
      <c r="G12" s="386"/>
      <c r="H12" s="396"/>
      <c r="I12" s="404"/>
    </row>
    <row r="13" spans="1:10">
      <c r="A13" s="335"/>
      <c r="B13" s="340"/>
      <c r="C13" s="340"/>
      <c r="D13" s="340"/>
      <c r="E13" s="340"/>
      <c r="F13" s="335"/>
      <c r="G13" s="335"/>
      <c r="H13" s="335"/>
      <c r="I13" s="335"/>
      <c r="J13" s="335"/>
    </row>
    <row r="14" spans="1:10" s="71" customFormat="1" ht="21" customHeight="1">
      <c r="A14" s="71"/>
      <c r="B14" s="80" t="s">
        <v>139</v>
      </c>
      <c r="C14" s="80"/>
      <c r="D14" s="81"/>
      <c r="E14" s="81"/>
      <c r="F14" s="372"/>
      <c r="G14" s="372"/>
      <c r="H14" s="372"/>
      <c r="I14" s="372"/>
      <c r="J14" s="71"/>
    </row>
    <row r="15" spans="1:10" ht="27" customHeight="1">
      <c r="A15" s="335"/>
      <c r="B15" s="341" t="s">
        <v>140</v>
      </c>
      <c r="C15" s="352"/>
      <c r="D15" s="352"/>
      <c r="E15" s="366"/>
      <c r="F15" s="378" t="s">
        <v>129</v>
      </c>
      <c r="G15" s="388"/>
      <c r="H15" s="388"/>
      <c r="I15" s="406"/>
      <c r="J15" s="335"/>
    </row>
    <row r="16" spans="1:10" ht="30" customHeight="1">
      <c r="A16" s="335"/>
      <c r="B16" s="342" t="s">
        <v>133</v>
      </c>
      <c r="C16" s="353"/>
      <c r="D16" s="360"/>
      <c r="E16" s="367" t="s">
        <v>142</v>
      </c>
      <c r="F16" s="346" t="s">
        <v>141</v>
      </c>
      <c r="G16" s="356"/>
      <c r="H16" s="363"/>
      <c r="I16" s="407" t="s">
        <v>142</v>
      </c>
      <c r="J16" s="335"/>
    </row>
    <row r="17" spans="1:10" ht="33.75" customHeight="1">
      <c r="A17" s="335"/>
      <c r="B17" s="343" t="s">
        <v>123</v>
      </c>
      <c r="C17" s="354"/>
      <c r="D17" s="361"/>
      <c r="E17" s="368"/>
      <c r="F17" s="379" t="s">
        <v>15</v>
      </c>
      <c r="G17" s="389"/>
      <c r="H17" s="398"/>
      <c r="I17" s="408">
        <f>'[1]事業内容等①'!M58+'[1]事業内容等②'!M58+'[1]事業内容等③'!M58+'[1]事業内容等④'!M58</f>
        <v>0</v>
      </c>
      <c r="J17" s="335"/>
    </row>
    <row r="18" spans="1:10" ht="33.75" customHeight="1">
      <c r="A18" s="335"/>
      <c r="B18" s="344" t="s">
        <v>143</v>
      </c>
      <c r="C18" s="354"/>
      <c r="D18" s="361"/>
      <c r="E18" s="368">
        <f>'[1]事業内容等①'!H8+'[1]事業内容等②'!H8+'[1]事業内容等③'!H8+'[1]事業内容等④'!H8</f>
        <v>0</v>
      </c>
      <c r="F18" s="380" t="s">
        <v>165</v>
      </c>
      <c r="G18" s="390"/>
      <c r="H18" s="399"/>
      <c r="I18" s="408"/>
      <c r="J18" s="335"/>
    </row>
    <row r="19" spans="1:10" ht="33.75" customHeight="1">
      <c r="A19" s="335"/>
      <c r="B19" s="344" t="s">
        <v>124</v>
      </c>
      <c r="C19" s="354"/>
      <c r="D19" s="361"/>
      <c r="E19" s="368">
        <f>'[1]事業内容等①'!H9+'[1]事業内容等②'!H9+'[1]事業内容等③'!H9+'[1]事業内容等④'!H9</f>
        <v>0</v>
      </c>
      <c r="F19" s="381" t="s">
        <v>2</v>
      </c>
      <c r="G19" s="391"/>
      <c r="H19" s="400"/>
      <c r="I19" s="408"/>
      <c r="J19" s="335"/>
    </row>
    <row r="20" spans="1:10" ht="33.75" customHeight="1">
      <c r="A20" s="335"/>
      <c r="B20" s="343" t="s">
        <v>103</v>
      </c>
      <c r="C20" s="354"/>
      <c r="D20" s="361"/>
      <c r="E20" s="368">
        <f>'[1]事業内容等①'!H10+'[1]事業内容等②'!H10+'[1]事業内容等③'!H10+'[1]事業内容等④'!H10</f>
        <v>0</v>
      </c>
      <c r="F20" s="381" t="s">
        <v>57</v>
      </c>
      <c r="G20" s="392"/>
      <c r="H20" s="401"/>
      <c r="I20" s="408"/>
      <c r="J20" s="335"/>
    </row>
    <row r="21" spans="1:10" ht="33.75" customHeight="1">
      <c r="A21" s="335"/>
      <c r="B21" s="343" t="s">
        <v>104</v>
      </c>
      <c r="C21" s="354"/>
      <c r="D21" s="361"/>
      <c r="E21" s="368">
        <f>'[1]事業内容等①'!H14+'[1]事業内容等②'!H14+'[1]事業内容等③'!H14+'[1]事業内容等④'!H14</f>
        <v>0</v>
      </c>
      <c r="F21" s="381" t="s">
        <v>144</v>
      </c>
      <c r="G21" s="392"/>
      <c r="H21" s="401"/>
      <c r="I21" s="408"/>
      <c r="J21" s="335"/>
    </row>
    <row r="22" spans="1:10" ht="33.75" customHeight="1">
      <c r="A22" s="335"/>
      <c r="B22" s="345" t="s">
        <v>144</v>
      </c>
      <c r="C22" s="355"/>
      <c r="D22" s="362"/>
      <c r="E22" s="368">
        <f>'[1]事業内容等①'!H15+'[1]事業内容等②'!H15+'[1]事業内容等③'!H15+'[1]事業内容等④'!H15</f>
        <v>0</v>
      </c>
      <c r="F22" s="382"/>
      <c r="G22" s="393"/>
      <c r="H22" s="402"/>
      <c r="I22" s="409"/>
      <c r="J22" s="335"/>
    </row>
    <row r="23" spans="1:10" ht="33.75" customHeight="1">
      <c r="A23" s="335"/>
      <c r="B23" s="346" t="s">
        <v>145</v>
      </c>
      <c r="C23" s="356"/>
      <c r="D23" s="363"/>
      <c r="E23" s="369">
        <f>'[1]事業内容等①'!H17+'[1]事業内容等②'!H17+'[1]事業内容等③'!H17+'[1]事業内容等④'!H17</f>
        <v>0</v>
      </c>
      <c r="F23" s="346" t="s">
        <v>145</v>
      </c>
      <c r="G23" s="356"/>
      <c r="H23" s="363"/>
      <c r="I23" s="410">
        <f>E23</f>
        <v>0</v>
      </c>
      <c r="J23" s="335"/>
    </row>
    <row r="24" spans="1:10" ht="9" customHeight="1">
      <c r="A24" s="335"/>
      <c r="B24" s="347" t="s">
        <v>62</v>
      </c>
      <c r="C24" s="238"/>
      <c r="D24" s="238"/>
      <c r="E24" s="238"/>
      <c r="F24" s="238"/>
      <c r="G24" s="238"/>
      <c r="H24" s="238"/>
      <c r="I24" s="238"/>
      <c r="J24" s="335"/>
    </row>
    <row r="25" spans="1:10" ht="13.5" customHeight="1">
      <c r="B25" s="38"/>
      <c r="C25" s="38"/>
      <c r="D25" s="38"/>
      <c r="E25" s="38"/>
      <c r="F25" s="38"/>
      <c r="G25" s="38"/>
      <c r="H25" s="38"/>
      <c r="I25" s="38"/>
    </row>
    <row r="26" spans="1:10" ht="9" customHeight="1">
      <c r="A26" s="335"/>
      <c r="B26" s="234" t="s">
        <v>166</v>
      </c>
      <c r="C26" s="357"/>
      <c r="D26" s="357"/>
      <c r="E26" s="357"/>
      <c r="F26" s="357"/>
      <c r="G26" s="357"/>
      <c r="H26" s="357"/>
      <c r="I26" s="357"/>
      <c r="J26" s="335"/>
    </row>
    <row r="27" spans="1:10" ht="13.5" customHeight="1">
      <c r="B27" s="38"/>
      <c r="C27" s="38"/>
      <c r="D27" s="38"/>
      <c r="E27" s="38"/>
      <c r="F27" s="38"/>
      <c r="G27" s="38"/>
      <c r="H27" s="38"/>
      <c r="I27" s="38"/>
    </row>
    <row r="29" spans="1:10" ht="19.8" customHeight="1">
      <c r="B29" s="131" t="s">
        <v>94</v>
      </c>
      <c r="E29" s="370" t="s">
        <v>169</v>
      </c>
    </row>
    <row r="30" spans="1:10" ht="19.8" customHeight="1">
      <c r="B30" s="348" t="s">
        <v>167</v>
      </c>
      <c r="C30" s="348"/>
      <c r="D30" s="348"/>
      <c r="E30" s="371"/>
    </row>
    <row r="31" spans="1:10" ht="19.8" customHeight="1">
      <c r="B31" s="348" t="s">
        <v>168</v>
      </c>
      <c r="C31" s="348"/>
      <c r="D31" s="348"/>
      <c r="E31" s="371"/>
    </row>
  </sheetData>
  <mergeCells count="51">
    <mergeCell ref="B3:C3"/>
    <mergeCell ref="D3:E3"/>
    <mergeCell ref="F3:I3"/>
    <mergeCell ref="B4:C4"/>
    <mergeCell ref="D4:E4"/>
    <mergeCell ref="F4:H4"/>
    <mergeCell ref="B5:C5"/>
    <mergeCell ref="D5:E5"/>
    <mergeCell ref="F5:H5"/>
    <mergeCell ref="B6:C6"/>
    <mergeCell ref="D6:E6"/>
    <mergeCell ref="F6:H6"/>
    <mergeCell ref="B7:C7"/>
    <mergeCell ref="D7:E7"/>
    <mergeCell ref="F7:H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B15:E15"/>
    <mergeCell ref="F15:I15"/>
    <mergeCell ref="B16:D16"/>
    <mergeCell ref="F16:H16"/>
    <mergeCell ref="B17:D17"/>
    <mergeCell ref="F17:H17"/>
    <mergeCell ref="B18:D18"/>
    <mergeCell ref="F18:H18"/>
    <mergeCell ref="B19:D19"/>
    <mergeCell ref="F19:H19"/>
    <mergeCell ref="B20:D20"/>
    <mergeCell ref="F20:H20"/>
    <mergeCell ref="B21:D21"/>
    <mergeCell ref="F21:H21"/>
    <mergeCell ref="B22:D22"/>
    <mergeCell ref="B23:D23"/>
    <mergeCell ref="F23:H23"/>
    <mergeCell ref="B30:D30"/>
    <mergeCell ref="B31:D31"/>
    <mergeCell ref="B24:I25"/>
    <mergeCell ref="B26:I27"/>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補助金交付申請書</vt:lpstr>
      <vt:lpstr>別紙</vt:lpstr>
      <vt:lpstr>雇用充足計画</vt:lpstr>
      <vt:lpstr>事業内容等①</vt:lpstr>
      <vt:lpstr>事業内容等②</vt:lpstr>
      <vt:lpstr>事業内容等③</vt:lpstr>
      <vt:lpstr>事業内容等④</vt:lpstr>
      <vt:lpstr>収支予算書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2015-10-22T10:38:50Z</cp:lastPrinted>
  <dcterms:created xsi:type="dcterms:W3CDTF">2008-08-26T01:26:02Z</dcterms:created>
  <dcterms:modified xsi:type="dcterms:W3CDTF">2024-04-04T02:55:05Z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2024-04-04T02:55:05Z</vt:filetime>
  </property>
</Properties>
</file>