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2085" windowWidth="12810" windowHeight="4350"/>
  </bookViews>
  <sheets>
    <sheet name="工賃報告書" sheetId="9" r:id="rId1"/>
    <sheet name="工賃実績算定表" sheetId="10" r:id="rId2"/>
  </sheets>
  <definedNames>
    <definedName name="_xlnm.Print_Area" localSheetId="0">工賃報告書!$A$2:$P$39</definedName>
    <definedName name="_xlnm.Print_Area" localSheetId="1">工賃実績算定表!$B$2:$AQ$90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<sst xmlns="http://schemas.openxmlformats.org/spreadsheetml/2006/main" xmlns:r="http://schemas.openxmlformats.org/officeDocument/2006/relationships" count="84" uniqueCount="84">
  <si>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事業種別</t>
    <rPh sb="0" eb="2">
      <t>ジギョウ</t>
    </rPh>
    <rPh sb="2" eb="4">
      <t>シュベツ</t>
    </rPh>
    <phoneticPr fontId="20"/>
  </si>
  <si>
    <t>回答者職・氏名</t>
    <rPh sb="0" eb="2">
      <t>カイトウ</t>
    </rPh>
    <rPh sb="2" eb="3">
      <t>シャ</t>
    </rPh>
    <rPh sb="3" eb="4">
      <t>ショク</t>
    </rPh>
    <rPh sb="5" eb="7">
      <t>シメイ</t>
    </rPh>
    <phoneticPr fontId="20"/>
  </si>
  <si>
    <t>7月</t>
  </si>
  <si>
    <t>3月</t>
  </si>
  <si>
    <t>8月</t>
  </si>
  <si>
    <t>連絡先電話番号</t>
    <rPh sb="0" eb="3">
      <t>レンラクサキ</t>
    </rPh>
    <rPh sb="3" eb="5">
      <t>デンワ</t>
    </rPh>
    <rPh sb="5" eb="7">
      <t>バンゴウ</t>
    </rPh>
    <phoneticPr fontId="20"/>
  </si>
  <si>
    <t>時給</t>
    <rPh sb="0" eb="2">
      <t>ジキュウ</t>
    </rPh>
    <phoneticPr fontId="20"/>
  </si>
  <si>
    <t>白いセルのみ入力又は選択し、他のセルには触れないでください。</t>
  </si>
  <si>
    <t>【月給者の平均工賃等】</t>
    <rPh sb="1" eb="3">
      <t>ゲッキュウ</t>
    </rPh>
    <rPh sb="3" eb="4">
      <t>シャ</t>
    </rPh>
    <rPh sb="5" eb="7">
      <t>ヘイキン</t>
    </rPh>
    <phoneticPr fontId="20"/>
  </si>
  <si>
    <t>合計</t>
    <rPh sb="0" eb="2">
      <t>ゴウケイ</t>
    </rPh>
    <phoneticPr fontId="20"/>
  </si>
  <si>
    <t>計</t>
    <rPh sb="0" eb="1">
      <t>ケイ</t>
    </rPh>
    <phoneticPr fontId="20"/>
  </si>
  <si>
    <t>　　　　　と一致していることを確認すること。</t>
    <rPh sb="6" eb="8">
      <t>イッチ</t>
    </rPh>
    <rPh sb="15" eb="17">
      <t>カクニン</t>
    </rPh>
    <phoneticPr fontId="20"/>
  </si>
  <si>
    <t>報告年月日</t>
    <rPh sb="0" eb="2">
      <t>ホウコク</t>
    </rPh>
    <rPh sb="2" eb="5">
      <t>ネンガッピ</t>
    </rPh>
    <phoneticPr fontId="20"/>
  </si>
  <si>
    <t>工賃等支払対象者数</t>
  </si>
  <si>
    <r>
      <t>※</t>
    </r>
    <r>
      <rPr>
        <sz val="10"/>
        <color indexed="10"/>
        <rFont val="ＭＳ Ｐゴシック"/>
      </rPr>
      <t>多機能型など就労継続支援Ａ型及びＢ型事業を併設している場合は、</t>
    </r>
    <r>
      <rPr>
        <u/>
        <sz val="10"/>
        <color indexed="10"/>
        <rFont val="ＭＳ Ｐゴシック"/>
      </rPr>
      <t>サービス種別ごとに作成し報告</t>
    </r>
    <r>
      <rPr>
        <sz val="10"/>
        <color indexed="10"/>
        <rFont val="ＭＳ Ｐゴシック"/>
      </rPr>
      <t>してください。</t>
    </r>
  </si>
  <si>
    <t>円</t>
    <rPh sb="0" eb="1">
      <t>エン</t>
    </rPh>
    <phoneticPr fontId="20"/>
  </si>
  <si>
    <t>事業所・施設名</t>
    <rPh sb="0" eb="3">
      <t>ジギョウショ</t>
    </rPh>
    <rPh sb="4" eb="6">
      <t>シセツ</t>
    </rPh>
    <rPh sb="6" eb="7">
      <t>メイ</t>
    </rPh>
    <phoneticPr fontId="20"/>
  </si>
  <si>
    <t>氏　　名
（個人情報は不要の為イニシャルや記号等、任意の方法で記載）</t>
    <rPh sb="0" eb="1">
      <t>シ</t>
    </rPh>
    <rPh sb="3" eb="4">
      <t>メイ</t>
    </rPh>
    <rPh sb="6" eb="8">
      <t>コジン</t>
    </rPh>
    <rPh sb="8" eb="10">
      <t>ジョウホウ</t>
    </rPh>
    <rPh sb="11" eb="13">
      <t>フヨウ</t>
    </rPh>
    <rPh sb="14" eb="15">
      <t>タメ</t>
    </rPh>
    <rPh sb="21" eb="23">
      <t>キゴウ</t>
    </rPh>
    <rPh sb="23" eb="24">
      <t>トウ</t>
    </rPh>
    <rPh sb="25" eb="27">
      <t>ニンイ</t>
    </rPh>
    <rPh sb="28" eb="30">
      <t>ホウホウ</t>
    </rPh>
    <rPh sb="31" eb="33">
      <t>キサイ</t>
    </rPh>
    <phoneticPr fontId="20"/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</si>
  <si>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0"/>
  </si>
  <si>
    <t>月給</t>
    <rPh sb="0" eb="2">
      <t>ゲッキュウ</t>
    </rPh>
    <phoneticPr fontId="20"/>
  </si>
  <si>
    <t>対象者数①
（延人月）</t>
    <rPh sb="0" eb="3">
      <t>タイショウシャ</t>
    </rPh>
    <rPh sb="3" eb="4">
      <t>スウ</t>
    </rPh>
    <rPh sb="7" eb="8">
      <t>ノ</t>
    </rPh>
    <rPh sb="8" eb="9">
      <t>ニン</t>
    </rPh>
    <rPh sb="9" eb="10">
      <t>ツキ</t>
    </rPh>
    <phoneticPr fontId="20"/>
  </si>
  <si>
    <t>　　　　２　サービス種別・施設種別毎に、報告書を作成すること。</t>
    <rPh sb="10" eb="12">
      <t>シュベツ</t>
    </rPh>
    <rPh sb="13" eb="15">
      <t>シセツ</t>
    </rPh>
    <rPh sb="15" eb="17">
      <t>シュベツ</t>
    </rPh>
    <rPh sb="17" eb="18">
      <t>マイ</t>
    </rPh>
    <rPh sb="20" eb="23">
      <t>ホウコクショ</t>
    </rPh>
    <rPh sb="24" eb="26">
      <t>サクセイ</t>
    </rPh>
    <phoneticPr fontId="20"/>
  </si>
  <si>
    <t>名</t>
  </si>
  <si>
    <t>名</t>
    <rPh sb="0" eb="1">
      <t>メイ</t>
    </rPh>
    <phoneticPr fontId="20"/>
  </si>
  <si>
    <t>※２　下記表「前年度の工賃等実績額」中、「就労時間」欄には、1か月あたりの就労時間数を記入してください。【就労時間数は必須項目です。】</t>
    <rPh sb="21" eb="23">
      <t>シュウロウ</t>
    </rPh>
    <rPh sb="23" eb="25">
      <t>ジカン</t>
    </rPh>
    <rPh sb="26" eb="27">
      <t>ラン</t>
    </rPh>
    <rPh sb="32" eb="33">
      <t>ゲツ</t>
    </rPh>
    <rPh sb="37" eb="39">
      <t>シュウロウ</t>
    </rPh>
    <rPh sb="39" eb="41">
      <t>ジカン</t>
    </rPh>
    <rPh sb="41" eb="42">
      <t>スウ</t>
    </rPh>
    <rPh sb="43" eb="45">
      <t>キニュウ</t>
    </rPh>
    <rPh sb="53" eb="55">
      <t>シュウロウ</t>
    </rPh>
    <rPh sb="55" eb="57">
      <t>ジカン</t>
    </rPh>
    <rPh sb="57" eb="58">
      <t>スウ</t>
    </rPh>
    <rPh sb="59" eb="61">
      <t>ヒッス</t>
    </rPh>
    <rPh sb="61" eb="63">
      <t>コウモク</t>
    </rPh>
    <phoneticPr fontId="20"/>
  </si>
  <si>
    <t>　　　なお、４月の就労実績により５月に工賃等を支払った場合は、４月の欄に４月の就労実績と５月に支払った４月分の工賃等月額を記入してください。</t>
    <rPh sb="7" eb="8">
      <t>ガツ</t>
    </rPh>
    <rPh sb="9" eb="11">
      <t>シュウロウ</t>
    </rPh>
    <rPh sb="11" eb="13">
      <t>ジッセキ</t>
    </rPh>
    <rPh sb="17" eb="18">
      <t>ガツ</t>
    </rPh>
    <rPh sb="23" eb="25">
      <t>シハラ</t>
    </rPh>
    <rPh sb="27" eb="29">
      <t>バアイ</t>
    </rPh>
    <rPh sb="32" eb="33">
      <t>ガツ</t>
    </rPh>
    <rPh sb="34" eb="35">
      <t>ラン</t>
    </rPh>
    <rPh sb="37" eb="38">
      <t>ガツ</t>
    </rPh>
    <rPh sb="39" eb="41">
      <t>シュウロウ</t>
    </rPh>
    <rPh sb="41" eb="43">
      <t>ジッセキ</t>
    </rPh>
    <rPh sb="45" eb="46">
      <t>ガツ</t>
    </rPh>
    <rPh sb="47" eb="49">
      <t>シハラ</t>
    </rPh>
    <rPh sb="52" eb="54">
      <t>ガツブン</t>
    </rPh>
    <rPh sb="58" eb="60">
      <t>ゲツガク</t>
    </rPh>
    <rPh sb="61" eb="63">
      <t>キニュウ</t>
    </rPh>
    <phoneticPr fontId="20"/>
  </si>
  <si>
    <t>工賃等支払総額（Ｂ）
③＋⑥</t>
    <rPh sb="3" eb="5">
      <t>シハライ</t>
    </rPh>
    <rPh sb="5" eb="7">
      <t>ソウガク</t>
    </rPh>
    <phoneticPr fontId="20"/>
  </si>
  <si>
    <t>対象者数（延人時）
〔総労働時間数〕⑤</t>
    <rPh sb="0" eb="3">
      <t>タイショウシャ</t>
    </rPh>
    <rPh sb="3" eb="4">
      <t>スウ</t>
    </rPh>
    <rPh sb="11" eb="12">
      <t>ソウ</t>
    </rPh>
    <rPh sb="12" eb="14">
      <t>ロウドウ</t>
    </rPh>
    <rPh sb="14" eb="16">
      <t>ジカン</t>
    </rPh>
    <rPh sb="16" eb="17">
      <t>スウ</t>
    </rPh>
    <phoneticPr fontId="20"/>
  </si>
  <si>
    <t>備考　１　令和６年度工賃等実績算定表を添付すること。</t>
    <rPh sb="0" eb="2">
      <t>ビコウ</t>
    </rPh>
    <rPh sb="5" eb="7">
      <t>レイワ</t>
    </rPh>
    <rPh sb="8" eb="10">
      <t>ネンド</t>
    </rPh>
    <rPh sb="12" eb="13">
      <t>トウ</t>
    </rPh>
    <rPh sb="19" eb="21">
      <t>テンプ</t>
    </rPh>
    <phoneticPr fontId="20"/>
  </si>
  <si>
    <t>下記のとおり、当事業所における、工賃等実績を報告します。</t>
    <rPh sb="0" eb="2">
      <t>カキ</t>
    </rPh>
    <rPh sb="7" eb="8">
      <t>トウ</t>
    </rPh>
    <rPh sb="8" eb="11">
      <t>ジギョウショ</t>
    </rPh>
    <rPh sb="16" eb="18">
      <t>コウチン</t>
    </rPh>
    <rPh sb="18" eb="19">
      <t>トウ</t>
    </rPh>
    <rPh sb="19" eb="21">
      <t>ジッセキ</t>
    </rPh>
    <rPh sb="22" eb="24">
      <t>ホウコク</t>
    </rPh>
    <phoneticPr fontId="20"/>
  </si>
  <si>
    <t>1月</t>
  </si>
  <si>
    <t>工賃等
支払額</t>
    <rPh sb="4" eb="6">
      <t>シハライ</t>
    </rPh>
    <rPh sb="6" eb="7">
      <t>ガク</t>
    </rPh>
    <phoneticPr fontId="20"/>
  </si>
  <si>
    <t>工賃等実績額
（月給換算）</t>
    <rPh sb="0" eb="2">
      <t>コウチン</t>
    </rPh>
    <rPh sb="2" eb="3">
      <t>トウ</t>
    </rPh>
    <rPh sb="3" eb="6">
      <t>ジッセキガク</t>
    </rPh>
    <rPh sb="8" eb="10">
      <t>ゲッキュウ</t>
    </rPh>
    <rPh sb="10" eb="12">
      <t>カンサン</t>
    </rPh>
    <phoneticPr fontId="20"/>
  </si>
  <si>
    <t>　　　　３　工賃等支払延べ人員欄は、工賃等実績算定表の（Ａ）、工賃等支払総額欄は、同表の（Ｂ）の数値</t>
    <rPh sb="8" eb="9">
      <t>トウ</t>
    </rPh>
    <rPh sb="20" eb="21">
      <t>トウ</t>
    </rPh>
    <rPh sb="33" eb="34">
      <t>トウ</t>
    </rPh>
    <rPh sb="48" eb="50">
      <t>スウチ</t>
    </rPh>
    <phoneticPr fontId="20"/>
  </si>
  <si>
    <t>工賃等実績額
（時給換算）</t>
    <rPh sb="0" eb="2">
      <t>コウチン</t>
    </rPh>
    <rPh sb="2" eb="3">
      <t>トウ</t>
    </rPh>
    <rPh sb="3" eb="6">
      <t>ジッセキガク</t>
    </rPh>
    <rPh sb="8" eb="10">
      <t>ジキュウ</t>
    </rPh>
    <rPh sb="10" eb="12">
      <t>カンサン</t>
    </rPh>
    <phoneticPr fontId="20"/>
  </si>
  <si>
    <t>総労働時間数②</t>
    <rPh sb="0" eb="1">
      <t>ソウ</t>
    </rPh>
    <rPh sb="1" eb="3">
      <t>ロウドウ</t>
    </rPh>
    <rPh sb="3" eb="6">
      <t>ジカンスウ</t>
    </rPh>
    <phoneticPr fontId="20"/>
  </si>
  <si>
    <t>時給換算額⑦
（⑥÷⑤）</t>
    <rPh sb="0" eb="2">
      <t>ジキュウ</t>
    </rPh>
    <rPh sb="2" eb="4">
      <t>カンザン</t>
    </rPh>
    <rPh sb="4" eb="5">
      <t>ガク</t>
    </rPh>
    <phoneticPr fontId="20"/>
  </si>
  <si>
    <t>工賃等支払総額</t>
    <rPh sb="0" eb="2">
      <t>コウチン</t>
    </rPh>
    <rPh sb="2" eb="3">
      <t>トウ</t>
    </rPh>
    <rPh sb="3" eb="5">
      <t>シハラ</t>
    </rPh>
    <rPh sb="5" eb="7">
      <t>ソウガク</t>
    </rPh>
    <phoneticPr fontId="20"/>
  </si>
  <si>
    <t>時給換算額④
（③÷②）</t>
    <rPh sb="0" eb="2">
      <t>ジキュウ</t>
    </rPh>
    <rPh sb="2" eb="4">
      <t>カンザン</t>
    </rPh>
    <rPh sb="4" eb="5">
      <t>ガク</t>
    </rPh>
    <phoneticPr fontId="20"/>
  </si>
  <si>
    <t>工賃等支払対象者
延べ人数（Ａ）</t>
    <rPh sb="3" eb="5">
      <t>シハライ</t>
    </rPh>
    <rPh sb="5" eb="8">
      <t>タイショウシャ</t>
    </rPh>
    <rPh sb="9" eb="10">
      <t>ノ</t>
    </rPh>
    <rPh sb="11" eb="13">
      <t>ニンズウ</t>
    </rPh>
    <phoneticPr fontId="20"/>
  </si>
  <si>
    <t>2月</t>
  </si>
  <si>
    <t>　（③＋⑥）／（②＋⑤）</t>
  </si>
  <si>
    <t>11月</t>
  </si>
  <si>
    <t>4月</t>
    <rPh sb="1" eb="2">
      <t>ガツ</t>
    </rPh>
    <phoneticPr fontId="20"/>
  </si>
  <si>
    <t>5月</t>
    <rPh sb="1" eb="2">
      <t>ガツ</t>
    </rPh>
    <phoneticPr fontId="20"/>
  </si>
  <si>
    <t>6月</t>
  </si>
  <si>
    <t>9月</t>
  </si>
  <si>
    <t>10月</t>
  </si>
  <si>
    <t>12月</t>
  </si>
  <si>
    <t>就労時間</t>
    <rPh sb="0" eb="2">
      <t>シュウロウ</t>
    </rPh>
    <rPh sb="2" eb="4">
      <t>ジカン</t>
    </rPh>
    <phoneticPr fontId="20"/>
  </si>
  <si>
    <t>工賃等支払対象者
延べ就労時間数</t>
    <rPh sb="0" eb="2">
      <t>コウチン</t>
    </rPh>
    <rPh sb="2" eb="3">
      <t>トウ</t>
    </rPh>
    <rPh sb="3" eb="5">
      <t>シハラ</t>
    </rPh>
    <rPh sb="5" eb="8">
      <t>タイショウシャ</t>
    </rPh>
    <rPh sb="9" eb="10">
      <t>ノ</t>
    </rPh>
    <rPh sb="11" eb="13">
      <t>シュウロウ</t>
    </rPh>
    <rPh sb="13" eb="16">
      <t>ジカンスウ</t>
    </rPh>
    <phoneticPr fontId="20"/>
  </si>
  <si>
    <t>小計</t>
    <rPh sb="0" eb="2">
      <t>ショウケイ</t>
    </rPh>
    <phoneticPr fontId="20"/>
  </si>
  <si>
    <t>時間額工賃等
総額⑥</t>
    <rPh sb="0" eb="3">
      <t>ジカンガク</t>
    </rPh>
    <rPh sb="7" eb="9">
      <t>ソウガク</t>
    </rPh>
    <phoneticPr fontId="20"/>
  </si>
  <si>
    <t>【工賃等実績額（時給換算）】</t>
  </si>
  <si>
    <t>工賃等
月額</t>
    <rPh sb="4" eb="6">
      <t>ゲツガク</t>
    </rPh>
    <phoneticPr fontId="20"/>
  </si>
  <si>
    <t>工賃等支払対象者
延べ人数</t>
    <rPh sb="0" eb="2">
      <t>コウチン</t>
    </rPh>
    <rPh sb="2" eb="3">
      <t>トウ</t>
    </rPh>
    <rPh sb="3" eb="5">
      <t>シハラ</t>
    </rPh>
    <rPh sb="5" eb="8">
      <t>タイショウシャ</t>
    </rPh>
    <rPh sb="9" eb="10">
      <t>ノ</t>
    </rPh>
    <rPh sb="11" eb="13">
      <t>ニンズウ</t>
    </rPh>
    <phoneticPr fontId="20"/>
  </si>
  <si>
    <t>工賃等
形態
※１</t>
    <rPh sb="4" eb="6">
      <t>ケイタイ</t>
    </rPh>
    <phoneticPr fontId="20"/>
  </si>
  <si>
    <t>月額工賃等
総額③</t>
    <rPh sb="0" eb="2">
      <t>ゲツガク</t>
    </rPh>
    <rPh sb="6" eb="8">
      <t>ソウガク</t>
    </rPh>
    <phoneticPr fontId="20"/>
  </si>
  <si>
    <t>【時給者の平均工賃等】</t>
    <rPh sb="1" eb="3">
      <t>ジキュウ</t>
    </rPh>
    <rPh sb="3" eb="4">
      <t>シャ</t>
    </rPh>
    <rPh sb="5" eb="7">
      <t>ヘイキン</t>
    </rPh>
    <phoneticPr fontId="20"/>
  </si>
  <si>
    <t>※１　下記表「前年度の工賃等等実績額」中、「工賃等等形態」欄は、対象者の工賃等支給形態に応じ「時給・月給」のうちいずれかを選択（記載）してください。（「時給・月給」とは工賃等を算定する形態をいう。）</t>
    <rPh sb="3" eb="5">
      <t>カキ</t>
    </rPh>
    <rPh sb="5" eb="6">
      <t>ヒョウ</t>
    </rPh>
    <rPh sb="7" eb="8">
      <t>ゼン</t>
    </rPh>
    <rPh sb="8" eb="9">
      <t>ネン</t>
    </rPh>
    <rPh sb="9" eb="10">
      <t>ド</t>
    </rPh>
    <rPh sb="14" eb="15">
      <t>トウ</t>
    </rPh>
    <rPh sb="15" eb="18">
      <t>ジッセキガク</t>
    </rPh>
    <rPh sb="19" eb="20">
      <t>チュウ</t>
    </rPh>
    <rPh sb="25" eb="26">
      <t>トウ</t>
    </rPh>
    <rPh sb="26" eb="28">
      <t>ケイタイ</t>
    </rPh>
    <rPh sb="29" eb="30">
      <t>ラン</t>
    </rPh>
    <rPh sb="32" eb="35">
      <t>タイショウシャ</t>
    </rPh>
    <rPh sb="39" eb="41">
      <t>シキュウ</t>
    </rPh>
    <rPh sb="41" eb="43">
      <t>ケイタイ</t>
    </rPh>
    <rPh sb="44" eb="45">
      <t>オウ</t>
    </rPh>
    <rPh sb="47" eb="49">
      <t>ジキュウ</t>
    </rPh>
    <rPh sb="50" eb="52">
      <t>ゲッキュウ</t>
    </rPh>
    <rPh sb="61" eb="63">
      <t>センタク</t>
    </rPh>
    <rPh sb="64" eb="66">
      <t>キサイ</t>
    </rPh>
    <rPh sb="76" eb="78">
      <t>ジキュウ</t>
    </rPh>
    <rPh sb="79" eb="81">
      <t>ゲッキュウ</t>
    </rPh>
    <rPh sb="88" eb="90">
      <t>サンテイ</t>
    </rPh>
    <rPh sb="92" eb="94">
      <t>ケイタイ</t>
    </rPh>
    <phoneticPr fontId="20"/>
  </si>
  <si>
    <t>○前年度の工賃等実績額</t>
    <rPh sb="1" eb="4">
      <t>ゼンネンド</t>
    </rPh>
    <rPh sb="8" eb="10">
      <t>ジッセキ</t>
    </rPh>
    <rPh sb="10" eb="11">
      <t>ガク</t>
    </rPh>
    <phoneticPr fontId="20"/>
  </si>
  <si>
    <t>送信先　060801@ken.pref.kochi.lg.jp</t>
    <rPh sb="0" eb="2">
      <t>ソウシン</t>
    </rPh>
    <rPh sb="2" eb="3">
      <t>サキ</t>
    </rPh>
    <phoneticPr fontId="20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</si>
  <si>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0"/>
  </si>
  <si>
    <t>時間</t>
    <rPh sb="0" eb="2">
      <t>ジカン</t>
    </rPh>
    <phoneticPr fontId="20"/>
  </si>
  <si>
    <t>プルダウンリストから選んでください</t>
    <rPh sb="10" eb="11">
      <t>エラ</t>
    </rPh>
    <phoneticPr fontId="20"/>
  </si>
  <si>
    <t>現在行っている作業内容を簡潔にご記入ください。</t>
    <rPh sb="12" eb="14">
      <t>カンケツ</t>
    </rPh>
    <phoneticPr fontId="20"/>
  </si>
  <si>
    <t>※数字・英字は半角で、その他は全角でご記入ください。</t>
    <rPh sb="1" eb="3">
      <t>スウジ</t>
    </rPh>
    <rPh sb="4" eb="6">
      <t>エイジ</t>
    </rPh>
    <rPh sb="7" eb="9">
      <t>ハンカク</t>
    </rPh>
    <rPh sb="13" eb="14">
      <t>ホカ</t>
    </rPh>
    <rPh sb="15" eb="17">
      <t>ゼンカク</t>
    </rPh>
    <rPh sb="19" eb="21">
      <t>キニュウ</t>
    </rPh>
    <phoneticPr fontId="20"/>
  </si>
  <si>
    <t>平均工賃月額</t>
    <rPh sb="0" eb="2">
      <t>ヘイキン</t>
    </rPh>
    <rPh sb="2" eb="4">
      <t>コウチン</t>
    </rPh>
    <rPh sb="4" eb="6">
      <t>ゲツガク</t>
    </rPh>
    <phoneticPr fontId="20"/>
  </si>
  <si>
    <t>（例）クリーニング、菓子製造、喫茶業務、軽作業（袋詰め）、HP制作</t>
    <rPh sb="1" eb="2">
      <t>レイ</t>
    </rPh>
    <rPh sb="10" eb="12">
      <t>カシ</t>
    </rPh>
    <rPh sb="12" eb="14">
      <t>セイゾウ</t>
    </rPh>
    <rPh sb="15" eb="17">
      <t>キッサ</t>
    </rPh>
    <rPh sb="17" eb="19">
      <t>ギョウム</t>
    </rPh>
    <rPh sb="20" eb="23">
      <t>ケイサギョウ</t>
    </rPh>
    <rPh sb="24" eb="25">
      <t>フクロ</t>
    </rPh>
    <rPh sb="25" eb="26">
      <t>ヅ</t>
    </rPh>
    <rPh sb="31" eb="33">
      <t>セイサク</t>
    </rPh>
    <phoneticPr fontId="20"/>
  </si>
  <si>
    <t>開所日数</t>
    <rPh sb="0" eb="2">
      <t>カイショ</t>
    </rPh>
    <rPh sb="2" eb="4">
      <t>ニッスウ</t>
    </rPh>
    <phoneticPr fontId="20"/>
  </si>
  <si>
    <t>就労日数</t>
    <rPh sb="0" eb="2">
      <t>シュウロウ</t>
    </rPh>
    <rPh sb="2" eb="4">
      <t>ニッスウ</t>
    </rPh>
    <phoneticPr fontId="20"/>
  </si>
  <si>
    <t>就労
日数</t>
    <rPh sb="0" eb="2">
      <t>シュウロウ</t>
    </rPh>
    <rPh sb="3" eb="5">
      <t>ニッスウ</t>
    </rPh>
    <phoneticPr fontId="20"/>
  </si>
  <si>
    <t>就労
時間</t>
    <rPh sb="0" eb="2">
      <t>シュウロウ</t>
    </rPh>
    <rPh sb="3" eb="5">
      <t>ジカン</t>
    </rPh>
    <phoneticPr fontId="20"/>
  </si>
  <si>
    <t>年間延べ利用者数</t>
    <rPh sb="0" eb="2">
      <t>ネンカン</t>
    </rPh>
    <rPh sb="2" eb="3">
      <t>ノ</t>
    </rPh>
    <rPh sb="4" eb="7">
      <t>リヨウシャ</t>
    </rPh>
    <rPh sb="7" eb="8">
      <t>スウ</t>
    </rPh>
    <phoneticPr fontId="20"/>
  </si>
  <si>
    <t>年間開所日数</t>
    <rPh sb="0" eb="2">
      <t>ネンカン</t>
    </rPh>
    <rPh sb="2" eb="4">
      <t>カイショ</t>
    </rPh>
    <rPh sb="4" eb="6">
      <t>ニッスウ</t>
    </rPh>
    <phoneticPr fontId="20"/>
  </si>
  <si>
    <t>日</t>
    <rPh sb="0" eb="1">
      <t>ニチ</t>
    </rPh>
    <phoneticPr fontId="20"/>
  </si>
  <si>
    <t>時間数・日数・支払額</t>
    <rPh sb="0" eb="3">
      <t>ジカンスウ</t>
    </rPh>
    <rPh sb="4" eb="6">
      <t>ニッスウ</t>
    </rPh>
    <rPh sb="7" eb="9">
      <t>シハライ</t>
    </rPh>
    <rPh sb="9" eb="10">
      <t>ガク</t>
    </rPh>
    <phoneticPr fontId="20"/>
  </si>
  <si>
    <t>高知県子ども・福祉政策部障害保健支援課　就労支援担当　岩下　行き</t>
    <rPh sb="0" eb="3">
      <t>コウチケン</t>
    </rPh>
    <rPh sb="3" eb="4">
      <t>コ</t>
    </rPh>
    <rPh sb="7" eb="9">
      <t>フクシ</t>
    </rPh>
    <rPh sb="9" eb="11">
      <t>セイサク</t>
    </rPh>
    <rPh sb="11" eb="12">
      <t>ブ</t>
    </rPh>
    <rPh sb="12" eb="14">
      <t>ショウガイ</t>
    </rPh>
    <rPh sb="14" eb="16">
      <t>ホケン</t>
    </rPh>
    <rPh sb="16" eb="18">
      <t>シエン</t>
    </rPh>
    <rPh sb="18" eb="19">
      <t>カ</t>
    </rPh>
    <rPh sb="20" eb="22">
      <t>シュウロウ</t>
    </rPh>
    <rPh sb="22" eb="24">
      <t>シエン</t>
    </rPh>
    <rPh sb="24" eb="26">
      <t>タントウ</t>
    </rPh>
    <rPh sb="27" eb="29">
      <t>イワシタ</t>
    </rPh>
    <rPh sb="30" eb="31">
      <t>イ</t>
    </rPh>
    <phoneticPr fontId="20"/>
  </si>
  <si>
    <t>令和６年度工賃等実績等報告書</t>
    <rPh sb="0" eb="2">
      <t>レイワ</t>
    </rPh>
    <rPh sb="3" eb="5">
      <t>ネンド</t>
    </rPh>
    <rPh sb="5" eb="7">
      <t>コウチン</t>
    </rPh>
    <rPh sb="7" eb="8">
      <t>トウ</t>
    </rPh>
    <rPh sb="8" eb="10">
      <t>ジッセキ</t>
    </rPh>
    <rPh sb="10" eb="11">
      <t>トウ</t>
    </rPh>
    <rPh sb="11" eb="14">
      <t>ホウコクショ</t>
    </rPh>
    <phoneticPr fontId="20"/>
  </si>
  <si>
    <r>
      <t xml:space="preserve">定員
</t>
    </r>
    <r>
      <rPr>
        <sz val="9"/>
        <color auto="1"/>
        <rFont val="ＭＳ Ｐゴシック"/>
      </rPr>
      <t>(令和７年３月末時点)</t>
    </r>
    <rPh sb="0" eb="2">
      <t>テイイン</t>
    </rPh>
    <rPh sb="11" eb="13">
      <t>ジテン</t>
    </rPh>
    <phoneticPr fontId="20"/>
  </si>
  <si>
    <t>令和７年度の障害福祉のしおりに掲載しますので、最大60文字以内でお願いします。</t>
    <rPh sb="23" eb="25">
      <t>サイダイ</t>
    </rPh>
    <rPh sb="27" eb="29">
      <t>モジ</t>
    </rPh>
    <rPh sb="29" eb="31">
      <t>イナイ</t>
    </rPh>
    <rPh sb="33" eb="34">
      <t>ネガ</t>
    </rPh>
    <phoneticPr fontId="20"/>
  </si>
  <si>
    <t>※ 令和６年度から変更がない場合は、「変更無し」と記入してください。</t>
    <rPh sb="2" eb="4">
      <t>レイワ</t>
    </rPh>
    <rPh sb="5" eb="7">
      <t>ネンド</t>
    </rPh>
    <rPh sb="9" eb="11">
      <t>ヘンコウ</t>
    </rPh>
    <rPh sb="14" eb="16">
      <t>バアイ</t>
    </rPh>
    <rPh sb="19" eb="21">
      <t>ヘンコウ</t>
    </rPh>
    <rPh sb="21" eb="22">
      <t>ナ</t>
    </rPh>
    <rPh sb="25" eb="27">
      <t>キニュウ</t>
    </rPh>
    <phoneticPr fontId="20"/>
  </si>
  <si>
    <t>※電子メールでご回答ください。</t>
    <rPh sb="1" eb="3">
      <t>デンシ</t>
    </rPh>
    <rPh sb="8" eb="10">
      <t>カイトウ</t>
    </rPh>
    <phoneticPr fontId="20"/>
  </si>
  <si>
    <t>事業所名：</t>
    <rPh sb="0" eb="3">
      <t>ジギョウショ</t>
    </rPh>
    <rPh sb="3" eb="4">
      <t>メイ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</si>
</sst>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#,##0_);[Red]\(#,##0\)"/>
    <numFmt numFmtId="178" formatCode="#,##0.0_);[Red]\(#,##0.0\)"/>
    <numFmt numFmtId="179" formatCode="#,###&quot;人&quot;"/>
    <numFmt numFmtId="180" formatCode="#,##0_ "/>
  </numFmts>
  <fonts count="4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b/>
      <sz val="24"/>
      <color indexed="9"/>
      <name val="ＭＳ Ｐゴシック"/>
      <family val="3"/>
    </font>
    <font>
      <b/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0"/>
      <color indexed="10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z val="24"/>
      <color indexed="9"/>
      <name val="ＭＳ Ｐゴシック"/>
      <family val="3"/>
    </font>
    <font>
      <b/>
      <sz val="12"/>
      <color auto="1"/>
      <name val="ＭＳ Ｐゴシック"/>
      <family val="3"/>
    </font>
    <font>
      <b/>
      <sz val="16"/>
      <color theme="0"/>
      <name val="ＭＳ Ｐゴシック"/>
      <family val="3"/>
    </font>
    <font>
      <sz val="12"/>
      <color auto="1"/>
      <name val="ＭＳ 明朝"/>
    </font>
    <font>
      <sz val="14"/>
      <color auto="1"/>
      <name val="ＭＳ Ｐゴシック"/>
      <family val="3"/>
    </font>
    <font>
      <sz val="9"/>
      <color indexed="8"/>
      <name val="ＭＳ Ｐゴシック"/>
      <family val="3"/>
    </font>
    <font>
      <b/>
      <u/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indexed="10"/>
      <name val="ＭＳ Ｐゴシック"/>
      <family val="3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sz val="6"/>
      <color auto="1"/>
      <name val="ＭＳ Ｐゴシック"/>
      <family val="3"/>
    </font>
    <font>
      <u/>
      <sz val="9"/>
      <color auto="1"/>
      <name val="ＭＳ Ｐゴシック"/>
    </font>
    <font>
      <sz val="14"/>
      <color indexed="10"/>
      <name val="ＭＳ Ｐゴシック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9" tint="0.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0" fillId="24" borderId="0" xfId="0" applyFont="1" applyFill="1" applyProtection="1">
      <alignment vertical="center"/>
    </xf>
    <xf numFmtId="0" fontId="21" fillId="24" borderId="0" xfId="35" applyFont="1" applyFill="1" applyProtection="1">
      <alignment vertical="center"/>
    </xf>
    <xf numFmtId="0" fontId="0" fillId="24" borderId="0" xfId="0" applyFont="1" applyFill="1" applyBorder="1" applyProtection="1">
      <alignment vertical="center"/>
    </xf>
    <xf numFmtId="0" fontId="0" fillId="24" borderId="10" xfId="0" applyFont="1" applyFill="1" applyBorder="1" applyProtection="1">
      <alignment vertical="center"/>
    </xf>
    <xf numFmtId="0" fontId="0" fillId="24" borderId="11" xfId="0" applyFont="1" applyFill="1" applyBorder="1" applyProtection="1">
      <alignment vertical="center"/>
    </xf>
    <xf numFmtId="0" fontId="0" fillId="24" borderId="12" xfId="0" applyFont="1" applyFill="1" applyBorder="1" applyProtection="1">
      <alignment vertical="center"/>
    </xf>
    <xf numFmtId="0" fontId="0" fillId="0" borderId="0" xfId="0" applyFont="1" applyFill="1" applyProtection="1">
      <alignment vertical="center"/>
    </xf>
    <xf numFmtId="0" fontId="22" fillId="24" borderId="0" xfId="35" applyFont="1" applyFill="1" applyProtection="1">
      <alignment vertical="center"/>
    </xf>
    <xf numFmtId="0" fontId="23" fillId="24" borderId="13" xfId="0" applyFont="1" applyFill="1" applyBorder="1" applyAlignment="1" applyProtection="1">
      <alignment horizontal="left" vertical="center"/>
    </xf>
    <xf numFmtId="0" fontId="23" fillId="24" borderId="0" xfId="0" applyFont="1" applyFill="1" applyBorder="1" applyAlignment="1" applyProtection="1">
      <alignment horizontal="left" vertical="center"/>
      <protection locked="0"/>
    </xf>
    <xf numFmtId="0" fontId="24" fillId="24" borderId="0" xfId="0" applyFont="1" applyFill="1" applyProtection="1">
      <alignment vertical="center"/>
    </xf>
    <xf numFmtId="0" fontId="25" fillId="24" borderId="0" xfId="0" applyFont="1" applyFill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left" vertical="center"/>
    </xf>
    <xf numFmtId="0" fontId="26" fillId="24" borderId="0" xfId="0" applyFont="1" applyFill="1" applyBorder="1" applyAlignment="1" applyProtection="1">
      <alignment horizontal="left" vertical="center"/>
    </xf>
    <xf numFmtId="0" fontId="0" fillId="24" borderId="14" xfId="0" applyFont="1" applyFill="1" applyBorder="1" applyAlignment="1" applyProtection="1">
      <alignment horizontal="center" vertical="center"/>
    </xf>
    <xf numFmtId="0" fontId="0" fillId="24" borderId="15" xfId="0" applyFont="1" applyFill="1" applyBorder="1" applyAlignment="1" applyProtection="1">
      <alignment horizontal="center" vertical="center" wrapText="1"/>
    </xf>
    <xf numFmtId="0" fontId="27" fillId="25" borderId="14" xfId="0" applyFont="1" applyFill="1" applyBorder="1" applyAlignment="1" applyProtection="1">
      <alignment horizontal="center" vertical="center" wrapText="1"/>
    </xf>
    <xf numFmtId="0" fontId="27" fillId="24" borderId="14" xfId="0" applyFont="1" applyFill="1" applyBorder="1" applyAlignment="1" applyProtection="1">
      <alignment horizontal="center" vertical="center" wrapText="1"/>
    </xf>
    <xf numFmtId="0" fontId="0" fillId="24" borderId="14" xfId="0" applyFont="1" applyFill="1" applyBorder="1" applyAlignment="1" applyProtection="1">
      <alignment horizontal="center" vertical="center" wrapText="1"/>
    </xf>
    <xf numFmtId="0" fontId="0" fillId="24" borderId="16" xfId="0" applyFont="1" applyFill="1" applyBorder="1" applyProtection="1">
      <alignment vertical="center"/>
    </xf>
    <xf numFmtId="0" fontId="0" fillId="24" borderId="17" xfId="0" applyFont="1" applyFill="1" applyBorder="1" applyProtection="1">
      <alignment vertical="center"/>
    </xf>
    <xf numFmtId="0" fontId="0" fillId="24" borderId="13" xfId="0" applyFont="1" applyFill="1" applyBorder="1" applyProtection="1">
      <alignment vertical="center"/>
    </xf>
    <xf numFmtId="0" fontId="28" fillId="24" borderId="0" xfId="0" applyFont="1" applyFill="1" applyAlignment="1" applyProtection="1">
      <alignment horizontal="left" vertical="center" indent="3"/>
    </xf>
    <xf numFmtId="0" fontId="0" fillId="24" borderId="0" xfId="0" applyFont="1" applyFill="1" applyAlignment="1" applyProtection="1">
      <alignment horizontal="left" vertical="center" indent="3"/>
    </xf>
    <xf numFmtId="0" fontId="0" fillId="26" borderId="14" xfId="0" applyFont="1" applyFill="1" applyBorder="1" applyAlignment="1" applyProtection="1">
      <alignment horizontal="left" vertical="top"/>
      <protection locked="0"/>
    </xf>
    <xf numFmtId="0" fontId="28" fillId="24" borderId="17" xfId="0" applyFont="1" applyFill="1" applyBorder="1" applyProtection="1">
      <alignment vertical="center"/>
    </xf>
    <xf numFmtId="0" fontId="29" fillId="24" borderId="0" xfId="35" applyFont="1" applyFill="1" applyProtection="1">
      <alignment vertical="center"/>
    </xf>
    <xf numFmtId="0" fontId="18" fillId="24" borderId="0" xfId="0" applyFont="1" applyFill="1" applyProtection="1">
      <alignment vertical="center"/>
    </xf>
    <xf numFmtId="0" fontId="30" fillId="0" borderId="18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38" fontId="30" fillId="0" borderId="19" xfId="46" applyFont="1" applyFill="1" applyBorder="1" applyAlignment="1" applyProtection="1">
      <alignment horizontal="right" vertical="center"/>
      <protection locked="0"/>
    </xf>
    <xf numFmtId="38" fontId="30" fillId="25" borderId="18" xfId="46" applyFont="1" applyFill="1" applyBorder="1" applyAlignment="1" applyProtection="1">
      <alignment horizontal="right" vertical="center"/>
    </xf>
    <xf numFmtId="38" fontId="30" fillId="24" borderId="18" xfId="46" applyFont="1" applyFill="1" applyBorder="1" applyAlignment="1" applyProtection="1">
      <alignment horizontal="right" vertical="center"/>
    </xf>
    <xf numFmtId="0" fontId="0" fillId="24" borderId="0" xfId="0" applyFont="1" applyFill="1" applyAlignment="1" applyProtection="1">
      <alignment horizontal="right" vertical="center"/>
    </xf>
    <xf numFmtId="0" fontId="30" fillId="0" borderId="20" xfId="0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horizontal="left" vertical="center"/>
      <protection locked="0"/>
    </xf>
    <xf numFmtId="38" fontId="30" fillId="0" borderId="21" xfId="46" applyFont="1" applyFill="1" applyBorder="1" applyAlignment="1" applyProtection="1">
      <alignment horizontal="right" vertical="center"/>
      <protection locked="0"/>
    </xf>
    <xf numFmtId="38" fontId="30" fillId="25" borderId="20" xfId="46" applyFont="1" applyFill="1" applyBorder="1" applyAlignment="1" applyProtection="1">
      <alignment horizontal="right" vertical="center"/>
    </xf>
    <xf numFmtId="38" fontId="30" fillId="24" borderId="20" xfId="46" applyFont="1" applyFill="1" applyBorder="1" applyAlignment="1" applyProtection="1">
      <alignment horizontal="right" vertical="center"/>
    </xf>
    <xf numFmtId="0" fontId="0" fillId="24" borderId="18" xfId="0" applyFont="1" applyFill="1" applyBorder="1" applyAlignment="1" applyProtection="1">
      <alignment horizontal="center" vertical="center"/>
    </xf>
    <xf numFmtId="176" fontId="23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4" xfId="0" applyFont="1" applyFill="1" applyBorder="1" applyAlignment="1" applyProtection="1">
      <alignment horizontal="center" vertical="center" shrinkToFit="1"/>
      <protection locked="0"/>
    </xf>
    <xf numFmtId="0" fontId="0" fillId="24" borderId="21" xfId="0" applyFont="1" applyFill="1" applyBorder="1" applyAlignment="1" applyProtection="1">
      <alignment horizontal="center" vertical="center"/>
    </xf>
    <xf numFmtId="0" fontId="0" fillId="25" borderId="20" xfId="0" applyFont="1" applyFill="1" applyBorder="1" applyAlignment="1" applyProtection="1">
      <alignment horizontal="center" vertical="center"/>
    </xf>
    <xf numFmtId="0" fontId="0" fillId="24" borderId="20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24" borderId="23" xfId="0" applyFont="1" applyFill="1" applyBorder="1" applyAlignment="1" applyProtection="1">
      <alignment vertical="center"/>
    </xf>
    <xf numFmtId="0" fontId="0" fillId="25" borderId="22" xfId="0" applyFont="1" applyFill="1" applyBorder="1" applyAlignment="1" applyProtection="1">
      <alignment vertical="center"/>
    </xf>
    <xf numFmtId="0" fontId="0" fillId="24" borderId="22" xfId="0" applyFont="1" applyFill="1" applyBorder="1" applyAlignment="1" applyProtection="1">
      <alignment vertical="center"/>
    </xf>
    <xf numFmtId="0" fontId="0" fillId="24" borderId="24" xfId="0" applyFont="1" applyFill="1" applyBorder="1" applyProtection="1">
      <alignment vertical="center"/>
    </xf>
    <xf numFmtId="0" fontId="0" fillId="24" borderId="25" xfId="0" applyFont="1" applyFill="1" applyBorder="1" applyProtection="1">
      <alignment vertical="center"/>
    </xf>
    <xf numFmtId="0" fontId="23" fillId="24" borderId="25" xfId="0" applyFont="1" applyFill="1" applyBorder="1" applyAlignment="1" applyProtection="1">
      <alignment vertical="center"/>
    </xf>
    <xf numFmtId="0" fontId="0" fillId="24" borderId="26" xfId="0" applyFont="1" applyFill="1" applyBorder="1" applyProtection="1">
      <alignment vertical="center"/>
    </xf>
    <xf numFmtId="0" fontId="0" fillId="24" borderId="0" xfId="0" applyFont="1" applyFill="1" applyAlignment="1" applyProtection="1">
      <alignment vertical="center"/>
    </xf>
    <xf numFmtId="0" fontId="31" fillId="24" borderId="0" xfId="0" applyFont="1" applyFill="1" applyProtection="1">
      <alignment vertical="center"/>
    </xf>
    <xf numFmtId="0" fontId="31" fillId="24" borderId="0" xfId="0" applyFont="1" applyFill="1" applyProtection="1">
      <alignment vertical="center"/>
    </xf>
    <xf numFmtId="0" fontId="32" fillId="24" borderId="0" xfId="36" applyFont="1" applyFill="1" applyAlignment="1" applyProtection="1">
      <alignment vertical="center"/>
    </xf>
    <xf numFmtId="0" fontId="32" fillId="24" borderId="0" xfId="36" applyFont="1" applyFill="1" applyProtection="1">
      <alignment vertical="center"/>
    </xf>
    <xf numFmtId="0" fontId="33" fillId="24" borderId="0" xfId="0" applyFont="1" applyFill="1" applyAlignment="1" applyProtection="1">
      <alignment horizontal="center" vertical="center"/>
    </xf>
    <xf numFmtId="0" fontId="34" fillId="24" borderId="0" xfId="35" applyFont="1" applyFill="1" applyProtection="1">
      <alignment vertical="center"/>
    </xf>
    <xf numFmtId="0" fontId="0" fillId="24" borderId="0" xfId="0" applyFont="1" applyFill="1" applyAlignment="1" applyProtection="1">
      <alignment horizontal="center" vertical="center"/>
    </xf>
    <xf numFmtId="0" fontId="21" fillId="27" borderId="0" xfId="35" applyFont="1" applyFill="1" applyProtection="1">
      <alignment vertical="center"/>
    </xf>
    <xf numFmtId="0" fontId="21" fillId="0" borderId="0" xfId="35" applyFont="1" applyProtection="1">
      <alignment vertical="center"/>
    </xf>
    <xf numFmtId="0" fontId="34" fillId="0" borderId="0" xfId="35" applyFont="1" applyProtection="1">
      <alignment vertical="center"/>
    </xf>
    <xf numFmtId="0" fontId="21" fillId="28" borderId="0" xfId="35" applyFont="1" applyFill="1" applyProtection="1">
      <alignment vertical="center"/>
    </xf>
    <xf numFmtId="0" fontId="21" fillId="0" borderId="0" xfId="35" applyFont="1" applyAlignment="1" applyProtection="1">
      <alignment vertical="center"/>
    </xf>
    <xf numFmtId="0" fontId="21" fillId="27" borderId="0" xfId="35" applyFont="1" applyFill="1" applyAlignment="1" applyProtection="1">
      <alignment vertical="center"/>
    </xf>
    <xf numFmtId="0" fontId="21" fillId="27" borderId="25" xfId="35" applyFont="1" applyFill="1" applyBorder="1" applyProtection="1">
      <alignment vertical="center"/>
    </xf>
    <xf numFmtId="0" fontId="29" fillId="28" borderId="0" xfId="35" applyFont="1" applyFill="1" applyProtection="1">
      <alignment vertical="center"/>
    </xf>
    <xf numFmtId="0" fontId="35" fillId="29" borderId="18" xfId="35" applyFont="1" applyFill="1" applyBorder="1" applyAlignment="1" applyProtection="1">
      <alignment horizontal="left" vertical="center" shrinkToFit="1"/>
    </xf>
    <xf numFmtId="0" fontId="21" fillId="30" borderId="27" xfId="35" applyFont="1" applyFill="1" applyBorder="1" applyAlignment="1" applyProtection="1">
      <alignment horizontal="center" vertical="center" shrinkToFit="1"/>
    </xf>
    <xf numFmtId="0" fontId="21" fillId="30" borderId="28" xfId="35" applyFont="1" applyFill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/>
    </xf>
    <xf numFmtId="177" fontId="21" fillId="31" borderId="28" xfId="35" applyNumberFormat="1" applyFont="1" applyFill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36" fillId="30" borderId="27" xfId="35" applyFont="1" applyFill="1" applyBorder="1" applyAlignment="1" applyProtection="1">
      <alignment horizontal="center" vertical="center" wrapText="1"/>
    </xf>
    <xf numFmtId="0" fontId="36" fillId="30" borderId="30" xfId="35" applyFont="1" applyFill="1" applyBorder="1" applyAlignment="1" applyProtection="1">
      <alignment horizontal="center" vertical="center" wrapText="1"/>
    </xf>
    <xf numFmtId="0" fontId="36" fillId="30" borderId="30" xfId="35" applyFont="1" applyFill="1" applyBorder="1" applyAlignment="1" applyProtection="1">
      <alignment horizontal="center" vertical="center"/>
    </xf>
    <xf numFmtId="0" fontId="36" fillId="30" borderId="29" xfId="35" applyFont="1" applyFill="1" applyBorder="1" applyAlignment="1" applyProtection="1">
      <alignment horizontal="center" vertical="center"/>
    </xf>
    <xf numFmtId="0" fontId="21" fillId="30" borderId="31" xfId="35" applyFont="1" applyFill="1" applyBorder="1" applyAlignment="1" applyProtection="1">
      <alignment horizontal="center" vertical="center"/>
    </xf>
    <xf numFmtId="0" fontId="21" fillId="30" borderId="32" xfId="35" applyFont="1" applyFill="1" applyBorder="1" applyAlignment="1" applyProtection="1">
      <alignment horizontal="center" vertical="center"/>
    </xf>
    <xf numFmtId="0" fontId="21" fillId="30" borderId="33" xfId="35" applyFont="1" applyFill="1" applyBorder="1" applyAlignment="1" applyProtection="1">
      <alignment horizontal="center" vertical="center"/>
    </xf>
    <xf numFmtId="0" fontId="21" fillId="30" borderId="34" xfId="35" applyFont="1" applyFill="1" applyBorder="1" applyAlignment="1" applyProtection="1">
      <alignment horizontal="center" vertical="center" wrapText="1"/>
    </xf>
    <xf numFmtId="0" fontId="21" fillId="30" borderId="35" xfId="35" applyFont="1" applyFill="1" applyBorder="1" applyAlignment="1" applyProtection="1">
      <alignment horizontal="center" vertical="center"/>
    </xf>
    <xf numFmtId="0" fontId="37" fillId="30" borderId="36" xfId="35" applyFont="1" applyFill="1" applyBorder="1" applyAlignment="1" applyProtection="1">
      <alignment horizontal="center" vertical="center" wrapText="1"/>
    </xf>
    <xf numFmtId="0" fontId="37" fillId="30" borderId="37" xfId="35" applyFont="1" applyFill="1" applyBorder="1" applyAlignment="1" applyProtection="1">
      <alignment horizontal="center" vertical="center"/>
    </xf>
    <xf numFmtId="0" fontId="35" fillId="29" borderId="20" xfId="35" applyFont="1" applyFill="1" applyBorder="1" applyAlignment="1" applyProtection="1">
      <alignment horizontal="left" vertical="center" shrinkToFit="1"/>
    </xf>
    <xf numFmtId="0" fontId="21" fillId="30" borderId="38" xfId="35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27" fillId="27" borderId="0" xfId="35" applyFont="1" applyFill="1" applyProtection="1">
      <alignment vertical="center"/>
    </xf>
    <xf numFmtId="0" fontId="27" fillId="27" borderId="0" xfId="35" applyFont="1" applyFill="1" applyAlignment="1" applyProtection="1">
      <alignment horizontal="left" vertical="center"/>
    </xf>
    <xf numFmtId="0" fontId="21" fillId="27" borderId="0" xfId="35" applyFont="1" applyFill="1" applyAlignment="1" applyProtection="1">
      <alignment horizontal="left" vertical="center" wrapText="1"/>
    </xf>
    <xf numFmtId="0" fontId="36" fillId="30" borderId="40" xfId="35" applyFont="1" applyFill="1" applyBorder="1" applyAlignment="1" applyProtection="1">
      <alignment horizontal="center" vertical="center"/>
    </xf>
    <xf numFmtId="0" fontId="36" fillId="30" borderId="41" xfId="35" applyFont="1" applyFill="1" applyBorder="1" applyAlignment="1" applyProtection="1">
      <alignment horizontal="center" vertical="center"/>
    </xf>
    <xf numFmtId="0" fontId="36" fillId="30" borderId="42" xfId="35" applyFont="1" applyFill="1" applyBorder="1" applyAlignment="1" applyProtection="1">
      <alignment horizontal="center" vertical="center"/>
    </xf>
    <xf numFmtId="0" fontId="21" fillId="0" borderId="43" xfId="35" applyFont="1" applyBorder="1" applyAlignment="1" applyProtection="1">
      <alignment horizontal="center" vertical="center"/>
      <protection locked="0"/>
    </xf>
    <xf numFmtId="0" fontId="21" fillId="0" borderId="44" xfId="35" applyFont="1" applyBorder="1" applyAlignment="1" applyProtection="1">
      <alignment horizontal="center" vertical="center"/>
      <protection locked="0"/>
    </xf>
    <xf numFmtId="0" fontId="38" fillId="0" borderId="44" xfId="35" applyFont="1" applyBorder="1" applyAlignment="1" applyProtection="1">
      <alignment horizontal="center" vertical="center"/>
      <protection locked="0"/>
    </xf>
    <xf numFmtId="0" fontId="21" fillId="0" borderId="45" xfId="35" applyFont="1" applyBorder="1" applyAlignment="1" applyProtection="1">
      <alignment horizontal="center" vertical="center"/>
      <protection locked="0"/>
    </xf>
    <xf numFmtId="0" fontId="21" fillId="30" borderId="46" xfId="0" applyFont="1" applyFill="1" applyBorder="1" applyAlignment="1" applyProtection="1">
      <alignment horizontal="center" vertical="center" shrinkToFit="1"/>
    </xf>
    <xf numFmtId="0" fontId="36" fillId="30" borderId="47" xfId="35" applyFont="1" applyFill="1" applyBorder="1" applyAlignment="1" applyProtection="1">
      <alignment horizontal="center" vertical="center" shrinkToFit="1"/>
    </xf>
    <xf numFmtId="0" fontId="39" fillId="30" borderId="46" xfId="0" applyFont="1" applyFill="1" applyBorder="1" applyAlignment="1" applyProtection="1">
      <alignment horizontal="center" vertical="center" shrinkToFit="1"/>
    </xf>
    <xf numFmtId="0" fontId="40" fillId="30" borderId="48" xfId="35" applyFont="1" applyFill="1" applyBorder="1" applyAlignment="1" applyProtection="1">
      <alignment horizontal="center" vertical="center" shrinkToFit="1"/>
    </xf>
    <xf numFmtId="0" fontId="35" fillId="32" borderId="14" xfId="35" applyFont="1" applyFill="1" applyBorder="1" applyAlignment="1" applyProtection="1">
      <alignment horizontal="center" vertical="center"/>
      <protection locked="0"/>
    </xf>
    <xf numFmtId="0" fontId="21" fillId="30" borderId="14" xfId="35" applyFont="1" applyFill="1" applyBorder="1" applyAlignment="1" applyProtection="1">
      <alignment horizontal="center" vertical="center" wrapText="1"/>
    </xf>
    <xf numFmtId="178" fontId="21" fillId="31" borderId="14" xfId="35" applyNumberFormat="1" applyFont="1" applyFill="1" applyBorder="1" applyAlignment="1" applyProtection="1">
      <alignment horizontal="right" vertical="center"/>
    </xf>
    <xf numFmtId="178" fontId="21" fillId="31" borderId="39" xfId="35" applyNumberFormat="1" applyFont="1" applyFill="1" applyBorder="1" applyAlignment="1" applyProtection="1">
      <alignment horizontal="right" vertical="center"/>
    </xf>
    <xf numFmtId="0" fontId="21" fillId="27" borderId="0" xfId="35" applyFont="1" applyFill="1" applyAlignment="1" applyProtection="1">
      <alignment horizontal="left" vertical="center"/>
    </xf>
    <xf numFmtId="0" fontId="36" fillId="30" borderId="49" xfId="35" applyFont="1" applyFill="1" applyBorder="1" applyAlignment="1" applyProtection="1">
      <alignment vertical="center" wrapText="1"/>
    </xf>
    <xf numFmtId="0" fontId="41" fillId="30" borderId="50" xfId="35" applyFont="1" applyFill="1" applyBorder="1" applyAlignment="1" applyProtection="1">
      <alignment horizontal="center" vertical="center" wrapText="1"/>
    </xf>
    <xf numFmtId="0" fontId="36" fillId="30" borderId="51" xfId="35" applyFont="1" applyFill="1" applyBorder="1" applyAlignment="1" applyProtection="1">
      <alignment horizontal="center" vertical="center" wrapText="1"/>
    </xf>
    <xf numFmtId="0" fontId="36" fillId="30" borderId="35" xfId="35" applyFont="1" applyFill="1" applyBorder="1" applyAlignment="1" applyProtection="1">
      <alignment horizontal="center" vertical="center" wrapText="1"/>
    </xf>
    <xf numFmtId="0" fontId="21" fillId="0" borderId="52" xfId="35" applyFont="1" applyBorder="1" applyAlignment="1" applyProtection="1">
      <alignment horizontal="center" vertical="center"/>
      <protection locked="0"/>
    </xf>
    <xf numFmtId="0" fontId="21" fillId="0" borderId="53" xfId="35" applyFont="1" applyBorder="1" applyAlignment="1" applyProtection="1">
      <alignment horizontal="center" vertical="center"/>
      <protection locked="0"/>
    </xf>
    <xf numFmtId="0" fontId="21" fillId="0" borderId="54" xfId="35" applyFont="1" applyBorder="1" applyAlignment="1" applyProtection="1">
      <alignment horizontal="center" vertical="center"/>
      <protection locked="0"/>
    </xf>
    <xf numFmtId="0" fontId="21" fillId="0" borderId="55" xfId="35" applyFont="1" applyBorder="1" applyAlignment="1" applyProtection="1">
      <alignment horizontal="center" vertical="center"/>
      <protection locked="0"/>
    </xf>
    <xf numFmtId="0" fontId="21" fillId="0" borderId="56" xfId="35" applyFont="1" applyBorder="1" applyAlignment="1" applyProtection="1">
      <alignment horizontal="center" vertical="center"/>
      <protection locked="0"/>
    </xf>
    <xf numFmtId="0" fontId="21" fillId="30" borderId="57" xfId="0" applyFont="1" applyFill="1" applyBorder="1" applyAlignment="1" applyProtection="1">
      <alignment horizontal="center" vertical="center" shrinkToFit="1"/>
    </xf>
    <xf numFmtId="0" fontId="36" fillId="30" borderId="58" xfId="35" applyFont="1" applyFill="1" applyBorder="1" applyAlignment="1" applyProtection="1">
      <alignment horizontal="center" vertical="center" shrinkToFit="1"/>
    </xf>
    <xf numFmtId="0" fontId="21" fillId="0" borderId="59" xfId="35" applyFont="1" applyBorder="1" applyAlignment="1" applyProtection="1">
      <alignment horizontal="center" vertical="center"/>
      <protection locked="0"/>
    </xf>
    <xf numFmtId="0" fontId="39" fillId="30" borderId="57" xfId="0" applyFont="1" applyFill="1" applyBorder="1" applyAlignment="1" applyProtection="1">
      <alignment horizontal="center" vertical="center" shrinkToFit="1"/>
    </xf>
    <xf numFmtId="0" fontId="40" fillId="30" borderId="60" xfId="35" applyFont="1" applyFill="1" applyBorder="1" applyAlignment="1" applyProtection="1">
      <alignment horizontal="center" vertical="center" shrinkToFit="1"/>
    </xf>
    <xf numFmtId="0" fontId="21" fillId="30" borderId="27" xfId="35" applyFont="1" applyFill="1" applyBorder="1" applyAlignment="1" applyProtection="1">
      <alignment horizontal="center" vertical="center"/>
    </xf>
    <xf numFmtId="0" fontId="21" fillId="0" borderId="61" xfId="35" applyFont="1" applyFill="1" applyBorder="1" applyAlignment="1" applyProtection="1">
      <alignment horizontal="center" vertical="center"/>
      <protection locked="0"/>
    </xf>
    <xf numFmtId="0" fontId="36" fillId="33" borderId="62" xfId="35" applyFont="1" applyFill="1" applyBorder="1" applyAlignment="1" applyProtection="1">
      <alignment horizontal="center" vertical="center" wrapText="1"/>
    </xf>
    <xf numFmtId="0" fontId="36" fillId="33" borderId="63" xfId="35" applyFont="1" applyFill="1" applyBorder="1" applyAlignment="1" applyProtection="1">
      <alignment horizontal="center" vertical="center" wrapText="1"/>
    </xf>
    <xf numFmtId="177" fontId="21" fillId="0" borderId="64" xfId="35" applyNumberFormat="1" applyFont="1" applyFill="1" applyBorder="1" applyAlignment="1" applyProtection="1">
      <alignment vertical="center" shrinkToFit="1"/>
      <protection locked="0"/>
    </xf>
    <xf numFmtId="177" fontId="21" fillId="0" borderId="65" xfId="35" applyNumberFormat="1" applyFont="1" applyFill="1" applyBorder="1" applyAlignment="1" applyProtection="1">
      <alignment vertical="center" shrinkToFit="1"/>
      <protection locked="0"/>
    </xf>
    <xf numFmtId="177" fontId="21" fillId="0" borderId="66" xfId="35" applyNumberFormat="1" applyFont="1" applyFill="1" applyBorder="1" applyAlignment="1" applyProtection="1">
      <alignment vertical="center" shrinkToFit="1"/>
      <protection locked="0"/>
    </xf>
    <xf numFmtId="177" fontId="21" fillId="33" borderId="67" xfId="35" applyNumberFormat="1" applyFont="1" applyFill="1" applyBorder="1" applyAlignment="1" applyProtection="1">
      <alignment vertical="center" shrinkToFit="1"/>
    </xf>
    <xf numFmtId="179" fontId="6" fillId="31" borderId="47" xfId="35" applyNumberFormat="1" applyFont="1" applyFill="1" applyBorder="1" applyAlignment="1" applyProtection="1">
      <alignment horizontal="right" vertical="center"/>
    </xf>
    <xf numFmtId="177" fontId="21" fillId="0" borderId="68" xfId="35" applyNumberFormat="1" applyFont="1" applyFill="1" applyBorder="1" applyAlignment="1" applyProtection="1">
      <alignment vertical="center" shrinkToFit="1"/>
      <protection locked="0"/>
    </xf>
    <xf numFmtId="177" fontId="21" fillId="33" borderId="67" xfId="35" applyNumberFormat="1" applyFont="1" applyFill="1" applyBorder="1" applyAlignment="1" applyProtection="1">
      <alignment horizontal="right" vertical="center" shrinkToFit="1"/>
    </xf>
    <xf numFmtId="179" fontId="6" fillId="31" borderId="48" xfId="35" applyNumberFormat="1" applyFont="1" applyFill="1" applyBorder="1" applyAlignment="1" applyProtection="1">
      <alignment horizontal="right" vertical="center"/>
    </xf>
    <xf numFmtId="0" fontId="21" fillId="30" borderId="69" xfId="35" applyFont="1" applyFill="1" applyBorder="1" applyAlignment="1" applyProtection="1">
      <alignment horizontal="center" vertical="center"/>
    </xf>
    <xf numFmtId="0" fontId="21" fillId="0" borderId="20" xfId="35" applyFont="1" applyFill="1" applyBorder="1" applyAlignment="1" applyProtection="1">
      <alignment horizontal="center" vertical="center"/>
      <protection locked="0"/>
    </xf>
    <xf numFmtId="0" fontId="36" fillId="33" borderId="70" xfId="35" applyFont="1" applyFill="1" applyBorder="1" applyAlignment="1" applyProtection="1">
      <alignment horizontal="center" vertical="center" wrapText="1"/>
    </xf>
    <xf numFmtId="0" fontId="36" fillId="33" borderId="71" xfId="35" applyFont="1" applyFill="1" applyBorder="1" applyAlignment="1" applyProtection="1">
      <alignment horizontal="center" vertical="center" wrapText="1"/>
    </xf>
    <xf numFmtId="177" fontId="21" fillId="0" borderId="72" xfId="35" applyNumberFormat="1" applyFont="1" applyFill="1" applyBorder="1" applyAlignment="1" applyProtection="1">
      <alignment vertical="center" shrinkToFit="1"/>
      <protection locked="0"/>
    </xf>
    <xf numFmtId="177" fontId="21" fillId="0" borderId="73" xfId="35" applyNumberFormat="1" applyFont="1" applyFill="1" applyBorder="1" applyAlignment="1" applyProtection="1">
      <alignment vertical="center" shrinkToFit="1"/>
      <protection locked="0"/>
    </xf>
    <xf numFmtId="177" fontId="21" fillId="0" borderId="74" xfId="35" applyNumberFormat="1" applyFont="1" applyFill="1" applyBorder="1" applyAlignment="1" applyProtection="1">
      <alignment vertical="center" shrinkToFit="1"/>
      <protection locked="0"/>
    </xf>
    <xf numFmtId="177" fontId="21" fillId="33" borderId="75" xfId="35" applyNumberFormat="1" applyFont="1" applyFill="1" applyBorder="1" applyAlignment="1" applyProtection="1">
      <alignment vertical="center" shrinkToFit="1"/>
    </xf>
    <xf numFmtId="179" fontId="6" fillId="31" borderId="76" xfId="35" applyNumberFormat="1" applyFont="1" applyFill="1" applyBorder="1" applyAlignment="1" applyProtection="1">
      <alignment horizontal="right" vertical="center"/>
    </xf>
    <xf numFmtId="177" fontId="21" fillId="33" borderId="46" xfId="35" applyNumberFormat="1" applyFont="1" applyFill="1" applyBorder="1" applyAlignment="1" applyProtection="1">
      <alignment vertical="center" shrinkToFit="1"/>
    </xf>
    <xf numFmtId="177" fontId="21" fillId="33" borderId="46" xfId="35" applyNumberFormat="1" applyFont="1" applyFill="1" applyBorder="1" applyAlignment="1" applyProtection="1">
      <alignment horizontal="right" vertical="center" shrinkToFit="1"/>
    </xf>
    <xf numFmtId="179" fontId="6" fillId="31" borderId="77" xfId="35" applyNumberFormat="1" applyFont="1" applyFill="1" applyBorder="1" applyAlignment="1" applyProtection="1">
      <alignment horizontal="right" vertical="center"/>
    </xf>
    <xf numFmtId="0" fontId="21" fillId="30" borderId="38" xfId="35" applyFont="1" applyFill="1" applyBorder="1" applyAlignment="1" applyProtection="1">
      <alignment horizontal="center" vertical="center"/>
    </xf>
    <xf numFmtId="0" fontId="21" fillId="0" borderId="22" xfId="35" applyFont="1" applyFill="1" applyBorder="1" applyAlignment="1" applyProtection="1">
      <alignment horizontal="center" vertical="center"/>
      <protection locked="0"/>
    </xf>
    <xf numFmtId="0" fontId="36" fillId="30" borderId="78" xfId="35" applyFont="1" applyFill="1" applyBorder="1" applyAlignment="1" applyProtection="1">
      <alignment horizontal="center" vertical="center" wrapText="1"/>
    </xf>
    <xf numFmtId="0" fontId="36" fillId="0" borderId="79" xfId="0" applyFont="1" applyBorder="1" applyAlignment="1" applyProtection="1">
      <alignment horizontal="center" vertical="center"/>
    </xf>
    <xf numFmtId="177" fontId="21" fillId="0" borderId="80" xfId="35" applyNumberFormat="1" applyFont="1" applyBorder="1" applyAlignment="1" applyProtection="1">
      <alignment vertical="center" shrinkToFit="1"/>
      <protection locked="0"/>
    </xf>
    <xf numFmtId="177" fontId="21" fillId="0" borderId="81" xfId="35" applyNumberFormat="1" applyFont="1" applyBorder="1" applyAlignment="1" applyProtection="1">
      <alignment vertical="center" shrinkToFit="1"/>
      <protection locked="0"/>
    </xf>
    <xf numFmtId="177" fontId="21" fillId="0" borderId="82" xfId="35" applyNumberFormat="1" applyFont="1" applyBorder="1" applyAlignment="1" applyProtection="1">
      <alignment vertical="center" shrinkToFit="1"/>
      <protection locked="0"/>
    </xf>
    <xf numFmtId="177" fontId="21" fillId="31" borderId="83" xfId="35" applyNumberFormat="1" applyFont="1" applyFill="1" applyBorder="1" applyAlignment="1" applyProtection="1">
      <alignment vertical="center" shrinkToFit="1"/>
    </xf>
    <xf numFmtId="179" fontId="6" fillId="31" borderId="84" xfId="35" applyNumberFormat="1" applyFont="1" applyFill="1" applyBorder="1" applyAlignment="1" applyProtection="1">
      <alignment horizontal="right" vertical="center"/>
    </xf>
    <xf numFmtId="177" fontId="21" fillId="31" borderId="83" xfId="35" applyNumberFormat="1" applyFont="1" applyFill="1" applyBorder="1" applyAlignment="1" applyProtection="1">
      <alignment horizontal="right" vertical="center" shrinkToFit="1"/>
    </xf>
    <xf numFmtId="0" fontId="6" fillId="31" borderId="85" xfId="35" applyFont="1" applyFill="1" applyBorder="1" applyAlignment="1" applyProtection="1">
      <alignment horizontal="right" vertical="center"/>
    </xf>
    <xf numFmtId="0" fontId="21" fillId="0" borderId="18" xfId="35" applyFont="1" applyFill="1" applyBorder="1" applyAlignment="1" applyProtection="1">
      <alignment horizontal="center" vertical="center"/>
      <protection locked="0"/>
    </xf>
    <xf numFmtId="0" fontId="36" fillId="33" borderId="86" xfId="35" applyFont="1" applyFill="1" applyBorder="1" applyAlignment="1" applyProtection="1">
      <alignment horizontal="center" vertical="center" wrapText="1"/>
    </xf>
    <xf numFmtId="0" fontId="36" fillId="33" borderId="87" xfId="35" applyFont="1" applyFill="1" applyBorder="1" applyAlignment="1" applyProtection="1">
      <alignment horizontal="center" vertical="center" wrapText="1"/>
    </xf>
    <xf numFmtId="177" fontId="21" fillId="0" borderId="88" xfId="35" applyNumberFormat="1" applyFont="1" applyFill="1" applyBorder="1" applyAlignment="1" applyProtection="1">
      <alignment vertical="center" shrinkToFit="1"/>
      <protection locked="0"/>
    </xf>
    <xf numFmtId="177" fontId="21" fillId="0" borderId="89" xfId="35" applyNumberFormat="1" applyFont="1" applyFill="1" applyBorder="1" applyAlignment="1" applyProtection="1">
      <alignment vertical="center" shrinkToFit="1"/>
      <protection locked="0"/>
    </xf>
    <xf numFmtId="177" fontId="21" fillId="0" borderId="90" xfId="35" applyNumberFormat="1" applyFont="1" applyFill="1" applyBorder="1" applyAlignment="1" applyProtection="1">
      <alignment vertical="center" shrinkToFit="1"/>
      <protection locked="0"/>
    </xf>
    <xf numFmtId="177" fontId="21" fillId="33" borderId="91" xfId="35" applyNumberFormat="1" applyFont="1" applyFill="1" applyBorder="1" applyAlignment="1" applyProtection="1">
      <alignment vertical="center" shrinkToFit="1"/>
    </xf>
    <xf numFmtId="177" fontId="21" fillId="0" borderId="92" xfId="35" applyNumberFormat="1" applyFont="1" applyFill="1" applyBorder="1" applyAlignment="1" applyProtection="1">
      <alignment vertical="center" shrinkToFit="1"/>
      <protection locked="0"/>
    </xf>
    <xf numFmtId="177" fontId="21" fillId="33" borderId="91" xfId="35" applyNumberFormat="1" applyFont="1" applyFill="1" applyBorder="1" applyAlignment="1" applyProtection="1">
      <alignment horizontal="right" vertical="center" shrinkToFit="1"/>
    </xf>
    <xf numFmtId="0" fontId="21" fillId="30" borderId="93" xfId="35" applyFont="1" applyFill="1" applyBorder="1" applyAlignment="1" applyProtection="1">
      <alignment horizontal="center" vertical="center"/>
    </xf>
    <xf numFmtId="178" fontId="21" fillId="31" borderId="14" xfId="35" applyNumberFormat="1" applyFont="1" applyFill="1" applyBorder="1" applyAlignment="1" applyProtection="1">
      <alignment horizontal="center" vertical="center"/>
    </xf>
    <xf numFmtId="178" fontId="21" fillId="31" borderId="39" xfId="35" applyNumberFormat="1" applyFont="1" applyFill="1" applyBorder="1" applyAlignment="1" applyProtection="1">
      <alignment horizontal="center" vertical="center"/>
    </xf>
    <xf numFmtId="0" fontId="21" fillId="30" borderId="94" xfId="35" applyFont="1" applyFill="1" applyBorder="1" applyAlignment="1" applyProtection="1">
      <alignment horizontal="center" vertical="center"/>
    </xf>
    <xf numFmtId="0" fontId="36" fillId="30" borderId="95" xfId="35" applyFont="1" applyFill="1" applyBorder="1" applyAlignment="1" applyProtection="1">
      <alignment horizontal="center" vertical="center" wrapText="1"/>
    </xf>
    <xf numFmtId="0" fontId="36" fillId="0" borderId="96" xfId="0" applyFont="1" applyBorder="1" applyAlignment="1" applyProtection="1">
      <alignment horizontal="center" vertical="center"/>
    </xf>
    <xf numFmtId="0" fontId="36" fillId="33" borderId="97" xfId="35" applyFont="1" applyFill="1" applyBorder="1" applyAlignment="1" applyProtection="1">
      <alignment horizontal="center" vertical="center" wrapText="1"/>
    </xf>
    <xf numFmtId="0" fontId="36" fillId="33" borderId="98" xfId="35" applyFont="1" applyFill="1" applyBorder="1" applyAlignment="1" applyProtection="1">
      <alignment horizontal="center" vertical="center" wrapText="1"/>
    </xf>
    <xf numFmtId="179" fontId="6" fillId="31" borderId="39" xfId="35" applyNumberFormat="1" applyFont="1" applyFill="1" applyBorder="1" applyAlignment="1" applyProtection="1">
      <alignment horizontal="right" vertical="center"/>
    </xf>
    <xf numFmtId="179" fontId="6" fillId="31" borderId="99" xfId="35" applyNumberFormat="1" applyFont="1" applyFill="1" applyBorder="1" applyAlignment="1" applyProtection="1">
      <alignment horizontal="right" vertical="center"/>
    </xf>
    <xf numFmtId="0" fontId="21" fillId="30" borderId="40" xfId="35" applyFont="1" applyFill="1" applyBorder="1" applyAlignment="1" applyProtection="1">
      <alignment horizontal="center" vertical="center" shrinkToFit="1"/>
    </xf>
    <xf numFmtId="0" fontId="21" fillId="30" borderId="100" xfId="35" applyFont="1" applyFill="1" applyBorder="1" applyAlignment="1" applyProtection="1">
      <alignment horizontal="center" vertical="center" wrapText="1"/>
    </xf>
    <xf numFmtId="178" fontId="21" fillId="31" borderId="100" xfId="35" applyNumberFormat="1" applyFont="1" applyFill="1" applyBorder="1" applyAlignment="1" applyProtection="1">
      <alignment horizontal="center" vertical="center"/>
    </xf>
    <xf numFmtId="178" fontId="21" fillId="31" borderId="42" xfId="35" applyNumberFormat="1" applyFont="1" applyFill="1" applyBorder="1" applyAlignment="1" applyProtection="1">
      <alignment horizontal="center" vertical="center"/>
    </xf>
    <xf numFmtId="0" fontId="30" fillId="27" borderId="0" xfId="35" applyFont="1" applyFill="1" applyAlignment="1" applyProtection="1">
      <alignment vertical="center"/>
    </xf>
    <xf numFmtId="0" fontId="21" fillId="30" borderId="11" xfId="35" applyFont="1" applyFill="1" applyBorder="1" applyAlignment="1" applyProtection="1">
      <alignment horizontal="center" vertical="center" shrinkToFit="1"/>
    </xf>
    <xf numFmtId="0" fontId="21" fillId="30" borderId="0" xfId="35" applyFont="1" applyFill="1" applyBorder="1" applyAlignment="1" applyProtection="1">
      <alignment horizontal="center" vertical="center" wrapText="1"/>
    </xf>
    <xf numFmtId="0" fontId="21" fillId="30" borderId="0" xfId="35" applyFont="1" applyFill="1" applyBorder="1" applyAlignment="1" applyProtection="1">
      <alignment horizontal="center" vertical="center"/>
    </xf>
    <xf numFmtId="177" fontId="21" fillId="31" borderId="0" xfId="35" applyNumberFormat="1" applyFont="1" applyFill="1" applyBorder="1" applyAlignment="1" applyProtection="1">
      <alignment vertical="center"/>
    </xf>
    <xf numFmtId="0" fontId="36" fillId="30" borderId="79" xfId="35" applyFont="1" applyFill="1" applyBorder="1" applyAlignment="1" applyProtection="1">
      <alignment horizontal="center" vertical="center" wrapText="1"/>
    </xf>
    <xf numFmtId="0" fontId="21" fillId="30" borderId="0" xfId="35" applyFont="1" applyFill="1" applyBorder="1" applyAlignment="1" applyProtection="1">
      <alignment horizontal="center" vertical="center" shrinkToFit="1"/>
    </xf>
    <xf numFmtId="178" fontId="21" fillId="31" borderId="0" xfId="35" applyNumberFormat="1" applyFont="1" applyFill="1" applyBorder="1" applyAlignment="1" applyProtection="1">
      <alignment vertical="center"/>
    </xf>
    <xf numFmtId="178" fontId="21" fillId="31" borderId="0" xfId="35" applyNumberFormat="1" applyFont="1" applyFill="1" applyBorder="1" applyAlignment="1" applyProtection="1">
      <alignment vertical="center" shrinkToFit="1"/>
    </xf>
    <xf numFmtId="178" fontId="21" fillId="31" borderId="0" xfId="35" applyNumberFormat="1" applyFont="1" applyFill="1" applyBorder="1" applyAlignment="1" applyProtection="1">
      <alignment horizontal="center" vertical="center"/>
    </xf>
    <xf numFmtId="0" fontId="21" fillId="30" borderId="25" xfId="35" applyFont="1" applyFill="1" applyBorder="1" applyAlignment="1" applyProtection="1">
      <alignment horizontal="center" vertical="center" shrinkToFit="1"/>
    </xf>
    <xf numFmtId="0" fontId="21" fillId="30" borderId="25" xfId="35" applyFont="1" applyFill="1" applyBorder="1" applyAlignment="1" applyProtection="1">
      <alignment horizontal="center" vertical="center" wrapText="1"/>
    </xf>
    <xf numFmtId="178" fontId="21" fillId="31" borderId="25" xfId="35" applyNumberFormat="1" applyFont="1" applyFill="1" applyBorder="1" applyAlignment="1" applyProtection="1">
      <alignment horizontal="center" vertical="center"/>
    </xf>
    <xf numFmtId="0" fontId="21" fillId="30" borderId="101" xfId="35" applyFont="1" applyFill="1" applyBorder="1" applyAlignment="1" applyProtection="1">
      <alignment horizontal="center" vertical="center" shrinkToFit="1"/>
    </xf>
    <xf numFmtId="0" fontId="36" fillId="30" borderId="102" xfId="35" applyFont="1" applyFill="1" applyBorder="1" applyAlignment="1" applyProtection="1">
      <alignment horizontal="center" vertical="center" wrapText="1"/>
    </xf>
    <xf numFmtId="0" fontId="36" fillId="30" borderId="103" xfId="35" applyFont="1" applyFill="1" applyBorder="1" applyAlignment="1" applyProtection="1">
      <alignment horizontal="center" vertical="center" wrapText="1"/>
    </xf>
    <xf numFmtId="177" fontId="21" fillId="31" borderId="102" xfId="35" applyNumberFormat="1" applyFont="1" applyFill="1" applyBorder="1" applyAlignment="1" applyProtection="1">
      <alignment horizontal="right" vertical="center"/>
    </xf>
    <xf numFmtId="177" fontId="21" fillId="31" borderId="12" xfId="35" applyNumberFormat="1" applyFont="1" applyFill="1" applyBorder="1" applyAlignment="1" applyProtection="1">
      <alignment horizontal="right" vertical="center"/>
    </xf>
    <xf numFmtId="0" fontId="21" fillId="30" borderId="93" xfId="35" applyFont="1" applyFill="1" applyBorder="1" applyAlignment="1" applyProtection="1">
      <alignment horizontal="center" vertical="center" shrinkToFit="1"/>
    </xf>
    <xf numFmtId="0" fontId="36" fillId="30" borderId="21" xfId="35" applyFont="1" applyFill="1" applyBorder="1" applyAlignment="1" applyProtection="1">
      <alignment horizontal="center" vertical="center" wrapText="1"/>
    </xf>
    <xf numFmtId="0" fontId="36" fillId="30" borderId="104" xfId="35" applyFont="1" applyFill="1" applyBorder="1" applyAlignment="1" applyProtection="1">
      <alignment horizontal="center" vertical="center" wrapText="1"/>
    </xf>
    <xf numFmtId="177" fontId="21" fillId="31" borderId="21" xfId="35" applyNumberFormat="1" applyFont="1" applyFill="1" applyBorder="1" applyAlignment="1" applyProtection="1">
      <alignment horizontal="right" vertical="center"/>
    </xf>
    <xf numFmtId="177" fontId="21" fillId="31" borderId="17" xfId="35" applyNumberFormat="1" applyFont="1" applyFill="1" applyBorder="1" applyAlignment="1" applyProtection="1">
      <alignment horizontal="right" vertical="center"/>
    </xf>
    <xf numFmtId="0" fontId="36" fillId="30" borderId="23" xfId="35" applyFont="1" applyFill="1" applyBorder="1" applyAlignment="1" applyProtection="1">
      <alignment horizontal="center" vertical="center" wrapText="1"/>
    </xf>
    <xf numFmtId="0" fontId="36" fillId="30" borderId="105" xfId="35" applyFont="1" applyFill="1" applyBorder="1" applyAlignment="1" applyProtection="1">
      <alignment horizontal="center" vertical="center" wrapText="1"/>
    </xf>
    <xf numFmtId="177" fontId="21" fillId="31" borderId="23" xfId="35" applyNumberFormat="1" applyFont="1" applyFill="1" applyBorder="1" applyAlignment="1" applyProtection="1">
      <alignment horizontal="right" vertical="center"/>
    </xf>
    <xf numFmtId="177" fontId="21" fillId="31" borderId="106" xfId="35" applyNumberFormat="1" applyFont="1" applyFill="1" applyBorder="1" applyAlignment="1" applyProtection="1">
      <alignment horizontal="right" vertical="center"/>
    </xf>
    <xf numFmtId="0" fontId="21" fillId="30" borderId="19" xfId="35" applyFont="1" applyFill="1" applyBorder="1" applyAlignment="1" applyProtection="1">
      <alignment horizontal="center" vertical="center" wrapText="1"/>
    </xf>
    <xf numFmtId="0" fontId="21" fillId="30" borderId="107" xfId="35" applyFont="1" applyFill="1" applyBorder="1" applyAlignment="1" applyProtection="1">
      <alignment horizontal="center" vertical="center" wrapText="1"/>
    </xf>
    <xf numFmtId="178" fontId="21" fillId="31" borderId="19" xfId="35" applyNumberFormat="1" applyFont="1" applyFill="1" applyBorder="1" applyAlignment="1" applyProtection="1">
      <alignment horizontal="right" vertical="center"/>
    </xf>
    <xf numFmtId="178" fontId="21" fillId="31" borderId="108" xfId="35" applyNumberFormat="1" applyFont="1" applyFill="1" applyBorder="1" applyAlignment="1" applyProtection="1">
      <alignment horizontal="right" vertical="center"/>
    </xf>
    <xf numFmtId="0" fontId="21" fillId="30" borderId="21" xfId="35" applyFont="1" applyFill="1" applyBorder="1" applyAlignment="1" applyProtection="1">
      <alignment horizontal="center" vertical="center" wrapText="1"/>
    </xf>
    <xf numFmtId="0" fontId="21" fillId="30" borderId="104" xfId="35" applyFont="1" applyFill="1" applyBorder="1" applyAlignment="1" applyProtection="1">
      <alignment horizontal="center" vertical="center" wrapText="1"/>
    </xf>
    <xf numFmtId="178" fontId="21" fillId="31" borderId="21" xfId="35" applyNumberFormat="1" applyFont="1" applyFill="1" applyBorder="1" applyAlignment="1" applyProtection="1">
      <alignment horizontal="right" vertical="center"/>
    </xf>
    <xf numFmtId="178" fontId="21" fillId="31" borderId="17" xfId="35" applyNumberFormat="1" applyFont="1" applyFill="1" applyBorder="1" applyAlignment="1" applyProtection="1">
      <alignment horizontal="right" vertical="center"/>
    </xf>
    <xf numFmtId="0" fontId="21" fillId="30" borderId="23" xfId="35" applyFont="1" applyFill="1" applyBorder="1" applyAlignment="1" applyProtection="1">
      <alignment horizontal="center" vertical="center" wrapText="1"/>
    </xf>
    <xf numFmtId="0" fontId="21" fillId="30" borderId="105" xfId="35" applyFont="1" applyFill="1" applyBorder="1" applyAlignment="1" applyProtection="1">
      <alignment horizontal="center" vertical="center" wrapText="1"/>
    </xf>
    <xf numFmtId="178" fontId="21" fillId="31" borderId="23" xfId="35" applyNumberFormat="1" applyFont="1" applyFill="1" applyBorder="1" applyAlignment="1" applyProtection="1">
      <alignment horizontal="right" vertical="center"/>
    </xf>
    <xf numFmtId="178" fontId="21" fillId="31" borderId="106" xfId="35" applyNumberFormat="1" applyFont="1" applyFill="1" applyBorder="1" applyAlignment="1" applyProtection="1">
      <alignment horizontal="right" vertical="center"/>
    </xf>
    <xf numFmtId="0" fontId="21" fillId="27" borderId="0" xfId="35" applyFont="1" applyFill="1" applyAlignment="1" applyProtection="1">
      <alignment vertical="center" wrapText="1"/>
    </xf>
    <xf numFmtId="0" fontId="21" fillId="30" borderId="109" xfId="35" applyFont="1" applyFill="1" applyBorder="1" applyAlignment="1" applyProtection="1">
      <alignment horizontal="center" vertical="center" shrinkToFit="1"/>
    </xf>
    <xf numFmtId="0" fontId="21" fillId="30" borderId="110" xfId="35" applyFont="1" applyFill="1" applyBorder="1" applyAlignment="1" applyProtection="1">
      <alignment horizontal="center" vertical="center" wrapText="1"/>
    </xf>
    <xf numFmtId="0" fontId="21" fillId="30" borderId="111" xfId="35" applyFont="1" applyFill="1" applyBorder="1" applyAlignment="1" applyProtection="1">
      <alignment horizontal="center" vertical="center" wrapText="1"/>
    </xf>
    <xf numFmtId="178" fontId="21" fillId="31" borderId="110" xfId="35" applyNumberFormat="1" applyFont="1" applyFill="1" applyBorder="1" applyAlignment="1" applyProtection="1">
      <alignment horizontal="right" vertical="center"/>
    </xf>
    <xf numFmtId="178" fontId="21" fillId="31" borderId="26" xfId="35" applyNumberFormat="1" applyFont="1" applyFill="1" applyBorder="1" applyAlignment="1" applyProtection="1">
      <alignment horizontal="right" vertical="center"/>
    </xf>
    <xf numFmtId="0" fontId="0" fillId="30" borderId="101" xfId="0" applyFont="1" applyFill="1" applyBorder="1" applyAlignment="1" applyProtection="1">
      <alignment horizontal="center" vertical="center" shrinkToFit="1"/>
    </xf>
    <xf numFmtId="0" fontId="0" fillId="30" borderId="102" xfId="0" applyFont="1" applyFill="1" applyBorder="1" applyAlignment="1" applyProtection="1">
      <alignment horizontal="center" vertical="center" wrapText="1"/>
    </xf>
    <xf numFmtId="0" fontId="0" fillId="30" borderId="103" xfId="0" applyFont="1" applyFill="1" applyBorder="1" applyAlignment="1" applyProtection="1">
      <alignment horizontal="center" vertical="center" wrapText="1"/>
    </xf>
    <xf numFmtId="178" fontId="21" fillId="34" borderId="102" xfId="33" applyNumberFormat="1" applyFont="1" applyFill="1" applyBorder="1" applyAlignment="1" applyProtection="1">
      <alignment horizontal="right" vertical="center"/>
    </xf>
    <xf numFmtId="178" fontId="21" fillId="34" borderId="12" xfId="33" applyNumberFormat="1" applyFont="1" applyFill="1" applyBorder="1" applyAlignment="1" applyProtection="1">
      <alignment horizontal="right" vertical="center"/>
    </xf>
    <xf numFmtId="0" fontId="0" fillId="30" borderId="93" xfId="0" applyFont="1" applyFill="1" applyBorder="1" applyAlignment="1" applyProtection="1">
      <alignment horizontal="center" vertical="center" shrinkToFit="1"/>
    </xf>
    <xf numFmtId="0" fontId="0" fillId="30" borderId="21" xfId="0" applyFont="1" applyFill="1" applyBorder="1" applyAlignment="1" applyProtection="1">
      <alignment horizontal="center" vertical="center" wrapText="1"/>
    </xf>
    <xf numFmtId="0" fontId="0" fillId="30" borderId="104" xfId="0" applyFont="1" applyFill="1" applyBorder="1" applyAlignment="1" applyProtection="1">
      <alignment horizontal="center" vertical="center" wrapText="1"/>
    </xf>
    <xf numFmtId="178" fontId="21" fillId="34" borderId="21" xfId="33" applyNumberFormat="1" applyFont="1" applyFill="1" applyBorder="1" applyAlignment="1" applyProtection="1">
      <alignment horizontal="right" vertical="center"/>
    </xf>
    <xf numFmtId="178" fontId="21" fillId="34" borderId="17" xfId="33" applyNumberFormat="1" applyFont="1" applyFill="1" applyBorder="1" applyAlignment="1" applyProtection="1">
      <alignment horizontal="right" vertical="center"/>
    </xf>
    <xf numFmtId="179" fontId="6" fillId="31" borderId="112" xfId="35" applyNumberFormat="1" applyFont="1" applyFill="1" applyBorder="1" applyAlignment="1" applyProtection="1">
      <alignment horizontal="right" vertical="center"/>
    </xf>
    <xf numFmtId="179" fontId="6" fillId="31" borderId="113" xfId="35" applyNumberFormat="1" applyFont="1" applyFill="1" applyBorder="1" applyAlignment="1" applyProtection="1">
      <alignment horizontal="right" vertical="center"/>
    </xf>
    <xf numFmtId="0" fontId="42" fillId="27" borderId="0" xfId="35" applyFont="1" applyFill="1" applyBorder="1" applyAlignment="1" applyProtection="1">
      <alignment horizontal="center" vertical="center"/>
    </xf>
    <xf numFmtId="180" fontId="21" fillId="27" borderId="0" xfId="35" applyNumberFormat="1" applyFont="1" applyFill="1" applyBorder="1" applyAlignment="1" applyProtection="1">
      <alignment vertical="center"/>
    </xf>
    <xf numFmtId="177" fontId="21" fillId="31" borderId="114" xfId="35" applyNumberFormat="1" applyFont="1" applyFill="1" applyBorder="1" applyAlignment="1" applyProtection="1">
      <alignment vertical="center" shrinkToFit="1"/>
    </xf>
    <xf numFmtId="177" fontId="21" fillId="31" borderId="114" xfId="35" applyNumberFormat="1" applyFont="1" applyFill="1" applyBorder="1" applyAlignment="1" applyProtection="1">
      <alignment horizontal="right" vertical="center" shrinkToFit="1"/>
    </xf>
    <xf numFmtId="0" fontId="0" fillId="30" borderId="109" xfId="0" applyFont="1" applyFill="1" applyBorder="1" applyAlignment="1" applyProtection="1">
      <alignment horizontal="center" vertical="center" shrinkToFit="1"/>
    </xf>
    <xf numFmtId="0" fontId="0" fillId="30" borderId="110" xfId="0" applyFont="1" applyFill="1" applyBorder="1" applyAlignment="1" applyProtection="1">
      <alignment horizontal="center" vertical="center" wrapText="1"/>
    </xf>
    <xf numFmtId="0" fontId="0" fillId="30" borderId="111" xfId="0" applyFont="1" applyFill="1" applyBorder="1" applyAlignment="1" applyProtection="1">
      <alignment horizontal="center" vertical="center" wrapText="1"/>
    </xf>
    <xf numFmtId="178" fontId="21" fillId="34" borderId="110" xfId="33" applyNumberFormat="1" applyFont="1" applyFill="1" applyBorder="1" applyAlignment="1" applyProtection="1">
      <alignment horizontal="right" vertical="center"/>
    </xf>
    <xf numFmtId="178" fontId="21" fillId="34" borderId="26" xfId="33" applyNumberFormat="1" applyFont="1" applyFill="1" applyBorder="1" applyAlignment="1" applyProtection="1">
      <alignment horizontal="right" vertical="center"/>
    </xf>
    <xf numFmtId="0" fontId="21" fillId="30" borderId="40" xfId="35" applyFont="1" applyFill="1" applyBorder="1" applyAlignment="1" applyProtection="1">
      <alignment horizontal="center" vertical="center"/>
    </xf>
    <xf numFmtId="0" fontId="36" fillId="30" borderId="115" xfId="35" applyFont="1" applyFill="1" applyBorder="1" applyAlignment="1" applyProtection="1">
      <alignment horizontal="center" vertical="center" wrapText="1"/>
    </xf>
    <xf numFmtId="0" fontId="36" fillId="0" borderId="116" xfId="0" applyFont="1" applyBorder="1" applyAlignment="1" applyProtection="1">
      <alignment horizontal="center" vertical="center"/>
    </xf>
    <xf numFmtId="177" fontId="21" fillId="0" borderId="117" xfId="35" applyNumberFormat="1" applyFont="1" applyBorder="1" applyAlignment="1" applyProtection="1">
      <alignment vertical="center" shrinkToFit="1"/>
      <protection locked="0"/>
    </xf>
    <xf numFmtId="177" fontId="21" fillId="0" borderId="118" xfId="35" applyNumberFormat="1" applyFont="1" applyBorder="1" applyAlignment="1" applyProtection="1">
      <alignment vertical="center" shrinkToFit="1"/>
      <protection locked="0"/>
    </xf>
    <xf numFmtId="177" fontId="21" fillId="31" borderId="119" xfId="35" applyNumberFormat="1" applyFont="1" applyFill="1" applyBorder="1" applyAlignment="1" applyProtection="1">
      <alignment vertical="center" shrinkToFit="1"/>
    </xf>
    <xf numFmtId="179" fontId="6" fillId="31" borderId="42" xfId="35" applyNumberFormat="1" applyFont="1" applyFill="1" applyBorder="1" applyAlignment="1" applyProtection="1">
      <alignment horizontal="right" vertical="center"/>
    </xf>
    <xf numFmtId="177" fontId="21" fillId="0" borderId="120" xfId="35" applyNumberFormat="1" applyFont="1" applyBorder="1" applyAlignment="1" applyProtection="1">
      <alignment vertical="center" shrinkToFit="1"/>
      <protection locked="0"/>
    </xf>
    <xf numFmtId="177" fontId="21" fillId="31" borderId="119" xfId="35" applyNumberFormat="1" applyFont="1" applyFill="1" applyBorder="1" applyAlignment="1" applyProtection="1">
      <alignment horizontal="right" vertical="center" shrinkToFit="1"/>
    </xf>
    <xf numFmtId="179" fontId="6" fillId="31" borderId="121" xfId="35" applyNumberFormat="1" applyFont="1" applyFill="1" applyBorder="1" applyAlignment="1" applyProtection="1">
      <alignment horizontal="right" vertical="center"/>
    </xf>
    <xf numFmtId="0" fontId="27" fillId="30" borderId="101" xfId="35" applyFont="1" applyFill="1" applyBorder="1" applyAlignment="1" applyProtection="1">
      <alignment horizontal="center" vertical="center" wrapText="1"/>
    </xf>
    <xf numFmtId="0" fontId="27" fillId="30" borderId="61" xfId="35" applyFont="1" applyFill="1" applyBorder="1" applyAlignment="1" applyProtection="1">
      <alignment horizontal="center" vertical="center"/>
    </xf>
    <xf numFmtId="177" fontId="30" fillId="31" borderId="102" xfId="35" applyNumberFormat="1" applyFont="1" applyFill="1" applyBorder="1" applyAlignment="1" applyProtection="1">
      <alignment horizontal="right" vertical="center"/>
    </xf>
    <xf numFmtId="0" fontId="30" fillId="31" borderId="11" xfId="35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 vertical="center"/>
    </xf>
    <xf numFmtId="0" fontId="27" fillId="0" borderId="103" xfId="0" applyFont="1" applyBorder="1" applyAlignment="1" applyProtection="1">
      <alignment horizontal="center" vertical="center"/>
    </xf>
    <xf numFmtId="38" fontId="30" fillId="31" borderId="102" xfId="46" applyFont="1" applyFill="1" applyBorder="1" applyAlignment="1" applyProtection="1">
      <alignment horizontal="right" vertical="center" shrinkToFit="1"/>
    </xf>
    <xf numFmtId="38" fontId="30" fillId="31" borderId="11" xfId="46" applyFont="1" applyFill="1" applyBorder="1" applyAlignment="1" applyProtection="1">
      <alignment horizontal="right" vertical="center" shrinkToFit="1"/>
    </xf>
    <xf numFmtId="38" fontId="30" fillId="31" borderId="12" xfId="46" applyFont="1" applyFill="1" applyBorder="1" applyAlignment="1" applyProtection="1">
      <alignment horizontal="right" vertical="center" shrinkToFit="1"/>
    </xf>
    <xf numFmtId="0" fontId="21" fillId="30" borderId="103" xfId="35" applyFont="1" applyFill="1" applyBorder="1" applyAlignment="1" applyProtection="1">
      <alignment horizontal="center" vertical="center"/>
    </xf>
    <xf numFmtId="0" fontId="21" fillId="33" borderId="122" xfId="35" applyFont="1" applyFill="1" applyBorder="1" applyAlignment="1" applyProtection="1">
      <alignment horizontal="center" vertical="center" wrapText="1"/>
    </xf>
    <xf numFmtId="0" fontId="21" fillId="33" borderId="63" xfId="35" applyFont="1" applyFill="1" applyBorder="1" applyAlignment="1" applyProtection="1">
      <alignment horizontal="center" vertical="center" wrapText="1"/>
    </xf>
    <xf numFmtId="177" fontId="21" fillId="33" borderId="123" xfId="35" applyNumberFormat="1" applyFont="1" applyFill="1" applyBorder="1" applyAlignment="1" applyProtection="1">
      <alignment vertical="center" shrinkToFit="1"/>
    </xf>
    <xf numFmtId="177" fontId="21" fillId="33" borderId="124" xfId="35" applyNumberFormat="1" applyFont="1" applyFill="1" applyBorder="1" applyAlignment="1" applyProtection="1">
      <alignment vertical="center" shrinkToFit="1"/>
    </xf>
    <xf numFmtId="177" fontId="21" fillId="33" borderId="125" xfId="35" applyNumberFormat="1" applyFont="1" applyFill="1" applyBorder="1" applyAlignment="1" applyProtection="1">
      <alignment vertical="center" shrinkToFit="1"/>
    </xf>
    <xf numFmtId="179" fontId="23" fillId="31" borderId="76" xfId="35" applyNumberFormat="1" applyFont="1" applyFill="1" applyBorder="1" applyAlignment="1" applyProtection="1">
      <alignment horizontal="right" vertical="center"/>
    </xf>
    <xf numFmtId="179" fontId="23" fillId="31" borderId="77" xfId="35" applyNumberFormat="1" applyFont="1" applyFill="1" applyBorder="1" applyAlignment="1" applyProtection="1">
      <alignment horizontal="right" vertical="center"/>
    </xf>
    <xf numFmtId="0" fontId="27" fillId="30" borderId="93" xfId="35" applyFont="1" applyFill="1" applyBorder="1" applyAlignment="1" applyProtection="1">
      <alignment horizontal="center" vertical="center" wrapText="1"/>
    </xf>
    <xf numFmtId="0" fontId="27" fillId="30" borderId="20" xfId="35" applyFont="1" applyFill="1" applyBorder="1" applyAlignment="1" applyProtection="1">
      <alignment horizontal="center" vertical="center"/>
    </xf>
    <xf numFmtId="177" fontId="30" fillId="31" borderId="21" xfId="35" applyNumberFormat="1" applyFont="1" applyFill="1" applyBorder="1" applyAlignment="1" applyProtection="1">
      <alignment horizontal="right" vertical="center"/>
    </xf>
    <xf numFmtId="0" fontId="30" fillId="31" borderId="0" xfId="35" applyFont="1" applyFill="1" applyBorder="1" applyAlignment="1" applyProtection="1">
      <alignment horizontal="right" vertical="center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/>
    </xf>
    <xf numFmtId="0" fontId="27" fillId="0" borderId="104" xfId="0" applyFont="1" applyBorder="1" applyAlignment="1" applyProtection="1">
      <alignment horizontal="center" vertical="center"/>
    </xf>
    <xf numFmtId="38" fontId="30" fillId="31" borderId="21" xfId="46" applyFont="1" applyFill="1" applyBorder="1" applyAlignment="1" applyProtection="1">
      <alignment horizontal="right" vertical="center" shrinkToFit="1"/>
    </xf>
    <xf numFmtId="38" fontId="30" fillId="31" borderId="0" xfId="46" applyFont="1" applyFill="1" applyBorder="1" applyAlignment="1" applyProtection="1">
      <alignment horizontal="right" vertical="center" shrinkToFit="1"/>
    </xf>
    <xf numFmtId="38" fontId="30" fillId="31" borderId="17" xfId="46" applyFont="1" applyFill="1" applyBorder="1" applyAlignment="1" applyProtection="1">
      <alignment horizontal="right" vertical="center" shrinkToFit="1"/>
    </xf>
    <xf numFmtId="0" fontId="21" fillId="30" borderId="104" xfId="35" applyFont="1" applyFill="1" applyBorder="1" applyAlignment="1" applyProtection="1">
      <alignment horizontal="center" vertical="center"/>
    </xf>
    <xf numFmtId="0" fontId="21" fillId="33" borderId="126" xfId="35" applyFont="1" applyFill="1" applyBorder="1" applyAlignment="1" applyProtection="1">
      <alignment horizontal="center" vertical="center" wrapText="1"/>
    </xf>
    <xf numFmtId="0" fontId="21" fillId="33" borderId="71" xfId="35" applyFont="1" applyFill="1" applyBorder="1" applyAlignment="1" applyProtection="1">
      <alignment horizontal="center" vertical="center" wrapText="1"/>
    </xf>
    <xf numFmtId="177" fontId="21" fillId="33" borderId="127" xfId="35" applyNumberFormat="1" applyFont="1" applyFill="1" applyBorder="1" applyAlignment="1" applyProtection="1">
      <alignment vertical="center" shrinkToFit="1"/>
    </xf>
    <xf numFmtId="177" fontId="21" fillId="33" borderId="128" xfId="35" applyNumberFormat="1" applyFont="1" applyFill="1" applyBorder="1" applyAlignment="1" applyProtection="1">
      <alignment vertical="center" shrinkToFit="1"/>
    </xf>
    <xf numFmtId="177" fontId="21" fillId="33" borderId="129" xfId="35" applyNumberFormat="1" applyFont="1" applyFill="1" applyBorder="1" applyAlignment="1" applyProtection="1">
      <alignment vertical="center" shrinkToFit="1"/>
    </xf>
    <xf numFmtId="177" fontId="21" fillId="33" borderId="75" xfId="35" applyNumberFormat="1" applyFont="1" applyFill="1" applyBorder="1" applyAlignment="1" applyProtection="1">
      <alignment horizontal="right" vertical="center" shrinkToFit="1"/>
    </xf>
    <xf numFmtId="0" fontId="27" fillId="30" borderId="109" xfId="35" applyFont="1" applyFill="1" applyBorder="1" applyAlignment="1" applyProtection="1">
      <alignment horizontal="center" vertical="center"/>
    </xf>
    <xf numFmtId="0" fontId="27" fillId="30" borderId="130" xfId="35" applyFont="1" applyFill="1" applyBorder="1" applyAlignment="1" applyProtection="1">
      <alignment horizontal="center" vertical="center"/>
    </xf>
    <xf numFmtId="0" fontId="30" fillId="31" borderId="110" xfId="35" applyFont="1" applyFill="1" applyBorder="1" applyAlignment="1" applyProtection="1">
      <alignment horizontal="right" vertical="center"/>
    </xf>
    <xf numFmtId="0" fontId="30" fillId="31" borderId="25" xfId="35" applyFont="1" applyFill="1" applyBorder="1" applyAlignment="1" applyProtection="1">
      <alignment horizontal="right" vertical="center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7" fillId="0" borderId="111" xfId="0" applyFont="1" applyBorder="1" applyAlignment="1" applyProtection="1">
      <alignment horizontal="center" vertical="center"/>
    </xf>
    <xf numFmtId="38" fontId="30" fillId="31" borderId="110" xfId="46" applyFont="1" applyFill="1" applyBorder="1" applyAlignment="1" applyProtection="1">
      <alignment horizontal="right" vertical="center" shrinkToFit="1"/>
    </xf>
    <xf numFmtId="38" fontId="30" fillId="31" borderId="25" xfId="46" applyFont="1" applyFill="1" applyBorder="1" applyAlignment="1" applyProtection="1">
      <alignment horizontal="right" vertical="center" shrinkToFit="1"/>
    </xf>
    <xf numFmtId="38" fontId="30" fillId="31" borderId="26" xfId="46" applyFont="1" applyFill="1" applyBorder="1" applyAlignment="1" applyProtection="1">
      <alignment horizontal="right" vertical="center" shrinkToFit="1"/>
    </xf>
    <xf numFmtId="0" fontId="21" fillId="30" borderId="131" xfId="35" applyFont="1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177" fontId="21" fillId="31" borderId="132" xfId="35" applyNumberFormat="1" applyFont="1" applyFill="1" applyBorder="1" applyAlignment="1" applyProtection="1">
      <alignment vertical="center" shrinkToFit="1"/>
    </xf>
    <xf numFmtId="177" fontId="21" fillId="31" borderId="133" xfId="35" applyNumberFormat="1" applyFont="1" applyFill="1" applyBorder="1" applyAlignment="1" applyProtection="1">
      <alignment vertical="center" shrinkToFit="1"/>
    </xf>
    <xf numFmtId="179" fontId="23" fillId="31" borderId="58" xfId="35" applyNumberFormat="1" applyFont="1" applyFill="1" applyBorder="1" applyAlignment="1" applyProtection="1">
      <alignment horizontal="right" vertical="center"/>
    </xf>
    <xf numFmtId="177" fontId="21" fillId="31" borderId="134" xfId="35" applyNumberFormat="1" applyFont="1" applyFill="1" applyBorder="1" applyAlignment="1" applyProtection="1">
      <alignment vertical="center" shrinkToFit="1"/>
    </xf>
    <xf numFmtId="177" fontId="21" fillId="31" borderId="135" xfId="35" applyNumberFormat="1" applyFont="1" applyFill="1" applyBorder="1" applyAlignment="1" applyProtection="1">
      <alignment vertical="center" shrinkToFit="1"/>
    </xf>
    <xf numFmtId="179" fontId="23" fillId="31" borderId="136" xfId="35" applyNumberFormat="1" applyFont="1" applyFill="1" applyBorder="1" applyAlignment="1" applyProtection="1">
      <alignment horizontal="right" vertical="center"/>
    </xf>
    <xf numFmtId="0" fontId="34" fillId="28" borderId="0" xfId="35" applyFont="1" applyFill="1" applyProtection="1">
      <alignment vertical="center"/>
    </xf>
    <xf numFmtId="179" fontId="21" fillId="0" borderId="0" xfId="35" applyNumberFormat="1" applyFont="1" applyProtection="1">
      <alignment vertical="center"/>
    </xf>
    <xf numFmtId="177" fontId="34" fillId="0" borderId="0" xfId="35" applyNumberFormat="1" applyFont="1" applyProtection="1">
      <alignment vertical="center"/>
    </xf>
    <xf numFmtId="0" fontId="43" fillId="27" borderId="0" xfId="35" applyFont="1" applyFill="1" applyProtection="1">
      <alignment vertical="center"/>
    </xf>
    <xf numFmtId="178" fontId="21" fillId="0" borderId="0" xfId="35" applyNumberFormat="1" applyFont="1" applyProtection="1">
      <alignment vertical="center"/>
    </xf>
    <xf numFmtId="0" fontId="21" fillId="28" borderId="0" xfId="35" applyFont="1" applyFill="1" applyAlignment="1" applyProtection="1">
      <alignment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標準_02_工賃等の実績報告の追加調査様式" xfId="34"/>
    <cellStyle name="標準_180610加算の様式" xfId="35"/>
    <cellStyle name="標準_③-２加算様式（就労）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dxfs count="15">
    <dxf>
      <font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113030</xdr:colOff>
      <xdr:row>4</xdr:row>
      <xdr:rowOff>0</xdr:rowOff>
    </xdr:from>
    <xdr:to xmlns:xdr="http://schemas.openxmlformats.org/drawingml/2006/spreadsheetDrawing">
      <xdr:col>39</xdr:col>
      <xdr:colOff>320675</xdr:colOff>
      <xdr:row>5</xdr:row>
      <xdr:rowOff>86360</xdr:rowOff>
    </xdr:to>
    <xdr:sp macro="" textlink="">
      <xdr:nvSpPr>
        <xdr:cNvPr id="7206" name="AutoShape 9"/>
        <xdr:cNvSpPr>
          <a:spLocks noChangeArrowheads="1"/>
        </xdr:cNvSpPr>
      </xdr:nvSpPr>
      <xdr:spPr>
        <a:xfrm>
          <a:off x="1744345" y="923925"/>
          <a:ext cx="10196195" cy="200660"/>
        </a:xfrm>
        <a:prstGeom prst="wedgeRoundRectCallout">
          <a:avLst>
            <a:gd name="adj1" fmla="val -10880"/>
            <a:gd name="adj2" fmla="val 47417"/>
            <a:gd name="adj3" fmla="val 16667"/>
          </a:avLst>
        </a:prstGeom>
        <a:solidFill>
          <a:srgbClr val="DBEEF4"/>
        </a:solidFill>
        <a:ln>
          <a:miter/>
        </a:ln>
        <a:effectLst>
          <a:outerShdw dist="20000" dir="5400000" rotWithShape="0">
            <a:srgbClr val="000000">
              <a:alpha val="37999"/>
            </a:srgbClr>
          </a:outerShdw>
        </a:effectLst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7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厳守　　支払実績の無い月は、日数・時間・工賃月額には何も記入せず「空欄」にしてください（記入すると実績が正しく算定されません）。</a:t>
          </a:r>
          <a:endParaRPr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AQ40"/>
  <sheetViews>
    <sheetView tabSelected="1" view="pageBreakPreview" zoomScale="70" zoomScaleSheetLayoutView="70" workbookViewId="0">
      <selection activeCell="I10" sqref="I10:O10"/>
    </sheetView>
  </sheetViews>
  <sheetFormatPr defaultRowHeight="13"/>
  <cols>
    <col min="1" max="1" width="3" style="1" customWidth="1"/>
    <col min="2" max="2" width="16.5" style="1" customWidth="1"/>
    <col min="3" max="4" width="9" style="1" bestFit="1" customWidth="1"/>
    <col min="5" max="5" width="1.875" style="1" customWidth="1"/>
    <col min="6" max="6" width="15" style="1" customWidth="1"/>
    <col min="7" max="7" width="2.125" style="1" customWidth="1"/>
    <col min="8" max="8" width="6.25" style="1" customWidth="1"/>
    <col min="9" max="14" width="4.625" style="1" customWidth="1"/>
    <col min="15" max="15" width="1" style="1" customWidth="1"/>
    <col min="16" max="16" width="2.125" style="1" customWidth="1"/>
    <col min="17" max="18" width="9" style="1" bestFit="1" customWidth="1"/>
    <col min="19" max="19" width="9" style="1" hidden="1" bestFit="1" customWidth="1"/>
    <col min="20" max="16384" width="9" style="1" bestFit="1" customWidth="1"/>
  </cols>
  <sheetData>
    <row r="1" spans="1:43" s="2" customFormat="1" ht="26.25" customHeight="1">
      <c r="B1" s="8" t="s">
        <v>7</v>
      </c>
      <c r="C1" s="27"/>
      <c r="D1" s="27"/>
      <c r="E1" s="27"/>
      <c r="F1" s="27"/>
      <c r="G1" s="27"/>
      <c r="H1" s="27"/>
      <c r="AE1" s="61"/>
    </row>
    <row r="2" spans="1:43" ht="32.25" customHeight="1">
      <c r="A2" s="4"/>
      <c r="B2" s="9" t="s">
        <v>82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51"/>
    </row>
    <row r="3" spans="1:43" ht="21.95" customHeight="1">
      <c r="A3" s="5"/>
      <c r="B3" s="10" t="s">
        <v>77</v>
      </c>
      <c r="P3" s="52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60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</row>
    <row r="4" spans="1:43" ht="16.5">
      <c r="A4" s="5"/>
      <c r="B4" s="11" t="s">
        <v>61</v>
      </c>
      <c r="P4" s="52"/>
    </row>
    <row r="5" spans="1:43" ht="16.5" customHeight="1">
      <c r="A5" s="5"/>
      <c r="P5" s="52"/>
    </row>
    <row r="6" spans="1:43" ht="45" customHeight="1">
      <c r="A6" s="5"/>
      <c r="B6" s="12" t="s">
        <v>78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52"/>
      <c r="S6" s="58"/>
      <c r="T6" s="58"/>
      <c r="U6" s="58"/>
      <c r="V6" s="58"/>
      <c r="W6" s="58"/>
      <c r="X6" s="58"/>
      <c r="Y6" s="58"/>
      <c r="Z6" s="59"/>
      <c r="AA6" s="59"/>
      <c r="AB6" s="59"/>
      <c r="AC6" s="58"/>
    </row>
    <row r="7" spans="1:43" ht="8.25" customHeight="1">
      <c r="A7" s="5"/>
      <c r="B7" s="13"/>
      <c r="P7" s="52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43" ht="21.95" customHeight="1">
      <c r="A8" s="5"/>
      <c r="B8" s="14" t="s">
        <v>14</v>
      </c>
      <c r="C8" s="28"/>
      <c r="D8" s="28"/>
      <c r="E8" s="28"/>
      <c r="F8" s="28"/>
      <c r="G8" s="28"/>
      <c r="H8" s="28"/>
      <c r="I8" s="28"/>
      <c r="P8" s="52"/>
      <c r="S8" s="58"/>
      <c r="T8" s="58"/>
      <c r="U8" s="58"/>
      <c r="V8" s="58"/>
      <c r="W8" s="58"/>
      <c r="X8" s="58"/>
      <c r="Y8" s="58"/>
      <c r="Z8" s="59"/>
      <c r="AA8" s="59"/>
      <c r="AB8" s="59"/>
      <c r="AC8" s="58"/>
    </row>
    <row r="9" spans="1:43" ht="10.5" customHeight="1">
      <c r="A9" s="5"/>
      <c r="P9" s="52"/>
    </row>
    <row r="10" spans="1:43" ht="21.95" customHeight="1">
      <c r="A10" s="5"/>
      <c r="D10" s="34"/>
      <c r="F10" s="15" t="s">
        <v>12</v>
      </c>
      <c r="G10" s="15"/>
      <c r="H10" s="40"/>
      <c r="I10" s="41"/>
      <c r="J10" s="41"/>
      <c r="K10" s="41"/>
      <c r="L10" s="41"/>
      <c r="M10" s="41"/>
      <c r="N10" s="41"/>
      <c r="O10" s="41"/>
      <c r="P10" s="53"/>
      <c r="Q10" s="3"/>
    </row>
    <row r="11" spans="1:43" ht="21.95" customHeight="1">
      <c r="A11" s="5"/>
      <c r="D11" s="34"/>
      <c r="F11" s="15" t="s">
        <v>1</v>
      </c>
      <c r="G11" s="15"/>
      <c r="H11" s="40"/>
      <c r="I11" s="42"/>
      <c r="J11" s="42"/>
      <c r="K11" s="42"/>
      <c r="L11" s="42"/>
      <c r="M11" s="42"/>
      <c r="N11" s="42"/>
      <c r="O11" s="42"/>
      <c r="P11" s="53"/>
      <c r="Q11" s="3"/>
    </row>
    <row r="12" spans="1:43" ht="21.95" customHeight="1">
      <c r="A12" s="5"/>
      <c r="F12" s="15" t="s">
        <v>5</v>
      </c>
      <c r="G12" s="15"/>
      <c r="H12" s="40"/>
      <c r="I12" s="42"/>
      <c r="J12" s="42"/>
      <c r="K12" s="42"/>
      <c r="L12" s="42"/>
      <c r="M12" s="42"/>
      <c r="N12" s="42"/>
      <c r="O12" s="42"/>
      <c r="P12" s="53"/>
      <c r="Q12" s="3"/>
    </row>
    <row r="13" spans="1:43" ht="12" customHeight="1">
      <c r="A13" s="5"/>
      <c r="P13" s="52"/>
    </row>
    <row r="14" spans="1:43" ht="21.95" customHeight="1">
      <c r="A14" s="5"/>
      <c r="B14" s="1" t="s">
        <v>29</v>
      </c>
      <c r="P14" s="52"/>
    </row>
    <row r="15" spans="1:43" ht="5.25" customHeight="1">
      <c r="A15" s="5"/>
      <c r="P15" s="52"/>
    </row>
    <row r="16" spans="1:43" ht="35.25" customHeight="1">
      <c r="A16" s="5"/>
      <c r="B16" s="15" t="s">
        <v>16</v>
      </c>
      <c r="C16" s="29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6"/>
      <c r="P16" s="52"/>
      <c r="Q16" s="57"/>
    </row>
    <row r="17" spans="1:19" s="3" customFormat="1" ht="35.25" customHeight="1">
      <c r="A17" s="5"/>
      <c r="B17" s="16" t="s">
        <v>0</v>
      </c>
      <c r="C17" s="30" t="s">
        <v>18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7"/>
      <c r="P17" s="52"/>
      <c r="Q17" s="56" t="s">
        <v>64</v>
      </c>
      <c r="S17" s="3" t="s">
        <v>62</v>
      </c>
    </row>
    <row r="18" spans="1:19" ht="35.25" customHeight="1">
      <c r="A18" s="5"/>
      <c r="B18" s="16" t="s">
        <v>79</v>
      </c>
      <c r="C18" s="31"/>
      <c r="D18" s="37"/>
      <c r="E18" s="37"/>
      <c r="F18" s="37"/>
      <c r="G18" s="37"/>
      <c r="H18" s="37"/>
      <c r="I18" s="37"/>
      <c r="J18" s="37"/>
      <c r="K18" s="37"/>
      <c r="L18" s="37"/>
      <c r="M18" s="43" t="s">
        <v>22</v>
      </c>
      <c r="N18" s="43"/>
      <c r="O18" s="48"/>
      <c r="P18" s="52"/>
      <c r="S18" s="1" t="s">
        <v>18</v>
      </c>
    </row>
    <row r="19" spans="1:19" ht="35.25" customHeight="1">
      <c r="A19" s="5"/>
      <c r="B19" s="17" t="s">
        <v>73</v>
      </c>
      <c r="C19" s="32">
        <f>工賃実績算定表!AP89</f>
        <v>0</v>
      </c>
      <c r="D19" s="38"/>
      <c r="E19" s="38"/>
      <c r="F19" s="38"/>
      <c r="G19" s="38"/>
      <c r="H19" s="38"/>
      <c r="I19" s="38"/>
      <c r="J19" s="38"/>
      <c r="K19" s="38"/>
      <c r="L19" s="38"/>
      <c r="M19" s="44" t="s">
        <v>23</v>
      </c>
      <c r="N19" s="44"/>
      <c r="O19" s="49"/>
      <c r="P19" s="52"/>
    </row>
    <row r="20" spans="1:19" ht="35.25" customHeight="1">
      <c r="A20" s="5"/>
      <c r="B20" s="17" t="s">
        <v>74</v>
      </c>
      <c r="C20" s="32">
        <f>工賃実績算定表!AO21</f>
        <v>0</v>
      </c>
      <c r="D20" s="38"/>
      <c r="E20" s="38"/>
      <c r="F20" s="38"/>
      <c r="G20" s="38"/>
      <c r="H20" s="38"/>
      <c r="I20" s="38"/>
      <c r="J20" s="38"/>
      <c r="K20" s="38"/>
      <c r="L20" s="38"/>
      <c r="M20" s="44" t="s">
        <v>75</v>
      </c>
      <c r="N20" s="44"/>
      <c r="O20" s="49"/>
      <c r="P20" s="52"/>
    </row>
    <row r="21" spans="1:19" ht="35.25" customHeight="1">
      <c r="A21" s="5"/>
      <c r="B21" s="17" t="s">
        <v>67</v>
      </c>
      <c r="C21" s="32" t="e">
        <f>ROUND(C24/ROUNDUP(C19/C20,1)/12,0)</f>
        <v>#DIV/0!</v>
      </c>
      <c r="D21" s="38"/>
      <c r="E21" s="38"/>
      <c r="F21" s="38"/>
      <c r="G21" s="38"/>
      <c r="H21" s="38"/>
      <c r="I21" s="38"/>
      <c r="J21" s="38"/>
      <c r="K21" s="38"/>
      <c r="L21" s="38"/>
      <c r="M21" s="44" t="s">
        <v>15</v>
      </c>
      <c r="N21" s="44"/>
      <c r="O21" s="49"/>
      <c r="P21" s="52"/>
    </row>
    <row r="22" spans="1:19" ht="33" hidden="1" customHeight="1">
      <c r="A22" s="5"/>
      <c r="B22" s="18" t="s">
        <v>55</v>
      </c>
      <c r="C22" s="33">
        <f>工賃実績算定表!AO11</f>
        <v>0</v>
      </c>
      <c r="D22" s="39"/>
      <c r="E22" s="39"/>
      <c r="F22" s="39"/>
      <c r="G22" s="39"/>
      <c r="H22" s="39"/>
      <c r="I22" s="39"/>
      <c r="J22" s="39"/>
      <c r="K22" s="39"/>
      <c r="L22" s="39"/>
      <c r="M22" s="45" t="s">
        <v>23</v>
      </c>
      <c r="N22" s="45"/>
      <c r="O22" s="50"/>
      <c r="P22" s="52"/>
    </row>
    <row r="23" spans="1:19" ht="33" hidden="1" customHeight="1">
      <c r="A23" s="5"/>
      <c r="B23" s="18" t="s">
        <v>50</v>
      </c>
      <c r="C23" s="33">
        <f>工賃実績算定表!AO89</f>
        <v>0</v>
      </c>
      <c r="D23" s="39"/>
      <c r="E23" s="39"/>
      <c r="F23" s="39"/>
      <c r="G23" s="39"/>
      <c r="H23" s="39"/>
      <c r="I23" s="39"/>
      <c r="J23" s="39"/>
      <c r="K23" s="39"/>
      <c r="L23" s="39"/>
      <c r="M23" s="45" t="s">
        <v>63</v>
      </c>
      <c r="N23" s="45"/>
      <c r="O23" s="50"/>
      <c r="P23" s="52"/>
    </row>
    <row r="24" spans="1:19" ht="35.25" customHeight="1">
      <c r="A24" s="5"/>
      <c r="B24" s="15" t="s">
        <v>37</v>
      </c>
      <c r="C24" s="33">
        <f>工賃実績算定表!AO16</f>
        <v>0</v>
      </c>
      <c r="D24" s="39"/>
      <c r="E24" s="39"/>
      <c r="F24" s="39"/>
      <c r="G24" s="39"/>
      <c r="H24" s="39"/>
      <c r="I24" s="39"/>
      <c r="J24" s="39"/>
      <c r="K24" s="39"/>
      <c r="L24" s="39"/>
      <c r="M24" s="45" t="s">
        <v>15</v>
      </c>
      <c r="N24" s="45"/>
      <c r="O24" s="50"/>
      <c r="P24" s="52"/>
    </row>
    <row r="25" spans="1:19" ht="35.25" hidden="1" customHeight="1">
      <c r="A25" s="5"/>
      <c r="B25" s="16" t="s">
        <v>32</v>
      </c>
      <c r="C25" s="33" t="e">
        <f>ROUND((工賃実績算定表!AQ89/工賃実績算定表!AO90),0)</f>
        <v>#DIV/0!</v>
      </c>
      <c r="D25" s="39"/>
      <c r="E25" s="39"/>
      <c r="F25" s="39"/>
      <c r="G25" s="39"/>
      <c r="H25" s="39"/>
      <c r="I25" s="39"/>
      <c r="J25" s="39"/>
      <c r="K25" s="39"/>
      <c r="L25" s="39"/>
      <c r="M25" s="45" t="s">
        <v>15</v>
      </c>
      <c r="N25" s="45"/>
      <c r="O25" s="50"/>
      <c r="P25" s="52"/>
    </row>
    <row r="26" spans="1:19" ht="35.25" hidden="1" customHeight="1">
      <c r="A26" s="5"/>
      <c r="B26" s="19" t="s">
        <v>34</v>
      </c>
      <c r="C26" s="33" t="e">
        <f>ROUND((工賃実績算定表!AQ89/工賃実績算定表!AO89),0)</f>
        <v>#DIV/0!</v>
      </c>
      <c r="D26" s="39"/>
      <c r="E26" s="39"/>
      <c r="F26" s="39"/>
      <c r="G26" s="39"/>
      <c r="H26" s="39"/>
      <c r="I26" s="39"/>
      <c r="J26" s="39"/>
      <c r="K26" s="39"/>
      <c r="L26" s="39"/>
      <c r="M26" s="45" t="s">
        <v>15</v>
      </c>
      <c r="N26" s="45"/>
      <c r="O26" s="50"/>
      <c r="P26" s="52"/>
    </row>
    <row r="27" spans="1:19" ht="18" customHeight="1">
      <c r="A27" s="5"/>
      <c r="B27" s="20" t="s">
        <v>28</v>
      </c>
      <c r="P27" s="52"/>
    </row>
    <row r="28" spans="1:19" ht="18" customHeight="1">
      <c r="A28" s="5"/>
      <c r="B28" s="1" t="s">
        <v>21</v>
      </c>
      <c r="P28" s="52"/>
    </row>
    <row r="29" spans="1:19" ht="18" customHeight="1">
      <c r="A29" s="5"/>
      <c r="B29" s="1" t="s">
        <v>33</v>
      </c>
      <c r="P29" s="52"/>
    </row>
    <row r="30" spans="1:19" ht="21.75" customHeight="1">
      <c r="A30" s="6"/>
      <c r="B30" s="21" t="s">
        <v>11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54"/>
    </row>
    <row r="31" spans="1:19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9" ht="10.5" customHeight="1">
      <c r="A32" s="4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51"/>
    </row>
    <row r="33" spans="1:16" ht="21.75" customHeight="1">
      <c r="A33" s="5"/>
      <c r="B33" s="11" t="s">
        <v>65</v>
      </c>
      <c r="P33" s="52"/>
    </row>
    <row r="34" spans="1:16" ht="18" customHeight="1">
      <c r="A34" s="5"/>
      <c r="B34" s="23" t="s">
        <v>80</v>
      </c>
      <c r="P34" s="52"/>
    </row>
    <row r="35" spans="1:16" ht="18" customHeight="1">
      <c r="A35" s="5"/>
      <c r="B35" s="24" t="s">
        <v>66</v>
      </c>
      <c r="P35" s="52"/>
    </row>
    <row r="36" spans="1:16" ht="18" customHeight="1">
      <c r="A36" s="5"/>
      <c r="B36" s="24" t="s">
        <v>68</v>
      </c>
      <c r="P36" s="52"/>
    </row>
    <row r="37" spans="1:16" ht="9.75" customHeight="1">
      <c r="A37" s="5"/>
      <c r="P37" s="52"/>
    </row>
    <row r="38" spans="1:16" ht="45.75" customHeight="1">
      <c r="A38" s="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P38" s="52"/>
    </row>
    <row r="39" spans="1:16" ht="25.5" customHeight="1">
      <c r="A39" s="6"/>
      <c r="B39" s="26" t="s">
        <v>81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54"/>
    </row>
    <row r="40" spans="1:16" ht="21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21.75" customHeight="1"/>
  </sheetData>
  <sheetProtection password="C6B5" sheet="1" objects="1" scenarios="1"/>
  <mergeCells count="29">
    <mergeCell ref="AD3:AQ3"/>
    <mergeCell ref="B6:O6"/>
    <mergeCell ref="F10:H10"/>
    <mergeCell ref="I10:O10"/>
    <mergeCell ref="F11:H11"/>
    <mergeCell ref="I11:O11"/>
    <mergeCell ref="F12:H12"/>
    <mergeCell ref="I12:O12"/>
    <mergeCell ref="C16:O16"/>
    <mergeCell ref="C17:O17"/>
    <mergeCell ref="C18:L18"/>
    <mergeCell ref="M18:N18"/>
    <mergeCell ref="C19:L19"/>
    <mergeCell ref="M19:N19"/>
    <mergeCell ref="C20:L20"/>
    <mergeCell ref="M20:N20"/>
    <mergeCell ref="C21:L21"/>
    <mergeCell ref="M21:N21"/>
    <mergeCell ref="C22:L22"/>
    <mergeCell ref="M22:N22"/>
    <mergeCell ref="C23:L23"/>
    <mergeCell ref="M23:N23"/>
    <mergeCell ref="C24:L24"/>
    <mergeCell ref="M24:N24"/>
    <mergeCell ref="C25:L25"/>
    <mergeCell ref="M25:N25"/>
    <mergeCell ref="C26:L26"/>
    <mergeCell ref="M26:N26"/>
    <mergeCell ref="B38:N38"/>
  </mergeCells>
  <phoneticPr fontId="20"/>
  <conditionalFormatting sqref="C21:L21">
    <cfRule type="cellIs" dxfId="14" priority="1" stopIfTrue="1" operator="equal">
      <formula>0</formula>
    </cfRule>
  </conditionalFormatting>
  <conditionalFormatting sqref="C20:L20">
    <cfRule type="cellIs" dxfId="13" priority="2" stopIfTrue="1" operator="equal">
      <formula>0</formula>
    </cfRule>
  </conditionalFormatting>
  <conditionalFormatting sqref="C19:L19">
    <cfRule type="cellIs" dxfId="12" priority="3" stopIfTrue="1" operator="equal">
      <formula>0</formula>
    </cfRule>
  </conditionalFormatting>
  <conditionalFormatting sqref="C22:L22 C23 C24:L26">
    <cfRule type="cellIs" dxfId="11" priority="4" stopIfTrue="1" operator="equal">
      <formula>0</formula>
    </cfRule>
  </conditionalFormatting>
  <dataValidations count="1">
    <dataValidation type="list" allowBlank="1" showDropDown="0" showInputMessage="1" showErrorMessage="1" sqref="C17:O17">
      <formula1>$S$17:$S$18</formula1>
    </dataValidation>
  </dataValidations>
  <printOptions horizontalCentered="1" verticalCentered="1"/>
  <pageMargins left="0.90551181102362222" right="0.70866141732283472" top="0.74803149606299213" bottom="0.55118110236220463" header="0.31496062992125984" footer="0.31496062992125984"/>
  <pageSetup paperSize="9" scale="92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BB90"/>
  <sheetViews>
    <sheetView view="pageBreakPreview" zoomScale="85" zoomScaleNormal="115" zoomScaleSheetLayoutView="85" workbookViewId="0">
      <selection activeCell="D3" sqref="D3:L3"/>
    </sheetView>
  </sheetViews>
  <sheetFormatPr defaultRowHeight="11"/>
  <cols>
    <col min="1" max="1" width="0.625" style="63" customWidth="1"/>
    <col min="2" max="2" width="3.125" style="64" customWidth="1"/>
    <col min="3" max="3" width="7" style="64" customWidth="1"/>
    <col min="4" max="4" width="5.625" style="64" customWidth="1"/>
    <col min="5" max="6" width="3.5" style="64" customWidth="1"/>
    <col min="7" max="7" width="6" style="64" customWidth="1"/>
    <col min="8" max="9" width="3.5" style="64" customWidth="1"/>
    <col min="10" max="10" width="6" style="64" customWidth="1"/>
    <col min="11" max="12" width="3.5" style="64" customWidth="1"/>
    <col min="13" max="13" width="6" style="64" customWidth="1"/>
    <col min="14" max="15" width="3.5" style="64" customWidth="1"/>
    <col min="16" max="16" width="6" style="64" customWidth="1"/>
    <col min="17" max="18" width="3.5" style="64" customWidth="1"/>
    <col min="19" max="19" width="6" style="64" customWidth="1"/>
    <col min="20" max="21" width="3.5" style="64" customWidth="1"/>
    <col min="22" max="22" width="6" style="64" customWidth="1"/>
    <col min="23" max="24" width="3.5" style="64" customWidth="1"/>
    <col min="25" max="25" width="6" style="64" customWidth="1"/>
    <col min="26" max="27" width="3.5" style="64" customWidth="1"/>
    <col min="28" max="28" width="6" style="64" customWidth="1"/>
    <col min="29" max="30" width="3.5" style="64" customWidth="1"/>
    <col min="31" max="31" width="6" style="64" customWidth="1"/>
    <col min="32" max="33" width="3.5" style="64" customWidth="1"/>
    <col min="34" max="34" width="6" style="64" customWidth="1"/>
    <col min="35" max="36" width="3.5" style="64" customWidth="1"/>
    <col min="37" max="37" width="6" style="64" customWidth="1"/>
    <col min="38" max="39" width="3.5" style="64" customWidth="1"/>
    <col min="40" max="40" width="6" style="64" customWidth="1"/>
    <col min="41" max="41" width="6.125" style="64" customWidth="1"/>
    <col min="42" max="42" width="5.25" style="64" customWidth="1"/>
    <col min="43" max="43" width="7.625" style="64" customWidth="1"/>
    <col min="44" max="44" width="7.75" style="65" hidden="1" customWidth="1"/>
    <col min="45" max="45" width="3" style="64" hidden="1" customWidth="1"/>
    <col min="46" max="46" width="4.5" style="64" hidden="1" customWidth="1"/>
    <col min="47" max="47" width="5.875" style="64" hidden="1" customWidth="1"/>
    <col min="48" max="48" width="7.5" style="64" hidden="1" customWidth="1"/>
    <col min="49" max="54" width="9" style="66" bestFit="1" customWidth="1"/>
    <col min="55" max="16384" width="9" style="64" bestFit="1" customWidth="1"/>
  </cols>
  <sheetData>
    <row r="1" spans="2:46" s="66" customFormat="1" ht="26.25" customHeight="1">
      <c r="B1" s="70" t="s">
        <v>7</v>
      </c>
      <c r="C1" s="70"/>
      <c r="D1" s="70"/>
      <c r="E1" s="70"/>
      <c r="F1" s="70"/>
      <c r="G1" s="70"/>
      <c r="H1" s="70"/>
      <c r="I1" s="70"/>
      <c r="J1" s="70"/>
      <c r="AR1" s="313"/>
    </row>
    <row r="2" spans="2:46" ht="12" customHeight="1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4"/>
    </row>
    <row r="3" spans="2:46" ht="25.5" customHeight="1">
      <c r="B3" s="71" t="s">
        <v>83</v>
      </c>
      <c r="C3" s="88"/>
      <c r="D3" s="107"/>
      <c r="E3" s="107"/>
      <c r="F3" s="107"/>
      <c r="G3" s="107"/>
      <c r="H3" s="107"/>
      <c r="I3" s="107"/>
      <c r="J3" s="107"/>
      <c r="K3" s="107"/>
      <c r="L3" s="107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</row>
    <row r="4" spans="2:46" ht="9" customHeight="1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6" ht="9" customHeigh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6" ht="9" customHeight="1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6" ht="11.25" customHeight="1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T7" s="316"/>
    </row>
    <row r="8" spans="2:46" ht="13">
      <c r="B8" s="72" t="s">
        <v>8</v>
      </c>
      <c r="C8" s="89"/>
      <c r="D8" s="89"/>
      <c r="E8" s="89"/>
      <c r="F8" s="89"/>
      <c r="G8" s="89"/>
      <c r="H8" s="89"/>
      <c r="I8" s="89"/>
      <c r="J8" s="89"/>
      <c r="K8" s="89"/>
      <c r="L8" s="180"/>
      <c r="M8" s="185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4"/>
      <c r="Y8" s="197" t="s">
        <v>58</v>
      </c>
      <c r="Z8" s="202"/>
      <c r="AA8" s="202"/>
      <c r="AB8" s="202"/>
      <c r="AC8" s="202"/>
      <c r="AD8" s="202"/>
      <c r="AE8" s="202"/>
      <c r="AF8" s="202"/>
      <c r="AG8" s="224"/>
      <c r="AH8" s="229" t="s">
        <v>53</v>
      </c>
      <c r="AI8" s="234"/>
      <c r="AJ8" s="234"/>
      <c r="AK8" s="234"/>
      <c r="AL8" s="245"/>
      <c r="AM8" s="242"/>
      <c r="AN8" s="63"/>
      <c r="AO8" s="260" t="s">
        <v>39</v>
      </c>
      <c r="AP8" s="278"/>
      <c r="AQ8" s="295"/>
      <c r="AR8" s="64"/>
    </row>
    <row r="9" spans="2:46" ht="13.5" customHeight="1">
      <c r="B9" s="73" t="s">
        <v>20</v>
      </c>
      <c r="C9" s="90"/>
      <c r="D9" s="108" t="s">
        <v>35</v>
      </c>
      <c r="E9" s="108"/>
      <c r="F9" s="108"/>
      <c r="G9" s="108" t="s">
        <v>57</v>
      </c>
      <c r="H9" s="108"/>
      <c r="I9" s="108"/>
      <c r="J9" s="108" t="s">
        <v>38</v>
      </c>
      <c r="K9" s="108"/>
      <c r="L9" s="181"/>
      <c r="M9" s="186"/>
      <c r="N9" s="187"/>
      <c r="O9" s="187"/>
      <c r="P9" s="186"/>
      <c r="Q9" s="187"/>
      <c r="R9" s="187"/>
      <c r="S9" s="186"/>
      <c r="T9" s="187"/>
      <c r="U9" s="187"/>
      <c r="V9" s="186"/>
      <c r="W9" s="186"/>
      <c r="X9" s="195"/>
      <c r="Y9" s="198" t="s">
        <v>27</v>
      </c>
      <c r="Z9" s="203"/>
      <c r="AA9" s="207"/>
      <c r="AB9" s="211" t="s">
        <v>52</v>
      </c>
      <c r="AC9" s="215"/>
      <c r="AD9" s="219"/>
      <c r="AE9" s="211" t="s">
        <v>36</v>
      </c>
      <c r="AF9" s="215"/>
      <c r="AG9" s="225"/>
      <c r="AH9" s="230" t="s">
        <v>41</v>
      </c>
      <c r="AI9" s="235"/>
      <c r="AJ9" s="235"/>
      <c r="AK9" s="235"/>
      <c r="AL9" s="246"/>
      <c r="AM9" s="242"/>
      <c r="AN9" s="63"/>
      <c r="AO9" s="261"/>
      <c r="AP9" s="279"/>
      <c r="AQ9" s="296"/>
      <c r="AR9" s="64"/>
    </row>
    <row r="10" spans="2:46" ht="12" customHeight="1">
      <c r="B10" s="74"/>
      <c r="C10" s="90"/>
      <c r="D10" s="108"/>
      <c r="E10" s="108"/>
      <c r="F10" s="108"/>
      <c r="G10" s="108"/>
      <c r="H10" s="108"/>
      <c r="I10" s="108"/>
      <c r="J10" s="108"/>
      <c r="K10" s="108"/>
      <c r="L10" s="181"/>
      <c r="M10" s="187"/>
      <c r="N10" s="187"/>
      <c r="O10" s="187"/>
      <c r="P10" s="187"/>
      <c r="Q10" s="187"/>
      <c r="R10" s="187"/>
      <c r="S10" s="187"/>
      <c r="T10" s="187"/>
      <c r="U10" s="187"/>
      <c r="V10" s="186"/>
      <c r="W10" s="186"/>
      <c r="X10" s="195"/>
      <c r="Y10" s="199"/>
      <c r="Z10" s="204"/>
      <c r="AA10" s="208"/>
      <c r="AB10" s="212"/>
      <c r="AC10" s="216"/>
      <c r="AD10" s="220"/>
      <c r="AE10" s="212"/>
      <c r="AF10" s="216"/>
      <c r="AG10" s="226"/>
      <c r="AH10" s="231"/>
      <c r="AI10" s="236"/>
      <c r="AJ10" s="236"/>
      <c r="AK10" s="236"/>
      <c r="AL10" s="247"/>
      <c r="AM10" s="242"/>
      <c r="AN10" s="63"/>
      <c r="AO10" s="261"/>
      <c r="AP10" s="279"/>
      <c r="AQ10" s="296"/>
      <c r="AR10" s="64"/>
    </row>
    <row r="11" spans="2:46" ht="11.25" customHeight="1">
      <c r="B11" s="75">
        <f>SUMIF($D$24:$D$85,$AU$24,$AR$24:$AR$85)</f>
        <v>0</v>
      </c>
      <c r="C11" s="91"/>
      <c r="D11" s="109">
        <f>SUMIF($D$24:$D$85,$AV$24,$AO$24:$AO$85)</f>
        <v>0</v>
      </c>
      <c r="E11" s="109"/>
      <c r="F11" s="109"/>
      <c r="G11" s="109">
        <f>SUMIF($D$24:$D$85,$AV$24,$AQ$24:$AQ$85)</f>
        <v>0</v>
      </c>
      <c r="H11" s="109"/>
      <c r="I11" s="109"/>
      <c r="J11" s="171" t="e">
        <f>ROUND(G11/D11,0)</f>
        <v>#DIV/0!</v>
      </c>
      <c r="K11" s="171"/>
      <c r="L11" s="182"/>
      <c r="M11" s="188"/>
      <c r="N11" s="188"/>
      <c r="O11" s="188"/>
      <c r="P11" s="191"/>
      <c r="Q11" s="191"/>
      <c r="R11" s="191"/>
      <c r="S11" s="192"/>
      <c r="T11" s="192"/>
      <c r="U11" s="192"/>
      <c r="V11" s="193"/>
      <c r="W11" s="193"/>
      <c r="X11" s="196"/>
      <c r="Y11" s="200">
        <f>SUMIF($D$24:$D$85,$AU$23,$AO$24:$AO$85)</f>
        <v>0</v>
      </c>
      <c r="Z11" s="205"/>
      <c r="AA11" s="209"/>
      <c r="AB11" s="213">
        <f>SUMIF($D$24:$D$85,$AV$23,$AQ$24:$AQ$85)</f>
        <v>0</v>
      </c>
      <c r="AC11" s="217"/>
      <c r="AD11" s="221"/>
      <c r="AE11" s="213" t="e">
        <f>ROUND(AB11/Y11,0)</f>
        <v>#DIV/0!</v>
      </c>
      <c r="AF11" s="217"/>
      <c r="AG11" s="227"/>
      <c r="AH11" s="232" t="e">
        <f>ROUND((G11+AB11)/(D11+Y11),0)</f>
        <v>#DIV/0!</v>
      </c>
      <c r="AI11" s="237"/>
      <c r="AJ11" s="237"/>
      <c r="AK11" s="237"/>
      <c r="AL11" s="248"/>
      <c r="AM11" s="242"/>
      <c r="AN11" s="63"/>
      <c r="AO11" s="262">
        <f>AO90</f>
        <v>0</v>
      </c>
      <c r="AP11" s="280"/>
      <c r="AQ11" s="297"/>
      <c r="AR11" s="64"/>
    </row>
    <row r="12" spans="2:46" ht="12" customHeight="1">
      <c r="B12" s="76"/>
      <c r="C12" s="92"/>
      <c r="D12" s="110"/>
      <c r="E12" s="110"/>
      <c r="F12" s="110"/>
      <c r="G12" s="110"/>
      <c r="H12" s="110"/>
      <c r="I12" s="110"/>
      <c r="J12" s="172"/>
      <c r="K12" s="172"/>
      <c r="L12" s="183"/>
      <c r="M12" s="188"/>
      <c r="N12" s="188"/>
      <c r="O12" s="188"/>
      <c r="P12" s="191"/>
      <c r="Q12" s="191"/>
      <c r="R12" s="191"/>
      <c r="S12" s="192"/>
      <c r="T12" s="192"/>
      <c r="U12" s="192"/>
      <c r="V12" s="193"/>
      <c r="W12" s="193"/>
      <c r="X12" s="196"/>
      <c r="Y12" s="201"/>
      <c r="Z12" s="206"/>
      <c r="AA12" s="210"/>
      <c r="AB12" s="214"/>
      <c r="AC12" s="218"/>
      <c r="AD12" s="222"/>
      <c r="AE12" s="214"/>
      <c r="AF12" s="218"/>
      <c r="AG12" s="228"/>
      <c r="AH12" s="233"/>
      <c r="AI12" s="238"/>
      <c r="AJ12" s="238"/>
      <c r="AK12" s="238"/>
      <c r="AL12" s="249"/>
      <c r="AM12" s="242"/>
      <c r="AN12" s="63"/>
      <c r="AO12" s="263"/>
      <c r="AP12" s="281"/>
      <c r="AQ12" s="298"/>
      <c r="AR12" s="314"/>
    </row>
    <row r="13" spans="2:46" ht="6" customHeight="1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264" t="s">
        <v>26</v>
      </c>
      <c r="AP13" s="282"/>
      <c r="AQ13" s="299"/>
    </row>
    <row r="14" spans="2:46" ht="12">
      <c r="B14" s="63"/>
      <c r="C14" s="93" t="s">
        <v>59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241"/>
      <c r="AL14" s="241"/>
      <c r="AM14" s="241"/>
      <c r="AN14" s="241"/>
      <c r="AO14" s="265"/>
      <c r="AP14" s="283"/>
      <c r="AQ14" s="300"/>
    </row>
    <row r="15" spans="2:46" ht="12">
      <c r="B15" s="63"/>
      <c r="C15" s="93" t="s">
        <v>24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241"/>
      <c r="AL15" s="241"/>
      <c r="AM15" s="241"/>
      <c r="AN15" s="241"/>
      <c r="AO15" s="266"/>
      <c r="AP15" s="284"/>
      <c r="AQ15" s="301"/>
    </row>
    <row r="16" spans="2:46" ht="12">
      <c r="B16" s="63"/>
      <c r="C16" s="93" t="s">
        <v>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63"/>
      <c r="AG16" s="63"/>
      <c r="AH16" s="63"/>
      <c r="AI16" s="63"/>
      <c r="AJ16" s="63"/>
      <c r="AK16" s="242"/>
      <c r="AL16" s="242"/>
      <c r="AM16" s="242"/>
      <c r="AN16" s="242"/>
      <c r="AO16" s="267">
        <f>AQ89</f>
        <v>0</v>
      </c>
      <c r="AP16" s="285"/>
      <c r="AQ16" s="302"/>
    </row>
    <row r="17" spans="1:54" ht="12">
      <c r="B17" s="63"/>
      <c r="C17" s="94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63"/>
      <c r="AG17" s="63"/>
      <c r="AH17" s="63"/>
      <c r="AI17" s="63"/>
      <c r="AJ17" s="63"/>
      <c r="AK17" s="242"/>
      <c r="AL17" s="242"/>
      <c r="AM17" s="242"/>
      <c r="AN17" s="242"/>
      <c r="AO17" s="268"/>
      <c r="AP17" s="286"/>
      <c r="AQ17" s="303"/>
      <c r="AR17" s="315"/>
      <c r="AU17" s="317"/>
      <c r="AV17" s="317"/>
    </row>
    <row r="18" spans="1:54" ht="5.25" customHeight="1">
      <c r="B18" s="63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223"/>
      <c r="AG18" s="223"/>
      <c r="AH18" s="223"/>
      <c r="AI18" s="223"/>
      <c r="AJ18" s="223"/>
      <c r="AK18" s="242"/>
      <c r="AL18" s="242"/>
      <c r="AM18" s="242"/>
      <c r="AN18" s="242"/>
      <c r="AO18" s="269"/>
      <c r="AP18" s="287"/>
      <c r="AQ18" s="304"/>
    </row>
    <row r="19" spans="1:54" s="67" customFormat="1" ht="11.25" customHeight="1">
      <c r="A19" s="68"/>
      <c r="B19" s="68" t="s">
        <v>60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5"/>
      <c r="AT19" s="64"/>
      <c r="AU19" s="64"/>
      <c r="AW19" s="318"/>
      <c r="AX19" s="318"/>
      <c r="AY19" s="318"/>
      <c r="AZ19" s="318"/>
      <c r="BA19" s="318"/>
      <c r="BB19" s="318"/>
    </row>
    <row r="20" spans="1:54" ht="14.25" customHeight="1">
      <c r="B20" s="77" t="s">
        <v>17</v>
      </c>
      <c r="C20" s="96"/>
      <c r="D20" s="112"/>
      <c r="E20" s="126" t="s">
        <v>43</v>
      </c>
      <c r="F20" s="138"/>
      <c r="G20" s="150"/>
      <c r="H20" s="138" t="s">
        <v>44</v>
      </c>
      <c r="I20" s="170"/>
      <c r="J20" s="173"/>
      <c r="K20" s="150" t="s">
        <v>45</v>
      </c>
      <c r="L20" s="150"/>
      <c r="M20" s="150"/>
      <c r="N20" s="138" t="s">
        <v>2</v>
      </c>
      <c r="O20" s="170"/>
      <c r="P20" s="173"/>
      <c r="Q20" s="150" t="s">
        <v>4</v>
      </c>
      <c r="R20" s="150"/>
      <c r="S20" s="150"/>
      <c r="T20" s="138" t="s">
        <v>46</v>
      </c>
      <c r="U20" s="170"/>
      <c r="V20" s="173"/>
      <c r="W20" s="150" t="s">
        <v>47</v>
      </c>
      <c r="X20" s="150"/>
      <c r="Y20" s="150"/>
      <c r="Z20" s="138" t="s">
        <v>42</v>
      </c>
      <c r="AA20" s="170"/>
      <c r="AB20" s="173"/>
      <c r="AC20" s="150" t="s">
        <v>48</v>
      </c>
      <c r="AD20" s="150"/>
      <c r="AE20" s="150"/>
      <c r="AF20" s="138" t="s">
        <v>30</v>
      </c>
      <c r="AG20" s="170"/>
      <c r="AH20" s="173"/>
      <c r="AI20" s="150" t="s">
        <v>40</v>
      </c>
      <c r="AJ20" s="173"/>
      <c r="AK20" s="173"/>
      <c r="AL20" s="150" t="s">
        <v>3</v>
      </c>
      <c r="AM20" s="173"/>
      <c r="AN20" s="250"/>
      <c r="AO20" s="170" t="s">
        <v>10</v>
      </c>
      <c r="AP20" s="170"/>
      <c r="AQ20" s="250"/>
    </row>
    <row r="21" spans="1:54" ht="14.25" customHeight="1">
      <c r="B21" s="78"/>
      <c r="C21" s="97"/>
      <c r="D21" s="113" t="s">
        <v>69</v>
      </c>
      <c r="E21" s="127"/>
      <c r="F21" s="139"/>
      <c r="G21" s="151"/>
      <c r="H21" s="161"/>
      <c r="I21" s="139"/>
      <c r="J21" s="151"/>
      <c r="K21" s="161"/>
      <c r="L21" s="139"/>
      <c r="M21" s="151"/>
      <c r="N21" s="161"/>
      <c r="O21" s="139"/>
      <c r="P21" s="151"/>
      <c r="Q21" s="161"/>
      <c r="R21" s="139"/>
      <c r="S21" s="151"/>
      <c r="T21" s="161"/>
      <c r="U21" s="139"/>
      <c r="V21" s="151"/>
      <c r="W21" s="161"/>
      <c r="X21" s="139"/>
      <c r="Y21" s="151"/>
      <c r="Z21" s="161"/>
      <c r="AA21" s="139"/>
      <c r="AB21" s="151"/>
      <c r="AC21" s="161"/>
      <c r="AD21" s="139"/>
      <c r="AE21" s="151"/>
      <c r="AF21" s="161"/>
      <c r="AG21" s="139"/>
      <c r="AH21" s="151"/>
      <c r="AI21" s="161"/>
      <c r="AJ21" s="139"/>
      <c r="AK21" s="151"/>
      <c r="AL21" s="161"/>
      <c r="AM21" s="139"/>
      <c r="AN21" s="139"/>
      <c r="AO21" s="270">
        <f>SUM(E21:AN21)</f>
        <v>0</v>
      </c>
      <c r="AP21" s="288"/>
      <c r="AQ21" s="305"/>
    </row>
    <row r="22" spans="1:54" ht="18.75" customHeight="1">
      <c r="B22" s="79"/>
      <c r="C22" s="97"/>
      <c r="D22" s="114" t="s">
        <v>56</v>
      </c>
      <c r="E22" s="128" t="s">
        <v>49</v>
      </c>
      <c r="F22" s="140" t="s">
        <v>70</v>
      </c>
      <c r="G22" s="152" t="s">
        <v>54</v>
      </c>
      <c r="H22" s="162" t="s">
        <v>49</v>
      </c>
      <c r="I22" s="140" t="s">
        <v>70</v>
      </c>
      <c r="J22" s="174" t="s">
        <v>54</v>
      </c>
      <c r="K22" s="176" t="s">
        <v>49</v>
      </c>
      <c r="L22" s="140" t="s">
        <v>70</v>
      </c>
      <c r="M22" s="152" t="s">
        <v>54</v>
      </c>
      <c r="N22" s="162" t="s">
        <v>49</v>
      </c>
      <c r="O22" s="140" t="s">
        <v>70</v>
      </c>
      <c r="P22" s="174" t="s">
        <v>54</v>
      </c>
      <c r="Q22" s="176" t="s">
        <v>49</v>
      </c>
      <c r="R22" s="140" t="s">
        <v>70</v>
      </c>
      <c r="S22" s="152" t="s">
        <v>54</v>
      </c>
      <c r="T22" s="162" t="s">
        <v>49</v>
      </c>
      <c r="U22" s="140" t="s">
        <v>70</v>
      </c>
      <c r="V22" s="174" t="s">
        <v>54</v>
      </c>
      <c r="W22" s="176" t="s">
        <v>49</v>
      </c>
      <c r="X22" s="140" t="s">
        <v>70</v>
      </c>
      <c r="Y22" s="152" t="s">
        <v>54</v>
      </c>
      <c r="Z22" s="162" t="s">
        <v>49</v>
      </c>
      <c r="AA22" s="140" t="s">
        <v>70</v>
      </c>
      <c r="AB22" s="174" t="s">
        <v>54</v>
      </c>
      <c r="AC22" s="176" t="s">
        <v>49</v>
      </c>
      <c r="AD22" s="140" t="s">
        <v>70</v>
      </c>
      <c r="AE22" s="152" t="s">
        <v>54</v>
      </c>
      <c r="AF22" s="162" t="s">
        <v>49</v>
      </c>
      <c r="AG22" s="140" t="s">
        <v>70</v>
      </c>
      <c r="AH22" s="174" t="s">
        <v>54</v>
      </c>
      <c r="AI22" s="176" t="s">
        <v>49</v>
      </c>
      <c r="AJ22" s="140" t="s">
        <v>70</v>
      </c>
      <c r="AK22" s="174" t="s">
        <v>54</v>
      </c>
      <c r="AL22" s="176" t="s">
        <v>49</v>
      </c>
      <c r="AM22" s="140" t="s">
        <v>70</v>
      </c>
      <c r="AN22" s="251" t="s">
        <v>54</v>
      </c>
      <c r="AO22" s="271" t="s">
        <v>72</v>
      </c>
      <c r="AP22" s="289" t="s">
        <v>71</v>
      </c>
      <c r="AQ22" s="195" t="s">
        <v>31</v>
      </c>
    </row>
    <row r="23" spans="1:54" ht="18.75" customHeight="1">
      <c r="B23" s="80"/>
      <c r="C23" s="98"/>
      <c r="D23" s="115"/>
      <c r="E23" s="129"/>
      <c r="F23" s="141"/>
      <c r="G23" s="153"/>
      <c r="H23" s="163"/>
      <c r="I23" s="141"/>
      <c r="J23" s="175"/>
      <c r="K23" s="177"/>
      <c r="L23" s="141"/>
      <c r="M23" s="189"/>
      <c r="N23" s="163"/>
      <c r="O23" s="141"/>
      <c r="P23" s="175"/>
      <c r="Q23" s="177"/>
      <c r="R23" s="141"/>
      <c r="S23" s="189"/>
      <c r="T23" s="163"/>
      <c r="U23" s="141"/>
      <c r="V23" s="175"/>
      <c r="W23" s="177"/>
      <c r="X23" s="141"/>
      <c r="Y23" s="153"/>
      <c r="Z23" s="163"/>
      <c r="AA23" s="141"/>
      <c r="AB23" s="175"/>
      <c r="AC23" s="177"/>
      <c r="AD23" s="141"/>
      <c r="AE23" s="153"/>
      <c r="AF23" s="163"/>
      <c r="AG23" s="141"/>
      <c r="AH23" s="175"/>
      <c r="AI23" s="177"/>
      <c r="AJ23" s="141"/>
      <c r="AK23" s="175"/>
      <c r="AL23" s="177"/>
      <c r="AM23" s="141"/>
      <c r="AN23" s="252"/>
      <c r="AO23" s="272"/>
      <c r="AP23" s="290"/>
      <c r="AQ23" s="306"/>
      <c r="AU23" s="64" t="s">
        <v>6</v>
      </c>
      <c r="AV23" s="64" t="s">
        <v>6</v>
      </c>
    </row>
    <row r="24" spans="1:54" ht="18" customHeight="1">
      <c r="B24" s="81">
        <v>1</v>
      </c>
      <c r="C24" s="99"/>
      <c r="D24" s="116"/>
      <c r="E24" s="130"/>
      <c r="F24" s="142"/>
      <c r="G24" s="154"/>
      <c r="H24" s="164"/>
      <c r="I24" s="142"/>
      <c r="J24" s="154"/>
      <c r="K24" s="164"/>
      <c r="L24" s="142"/>
      <c r="M24" s="154"/>
      <c r="N24" s="164"/>
      <c r="O24" s="142"/>
      <c r="P24" s="154"/>
      <c r="Q24" s="164"/>
      <c r="R24" s="142"/>
      <c r="S24" s="154"/>
      <c r="T24" s="164"/>
      <c r="U24" s="142"/>
      <c r="V24" s="154"/>
      <c r="W24" s="164"/>
      <c r="X24" s="142"/>
      <c r="Y24" s="154"/>
      <c r="Z24" s="164"/>
      <c r="AA24" s="142"/>
      <c r="AB24" s="154"/>
      <c r="AC24" s="164"/>
      <c r="AD24" s="142"/>
      <c r="AE24" s="154"/>
      <c r="AF24" s="164"/>
      <c r="AG24" s="142"/>
      <c r="AH24" s="154"/>
      <c r="AI24" s="164"/>
      <c r="AJ24" s="142"/>
      <c r="AK24" s="154"/>
      <c r="AL24" s="164"/>
      <c r="AM24" s="142"/>
      <c r="AN24" s="154"/>
      <c r="AO24" s="273">
        <f t="shared" ref="AO24:AQ48" si="0">SUM(E24,H24,K24,N24,Q24,T24,W24,Z24,AC24,AF24,AI24,AL24)</f>
        <v>0</v>
      </c>
      <c r="AP24" s="291">
        <f t="shared" si="0"/>
        <v>0</v>
      </c>
      <c r="AQ24" s="307">
        <f t="shared" si="0"/>
        <v>0</v>
      </c>
      <c r="AR24" s="65">
        <f t="shared" ref="AR24:AR48" si="1">COUNT(E24,H24,K24,N24,Q24,T24,W24,Z24,AC24,AF24,AI24,AL24)</f>
        <v>0</v>
      </c>
      <c r="AU24" s="64" t="s">
        <v>19</v>
      </c>
      <c r="AV24" s="64" t="s">
        <v>19</v>
      </c>
    </row>
    <row r="25" spans="1:54" ht="18" customHeight="1">
      <c r="B25" s="82">
        <f t="shared" ref="B25:B48" si="2">B24+1</f>
        <v>2</v>
      </c>
      <c r="C25" s="100"/>
      <c r="D25" s="117"/>
      <c r="E25" s="131"/>
      <c r="F25" s="143"/>
      <c r="G25" s="155"/>
      <c r="H25" s="165"/>
      <c r="I25" s="143"/>
      <c r="J25" s="155"/>
      <c r="K25" s="165"/>
      <c r="L25" s="143"/>
      <c r="M25" s="155"/>
      <c r="N25" s="165"/>
      <c r="O25" s="143"/>
      <c r="P25" s="155"/>
      <c r="Q25" s="165"/>
      <c r="R25" s="143"/>
      <c r="S25" s="155"/>
      <c r="T25" s="165"/>
      <c r="U25" s="143"/>
      <c r="V25" s="155"/>
      <c r="W25" s="165"/>
      <c r="X25" s="143"/>
      <c r="Y25" s="155"/>
      <c r="Z25" s="165"/>
      <c r="AA25" s="143"/>
      <c r="AB25" s="155"/>
      <c r="AC25" s="165"/>
      <c r="AD25" s="143"/>
      <c r="AE25" s="155"/>
      <c r="AF25" s="165"/>
      <c r="AG25" s="143"/>
      <c r="AH25" s="155"/>
      <c r="AI25" s="165"/>
      <c r="AJ25" s="143"/>
      <c r="AK25" s="155"/>
      <c r="AL25" s="165"/>
      <c r="AM25" s="143"/>
      <c r="AN25" s="155"/>
      <c r="AO25" s="274">
        <f t="shared" si="0"/>
        <v>0</v>
      </c>
      <c r="AP25" s="292">
        <f t="shared" si="0"/>
        <v>0</v>
      </c>
      <c r="AQ25" s="307">
        <f t="shared" si="0"/>
        <v>0</v>
      </c>
      <c r="AR25" s="65">
        <f t="shared" si="1"/>
        <v>0</v>
      </c>
    </row>
    <row r="26" spans="1:54" ht="18" customHeight="1">
      <c r="B26" s="82">
        <f t="shared" si="2"/>
        <v>3</v>
      </c>
      <c r="C26" s="100"/>
      <c r="D26" s="118"/>
      <c r="E26" s="131"/>
      <c r="F26" s="143"/>
      <c r="G26" s="155"/>
      <c r="H26" s="165"/>
      <c r="I26" s="143"/>
      <c r="J26" s="155"/>
      <c r="K26" s="165"/>
      <c r="L26" s="143"/>
      <c r="M26" s="155"/>
      <c r="N26" s="165"/>
      <c r="O26" s="143"/>
      <c r="P26" s="155"/>
      <c r="Q26" s="165"/>
      <c r="R26" s="143"/>
      <c r="S26" s="155"/>
      <c r="T26" s="165"/>
      <c r="U26" s="143"/>
      <c r="V26" s="155"/>
      <c r="W26" s="165"/>
      <c r="X26" s="143"/>
      <c r="Y26" s="155"/>
      <c r="Z26" s="165"/>
      <c r="AA26" s="143"/>
      <c r="AB26" s="155"/>
      <c r="AC26" s="165"/>
      <c r="AD26" s="143"/>
      <c r="AE26" s="155"/>
      <c r="AF26" s="165"/>
      <c r="AG26" s="143"/>
      <c r="AH26" s="155"/>
      <c r="AI26" s="165"/>
      <c r="AJ26" s="143"/>
      <c r="AK26" s="155"/>
      <c r="AL26" s="165"/>
      <c r="AM26" s="143"/>
      <c r="AN26" s="155"/>
      <c r="AO26" s="274">
        <f t="shared" si="0"/>
        <v>0</v>
      </c>
      <c r="AP26" s="292">
        <f t="shared" si="0"/>
        <v>0</v>
      </c>
      <c r="AQ26" s="307">
        <f t="shared" si="0"/>
        <v>0</v>
      </c>
      <c r="AR26" s="65">
        <f t="shared" si="1"/>
        <v>0</v>
      </c>
    </row>
    <row r="27" spans="1:54" ht="18" customHeight="1">
      <c r="B27" s="82">
        <f t="shared" si="2"/>
        <v>4</v>
      </c>
      <c r="C27" s="100"/>
      <c r="D27" s="119"/>
      <c r="E27" s="131"/>
      <c r="F27" s="143"/>
      <c r="G27" s="155"/>
      <c r="H27" s="165"/>
      <c r="I27" s="143"/>
      <c r="J27" s="155"/>
      <c r="K27" s="165"/>
      <c r="L27" s="143"/>
      <c r="M27" s="155"/>
      <c r="N27" s="165"/>
      <c r="O27" s="143"/>
      <c r="P27" s="155"/>
      <c r="Q27" s="165"/>
      <c r="R27" s="143"/>
      <c r="S27" s="155"/>
      <c r="T27" s="165"/>
      <c r="U27" s="143"/>
      <c r="V27" s="155"/>
      <c r="W27" s="165"/>
      <c r="X27" s="143"/>
      <c r="Y27" s="155"/>
      <c r="Z27" s="165"/>
      <c r="AA27" s="143"/>
      <c r="AB27" s="155"/>
      <c r="AC27" s="165"/>
      <c r="AD27" s="143"/>
      <c r="AE27" s="155"/>
      <c r="AF27" s="165"/>
      <c r="AG27" s="143"/>
      <c r="AH27" s="155"/>
      <c r="AI27" s="165"/>
      <c r="AJ27" s="143"/>
      <c r="AK27" s="155"/>
      <c r="AL27" s="165"/>
      <c r="AM27" s="143"/>
      <c r="AN27" s="253"/>
      <c r="AO27" s="274">
        <f t="shared" si="0"/>
        <v>0</v>
      </c>
      <c r="AP27" s="292">
        <f t="shared" si="0"/>
        <v>0</v>
      </c>
      <c r="AQ27" s="307">
        <f t="shared" si="0"/>
        <v>0</v>
      </c>
      <c r="AR27" s="65">
        <f t="shared" si="1"/>
        <v>0</v>
      </c>
    </row>
    <row r="28" spans="1:54" ht="18" customHeight="1">
      <c r="B28" s="82">
        <f t="shared" si="2"/>
        <v>5</v>
      </c>
      <c r="C28" s="100"/>
      <c r="D28" s="119"/>
      <c r="E28" s="131"/>
      <c r="F28" s="143"/>
      <c r="G28" s="155"/>
      <c r="H28" s="165"/>
      <c r="I28" s="143"/>
      <c r="J28" s="155"/>
      <c r="K28" s="165"/>
      <c r="L28" s="143"/>
      <c r="M28" s="155"/>
      <c r="N28" s="165"/>
      <c r="O28" s="143"/>
      <c r="P28" s="155"/>
      <c r="Q28" s="165"/>
      <c r="R28" s="143"/>
      <c r="S28" s="155"/>
      <c r="T28" s="165"/>
      <c r="U28" s="143"/>
      <c r="V28" s="155"/>
      <c r="W28" s="165"/>
      <c r="X28" s="143"/>
      <c r="Y28" s="155"/>
      <c r="Z28" s="165"/>
      <c r="AA28" s="143"/>
      <c r="AB28" s="155"/>
      <c r="AC28" s="165"/>
      <c r="AD28" s="143"/>
      <c r="AE28" s="155"/>
      <c r="AF28" s="165"/>
      <c r="AG28" s="143"/>
      <c r="AH28" s="155"/>
      <c r="AI28" s="165"/>
      <c r="AJ28" s="143"/>
      <c r="AK28" s="155"/>
      <c r="AL28" s="165"/>
      <c r="AM28" s="143"/>
      <c r="AN28" s="253"/>
      <c r="AO28" s="274">
        <f t="shared" si="0"/>
        <v>0</v>
      </c>
      <c r="AP28" s="292">
        <f t="shared" si="0"/>
        <v>0</v>
      </c>
      <c r="AQ28" s="307">
        <f t="shared" si="0"/>
        <v>0</v>
      </c>
      <c r="AR28" s="65">
        <f t="shared" si="1"/>
        <v>0</v>
      </c>
    </row>
    <row r="29" spans="1:54" ht="18" customHeight="1">
      <c r="B29" s="82">
        <f t="shared" si="2"/>
        <v>6</v>
      </c>
      <c r="C29" s="100"/>
      <c r="D29" s="119"/>
      <c r="E29" s="131"/>
      <c r="F29" s="143"/>
      <c r="G29" s="155"/>
      <c r="H29" s="165"/>
      <c r="I29" s="143"/>
      <c r="J29" s="155"/>
      <c r="K29" s="165"/>
      <c r="L29" s="143"/>
      <c r="M29" s="155"/>
      <c r="N29" s="165"/>
      <c r="O29" s="143"/>
      <c r="P29" s="155"/>
      <c r="Q29" s="165"/>
      <c r="R29" s="143"/>
      <c r="S29" s="155"/>
      <c r="T29" s="165"/>
      <c r="U29" s="143"/>
      <c r="V29" s="155"/>
      <c r="W29" s="165"/>
      <c r="X29" s="143"/>
      <c r="Y29" s="155"/>
      <c r="Z29" s="165"/>
      <c r="AA29" s="143"/>
      <c r="AB29" s="155"/>
      <c r="AC29" s="165"/>
      <c r="AD29" s="143"/>
      <c r="AE29" s="155"/>
      <c r="AF29" s="165"/>
      <c r="AG29" s="143"/>
      <c r="AH29" s="155"/>
      <c r="AI29" s="165"/>
      <c r="AJ29" s="143"/>
      <c r="AK29" s="155"/>
      <c r="AL29" s="165"/>
      <c r="AM29" s="143"/>
      <c r="AN29" s="253"/>
      <c r="AO29" s="274">
        <f t="shared" si="0"/>
        <v>0</v>
      </c>
      <c r="AP29" s="292">
        <f t="shared" si="0"/>
        <v>0</v>
      </c>
      <c r="AQ29" s="307">
        <f t="shared" si="0"/>
        <v>0</v>
      </c>
      <c r="AR29" s="65">
        <f t="shared" si="1"/>
        <v>0</v>
      </c>
    </row>
    <row r="30" spans="1:54" ht="18" customHeight="1">
      <c r="B30" s="82">
        <f t="shared" si="2"/>
        <v>7</v>
      </c>
      <c r="C30" s="100"/>
      <c r="D30" s="119"/>
      <c r="E30" s="131"/>
      <c r="F30" s="143"/>
      <c r="G30" s="155"/>
      <c r="H30" s="165"/>
      <c r="I30" s="143"/>
      <c r="J30" s="155"/>
      <c r="K30" s="165"/>
      <c r="L30" s="143"/>
      <c r="M30" s="155"/>
      <c r="N30" s="165"/>
      <c r="O30" s="143"/>
      <c r="P30" s="155"/>
      <c r="Q30" s="165"/>
      <c r="R30" s="143"/>
      <c r="S30" s="155"/>
      <c r="T30" s="165"/>
      <c r="U30" s="143"/>
      <c r="V30" s="155"/>
      <c r="W30" s="165"/>
      <c r="X30" s="143"/>
      <c r="Y30" s="155"/>
      <c r="Z30" s="165"/>
      <c r="AA30" s="143"/>
      <c r="AB30" s="155"/>
      <c r="AC30" s="165"/>
      <c r="AD30" s="143"/>
      <c r="AE30" s="155"/>
      <c r="AF30" s="165"/>
      <c r="AG30" s="143"/>
      <c r="AH30" s="155"/>
      <c r="AI30" s="165"/>
      <c r="AJ30" s="143"/>
      <c r="AK30" s="155"/>
      <c r="AL30" s="165"/>
      <c r="AM30" s="143"/>
      <c r="AN30" s="253"/>
      <c r="AO30" s="274">
        <f t="shared" si="0"/>
        <v>0</v>
      </c>
      <c r="AP30" s="292">
        <f t="shared" si="0"/>
        <v>0</v>
      </c>
      <c r="AQ30" s="307">
        <f t="shared" si="0"/>
        <v>0</v>
      </c>
      <c r="AR30" s="65">
        <f t="shared" si="1"/>
        <v>0</v>
      </c>
    </row>
    <row r="31" spans="1:54" ht="18" customHeight="1">
      <c r="B31" s="82">
        <f t="shared" si="2"/>
        <v>8</v>
      </c>
      <c r="C31" s="100"/>
      <c r="D31" s="119"/>
      <c r="E31" s="131"/>
      <c r="F31" s="143"/>
      <c r="G31" s="155"/>
      <c r="H31" s="165"/>
      <c r="I31" s="143"/>
      <c r="J31" s="155"/>
      <c r="K31" s="165"/>
      <c r="L31" s="143"/>
      <c r="M31" s="155"/>
      <c r="N31" s="165"/>
      <c r="O31" s="143"/>
      <c r="P31" s="155"/>
      <c r="Q31" s="165"/>
      <c r="R31" s="143"/>
      <c r="S31" s="155"/>
      <c r="T31" s="165"/>
      <c r="U31" s="143"/>
      <c r="V31" s="155"/>
      <c r="W31" s="165"/>
      <c r="X31" s="143"/>
      <c r="Y31" s="155"/>
      <c r="Z31" s="165"/>
      <c r="AA31" s="143"/>
      <c r="AB31" s="155"/>
      <c r="AC31" s="165"/>
      <c r="AD31" s="143"/>
      <c r="AE31" s="155"/>
      <c r="AF31" s="165"/>
      <c r="AG31" s="143"/>
      <c r="AH31" s="155"/>
      <c r="AI31" s="165"/>
      <c r="AJ31" s="143"/>
      <c r="AK31" s="155"/>
      <c r="AL31" s="165"/>
      <c r="AM31" s="143"/>
      <c r="AN31" s="253"/>
      <c r="AO31" s="274">
        <f t="shared" si="0"/>
        <v>0</v>
      </c>
      <c r="AP31" s="292">
        <f t="shared" si="0"/>
        <v>0</v>
      </c>
      <c r="AQ31" s="307">
        <f t="shared" si="0"/>
        <v>0</v>
      </c>
      <c r="AR31" s="65">
        <f t="shared" si="1"/>
        <v>0</v>
      </c>
    </row>
    <row r="32" spans="1:54" ht="18" customHeight="1">
      <c r="B32" s="82">
        <f t="shared" si="2"/>
        <v>9</v>
      </c>
      <c r="C32" s="100"/>
      <c r="D32" s="119"/>
      <c r="E32" s="131"/>
      <c r="F32" s="143"/>
      <c r="G32" s="155"/>
      <c r="H32" s="165"/>
      <c r="I32" s="143"/>
      <c r="J32" s="155"/>
      <c r="K32" s="165"/>
      <c r="L32" s="143"/>
      <c r="M32" s="155"/>
      <c r="N32" s="165"/>
      <c r="O32" s="143"/>
      <c r="P32" s="155"/>
      <c r="Q32" s="165"/>
      <c r="R32" s="143"/>
      <c r="S32" s="155"/>
      <c r="T32" s="165"/>
      <c r="U32" s="143"/>
      <c r="V32" s="155"/>
      <c r="W32" s="165"/>
      <c r="X32" s="143"/>
      <c r="Y32" s="155"/>
      <c r="Z32" s="165"/>
      <c r="AA32" s="143"/>
      <c r="AB32" s="155"/>
      <c r="AC32" s="165"/>
      <c r="AD32" s="143"/>
      <c r="AE32" s="155"/>
      <c r="AF32" s="165"/>
      <c r="AG32" s="143"/>
      <c r="AH32" s="155"/>
      <c r="AI32" s="165"/>
      <c r="AJ32" s="143"/>
      <c r="AK32" s="155"/>
      <c r="AL32" s="165"/>
      <c r="AM32" s="143"/>
      <c r="AN32" s="253"/>
      <c r="AO32" s="274">
        <f t="shared" si="0"/>
        <v>0</v>
      </c>
      <c r="AP32" s="292">
        <f t="shared" si="0"/>
        <v>0</v>
      </c>
      <c r="AQ32" s="307">
        <f t="shared" si="0"/>
        <v>0</v>
      </c>
      <c r="AR32" s="65">
        <f t="shared" si="1"/>
        <v>0</v>
      </c>
    </row>
    <row r="33" spans="2:44" ht="18" customHeight="1">
      <c r="B33" s="82">
        <f t="shared" si="2"/>
        <v>10</v>
      </c>
      <c r="C33" s="100"/>
      <c r="D33" s="119"/>
      <c r="E33" s="131"/>
      <c r="F33" s="143"/>
      <c r="G33" s="155"/>
      <c r="H33" s="165"/>
      <c r="I33" s="143"/>
      <c r="J33" s="155"/>
      <c r="K33" s="165"/>
      <c r="L33" s="143"/>
      <c r="M33" s="155"/>
      <c r="N33" s="165"/>
      <c r="O33" s="143"/>
      <c r="P33" s="155"/>
      <c r="Q33" s="165"/>
      <c r="R33" s="143"/>
      <c r="S33" s="155"/>
      <c r="T33" s="165"/>
      <c r="U33" s="143"/>
      <c r="V33" s="155"/>
      <c r="W33" s="165"/>
      <c r="X33" s="143"/>
      <c r="Y33" s="155"/>
      <c r="Z33" s="165"/>
      <c r="AA33" s="143"/>
      <c r="AB33" s="155"/>
      <c r="AC33" s="165"/>
      <c r="AD33" s="143"/>
      <c r="AE33" s="155"/>
      <c r="AF33" s="165"/>
      <c r="AG33" s="143"/>
      <c r="AH33" s="155"/>
      <c r="AI33" s="165"/>
      <c r="AJ33" s="143"/>
      <c r="AK33" s="155"/>
      <c r="AL33" s="165"/>
      <c r="AM33" s="143"/>
      <c r="AN33" s="253"/>
      <c r="AO33" s="274">
        <f t="shared" si="0"/>
        <v>0</v>
      </c>
      <c r="AP33" s="292">
        <f t="shared" si="0"/>
        <v>0</v>
      </c>
      <c r="AQ33" s="307">
        <f t="shared" si="0"/>
        <v>0</v>
      </c>
      <c r="AR33" s="65">
        <f t="shared" si="1"/>
        <v>0</v>
      </c>
    </row>
    <row r="34" spans="2:44" ht="18" customHeight="1">
      <c r="B34" s="82">
        <f t="shared" si="2"/>
        <v>11</v>
      </c>
      <c r="C34" s="100"/>
      <c r="D34" s="119"/>
      <c r="E34" s="131"/>
      <c r="F34" s="143"/>
      <c r="G34" s="155"/>
      <c r="H34" s="165"/>
      <c r="I34" s="143"/>
      <c r="J34" s="155"/>
      <c r="K34" s="165"/>
      <c r="L34" s="143"/>
      <c r="M34" s="155"/>
      <c r="N34" s="165"/>
      <c r="O34" s="143"/>
      <c r="P34" s="155"/>
      <c r="Q34" s="165"/>
      <c r="R34" s="143"/>
      <c r="S34" s="155"/>
      <c r="T34" s="165"/>
      <c r="U34" s="143"/>
      <c r="V34" s="155"/>
      <c r="W34" s="165"/>
      <c r="X34" s="143"/>
      <c r="Y34" s="155"/>
      <c r="Z34" s="165"/>
      <c r="AA34" s="143"/>
      <c r="AB34" s="155"/>
      <c r="AC34" s="165"/>
      <c r="AD34" s="143"/>
      <c r="AE34" s="155"/>
      <c r="AF34" s="165"/>
      <c r="AG34" s="143"/>
      <c r="AH34" s="155"/>
      <c r="AI34" s="165"/>
      <c r="AJ34" s="143"/>
      <c r="AK34" s="155"/>
      <c r="AL34" s="165"/>
      <c r="AM34" s="143"/>
      <c r="AN34" s="253"/>
      <c r="AO34" s="274">
        <f t="shared" si="0"/>
        <v>0</v>
      </c>
      <c r="AP34" s="292">
        <f t="shared" si="0"/>
        <v>0</v>
      </c>
      <c r="AQ34" s="307">
        <f t="shared" si="0"/>
        <v>0</v>
      </c>
      <c r="AR34" s="65">
        <f t="shared" si="1"/>
        <v>0</v>
      </c>
    </row>
    <row r="35" spans="2:44" ht="18" customHeight="1">
      <c r="B35" s="82">
        <f t="shared" si="2"/>
        <v>12</v>
      </c>
      <c r="C35" s="100"/>
      <c r="D35" s="119"/>
      <c r="E35" s="131"/>
      <c r="F35" s="143"/>
      <c r="G35" s="155"/>
      <c r="H35" s="165"/>
      <c r="I35" s="143"/>
      <c r="J35" s="155"/>
      <c r="K35" s="165"/>
      <c r="L35" s="143"/>
      <c r="M35" s="155"/>
      <c r="N35" s="165"/>
      <c r="O35" s="143"/>
      <c r="P35" s="155"/>
      <c r="Q35" s="165"/>
      <c r="R35" s="143"/>
      <c r="S35" s="155"/>
      <c r="T35" s="165"/>
      <c r="U35" s="143"/>
      <c r="V35" s="155"/>
      <c r="W35" s="165"/>
      <c r="X35" s="143"/>
      <c r="Y35" s="155"/>
      <c r="Z35" s="165"/>
      <c r="AA35" s="143"/>
      <c r="AB35" s="155"/>
      <c r="AC35" s="165"/>
      <c r="AD35" s="143"/>
      <c r="AE35" s="155"/>
      <c r="AF35" s="165"/>
      <c r="AG35" s="143"/>
      <c r="AH35" s="155"/>
      <c r="AI35" s="165"/>
      <c r="AJ35" s="143"/>
      <c r="AK35" s="155"/>
      <c r="AL35" s="165"/>
      <c r="AM35" s="143"/>
      <c r="AN35" s="253"/>
      <c r="AO35" s="274">
        <f t="shared" si="0"/>
        <v>0</v>
      </c>
      <c r="AP35" s="292">
        <f t="shared" si="0"/>
        <v>0</v>
      </c>
      <c r="AQ35" s="307">
        <f t="shared" si="0"/>
        <v>0</v>
      </c>
      <c r="AR35" s="65">
        <f t="shared" si="1"/>
        <v>0</v>
      </c>
    </row>
    <row r="36" spans="2:44" ht="18" customHeight="1">
      <c r="B36" s="82">
        <f t="shared" si="2"/>
        <v>13</v>
      </c>
      <c r="C36" s="100"/>
      <c r="D36" s="119"/>
      <c r="E36" s="131"/>
      <c r="F36" s="143"/>
      <c r="G36" s="155"/>
      <c r="H36" s="165"/>
      <c r="I36" s="143"/>
      <c r="J36" s="155"/>
      <c r="K36" s="165"/>
      <c r="L36" s="143"/>
      <c r="M36" s="155"/>
      <c r="N36" s="165"/>
      <c r="O36" s="143"/>
      <c r="P36" s="155"/>
      <c r="Q36" s="165"/>
      <c r="R36" s="143"/>
      <c r="S36" s="155"/>
      <c r="T36" s="165"/>
      <c r="U36" s="143"/>
      <c r="V36" s="155"/>
      <c r="W36" s="165"/>
      <c r="X36" s="143"/>
      <c r="Y36" s="155"/>
      <c r="Z36" s="165"/>
      <c r="AA36" s="143"/>
      <c r="AB36" s="155"/>
      <c r="AC36" s="165"/>
      <c r="AD36" s="143"/>
      <c r="AE36" s="155"/>
      <c r="AF36" s="165"/>
      <c r="AG36" s="143"/>
      <c r="AH36" s="155"/>
      <c r="AI36" s="165"/>
      <c r="AJ36" s="143"/>
      <c r="AK36" s="155"/>
      <c r="AL36" s="165"/>
      <c r="AM36" s="143"/>
      <c r="AN36" s="253"/>
      <c r="AO36" s="274">
        <f t="shared" si="0"/>
        <v>0</v>
      </c>
      <c r="AP36" s="292">
        <f t="shared" si="0"/>
        <v>0</v>
      </c>
      <c r="AQ36" s="307">
        <f t="shared" si="0"/>
        <v>0</v>
      </c>
      <c r="AR36" s="65">
        <f t="shared" si="1"/>
        <v>0</v>
      </c>
    </row>
    <row r="37" spans="2:44" ht="18" customHeight="1">
      <c r="B37" s="82">
        <f t="shared" si="2"/>
        <v>14</v>
      </c>
      <c r="C37" s="100"/>
      <c r="D37" s="119"/>
      <c r="E37" s="131"/>
      <c r="F37" s="143"/>
      <c r="G37" s="155"/>
      <c r="H37" s="165"/>
      <c r="I37" s="143"/>
      <c r="J37" s="155"/>
      <c r="K37" s="165"/>
      <c r="L37" s="143"/>
      <c r="M37" s="155"/>
      <c r="N37" s="165"/>
      <c r="O37" s="143"/>
      <c r="P37" s="155"/>
      <c r="Q37" s="165"/>
      <c r="R37" s="143"/>
      <c r="S37" s="155"/>
      <c r="T37" s="165"/>
      <c r="U37" s="143"/>
      <c r="V37" s="155"/>
      <c r="W37" s="165"/>
      <c r="X37" s="143"/>
      <c r="Y37" s="155"/>
      <c r="Z37" s="165"/>
      <c r="AA37" s="143"/>
      <c r="AB37" s="155"/>
      <c r="AC37" s="165"/>
      <c r="AD37" s="143"/>
      <c r="AE37" s="155"/>
      <c r="AF37" s="165"/>
      <c r="AG37" s="143"/>
      <c r="AH37" s="155"/>
      <c r="AI37" s="165"/>
      <c r="AJ37" s="143"/>
      <c r="AK37" s="155"/>
      <c r="AL37" s="165"/>
      <c r="AM37" s="143"/>
      <c r="AN37" s="253"/>
      <c r="AO37" s="274">
        <f t="shared" si="0"/>
        <v>0</v>
      </c>
      <c r="AP37" s="292">
        <f t="shared" si="0"/>
        <v>0</v>
      </c>
      <c r="AQ37" s="307">
        <f t="shared" si="0"/>
        <v>0</v>
      </c>
      <c r="AR37" s="65">
        <f t="shared" si="1"/>
        <v>0</v>
      </c>
    </row>
    <row r="38" spans="2:44" ht="18" customHeight="1">
      <c r="B38" s="82">
        <f t="shared" si="2"/>
        <v>15</v>
      </c>
      <c r="C38" s="100"/>
      <c r="D38" s="119"/>
      <c r="E38" s="131"/>
      <c r="F38" s="143"/>
      <c r="G38" s="155"/>
      <c r="H38" s="165"/>
      <c r="I38" s="143"/>
      <c r="J38" s="155"/>
      <c r="K38" s="165"/>
      <c r="L38" s="143"/>
      <c r="M38" s="155"/>
      <c r="N38" s="165"/>
      <c r="O38" s="143"/>
      <c r="P38" s="155"/>
      <c r="Q38" s="165"/>
      <c r="R38" s="143"/>
      <c r="S38" s="155"/>
      <c r="T38" s="165"/>
      <c r="U38" s="143"/>
      <c r="V38" s="155"/>
      <c r="W38" s="165"/>
      <c r="X38" s="143"/>
      <c r="Y38" s="155"/>
      <c r="Z38" s="165"/>
      <c r="AA38" s="143"/>
      <c r="AB38" s="155"/>
      <c r="AC38" s="165"/>
      <c r="AD38" s="143"/>
      <c r="AE38" s="155"/>
      <c r="AF38" s="165"/>
      <c r="AG38" s="143"/>
      <c r="AH38" s="155"/>
      <c r="AI38" s="165"/>
      <c r="AJ38" s="143"/>
      <c r="AK38" s="155"/>
      <c r="AL38" s="165"/>
      <c r="AM38" s="143"/>
      <c r="AN38" s="253"/>
      <c r="AO38" s="274">
        <f t="shared" si="0"/>
        <v>0</v>
      </c>
      <c r="AP38" s="292">
        <f t="shared" si="0"/>
        <v>0</v>
      </c>
      <c r="AQ38" s="307">
        <f t="shared" si="0"/>
        <v>0</v>
      </c>
      <c r="AR38" s="65">
        <f t="shared" si="1"/>
        <v>0</v>
      </c>
    </row>
    <row r="39" spans="2:44" ht="18" customHeight="1">
      <c r="B39" s="82">
        <f t="shared" si="2"/>
        <v>16</v>
      </c>
      <c r="C39" s="100"/>
      <c r="D39" s="119"/>
      <c r="E39" s="131"/>
      <c r="F39" s="143"/>
      <c r="G39" s="155"/>
      <c r="H39" s="165"/>
      <c r="I39" s="143"/>
      <c r="J39" s="155"/>
      <c r="K39" s="165"/>
      <c r="L39" s="143"/>
      <c r="M39" s="155"/>
      <c r="N39" s="165"/>
      <c r="O39" s="143"/>
      <c r="P39" s="155"/>
      <c r="Q39" s="165"/>
      <c r="R39" s="143"/>
      <c r="S39" s="155"/>
      <c r="T39" s="165"/>
      <c r="U39" s="143"/>
      <c r="V39" s="155"/>
      <c r="W39" s="165"/>
      <c r="X39" s="143"/>
      <c r="Y39" s="155"/>
      <c r="Z39" s="165"/>
      <c r="AA39" s="143"/>
      <c r="AB39" s="155"/>
      <c r="AC39" s="165"/>
      <c r="AD39" s="143"/>
      <c r="AE39" s="155"/>
      <c r="AF39" s="165"/>
      <c r="AG39" s="143"/>
      <c r="AH39" s="155"/>
      <c r="AI39" s="165"/>
      <c r="AJ39" s="143"/>
      <c r="AK39" s="155"/>
      <c r="AL39" s="165"/>
      <c r="AM39" s="143"/>
      <c r="AN39" s="253"/>
      <c r="AO39" s="274">
        <f t="shared" si="0"/>
        <v>0</v>
      </c>
      <c r="AP39" s="292">
        <f t="shared" si="0"/>
        <v>0</v>
      </c>
      <c r="AQ39" s="307">
        <f t="shared" si="0"/>
        <v>0</v>
      </c>
      <c r="AR39" s="65">
        <f t="shared" si="1"/>
        <v>0</v>
      </c>
    </row>
    <row r="40" spans="2:44" ht="18" customHeight="1">
      <c r="B40" s="82">
        <f t="shared" si="2"/>
        <v>17</v>
      </c>
      <c r="C40" s="100"/>
      <c r="D40" s="119"/>
      <c r="E40" s="131"/>
      <c r="F40" s="143"/>
      <c r="G40" s="155"/>
      <c r="H40" s="165"/>
      <c r="I40" s="143"/>
      <c r="J40" s="155"/>
      <c r="K40" s="165"/>
      <c r="L40" s="143"/>
      <c r="M40" s="155"/>
      <c r="N40" s="165"/>
      <c r="O40" s="143"/>
      <c r="P40" s="155"/>
      <c r="Q40" s="165"/>
      <c r="R40" s="143"/>
      <c r="S40" s="155"/>
      <c r="T40" s="165"/>
      <c r="U40" s="143"/>
      <c r="V40" s="155"/>
      <c r="W40" s="165"/>
      <c r="X40" s="143"/>
      <c r="Y40" s="155"/>
      <c r="Z40" s="165"/>
      <c r="AA40" s="143"/>
      <c r="AB40" s="155"/>
      <c r="AC40" s="165"/>
      <c r="AD40" s="143"/>
      <c r="AE40" s="155"/>
      <c r="AF40" s="165"/>
      <c r="AG40" s="143"/>
      <c r="AH40" s="155"/>
      <c r="AI40" s="165"/>
      <c r="AJ40" s="143"/>
      <c r="AK40" s="155"/>
      <c r="AL40" s="165"/>
      <c r="AM40" s="143"/>
      <c r="AN40" s="253"/>
      <c r="AO40" s="274">
        <f t="shared" si="0"/>
        <v>0</v>
      </c>
      <c r="AP40" s="292">
        <f t="shared" si="0"/>
        <v>0</v>
      </c>
      <c r="AQ40" s="307">
        <f t="shared" si="0"/>
        <v>0</v>
      </c>
      <c r="AR40" s="65">
        <f t="shared" si="1"/>
        <v>0</v>
      </c>
    </row>
    <row r="41" spans="2:44" ht="18" customHeight="1">
      <c r="B41" s="82">
        <f t="shared" si="2"/>
        <v>18</v>
      </c>
      <c r="C41" s="100"/>
      <c r="D41" s="119"/>
      <c r="E41" s="131"/>
      <c r="F41" s="143"/>
      <c r="G41" s="155"/>
      <c r="H41" s="165"/>
      <c r="I41" s="143"/>
      <c r="J41" s="155"/>
      <c r="K41" s="165"/>
      <c r="L41" s="143"/>
      <c r="M41" s="155"/>
      <c r="N41" s="165"/>
      <c r="O41" s="143"/>
      <c r="P41" s="155"/>
      <c r="Q41" s="165"/>
      <c r="R41" s="143"/>
      <c r="S41" s="155"/>
      <c r="T41" s="165"/>
      <c r="U41" s="143"/>
      <c r="V41" s="155"/>
      <c r="W41" s="165"/>
      <c r="X41" s="143"/>
      <c r="Y41" s="155"/>
      <c r="Z41" s="165"/>
      <c r="AA41" s="143"/>
      <c r="AB41" s="155"/>
      <c r="AC41" s="165"/>
      <c r="AD41" s="143"/>
      <c r="AE41" s="155"/>
      <c r="AF41" s="165"/>
      <c r="AG41" s="143"/>
      <c r="AH41" s="155"/>
      <c r="AI41" s="165"/>
      <c r="AJ41" s="143"/>
      <c r="AK41" s="155"/>
      <c r="AL41" s="165"/>
      <c r="AM41" s="143"/>
      <c r="AN41" s="253"/>
      <c r="AO41" s="274">
        <f t="shared" si="0"/>
        <v>0</v>
      </c>
      <c r="AP41" s="292">
        <f t="shared" si="0"/>
        <v>0</v>
      </c>
      <c r="AQ41" s="307">
        <f t="shared" si="0"/>
        <v>0</v>
      </c>
      <c r="AR41" s="65">
        <f t="shared" si="1"/>
        <v>0</v>
      </c>
    </row>
    <row r="42" spans="2:44" ht="18" customHeight="1">
      <c r="B42" s="82">
        <f t="shared" si="2"/>
        <v>19</v>
      </c>
      <c r="C42" s="100"/>
      <c r="D42" s="119"/>
      <c r="E42" s="131"/>
      <c r="F42" s="143"/>
      <c r="G42" s="155"/>
      <c r="H42" s="165"/>
      <c r="I42" s="143"/>
      <c r="J42" s="155"/>
      <c r="K42" s="165"/>
      <c r="L42" s="143"/>
      <c r="M42" s="155"/>
      <c r="N42" s="165"/>
      <c r="O42" s="143"/>
      <c r="P42" s="155"/>
      <c r="Q42" s="165"/>
      <c r="R42" s="143"/>
      <c r="S42" s="155"/>
      <c r="T42" s="165"/>
      <c r="U42" s="143"/>
      <c r="V42" s="155"/>
      <c r="W42" s="165"/>
      <c r="X42" s="143"/>
      <c r="Y42" s="155"/>
      <c r="Z42" s="165"/>
      <c r="AA42" s="143"/>
      <c r="AB42" s="155"/>
      <c r="AC42" s="165"/>
      <c r="AD42" s="143"/>
      <c r="AE42" s="155"/>
      <c r="AF42" s="165"/>
      <c r="AG42" s="143"/>
      <c r="AH42" s="155"/>
      <c r="AI42" s="165"/>
      <c r="AJ42" s="143"/>
      <c r="AK42" s="155"/>
      <c r="AL42" s="165"/>
      <c r="AM42" s="143"/>
      <c r="AN42" s="253"/>
      <c r="AO42" s="274">
        <f t="shared" si="0"/>
        <v>0</v>
      </c>
      <c r="AP42" s="292">
        <f t="shared" si="0"/>
        <v>0</v>
      </c>
      <c r="AQ42" s="307">
        <f t="shared" si="0"/>
        <v>0</v>
      </c>
      <c r="AR42" s="65">
        <f t="shared" si="1"/>
        <v>0</v>
      </c>
    </row>
    <row r="43" spans="2:44" ht="18" customHeight="1">
      <c r="B43" s="82">
        <f t="shared" si="2"/>
        <v>20</v>
      </c>
      <c r="C43" s="101"/>
      <c r="D43" s="119"/>
      <c r="E43" s="131"/>
      <c r="F43" s="143"/>
      <c r="G43" s="155"/>
      <c r="H43" s="165"/>
      <c r="I43" s="143"/>
      <c r="J43" s="155"/>
      <c r="K43" s="165"/>
      <c r="L43" s="143"/>
      <c r="M43" s="155"/>
      <c r="N43" s="165"/>
      <c r="O43" s="143"/>
      <c r="P43" s="155"/>
      <c r="Q43" s="165"/>
      <c r="R43" s="143"/>
      <c r="S43" s="155"/>
      <c r="T43" s="165"/>
      <c r="U43" s="143"/>
      <c r="V43" s="155"/>
      <c r="W43" s="165"/>
      <c r="X43" s="143"/>
      <c r="Y43" s="155"/>
      <c r="Z43" s="165"/>
      <c r="AA43" s="143"/>
      <c r="AB43" s="155"/>
      <c r="AC43" s="165"/>
      <c r="AD43" s="143"/>
      <c r="AE43" s="155"/>
      <c r="AF43" s="165"/>
      <c r="AG43" s="143"/>
      <c r="AH43" s="155"/>
      <c r="AI43" s="165"/>
      <c r="AJ43" s="143"/>
      <c r="AK43" s="155"/>
      <c r="AL43" s="165"/>
      <c r="AM43" s="143"/>
      <c r="AN43" s="253"/>
      <c r="AO43" s="274">
        <f t="shared" si="0"/>
        <v>0</v>
      </c>
      <c r="AP43" s="292">
        <f t="shared" si="0"/>
        <v>0</v>
      </c>
      <c r="AQ43" s="307">
        <f t="shared" si="0"/>
        <v>0</v>
      </c>
      <c r="AR43" s="65">
        <f t="shared" si="1"/>
        <v>0</v>
      </c>
    </row>
    <row r="44" spans="2:44" ht="18" customHeight="1">
      <c r="B44" s="82">
        <f t="shared" si="2"/>
        <v>21</v>
      </c>
      <c r="C44" s="100"/>
      <c r="D44" s="119"/>
      <c r="E44" s="131"/>
      <c r="F44" s="143"/>
      <c r="G44" s="155"/>
      <c r="H44" s="165"/>
      <c r="I44" s="143"/>
      <c r="J44" s="155"/>
      <c r="K44" s="165"/>
      <c r="L44" s="143"/>
      <c r="M44" s="155"/>
      <c r="N44" s="165"/>
      <c r="O44" s="143"/>
      <c r="P44" s="155"/>
      <c r="Q44" s="165"/>
      <c r="R44" s="143"/>
      <c r="S44" s="155"/>
      <c r="T44" s="165"/>
      <c r="U44" s="143"/>
      <c r="V44" s="155"/>
      <c r="W44" s="165"/>
      <c r="X44" s="143"/>
      <c r="Y44" s="155"/>
      <c r="Z44" s="165"/>
      <c r="AA44" s="143"/>
      <c r="AB44" s="155"/>
      <c r="AC44" s="165"/>
      <c r="AD44" s="143"/>
      <c r="AE44" s="155"/>
      <c r="AF44" s="165"/>
      <c r="AG44" s="143"/>
      <c r="AH44" s="155"/>
      <c r="AI44" s="165"/>
      <c r="AJ44" s="143"/>
      <c r="AK44" s="155"/>
      <c r="AL44" s="165"/>
      <c r="AM44" s="143"/>
      <c r="AN44" s="253"/>
      <c r="AO44" s="274">
        <f t="shared" si="0"/>
        <v>0</v>
      </c>
      <c r="AP44" s="292">
        <f t="shared" si="0"/>
        <v>0</v>
      </c>
      <c r="AQ44" s="307">
        <f t="shared" si="0"/>
        <v>0</v>
      </c>
      <c r="AR44" s="65">
        <f t="shared" si="1"/>
        <v>0</v>
      </c>
    </row>
    <row r="45" spans="2:44" ht="18" customHeight="1">
      <c r="B45" s="82">
        <f t="shared" si="2"/>
        <v>22</v>
      </c>
      <c r="C45" s="100"/>
      <c r="D45" s="119"/>
      <c r="E45" s="131"/>
      <c r="F45" s="143"/>
      <c r="G45" s="155"/>
      <c r="H45" s="165"/>
      <c r="I45" s="143"/>
      <c r="J45" s="155"/>
      <c r="K45" s="165"/>
      <c r="L45" s="143"/>
      <c r="M45" s="155"/>
      <c r="N45" s="165"/>
      <c r="O45" s="143"/>
      <c r="P45" s="155"/>
      <c r="Q45" s="165"/>
      <c r="R45" s="143"/>
      <c r="S45" s="155"/>
      <c r="T45" s="165"/>
      <c r="U45" s="143"/>
      <c r="V45" s="155"/>
      <c r="W45" s="165"/>
      <c r="X45" s="143"/>
      <c r="Y45" s="155"/>
      <c r="Z45" s="165"/>
      <c r="AA45" s="143"/>
      <c r="AB45" s="155"/>
      <c r="AC45" s="165"/>
      <c r="AD45" s="143"/>
      <c r="AE45" s="155"/>
      <c r="AF45" s="165"/>
      <c r="AG45" s="143"/>
      <c r="AH45" s="155"/>
      <c r="AI45" s="165"/>
      <c r="AJ45" s="143"/>
      <c r="AK45" s="155"/>
      <c r="AL45" s="165"/>
      <c r="AM45" s="143"/>
      <c r="AN45" s="253"/>
      <c r="AO45" s="274">
        <f t="shared" si="0"/>
        <v>0</v>
      </c>
      <c r="AP45" s="292">
        <f t="shared" si="0"/>
        <v>0</v>
      </c>
      <c r="AQ45" s="307">
        <f t="shared" si="0"/>
        <v>0</v>
      </c>
      <c r="AR45" s="65">
        <f t="shared" si="1"/>
        <v>0</v>
      </c>
    </row>
    <row r="46" spans="2:44" ht="18" customHeight="1">
      <c r="B46" s="82">
        <f t="shared" si="2"/>
        <v>23</v>
      </c>
      <c r="C46" s="100"/>
      <c r="D46" s="119"/>
      <c r="E46" s="131"/>
      <c r="F46" s="143"/>
      <c r="G46" s="155"/>
      <c r="H46" s="165"/>
      <c r="I46" s="143"/>
      <c r="J46" s="155"/>
      <c r="K46" s="165"/>
      <c r="L46" s="143"/>
      <c r="M46" s="155"/>
      <c r="N46" s="165"/>
      <c r="O46" s="143"/>
      <c r="P46" s="155"/>
      <c r="Q46" s="165"/>
      <c r="R46" s="143"/>
      <c r="S46" s="155"/>
      <c r="T46" s="165"/>
      <c r="U46" s="143"/>
      <c r="V46" s="155"/>
      <c r="W46" s="165"/>
      <c r="X46" s="143"/>
      <c r="Y46" s="155"/>
      <c r="Z46" s="165"/>
      <c r="AA46" s="143"/>
      <c r="AB46" s="155"/>
      <c r="AC46" s="165"/>
      <c r="AD46" s="143"/>
      <c r="AE46" s="155"/>
      <c r="AF46" s="165"/>
      <c r="AG46" s="143"/>
      <c r="AH46" s="155"/>
      <c r="AI46" s="165"/>
      <c r="AJ46" s="143"/>
      <c r="AK46" s="155"/>
      <c r="AL46" s="165"/>
      <c r="AM46" s="143"/>
      <c r="AN46" s="253"/>
      <c r="AO46" s="274">
        <f t="shared" si="0"/>
        <v>0</v>
      </c>
      <c r="AP46" s="292">
        <f t="shared" si="0"/>
        <v>0</v>
      </c>
      <c r="AQ46" s="307">
        <f t="shared" si="0"/>
        <v>0</v>
      </c>
      <c r="AR46" s="65">
        <f t="shared" si="1"/>
        <v>0</v>
      </c>
    </row>
    <row r="47" spans="2:44" ht="18" customHeight="1">
      <c r="B47" s="82">
        <f t="shared" si="2"/>
        <v>24</v>
      </c>
      <c r="C47" s="100"/>
      <c r="D47" s="119"/>
      <c r="E47" s="131"/>
      <c r="F47" s="143"/>
      <c r="G47" s="155"/>
      <c r="H47" s="165"/>
      <c r="I47" s="143"/>
      <c r="J47" s="155"/>
      <c r="K47" s="165"/>
      <c r="L47" s="143"/>
      <c r="M47" s="155"/>
      <c r="N47" s="165"/>
      <c r="O47" s="143"/>
      <c r="P47" s="155"/>
      <c r="Q47" s="165"/>
      <c r="R47" s="143"/>
      <c r="S47" s="155"/>
      <c r="T47" s="165"/>
      <c r="U47" s="143"/>
      <c r="V47" s="155"/>
      <c r="W47" s="165"/>
      <c r="X47" s="143"/>
      <c r="Y47" s="155"/>
      <c r="Z47" s="165"/>
      <c r="AA47" s="143"/>
      <c r="AB47" s="155"/>
      <c r="AC47" s="165"/>
      <c r="AD47" s="143"/>
      <c r="AE47" s="155"/>
      <c r="AF47" s="165"/>
      <c r="AG47" s="143"/>
      <c r="AH47" s="155"/>
      <c r="AI47" s="165"/>
      <c r="AJ47" s="143"/>
      <c r="AK47" s="155"/>
      <c r="AL47" s="165"/>
      <c r="AM47" s="143"/>
      <c r="AN47" s="253"/>
      <c r="AO47" s="274">
        <f t="shared" si="0"/>
        <v>0</v>
      </c>
      <c r="AP47" s="292">
        <f t="shared" si="0"/>
        <v>0</v>
      </c>
      <c r="AQ47" s="307">
        <f t="shared" si="0"/>
        <v>0</v>
      </c>
      <c r="AR47" s="65">
        <f t="shared" si="1"/>
        <v>0</v>
      </c>
    </row>
    <row r="48" spans="2:44" ht="18" customHeight="1">
      <c r="B48" s="83">
        <f t="shared" si="2"/>
        <v>25</v>
      </c>
      <c r="C48" s="102"/>
      <c r="D48" s="120"/>
      <c r="E48" s="132"/>
      <c r="F48" s="144"/>
      <c r="G48" s="156"/>
      <c r="H48" s="166"/>
      <c r="I48" s="144"/>
      <c r="J48" s="156"/>
      <c r="K48" s="166"/>
      <c r="L48" s="144"/>
      <c r="M48" s="156"/>
      <c r="N48" s="166"/>
      <c r="O48" s="144"/>
      <c r="P48" s="156"/>
      <c r="Q48" s="166"/>
      <c r="R48" s="144"/>
      <c r="S48" s="156"/>
      <c r="T48" s="166"/>
      <c r="U48" s="144"/>
      <c r="V48" s="156"/>
      <c r="W48" s="166"/>
      <c r="X48" s="144"/>
      <c r="Y48" s="156"/>
      <c r="Z48" s="166"/>
      <c r="AA48" s="144"/>
      <c r="AB48" s="156"/>
      <c r="AC48" s="166"/>
      <c r="AD48" s="144"/>
      <c r="AE48" s="156"/>
      <c r="AF48" s="166"/>
      <c r="AG48" s="144"/>
      <c r="AH48" s="156"/>
      <c r="AI48" s="166"/>
      <c r="AJ48" s="144"/>
      <c r="AK48" s="156"/>
      <c r="AL48" s="166"/>
      <c r="AM48" s="144"/>
      <c r="AN48" s="254"/>
      <c r="AO48" s="275">
        <f t="shared" si="0"/>
        <v>0</v>
      </c>
      <c r="AP48" s="293">
        <f t="shared" si="0"/>
        <v>0</v>
      </c>
      <c r="AQ48" s="308">
        <f t="shared" si="0"/>
        <v>0</v>
      </c>
      <c r="AR48" s="65">
        <f t="shared" si="1"/>
        <v>0</v>
      </c>
    </row>
    <row r="49" spans="1:44" ht="18" customHeight="1">
      <c r="B49" s="84" t="s">
        <v>51</v>
      </c>
      <c r="C49" s="103" t="s">
        <v>76</v>
      </c>
      <c r="D49" s="121"/>
      <c r="E49" s="133">
        <f t="shared" ref="E49:AQ49" si="3">SUM(E24:E48)</f>
        <v>0</v>
      </c>
      <c r="F49" s="145">
        <f t="shared" si="3"/>
        <v>0</v>
      </c>
      <c r="G49" s="157">
        <f t="shared" si="3"/>
        <v>0</v>
      </c>
      <c r="H49" s="167">
        <f t="shared" si="3"/>
        <v>0</v>
      </c>
      <c r="I49" s="145">
        <f t="shared" si="3"/>
        <v>0</v>
      </c>
      <c r="J49" s="157">
        <f t="shared" si="3"/>
        <v>0</v>
      </c>
      <c r="K49" s="167">
        <f t="shared" si="3"/>
        <v>0</v>
      </c>
      <c r="L49" s="145">
        <f t="shared" si="3"/>
        <v>0</v>
      </c>
      <c r="M49" s="157">
        <f t="shared" si="3"/>
        <v>0</v>
      </c>
      <c r="N49" s="167">
        <f t="shared" si="3"/>
        <v>0</v>
      </c>
      <c r="O49" s="145">
        <f t="shared" si="3"/>
        <v>0</v>
      </c>
      <c r="P49" s="157">
        <f t="shared" si="3"/>
        <v>0</v>
      </c>
      <c r="Q49" s="167">
        <f t="shared" si="3"/>
        <v>0</v>
      </c>
      <c r="R49" s="145">
        <f t="shared" si="3"/>
        <v>0</v>
      </c>
      <c r="S49" s="157">
        <f t="shared" si="3"/>
        <v>0</v>
      </c>
      <c r="T49" s="167">
        <f t="shared" si="3"/>
        <v>0</v>
      </c>
      <c r="U49" s="145">
        <f t="shared" si="3"/>
        <v>0</v>
      </c>
      <c r="V49" s="157">
        <f t="shared" si="3"/>
        <v>0</v>
      </c>
      <c r="W49" s="167">
        <f t="shared" si="3"/>
        <v>0</v>
      </c>
      <c r="X49" s="145">
        <f t="shared" si="3"/>
        <v>0</v>
      </c>
      <c r="Y49" s="157">
        <f t="shared" si="3"/>
        <v>0</v>
      </c>
      <c r="Z49" s="167">
        <f t="shared" si="3"/>
        <v>0</v>
      </c>
      <c r="AA49" s="145">
        <f t="shared" si="3"/>
        <v>0</v>
      </c>
      <c r="AB49" s="157">
        <f t="shared" si="3"/>
        <v>0</v>
      </c>
      <c r="AC49" s="167">
        <f t="shared" si="3"/>
        <v>0</v>
      </c>
      <c r="AD49" s="145">
        <f t="shared" si="3"/>
        <v>0</v>
      </c>
      <c r="AE49" s="157">
        <f t="shared" si="3"/>
        <v>0</v>
      </c>
      <c r="AF49" s="167">
        <f t="shared" si="3"/>
        <v>0</v>
      </c>
      <c r="AG49" s="145">
        <f t="shared" si="3"/>
        <v>0</v>
      </c>
      <c r="AH49" s="157">
        <f t="shared" si="3"/>
        <v>0</v>
      </c>
      <c r="AI49" s="167">
        <f t="shared" si="3"/>
        <v>0</v>
      </c>
      <c r="AJ49" s="145">
        <f t="shared" si="3"/>
        <v>0</v>
      </c>
      <c r="AK49" s="243">
        <f t="shared" si="3"/>
        <v>0</v>
      </c>
      <c r="AL49" s="167">
        <f t="shared" si="3"/>
        <v>0</v>
      </c>
      <c r="AM49" s="145">
        <f t="shared" si="3"/>
        <v>0</v>
      </c>
      <c r="AN49" s="255">
        <f t="shared" si="3"/>
        <v>0</v>
      </c>
      <c r="AO49" s="133">
        <f t="shared" si="3"/>
        <v>0</v>
      </c>
      <c r="AP49" s="145">
        <f t="shared" si="3"/>
        <v>0</v>
      </c>
      <c r="AQ49" s="255">
        <f t="shared" si="3"/>
        <v>0</v>
      </c>
    </row>
    <row r="50" spans="1:44" ht="23.25" customHeight="1">
      <c r="A50" s="69"/>
      <c r="B50" s="85"/>
      <c r="C50" s="104" t="s">
        <v>13</v>
      </c>
      <c r="D50" s="122"/>
      <c r="E50" s="134">
        <f>COUNT(E24:E48)</f>
        <v>0</v>
      </c>
      <c r="F50" s="146"/>
      <c r="G50" s="158"/>
      <c r="H50" s="146">
        <f>COUNT(H24:H48)</f>
        <v>0</v>
      </c>
      <c r="I50" s="146"/>
      <c r="J50" s="146"/>
      <c r="K50" s="178">
        <f>COUNT(K24:K48)</f>
        <v>0</v>
      </c>
      <c r="L50" s="178"/>
      <c r="M50" s="178"/>
      <c r="N50" s="178">
        <f>COUNT(N24:N48)</f>
        <v>0</v>
      </c>
      <c r="O50" s="178"/>
      <c r="P50" s="178"/>
      <c r="Q50" s="178">
        <f>COUNT(Q24:Q48)</f>
        <v>0</v>
      </c>
      <c r="R50" s="178"/>
      <c r="S50" s="178"/>
      <c r="T50" s="178">
        <f>COUNT(T24:T48)</f>
        <v>0</v>
      </c>
      <c r="U50" s="178"/>
      <c r="V50" s="178"/>
      <c r="W50" s="178">
        <f>COUNT(W24:W48)</f>
        <v>0</v>
      </c>
      <c r="X50" s="178"/>
      <c r="Y50" s="178"/>
      <c r="Z50" s="178">
        <f>COUNT(Z24:Z48)</f>
        <v>0</v>
      </c>
      <c r="AA50" s="178"/>
      <c r="AB50" s="178"/>
      <c r="AC50" s="178">
        <f>COUNT(AC24:AC48)</f>
        <v>0</v>
      </c>
      <c r="AD50" s="178"/>
      <c r="AE50" s="178"/>
      <c r="AF50" s="178">
        <f>COUNT(AF24:AF48)</f>
        <v>0</v>
      </c>
      <c r="AG50" s="178"/>
      <c r="AH50" s="178"/>
      <c r="AI50" s="178">
        <f>COUNT(AI24:AI48)</f>
        <v>0</v>
      </c>
      <c r="AJ50" s="239"/>
      <c r="AK50" s="239"/>
      <c r="AL50" s="178">
        <f>COUNT(AL24:AL48)</f>
        <v>0</v>
      </c>
      <c r="AM50" s="239"/>
      <c r="AN50" s="256"/>
      <c r="AO50" s="276">
        <f>SUM(E50:AN50)</f>
        <v>0</v>
      </c>
      <c r="AP50" s="276"/>
      <c r="AQ50" s="309"/>
    </row>
    <row r="51" spans="1:44" ht="18" customHeight="1">
      <c r="B51" s="81">
        <f>B48+1</f>
        <v>26</v>
      </c>
      <c r="C51" s="99"/>
      <c r="D51" s="123"/>
      <c r="E51" s="130"/>
      <c r="F51" s="142"/>
      <c r="G51" s="154"/>
      <c r="H51" s="164"/>
      <c r="I51" s="142"/>
      <c r="J51" s="154"/>
      <c r="K51" s="164"/>
      <c r="L51" s="142"/>
      <c r="M51" s="154"/>
      <c r="N51" s="164"/>
      <c r="O51" s="142"/>
      <c r="P51" s="154"/>
      <c r="Q51" s="164"/>
      <c r="R51" s="142"/>
      <c r="S51" s="154"/>
      <c r="T51" s="164"/>
      <c r="U51" s="142"/>
      <c r="V51" s="154"/>
      <c r="W51" s="164"/>
      <c r="X51" s="142"/>
      <c r="Y51" s="154"/>
      <c r="Z51" s="164"/>
      <c r="AA51" s="142"/>
      <c r="AB51" s="154"/>
      <c r="AC51" s="164"/>
      <c r="AD51" s="142"/>
      <c r="AE51" s="154"/>
      <c r="AF51" s="164"/>
      <c r="AG51" s="142"/>
      <c r="AH51" s="154"/>
      <c r="AI51" s="164"/>
      <c r="AJ51" s="142"/>
      <c r="AK51" s="154"/>
      <c r="AL51" s="164"/>
      <c r="AM51" s="142"/>
      <c r="AN51" s="257"/>
      <c r="AO51" s="273">
        <f t="shared" ref="AO51:AQ85" si="4">SUM(E51,H51,K51,N51,Q51,T51,W51,Z51,AC51,AF51,AI51,AL51)</f>
        <v>0</v>
      </c>
      <c r="AP51" s="291">
        <f t="shared" si="4"/>
        <v>0</v>
      </c>
      <c r="AQ51" s="310">
        <f t="shared" si="4"/>
        <v>0</v>
      </c>
      <c r="AR51" s="65">
        <f t="shared" ref="AR51:AR85" si="5">COUNT(E51,H51,K51,N51,Q51,T51,W51,Z51,AC51,AF51,AI51,AL51)</f>
        <v>0</v>
      </c>
    </row>
    <row r="52" spans="1:44" ht="18" customHeight="1">
      <c r="B52" s="82">
        <f t="shared" ref="B52:B85" si="6">B51+1</f>
        <v>27</v>
      </c>
      <c r="C52" s="100"/>
      <c r="D52" s="119"/>
      <c r="E52" s="131"/>
      <c r="F52" s="143"/>
      <c r="G52" s="155"/>
      <c r="H52" s="165"/>
      <c r="I52" s="143"/>
      <c r="J52" s="155"/>
      <c r="K52" s="165"/>
      <c r="L52" s="143"/>
      <c r="M52" s="155"/>
      <c r="N52" s="165"/>
      <c r="O52" s="143"/>
      <c r="P52" s="155"/>
      <c r="Q52" s="165"/>
      <c r="R52" s="143"/>
      <c r="S52" s="155"/>
      <c r="T52" s="165"/>
      <c r="U52" s="143"/>
      <c r="V52" s="155"/>
      <c r="W52" s="165"/>
      <c r="X52" s="143"/>
      <c r="Y52" s="155"/>
      <c r="Z52" s="165"/>
      <c r="AA52" s="143"/>
      <c r="AB52" s="155"/>
      <c r="AC52" s="165"/>
      <c r="AD52" s="143"/>
      <c r="AE52" s="155"/>
      <c r="AF52" s="165"/>
      <c r="AG52" s="143"/>
      <c r="AH52" s="155"/>
      <c r="AI52" s="165"/>
      <c r="AJ52" s="143"/>
      <c r="AK52" s="155"/>
      <c r="AL52" s="165"/>
      <c r="AM52" s="143"/>
      <c r="AN52" s="253"/>
      <c r="AO52" s="274">
        <f t="shared" si="4"/>
        <v>0</v>
      </c>
      <c r="AP52" s="292">
        <f t="shared" si="4"/>
        <v>0</v>
      </c>
      <c r="AQ52" s="307">
        <f t="shared" si="4"/>
        <v>0</v>
      </c>
      <c r="AR52" s="65">
        <f t="shared" si="5"/>
        <v>0</v>
      </c>
    </row>
    <row r="53" spans="1:44" ht="18" customHeight="1">
      <c r="B53" s="82">
        <f t="shared" si="6"/>
        <v>28</v>
      </c>
      <c r="C53" s="100"/>
      <c r="D53" s="119"/>
      <c r="E53" s="131"/>
      <c r="F53" s="143"/>
      <c r="G53" s="155"/>
      <c r="H53" s="165"/>
      <c r="I53" s="143"/>
      <c r="J53" s="155"/>
      <c r="K53" s="165"/>
      <c r="L53" s="143"/>
      <c r="M53" s="155"/>
      <c r="N53" s="165"/>
      <c r="O53" s="143"/>
      <c r="P53" s="155"/>
      <c r="Q53" s="165"/>
      <c r="R53" s="143"/>
      <c r="S53" s="155"/>
      <c r="T53" s="165"/>
      <c r="U53" s="143"/>
      <c r="V53" s="155"/>
      <c r="W53" s="165"/>
      <c r="X53" s="143"/>
      <c r="Y53" s="155"/>
      <c r="Z53" s="165"/>
      <c r="AA53" s="143"/>
      <c r="AB53" s="155"/>
      <c r="AC53" s="165"/>
      <c r="AD53" s="143"/>
      <c r="AE53" s="155"/>
      <c r="AF53" s="165"/>
      <c r="AG53" s="143"/>
      <c r="AH53" s="155"/>
      <c r="AI53" s="165"/>
      <c r="AJ53" s="143"/>
      <c r="AK53" s="155"/>
      <c r="AL53" s="165"/>
      <c r="AM53" s="143"/>
      <c r="AN53" s="253"/>
      <c r="AO53" s="274">
        <f t="shared" si="4"/>
        <v>0</v>
      </c>
      <c r="AP53" s="292">
        <f t="shared" si="4"/>
        <v>0</v>
      </c>
      <c r="AQ53" s="307">
        <f t="shared" si="4"/>
        <v>0</v>
      </c>
      <c r="AR53" s="65">
        <f t="shared" si="5"/>
        <v>0</v>
      </c>
    </row>
    <row r="54" spans="1:44" ht="18" customHeight="1">
      <c r="B54" s="82">
        <f t="shared" si="6"/>
        <v>29</v>
      </c>
      <c r="C54" s="100"/>
      <c r="D54" s="119"/>
      <c r="E54" s="131"/>
      <c r="F54" s="143"/>
      <c r="G54" s="155"/>
      <c r="H54" s="165"/>
      <c r="I54" s="143"/>
      <c r="J54" s="155"/>
      <c r="K54" s="165"/>
      <c r="L54" s="143"/>
      <c r="M54" s="155"/>
      <c r="N54" s="165"/>
      <c r="O54" s="143"/>
      <c r="P54" s="155"/>
      <c r="Q54" s="165"/>
      <c r="R54" s="143"/>
      <c r="S54" s="155"/>
      <c r="T54" s="165"/>
      <c r="U54" s="143"/>
      <c r="V54" s="155"/>
      <c r="W54" s="165"/>
      <c r="X54" s="143"/>
      <c r="Y54" s="155"/>
      <c r="Z54" s="165"/>
      <c r="AA54" s="143"/>
      <c r="AB54" s="155"/>
      <c r="AC54" s="165"/>
      <c r="AD54" s="143"/>
      <c r="AE54" s="155"/>
      <c r="AF54" s="165"/>
      <c r="AG54" s="143"/>
      <c r="AH54" s="155"/>
      <c r="AI54" s="165"/>
      <c r="AJ54" s="143"/>
      <c r="AK54" s="155"/>
      <c r="AL54" s="165"/>
      <c r="AM54" s="143"/>
      <c r="AN54" s="253"/>
      <c r="AO54" s="274">
        <f t="shared" si="4"/>
        <v>0</v>
      </c>
      <c r="AP54" s="292">
        <f t="shared" si="4"/>
        <v>0</v>
      </c>
      <c r="AQ54" s="307">
        <f t="shared" si="4"/>
        <v>0</v>
      </c>
      <c r="AR54" s="65">
        <f t="shared" si="5"/>
        <v>0</v>
      </c>
    </row>
    <row r="55" spans="1:44" ht="18" customHeight="1">
      <c r="B55" s="82">
        <f t="shared" si="6"/>
        <v>30</v>
      </c>
      <c r="C55" s="100"/>
      <c r="D55" s="119"/>
      <c r="E55" s="131"/>
      <c r="F55" s="143"/>
      <c r="G55" s="155"/>
      <c r="H55" s="165"/>
      <c r="I55" s="143"/>
      <c r="J55" s="155"/>
      <c r="K55" s="165"/>
      <c r="L55" s="143"/>
      <c r="M55" s="155"/>
      <c r="N55" s="165"/>
      <c r="O55" s="143"/>
      <c r="P55" s="155"/>
      <c r="Q55" s="165"/>
      <c r="R55" s="143"/>
      <c r="S55" s="155"/>
      <c r="T55" s="165"/>
      <c r="U55" s="143"/>
      <c r="V55" s="155"/>
      <c r="W55" s="165"/>
      <c r="X55" s="143"/>
      <c r="Y55" s="155"/>
      <c r="Z55" s="165"/>
      <c r="AA55" s="143"/>
      <c r="AB55" s="155"/>
      <c r="AC55" s="165"/>
      <c r="AD55" s="143"/>
      <c r="AE55" s="155"/>
      <c r="AF55" s="165"/>
      <c r="AG55" s="143"/>
      <c r="AH55" s="155"/>
      <c r="AI55" s="165"/>
      <c r="AJ55" s="143"/>
      <c r="AK55" s="155"/>
      <c r="AL55" s="165"/>
      <c r="AM55" s="143"/>
      <c r="AN55" s="253"/>
      <c r="AO55" s="274">
        <f t="shared" si="4"/>
        <v>0</v>
      </c>
      <c r="AP55" s="292">
        <f t="shared" si="4"/>
        <v>0</v>
      </c>
      <c r="AQ55" s="307">
        <f t="shared" si="4"/>
        <v>0</v>
      </c>
      <c r="AR55" s="65">
        <f t="shared" si="5"/>
        <v>0</v>
      </c>
    </row>
    <row r="56" spans="1:44" ht="18" customHeight="1">
      <c r="B56" s="82">
        <f t="shared" si="6"/>
        <v>31</v>
      </c>
      <c r="C56" s="100"/>
      <c r="D56" s="119"/>
      <c r="E56" s="131"/>
      <c r="F56" s="143"/>
      <c r="G56" s="155"/>
      <c r="H56" s="165"/>
      <c r="I56" s="143"/>
      <c r="J56" s="155"/>
      <c r="K56" s="165"/>
      <c r="L56" s="143"/>
      <c r="M56" s="155"/>
      <c r="N56" s="165"/>
      <c r="O56" s="143"/>
      <c r="P56" s="155"/>
      <c r="Q56" s="165"/>
      <c r="R56" s="143"/>
      <c r="S56" s="155"/>
      <c r="T56" s="165"/>
      <c r="U56" s="143"/>
      <c r="V56" s="155"/>
      <c r="W56" s="165"/>
      <c r="X56" s="143"/>
      <c r="Y56" s="155"/>
      <c r="Z56" s="165"/>
      <c r="AA56" s="143"/>
      <c r="AB56" s="155"/>
      <c r="AC56" s="165"/>
      <c r="AD56" s="143"/>
      <c r="AE56" s="155"/>
      <c r="AF56" s="165"/>
      <c r="AG56" s="143"/>
      <c r="AH56" s="155"/>
      <c r="AI56" s="165"/>
      <c r="AJ56" s="143"/>
      <c r="AK56" s="155"/>
      <c r="AL56" s="165"/>
      <c r="AM56" s="143"/>
      <c r="AN56" s="253"/>
      <c r="AO56" s="274">
        <f t="shared" si="4"/>
        <v>0</v>
      </c>
      <c r="AP56" s="292">
        <f t="shared" si="4"/>
        <v>0</v>
      </c>
      <c r="AQ56" s="307">
        <f t="shared" si="4"/>
        <v>0</v>
      </c>
      <c r="AR56" s="65">
        <f t="shared" si="5"/>
        <v>0</v>
      </c>
    </row>
    <row r="57" spans="1:44" ht="18" customHeight="1">
      <c r="B57" s="82">
        <f t="shared" si="6"/>
        <v>32</v>
      </c>
      <c r="C57" s="100"/>
      <c r="D57" s="119"/>
      <c r="E57" s="131"/>
      <c r="F57" s="143"/>
      <c r="G57" s="155"/>
      <c r="H57" s="165"/>
      <c r="I57" s="143"/>
      <c r="J57" s="155"/>
      <c r="K57" s="165"/>
      <c r="L57" s="143"/>
      <c r="M57" s="155"/>
      <c r="N57" s="165"/>
      <c r="O57" s="143"/>
      <c r="P57" s="155"/>
      <c r="Q57" s="165"/>
      <c r="R57" s="143"/>
      <c r="S57" s="155"/>
      <c r="T57" s="165"/>
      <c r="U57" s="143"/>
      <c r="V57" s="155"/>
      <c r="W57" s="165"/>
      <c r="X57" s="143"/>
      <c r="Y57" s="155"/>
      <c r="Z57" s="165"/>
      <c r="AA57" s="143"/>
      <c r="AB57" s="155"/>
      <c r="AC57" s="165"/>
      <c r="AD57" s="143"/>
      <c r="AE57" s="155"/>
      <c r="AF57" s="165"/>
      <c r="AG57" s="143"/>
      <c r="AH57" s="155"/>
      <c r="AI57" s="165"/>
      <c r="AJ57" s="143"/>
      <c r="AK57" s="155"/>
      <c r="AL57" s="165"/>
      <c r="AM57" s="143"/>
      <c r="AN57" s="253"/>
      <c r="AO57" s="274">
        <f t="shared" si="4"/>
        <v>0</v>
      </c>
      <c r="AP57" s="292">
        <f t="shared" si="4"/>
        <v>0</v>
      </c>
      <c r="AQ57" s="307">
        <f t="shared" si="4"/>
        <v>0</v>
      </c>
      <c r="AR57" s="65">
        <f t="shared" si="5"/>
        <v>0</v>
      </c>
    </row>
    <row r="58" spans="1:44" ht="18" customHeight="1">
      <c r="B58" s="82">
        <f t="shared" si="6"/>
        <v>33</v>
      </c>
      <c r="C58" s="100"/>
      <c r="D58" s="119"/>
      <c r="E58" s="131"/>
      <c r="F58" s="143"/>
      <c r="G58" s="155"/>
      <c r="H58" s="165"/>
      <c r="I58" s="143"/>
      <c r="J58" s="155"/>
      <c r="K58" s="165"/>
      <c r="L58" s="143"/>
      <c r="M58" s="155"/>
      <c r="N58" s="165"/>
      <c r="O58" s="143"/>
      <c r="P58" s="155"/>
      <c r="Q58" s="165"/>
      <c r="R58" s="143"/>
      <c r="S58" s="155"/>
      <c r="T58" s="165"/>
      <c r="U58" s="143"/>
      <c r="V58" s="155"/>
      <c r="W58" s="165"/>
      <c r="X58" s="143"/>
      <c r="Y58" s="155"/>
      <c r="Z58" s="165"/>
      <c r="AA58" s="143"/>
      <c r="AB58" s="155"/>
      <c r="AC58" s="165"/>
      <c r="AD58" s="143"/>
      <c r="AE58" s="155"/>
      <c r="AF58" s="165"/>
      <c r="AG58" s="143"/>
      <c r="AH58" s="155"/>
      <c r="AI58" s="165"/>
      <c r="AJ58" s="143"/>
      <c r="AK58" s="155"/>
      <c r="AL58" s="165"/>
      <c r="AM58" s="143"/>
      <c r="AN58" s="253"/>
      <c r="AO58" s="274">
        <f t="shared" si="4"/>
        <v>0</v>
      </c>
      <c r="AP58" s="292">
        <f t="shared" si="4"/>
        <v>0</v>
      </c>
      <c r="AQ58" s="307">
        <f t="shared" si="4"/>
        <v>0</v>
      </c>
      <c r="AR58" s="65">
        <f t="shared" si="5"/>
        <v>0</v>
      </c>
    </row>
    <row r="59" spans="1:44" ht="18" customHeight="1">
      <c r="B59" s="82">
        <f t="shared" si="6"/>
        <v>34</v>
      </c>
      <c r="C59" s="100"/>
      <c r="D59" s="119"/>
      <c r="E59" s="131"/>
      <c r="F59" s="143"/>
      <c r="G59" s="155"/>
      <c r="H59" s="165"/>
      <c r="I59" s="143"/>
      <c r="J59" s="155"/>
      <c r="K59" s="165"/>
      <c r="L59" s="143"/>
      <c r="M59" s="155"/>
      <c r="N59" s="165"/>
      <c r="O59" s="143"/>
      <c r="P59" s="155"/>
      <c r="Q59" s="165"/>
      <c r="R59" s="143"/>
      <c r="S59" s="155"/>
      <c r="T59" s="165"/>
      <c r="U59" s="143"/>
      <c r="V59" s="155"/>
      <c r="W59" s="165"/>
      <c r="X59" s="143"/>
      <c r="Y59" s="155"/>
      <c r="Z59" s="165"/>
      <c r="AA59" s="143"/>
      <c r="AB59" s="155"/>
      <c r="AC59" s="165"/>
      <c r="AD59" s="143"/>
      <c r="AE59" s="155"/>
      <c r="AF59" s="165"/>
      <c r="AG59" s="143"/>
      <c r="AH59" s="155"/>
      <c r="AI59" s="165"/>
      <c r="AJ59" s="143"/>
      <c r="AK59" s="155"/>
      <c r="AL59" s="165"/>
      <c r="AM59" s="143"/>
      <c r="AN59" s="253"/>
      <c r="AO59" s="274">
        <f t="shared" si="4"/>
        <v>0</v>
      </c>
      <c r="AP59" s="292">
        <f t="shared" si="4"/>
        <v>0</v>
      </c>
      <c r="AQ59" s="307">
        <f t="shared" si="4"/>
        <v>0</v>
      </c>
      <c r="AR59" s="65">
        <f t="shared" si="5"/>
        <v>0</v>
      </c>
    </row>
    <row r="60" spans="1:44" ht="18" customHeight="1">
      <c r="B60" s="82">
        <f t="shared" si="6"/>
        <v>35</v>
      </c>
      <c r="C60" s="100"/>
      <c r="D60" s="119"/>
      <c r="E60" s="131"/>
      <c r="F60" s="143"/>
      <c r="G60" s="155"/>
      <c r="H60" s="165"/>
      <c r="I60" s="143"/>
      <c r="J60" s="155"/>
      <c r="K60" s="165"/>
      <c r="L60" s="143"/>
      <c r="M60" s="155"/>
      <c r="N60" s="165"/>
      <c r="O60" s="143"/>
      <c r="P60" s="155"/>
      <c r="Q60" s="165"/>
      <c r="R60" s="143"/>
      <c r="S60" s="155"/>
      <c r="T60" s="165"/>
      <c r="U60" s="143"/>
      <c r="V60" s="155"/>
      <c r="W60" s="165"/>
      <c r="X60" s="143"/>
      <c r="Y60" s="155"/>
      <c r="Z60" s="165"/>
      <c r="AA60" s="143"/>
      <c r="AB60" s="155"/>
      <c r="AC60" s="165"/>
      <c r="AD60" s="143"/>
      <c r="AE60" s="155"/>
      <c r="AF60" s="165"/>
      <c r="AG60" s="143"/>
      <c r="AH60" s="155"/>
      <c r="AI60" s="165"/>
      <c r="AJ60" s="143"/>
      <c r="AK60" s="155"/>
      <c r="AL60" s="165"/>
      <c r="AM60" s="143"/>
      <c r="AN60" s="253"/>
      <c r="AO60" s="274">
        <f t="shared" si="4"/>
        <v>0</v>
      </c>
      <c r="AP60" s="292">
        <f t="shared" si="4"/>
        <v>0</v>
      </c>
      <c r="AQ60" s="307">
        <f t="shared" si="4"/>
        <v>0</v>
      </c>
      <c r="AR60" s="65">
        <f t="shared" si="5"/>
        <v>0</v>
      </c>
    </row>
    <row r="61" spans="1:44" ht="18" customHeight="1">
      <c r="B61" s="82">
        <f t="shared" si="6"/>
        <v>36</v>
      </c>
      <c r="C61" s="100"/>
      <c r="D61" s="119"/>
      <c r="E61" s="131"/>
      <c r="F61" s="143"/>
      <c r="G61" s="155"/>
      <c r="H61" s="165"/>
      <c r="I61" s="143"/>
      <c r="J61" s="155"/>
      <c r="K61" s="165"/>
      <c r="L61" s="143"/>
      <c r="M61" s="155"/>
      <c r="N61" s="165"/>
      <c r="O61" s="143"/>
      <c r="P61" s="155"/>
      <c r="Q61" s="165"/>
      <c r="R61" s="143"/>
      <c r="S61" s="155"/>
      <c r="T61" s="165"/>
      <c r="U61" s="143"/>
      <c r="V61" s="155"/>
      <c r="W61" s="165"/>
      <c r="X61" s="143"/>
      <c r="Y61" s="155"/>
      <c r="Z61" s="165"/>
      <c r="AA61" s="143"/>
      <c r="AB61" s="155"/>
      <c r="AC61" s="165"/>
      <c r="AD61" s="143"/>
      <c r="AE61" s="155"/>
      <c r="AF61" s="165"/>
      <c r="AG61" s="143"/>
      <c r="AH61" s="155"/>
      <c r="AI61" s="165"/>
      <c r="AJ61" s="143"/>
      <c r="AK61" s="155"/>
      <c r="AL61" s="165"/>
      <c r="AM61" s="143"/>
      <c r="AN61" s="253"/>
      <c r="AO61" s="274">
        <f t="shared" si="4"/>
        <v>0</v>
      </c>
      <c r="AP61" s="292">
        <f t="shared" si="4"/>
        <v>0</v>
      </c>
      <c r="AQ61" s="307">
        <f t="shared" si="4"/>
        <v>0</v>
      </c>
      <c r="AR61" s="65">
        <f t="shared" si="5"/>
        <v>0</v>
      </c>
    </row>
    <row r="62" spans="1:44" ht="18" customHeight="1">
      <c r="B62" s="82">
        <f t="shared" si="6"/>
        <v>37</v>
      </c>
      <c r="C62" s="100"/>
      <c r="D62" s="119"/>
      <c r="E62" s="131"/>
      <c r="F62" s="143"/>
      <c r="G62" s="155"/>
      <c r="H62" s="165"/>
      <c r="I62" s="143"/>
      <c r="J62" s="155"/>
      <c r="K62" s="165"/>
      <c r="L62" s="143"/>
      <c r="M62" s="155"/>
      <c r="N62" s="165"/>
      <c r="O62" s="143"/>
      <c r="P62" s="155"/>
      <c r="Q62" s="165"/>
      <c r="R62" s="143"/>
      <c r="S62" s="155"/>
      <c r="T62" s="165"/>
      <c r="U62" s="143"/>
      <c r="V62" s="155"/>
      <c r="W62" s="165"/>
      <c r="X62" s="143"/>
      <c r="Y62" s="155"/>
      <c r="Z62" s="165"/>
      <c r="AA62" s="143"/>
      <c r="AB62" s="155"/>
      <c r="AC62" s="165"/>
      <c r="AD62" s="143"/>
      <c r="AE62" s="155"/>
      <c r="AF62" s="165"/>
      <c r="AG62" s="143"/>
      <c r="AH62" s="155"/>
      <c r="AI62" s="165"/>
      <c r="AJ62" s="143"/>
      <c r="AK62" s="155"/>
      <c r="AL62" s="165"/>
      <c r="AM62" s="143"/>
      <c r="AN62" s="253"/>
      <c r="AO62" s="274">
        <f t="shared" si="4"/>
        <v>0</v>
      </c>
      <c r="AP62" s="292">
        <f t="shared" si="4"/>
        <v>0</v>
      </c>
      <c r="AQ62" s="307">
        <f t="shared" si="4"/>
        <v>0</v>
      </c>
      <c r="AR62" s="65">
        <f t="shared" si="5"/>
        <v>0</v>
      </c>
    </row>
    <row r="63" spans="1:44" ht="18" customHeight="1">
      <c r="B63" s="82">
        <f t="shared" si="6"/>
        <v>38</v>
      </c>
      <c r="C63" s="100"/>
      <c r="D63" s="119"/>
      <c r="E63" s="131"/>
      <c r="F63" s="143"/>
      <c r="G63" s="155"/>
      <c r="H63" s="165"/>
      <c r="I63" s="143"/>
      <c r="J63" s="155"/>
      <c r="K63" s="165"/>
      <c r="L63" s="143"/>
      <c r="M63" s="155"/>
      <c r="N63" s="165"/>
      <c r="O63" s="143"/>
      <c r="P63" s="155"/>
      <c r="Q63" s="165"/>
      <c r="R63" s="143"/>
      <c r="S63" s="155"/>
      <c r="T63" s="165"/>
      <c r="U63" s="143"/>
      <c r="V63" s="155"/>
      <c r="W63" s="165"/>
      <c r="X63" s="143"/>
      <c r="Y63" s="155"/>
      <c r="Z63" s="165"/>
      <c r="AA63" s="143"/>
      <c r="AB63" s="155"/>
      <c r="AC63" s="165"/>
      <c r="AD63" s="143"/>
      <c r="AE63" s="155"/>
      <c r="AF63" s="165"/>
      <c r="AG63" s="143"/>
      <c r="AH63" s="155"/>
      <c r="AI63" s="165"/>
      <c r="AJ63" s="143"/>
      <c r="AK63" s="155"/>
      <c r="AL63" s="165"/>
      <c r="AM63" s="143"/>
      <c r="AN63" s="253"/>
      <c r="AO63" s="274">
        <f t="shared" si="4"/>
        <v>0</v>
      </c>
      <c r="AP63" s="292">
        <f t="shared" si="4"/>
        <v>0</v>
      </c>
      <c r="AQ63" s="307">
        <f t="shared" si="4"/>
        <v>0</v>
      </c>
      <c r="AR63" s="65">
        <f t="shared" si="5"/>
        <v>0</v>
      </c>
    </row>
    <row r="64" spans="1:44" ht="18" customHeight="1">
      <c r="B64" s="82">
        <f t="shared" si="6"/>
        <v>39</v>
      </c>
      <c r="C64" s="100"/>
      <c r="D64" s="119"/>
      <c r="E64" s="131"/>
      <c r="F64" s="143"/>
      <c r="G64" s="155"/>
      <c r="H64" s="165"/>
      <c r="I64" s="143"/>
      <c r="J64" s="155"/>
      <c r="K64" s="165"/>
      <c r="L64" s="143"/>
      <c r="M64" s="155"/>
      <c r="N64" s="165"/>
      <c r="O64" s="143"/>
      <c r="P64" s="155"/>
      <c r="Q64" s="165"/>
      <c r="R64" s="143"/>
      <c r="S64" s="155"/>
      <c r="T64" s="165"/>
      <c r="U64" s="143"/>
      <c r="V64" s="155"/>
      <c r="W64" s="165"/>
      <c r="X64" s="143"/>
      <c r="Y64" s="155"/>
      <c r="Z64" s="165"/>
      <c r="AA64" s="143"/>
      <c r="AB64" s="155"/>
      <c r="AC64" s="165"/>
      <c r="AD64" s="143"/>
      <c r="AE64" s="155"/>
      <c r="AF64" s="165"/>
      <c r="AG64" s="143"/>
      <c r="AH64" s="155"/>
      <c r="AI64" s="165"/>
      <c r="AJ64" s="143"/>
      <c r="AK64" s="155"/>
      <c r="AL64" s="165"/>
      <c r="AM64" s="143"/>
      <c r="AN64" s="253"/>
      <c r="AO64" s="274">
        <f t="shared" si="4"/>
        <v>0</v>
      </c>
      <c r="AP64" s="292">
        <f t="shared" si="4"/>
        <v>0</v>
      </c>
      <c r="AQ64" s="307">
        <f t="shared" si="4"/>
        <v>0</v>
      </c>
      <c r="AR64" s="65">
        <f t="shared" si="5"/>
        <v>0</v>
      </c>
    </row>
    <row r="65" spans="2:44" ht="18" customHeight="1">
      <c r="B65" s="82">
        <f t="shared" si="6"/>
        <v>40</v>
      </c>
      <c r="C65" s="100"/>
      <c r="D65" s="119"/>
      <c r="E65" s="131"/>
      <c r="F65" s="143"/>
      <c r="G65" s="155"/>
      <c r="H65" s="165"/>
      <c r="I65" s="143"/>
      <c r="J65" s="155"/>
      <c r="K65" s="165"/>
      <c r="L65" s="143"/>
      <c r="M65" s="155"/>
      <c r="N65" s="165"/>
      <c r="O65" s="143"/>
      <c r="P65" s="155"/>
      <c r="Q65" s="165"/>
      <c r="R65" s="143"/>
      <c r="S65" s="155"/>
      <c r="T65" s="165"/>
      <c r="U65" s="143"/>
      <c r="V65" s="155"/>
      <c r="W65" s="165"/>
      <c r="X65" s="143"/>
      <c r="Y65" s="155"/>
      <c r="Z65" s="165"/>
      <c r="AA65" s="143"/>
      <c r="AB65" s="155"/>
      <c r="AC65" s="165"/>
      <c r="AD65" s="143"/>
      <c r="AE65" s="155"/>
      <c r="AF65" s="165"/>
      <c r="AG65" s="143"/>
      <c r="AH65" s="155"/>
      <c r="AI65" s="165"/>
      <c r="AJ65" s="143"/>
      <c r="AK65" s="155"/>
      <c r="AL65" s="165"/>
      <c r="AM65" s="143"/>
      <c r="AN65" s="253"/>
      <c r="AO65" s="274">
        <f t="shared" si="4"/>
        <v>0</v>
      </c>
      <c r="AP65" s="292">
        <f t="shared" si="4"/>
        <v>0</v>
      </c>
      <c r="AQ65" s="307">
        <f t="shared" si="4"/>
        <v>0</v>
      </c>
      <c r="AR65" s="65">
        <f t="shared" si="5"/>
        <v>0</v>
      </c>
    </row>
    <row r="66" spans="2:44" ht="18" customHeight="1">
      <c r="B66" s="82">
        <f t="shared" si="6"/>
        <v>41</v>
      </c>
      <c r="C66" s="100"/>
      <c r="D66" s="119"/>
      <c r="E66" s="131"/>
      <c r="F66" s="143"/>
      <c r="G66" s="155"/>
      <c r="H66" s="165"/>
      <c r="I66" s="143"/>
      <c r="J66" s="155"/>
      <c r="K66" s="165"/>
      <c r="L66" s="143"/>
      <c r="M66" s="155"/>
      <c r="N66" s="165"/>
      <c r="O66" s="143"/>
      <c r="P66" s="155"/>
      <c r="Q66" s="165"/>
      <c r="R66" s="143"/>
      <c r="S66" s="155"/>
      <c r="T66" s="165"/>
      <c r="U66" s="143"/>
      <c r="V66" s="155"/>
      <c r="W66" s="165"/>
      <c r="X66" s="143"/>
      <c r="Y66" s="155"/>
      <c r="Z66" s="165"/>
      <c r="AA66" s="143"/>
      <c r="AB66" s="155"/>
      <c r="AC66" s="165"/>
      <c r="AD66" s="143"/>
      <c r="AE66" s="155"/>
      <c r="AF66" s="165"/>
      <c r="AG66" s="143"/>
      <c r="AH66" s="155"/>
      <c r="AI66" s="165"/>
      <c r="AJ66" s="143"/>
      <c r="AK66" s="155"/>
      <c r="AL66" s="165"/>
      <c r="AM66" s="143"/>
      <c r="AN66" s="253"/>
      <c r="AO66" s="274">
        <f t="shared" si="4"/>
        <v>0</v>
      </c>
      <c r="AP66" s="292">
        <f t="shared" si="4"/>
        <v>0</v>
      </c>
      <c r="AQ66" s="307">
        <f t="shared" si="4"/>
        <v>0</v>
      </c>
      <c r="AR66" s="65">
        <f t="shared" si="5"/>
        <v>0</v>
      </c>
    </row>
    <row r="67" spans="2:44" ht="18" customHeight="1">
      <c r="B67" s="82">
        <f t="shared" si="6"/>
        <v>42</v>
      </c>
      <c r="C67" s="100"/>
      <c r="D67" s="119"/>
      <c r="E67" s="131"/>
      <c r="F67" s="143"/>
      <c r="G67" s="155"/>
      <c r="H67" s="165"/>
      <c r="I67" s="143"/>
      <c r="J67" s="155"/>
      <c r="K67" s="165"/>
      <c r="L67" s="143"/>
      <c r="M67" s="155"/>
      <c r="N67" s="165"/>
      <c r="O67" s="143"/>
      <c r="P67" s="155"/>
      <c r="Q67" s="165"/>
      <c r="R67" s="143"/>
      <c r="S67" s="155"/>
      <c r="T67" s="165"/>
      <c r="U67" s="143"/>
      <c r="V67" s="155"/>
      <c r="W67" s="165"/>
      <c r="X67" s="143"/>
      <c r="Y67" s="155"/>
      <c r="Z67" s="165"/>
      <c r="AA67" s="143"/>
      <c r="AB67" s="155"/>
      <c r="AC67" s="165"/>
      <c r="AD67" s="143"/>
      <c r="AE67" s="155"/>
      <c r="AF67" s="165"/>
      <c r="AG67" s="143"/>
      <c r="AH67" s="155"/>
      <c r="AI67" s="165"/>
      <c r="AJ67" s="143"/>
      <c r="AK67" s="155"/>
      <c r="AL67" s="165"/>
      <c r="AM67" s="143"/>
      <c r="AN67" s="253"/>
      <c r="AO67" s="274">
        <f t="shared" si="4"/>
        <v>0</v>
      </c>
      <c r="AP67" s="292">
        <f t="shared" si="4"/>
        <v>0</v>
      </c>
      <c r="AQ67" s="307">
        <f t="shared" si="4"/>
        <v>0</v>
      </c>
      <c r="AR67" s="65">
        <f t="shared" si="5"/>
        <v>0</v>
      </c>
    </row>
    <row r="68" spans="2:44" ht="18" customHeight="1">
      <c r="B68" s="82">
        <f t="shared" si="6"/>
        <v>43</v>
      </c>
      <c r="C68" s="100"/>
      <c r="D68" s="119"/>
      <c r="E68" s="131"/>
      <c r="F68" s="143"/>
      <c r="G68" s="155"/>
      <c r="H68" s="165"/>
      <c r="I68" s="143"/>
      <c r="J68" s="155"/>
      <c r="K68" s="165"/>
      <c r="L68" s="143"/>
      <c r="M68" s="155"/>
      <c r="N68" s="165"/>
      <c r="O68" s="143"/>
      <c r="P68" s="155"/>
      <c r="Q68" s="165"/>
      <c r="R68" s="143"/>
      <c r="S68" s="155"/>
      <c r="T68" s="165"/>
      <c r="U68" s="143"/>
      <c r="V68" s="155"/>
      <c r="W68" s="165"/>
      <c r="X68" s="143"/>
      <c r="Y68" s="155"/>
      <c r="Z68" s="165"/>
      <c r="AA68" s="143"/>
      <c r="AB68" s="155"/>
      <c r="AC68" s="165"/>
      <c r="AD68" s="143"/>
      <c r="AE68" s="155"/>
      <c r="AF68" s="165"/>
      <c r="AG68" s="143"/>
      <c r="AH68" s="155"/>
      <c r="AI68" s="165"/>
      <c r="AJ68" s="143"/>
      <c r="AK68" s="155"/>
      <c r="AL68" s="165"/>
      <c r="AM68" s="143"/>
      <c r="AN68" s="253"/>
      <c r="AO68" s="274">
        <f t="shared" si="4"/>
        <v>0</v>
      </c>
      <c r="AP68" s="292">
        <f t="shared" si="4"/>
        <v>0</v>
      </c>
      <c r="AQ68" s="307">
        <f t="shared" si="4"/>
        <v>0</v>
      </c>
      <c r="AR68" s="65">
        <f t="shared" si="5"/>
        <v>0</v>
      </c>
    </row>
    <row r="69" spans="2:44" ht="18" customHeight="1">
      <c r="B69" s="82">
        <f t="shared" si="6"/>
        <v>44</v>
      </c>
      <c r="C69" s="100"/>
      <c r="D69" s="119"/>
      <c r="E69" s="131"/>
      <c r="F69" s="143"/>
      <c r="G69" s="155"/>
      <c r="H69" s="165"/>
      <c r="I69" s="143"/>
      <c r="J69" s="155"/>
      <c r="K69" s="165"/>
      <c r="L69" s="143"/>
      <c r="M69" s="155"/>
      <c r="N69" s="165"/>
      <c r="O69" s="143"/>
      <c r="P69" s="155"/>
      <c r="Q69" s="165"/>
      <c r="R69" s="143"/>
      <c r="S69" s="155"/>
      <c r="T69" s="165"/>
      <c r="U69" s="143"/>
      <c r="V69" s="155"/>
      <c r="W69" s="165"/>
      <c r="X69" s="143"/>
      <c r="Y69" s="155"/>
      <c r="Z69" s="165"/>
      <c r="AA69" s="143"/>
      <c r="AB69" s="155"/>
      <c r="AC69" s="165"/>
      <c r="AD69" s="143"/>
      <c r="AE69" s="155"/>
      <c r="AF69" s="165"/>
      <c r="AG69" s="143"/>
      <c r="AH69" s="155"/>
      <c r="AI69" s="165"/>
      <c r="AJ69" s="143"/>
      <c r="AK69" s="155"/>
      <c r="AL69" s="165"/>
      <c r="AM69" s="143"/>
      <c r="AN69" s="253"/>
      <c r="AO69" s="274">
        <f t="shared" si="4"/>
        <v>0</v>
      </c>
      <c r="AP69" s="292">
        <f t="shared" si="4"/>
        <v>0</v>
      </c>
      <c r="AQ69" s="307">
        <f t="shared" si="4"/>
        <v>0</v>
      </c>
      <c r="AR69" s="65">
        <f t="shared" si="5"/>
        <v>0</v>
      </c>
    </row>
    <row r="70" spans="2:44" ht="18" customHeight="1">
      <c r="B70" s="82">
        <f t="shared" si="6"/>
        <v>45</v>
      </c>
      <c r="C70" s="100"/>
      <c r="D70" s="119"/>
      <c r="E70" s="131"/>
      <c r="F70" s="143"/>
      <c r="G70" s="155"/>
      <c r="H70" s="165"/>
      <c r="I70" s="143"/>
      <c r="J70" s="155"/>
      <c r="K70" s="165"/>
      <c r="L70" s="143"/>
      <c r="M70" s="155"/>
      <c r="N70" s="165"/>
      <c r="O70" s="143"/>
      <c r="P70" s="155"/>
      <c r="Q70" s="165"/>
      <c r="R70" s="143"/>
      <c r="S70" s="155"/>
      <c r="T70" s="165"/>
      <c r="U70" s="143"/>
      <c r="V70" s="155"/>
      <c r="W70" s="165"/>
      <c r="X70" s="143"/>
      <c r="Y70" s="155"/>
      <c r="Z70" s="165"/>
      <c r="AA70" s="143"/>
      <c r="AB70" s="155"/>
      <c r="AC70" s="165"/>
      <c r="AD70" s="143"/>
      <c r="AE70" s="155"/>
      <c r="AF70" s="165"/>
      <c r="AG70" s="143"/>
      <c r="AH70" s="155"/>
      <c r="AI70" s="165"/>
      <c r="AJ70" s="143"/>
      <c r="AK70" s="155"/>
      <c r="AL70" s="165"/>
      <c r="AM70" s="143"/>
      <c r="AN70" s="253"/>
      <c r="AO70" s="274">
        <f t="shared" si="4"/>
        <v>0</v>
      </c>
      <c r="AP70" s="292">
        <f t="shared" si="4"/>
        <v>0</v>
      </c>
      <c r="AQ70" s="307">
        <f t="shared" si="4"/>
        <v>0</v>
      </c>
      <c r="AR70" s="65">
        <f t="shared" si="5"/>
        <v>0</v>
      </c>
    </row>
    <row r="71" spans="2:44" ht="18" customHeight="1">
      <c r="B71" s="82">
        <f t="shared" si="6"/>
        <v>46</v>
      </c>
      <c r="C71" s="100"/>
      <c r="D71" s="119"/>
      <c r="E71" s="131"/>
      <c r="F71" s="143"/>
      <c r="G71" s="155"/>
      <c r="H71" s="165"/>
      <c r="I71" s="143"/>
      <c r="J71" s="155"/>
      <c r="K71" s="165"/>
      <c r="L71" s="143"/>
      <c r="M71" s="155"/>
      <c r="N71" s="165"/>
      <c r="O71" s="143"/>
      <c r="P71" s="155"/>
      <c r="Q71" s="165"/>
      <c r="R71" s="143"/>
      <c r="S71" s="155"/>
      <c r="T71" s="165"/>
      <c r="U71" s="143"/>
      <c r="V71" s="155"/>
      <c r="W71" s="165"/>
      <c r="X71" s="143"/>
      <c r="Y71" s="155"/>
      <c r="Z71" s="165"/>
      <c r="AA71" s="143"/>
      <c r="AB71" s="155"/>
      <c r="AC71" s="165"/>
      <c r="AD71" s="143"/>
      <c r="AE71" s="155"/>
      <c r="AF71" s="165"/>
      <c r="AG71" s="143"/>
      <c r="AH71" s="155"/>
      <c r="AI71" s="165"/>
      <c r="AJ71" s="143"/>
      <c r="AK71" s="155"/>
      <c r="AL71" s="165"/>
      <c r="AM71" s="143"/>
      <c r="AN71" s="253"/>
      <c r="AO71" s="274">
        <f t="shared" si="4"/>
        <v>0</v>
      </c>
      <c r="AP71" s="292">
        <f t="shared" si="4"/>
        <v>0</v>
      </c>
      <c r="AQ71" s="307">
        <f t="shared" si="4"/>
        <v>0</v>
      </c>
      <c r="AR71" s="65">
        <f t="shared" si="5"/>
        <v>0</v>
      </c>
    </row>
    <row r="72" spans="2:44" ht="18" customHeight="1">
      <c r="B72" s="82">
        <f t="shared" si="6"/>
        <v>47</v>
      </c>
      <c r="C72" s="100"/>
      <c r="D72" s="119"/>
      <c r="E72" s="131"/>
      <c r="F72" s="143"/>
      <c r="G72" s="155"/>
      <c r="H72" s="165"/>
      <c r="I72" s="143"/>
      <c r="J72" s="155"/>
      <c r="K72" s="165"/>
      <c r="L72" s="143"/>
      <c r="M72" s="155"/>
      <c r="N72" s="165"/>
      <c r="O72" s="143"/>
      <c r="P72" s="155"/>
      <c r="Q72" s="165"/>
      <c r="R72" s="143"/>
      <c r="S72" s="155"/>
      <c r="T72" s="165"/>
      <c r="U72" s="143"/>
      <c r="V72" s="155"/>
      <c r="W72" s="165"/>
      <c r="X72" s="143"/>
      <c r="Y72" s="155"/>
      <c r="Z72" s="165"/>
      <c r="AA72" s="143"/>
      <c r="AB72" s="155"/>
      <c r="AC72" s="165"/>
      <c r="AD72" s="143"/>
      <c r="AE72" s="155"/>
      <c r="AF72" s="165"/>
      <c r="AG72" s="143"/>
      <c r="AH72" s="155"/>
      <c r="AI72" s="165"/>
      <c r="AJ72" s="143"/>
      <c r="AK72" s="155"/>
      <c r="AL72" s="165"/>
      <c r="AM72" s="143"/>
      <c r="AN72" s="253"/>
      <c r="AO72" s="274">
        <f t="shared" si="4"/>
        <v>0</v>
      </c>
      <c r="AP72" s="292">
        <f t="shared" si="4"/>
        <v>0</v>
      </c>
      <c r="AQ72" s="307">
        <f t="shared" si="4"/>
        <v>0</v>
      </c>
      <c r="AR72" s="65">
        <f t="shared" si="5"/>
        <v>0</v>
      </c>
    </row>
    <row r="73" spans="2:44" ht="18" customHeight="1">
      <c r="B73" s="82">
        <f t="shared" si="6"/>
        <v>48</v>
      </c>
      <c r="C73" s="100"/>
      <c r="D73" s="119"/>
      <c r="E73" s="131"/>
      <c r="F73" s="143"/>
      <c r="G73" s="155"/>
      <c r="H73" s="165"/>
      <c r="I73" s="143"/>
      <c r="J73" s="155"/>
      <c r="K73" s="165"/>
      <c r="L73" s="143"/>
      <c r="M73" s="155"/>
      <c r="N73" s="165"/>
      <c r="O73" s="143"/>
      <c r="P73" s="155"/>
      <c r="Q73" s="165"/>
      <c r="R73" s="143"/>
      <c r="S73" s="155"/>
      <c r="T73" s="165"/>
      <c r="U73" s="143"/>
      <c r="V73" s="155"/>
      <c r="W73" s="165"/>
      <c r="X73" s="143"/>
      <c r="Y73" s="155"/>
      <c r="Z73" s="165"/>
      <c r="AA73" s="143"/>
      <c r="AB73" s="155"/>
      <c r="AC73" s="165"/>
      <c r="AD73" s="143"/>
      <c r="AE73" s="155"/>
      <c r="AF73" s="165"/>
      <c r="AG73" s="143"/>
      <c r="AH73" s="155"/>
      <c r="AI73" s="165"/>
      <c r="AJ73" s="143"/>
      <c r="AK73" s="155"/>
      <c r="AL73" s="165"/>
      <c r="AM73" s="143"/>
      <c r="AN73" s="253"/>
      <c r="AO73" s="274">
        <f t="shared" si="4"/>
        <v>0</v>
      </c>
      <c r="AP73" s="292">
        <f t="shared" si="4"/>
        <v>0</v>
      </c>
      <c r="AQ73" s="307">
        <f t="shared" si="4"/>
        <v>0</v>
      </c>
      <c r="AR73" s="65">
        <f t="shared" si="5"/>
        <v>0</v>
      </c>
    </row>
    <row r="74" spans="2:44" ht="18" customHeight="1">
      <c r="B74" s="82">
        <f t="shared" si="6"/>
        <v>49</v>
      </c>
      <c r="C74" s="100"/>
      <c r="D74" s="119"/>
      <c r="E74" s="131"/>
      <c r="F74" s="143"/>
      <c r="G74" s="155"/>
      <c r="H74" s="165"/>
      <c r="I74" s="143"/>
      <c r="J74" s="155"/>
      <c r="K74" s="165"/>
      <c r="L74" s="143"/>
      <c r="M74" s="155"/>
      <c r="N74" s="165"/>
      <c r="O74" s="143"/>
      <c r="P74" s="155"/>
      <c r="Q74" s="165"/>
      <c r="R74" s="143"/>
      <c r="S74" s="155"/>
      <c r="T74" s="165"/>
      <c r="U74" s="143"/>
      <c r="V74" s="155"/>
      <c r="W74" s="165"/>
      <c r="X74" s="143"/>
      <c r="Y74" s="155"/>
      <c r="Z74" s="165"/>
      <c r="AA74" s="143"/>
      <c r="AB74" s="155"/>
      <c r="AC74" s="165"/>
      <c r="AD74" s="143"/>
      <c r="AE74" s="155"/>
      <c r="AF74" s="165"/>
      <c r="AG74" s="143"/>
      <c r="AH74" s="155"/>
      <c r="AI74" s="165"/>
      <c r="AJ74" s="143"/>
      <c r="AK74" s="155"/>
      <c r="AL74" s="165"/>
      <c r="AM74" s="143"/>
      <c r="AN74" s="253"/>
      <c r="AO74" s="274">
        <f t="shared" si="4"/>
        <v>0</v>
      </c>
      <c r="AP74" s="292">
        <f t="shared" si="4"/>
        <v>0</v>
      </c>
      <c r="AQ74" s="307">
        <f t="shared" si="4"/>
        <v>0</v>
      </c>
      <c r="AR74" s="65">
        <f t="shared" si="5"/>
        <v>0</v>
      </c>
    </row>
    <row r="75" spans="2:44" ht="18" customHeight="1">
      <c r="B75" s="82">
        <f t="shared" si="6"/>
        <v>50</v>
      </c>
      <c r="C75" s="100"/>
      <c r="D75" s="119"/>
      <c r="E75" s="131"/>
      <c r="F75" s="143"/>
      <c r="G75" s="155"/>
      <c r="H75" s="165"/>
      <c r="I75" s="143"/>
      <c r="J75" s="155"/>
      <c r="K75" s="165"/>
      <c r="L75" s="143"/>
      <c r="M75" s="155"/>
      <c r="N75" s="165"/>
      <c r="O75" s="143"/>
      <c r="P75" s="155"/>
      <c r="Q75" s="165"/>
      <c r="R75" s="143"/>
      <c r="S75" s="155"/>
      <c r="T75" s="165"/>
      <c r="U75" s="143"/>
      <c r="V75" s="155"/>
      <c r="W75" s="165"/>
      <c r="X75" s="143"/>
      <c r="Y75" s="155"/>
      <c r="Z75" s="165"/>
      <c r="AA75" s="143"/>
      <c r="AB75" s="155"/>
      <c r="AC75" s="165"/>
      <c r="AD75" s="143"/>
      <c r="AE75" s="155"/>
      <c r="AF75" s="165"/>
      <c r="AG75" s="143"/>
      <c r="AH75" s="155"/>
      <c r="AI75" s="165"/>
      <c r="AJ75" s="143"/>
      <c r="AK75" s="155"/>
      <c r="AL75" s="165"/>
      <c r="AM75" s="143"/>
      <c r="AN75" s="253"/>
      <c r="AO75" s="274">
        <f t="shared" si="4"/>
        <v>0</v>
      </c>
      <c r="AP75" s="292">
        <f t="shared" si="4"/>
        <v>0</v>
      </c>
      <c r="AQ75" s="307">
        <f t="shared" si="4"/>
        <v>0</v>
      </c>
      <c r="AR75" s="65">
        <f t="shared" si="5"/>
        <v>0</v>
      </c>
    </row>
    <row r="76" spans="2:44" ht="18" customHeight="1">
      <c r="B76" s="82">
        <f t="shared" si="6"/>
        <v>51</v>
      </c>
      <c r="C76" s="100"/>
      <c r="D76" s="119"/>
      <c r="E76" s="131"/>
      <c r="F76" s="143"/>
      <c r="G76" s="155"/>
      <c r="H76" s="165"/>
      <c r="I76" s="143"/>
      <c r="J76" s="155"/>
      <c r="K76" s="165"/>
      <c r="L76" s="143"/>
      <c r="M76" s="155"/>
      <c r="N76" s="165"/>
      <c r="O76" s="143"/>
      <c r="P76" s="155"/>
      <c r="Q76" s="165"/>
      <c r="R76" s="143"/>
      <c r="S76" s="155"/>
      <c r="T76" s="165"/>
      <c r="U76" s="143"/>
      <c r="V76" s="155"/>
      <c r="W76" s="165"/>
      <c r="X76" s="143"/>
      <c r="Y76" s="155"/>
      <c r="Z76" s="165"/>
      <c r="AA76" s="143"/>
      <c r="AB76" s="155"/>
      <c r="AC76" s="165"/>
      <c r="AD76" s="143"/>
      <c r="AE76" s="155"/>
      <c r="AF76" s="165"/>
      <c r="AG76" s="143"/>
      <c r="AH76" s="155"/>
      <c r="AI76" s="165"/>
      <c r="AJ76" s="143"/>
      <c r="AK76" s="155"/>
      <c r="AL76" s="165"/>
      <c r="AM76" s="143"/>
      <c r="AN76" s="253"/>
      <c r="AO76" s="274">
        <f t="shared" si="4"/>
        <v>0</v>
      </c>
      <c r="AP76" s="292">
        <f t="shared" si="4"/>
        <v>0</v>
      </c>
      <c r="AQ76" s="307">
        <f t="shared" si="4"/>
        <v>0</v>
      </c>
      <c r="AR76" s="65">
        <f t="shared" si="5"/>
        <v>0</v>
      </c>
    </row>
    <row r="77" spans="2:44" ht="18" customHeight="1">
      <c r="B77" s="82">
        <f t="shared" si="6"/>
        <v>52</v>
      </c>
      <c r="C77" s="100"/>
      <c r="D77" s="119"/>
      <c r="E77" s="131"/>
      <c r="F77" s="143"/>
      <c r="G77" s="155"/>
      <c r="H77" s="165"/>
      <c r="I77" s="143"/>
      <c r="J77" s="155"/>
      <c r="K77" s="165"/>
      <c r="L77" s="143"/>
      <c r="M77" s="155"/>
      <c r="N77" s="165"/>
      <c r="O77" s="143"/>
      <c r="P77" s="155"/>
      <c r="Q77" s="165"/>
      <c r="R77" s="143"/>
      <c r="S77" s="155"/>
      <c r="T77" s="165"/>
      <c r="U77" s="143"/>
      <c r="V77" s="155"/>
      <c r="W77" s="165"/>
      <c r="X77" s="143"/>
      <c r="Y77" s="155"/>
      <c r="Z77" s="165"/>
      <c r="AA77" s="143"/>
      <c r="AB77" s="155"/>
      <c r="AC77" s="165"/>
      <c r="AD77" s="143"/>
      <c r="AE77" s="155"/>
      <c r="AF77" s="165"/>
      <c r="AG77" s="143"/>
      <c r="AH77" s="155"/>
      <c r="AI77" s="165"/>
      <c r="AJ77" s="143"/>
      <c r="AK77" s="155"/>
      <c r="AL77" s="165"/>
      <c r="AM77" s="143"/>
      <c r="AN77" s="253"/>
      <c r="AO77" s="274">
        <f t="shared" si="4"/>
        <v>0</v>
      </c>
      <c r="AP77" s="292">
        <f t="shared" si="4"/>
        <v>0</v>
      </c>
      <c r="AQ77" s="307">
        <f t="shared" si="4"/>
        <v>0</v>
      </c>
      <c r="AR77" s="65">
        <f t="shared" si="5"/>
        <v>0</v>
      </c>
    </row>
    <row r="78" spans="2:44" ht="18" customHeight="1">
      <c r="B78" s="82">
        <f t="shared" si="6"/>
        <v>53</v>
      </c>
      <c r="C78" s="100"/>
      <c r="D78" s="119"/>
      <c r="E78" s="131"/>
      <c r="F78" s="143"/>
      <c r="G78" s="155"/>
      <c r="H78" s="165"/>
      <c r="I78" s="143"/>
      <c r="J78" s="155"/>
      <c r="K78" s="165"/>
      <c r="L78" s="143"/>
      <c r="M78" s="155"/>
      <c r="N78" s="165"/>
      <c r="O78" s="143"/>
      <c r="P78" s="155"/>
      <c r="Q78" s="165"/>
      <c r="R78" s="143"/>
      <c r="S78" s="155"/>
      <c r="T78" s="165"/>
      <c r="U78" s="143"/>
      <c r="V78" s="155"/>
      <c r="W78" s="165"/>
      <c r="X78" s="143"/>
      <c r="Y78" s="155"/>
      <c r="Z78" s="165"/>
      <c r="AA78" s="143"/>
      <c r="AB78" s="155"/>
      <c r="AC78" s="165"/>
      <c r="AD78" s="143"/>
      <c r="AE78" s="155"/>
      <c r="AF78" s="165"/>
      <c r="AG78" s="143"/>
      <c r="AH78" s="155"/>
      <c r="AI78" s="165"/>
      <c r="AJ78" s="143"/>
      <c r="AK78" s="155"/>
      <c r="AL78" s="165"/>
      <c r="AM78" s="143"/>
      <c r="AN78" s="253"/>
      <c r="AO78" s="274">
        <f t="shared" si="4"/>
        <v>0</v>
      </c>
      <c r="AP78" s="292">
        <f t="shared" si="4"/>
        <v>0</v>
      </c>
      <c r="AQ78" s="307">
        <f t="shared" si="4"/>
        <v>0</v>
      </c>
      <c r="AR78" s="65">
        <f t="shared" si="5"/>
        <v>0</v>
      </c>
    </row>
    <row r="79" spans="2:44" ht="18" customHeight="1">
      <c r="B79" s="82">
        <f t="shared" si="6"/>
        <v>54</v>
      </c>
      <c r="C79" s="100"/>
      <c r="D79" s="119"/>
      <c r="E79" s="131"/>
      <c r="F79" s="143"/>
      <c r="G79" s="155"/>
      <c r="H79" s="165"/>
      <c r="I79" s="143"/>
      <c r="J79" s="155"/>
      <c r="K79" s="165"/>
      <c r="L79" s="143"/>
      <c r="M79" s="155"/>
      <c r="N79" s="165"/>
      <c r="O79" s="143"/>
      <c r="P79" s="155"/>
      <c r="Q79" s="165"/>
      <c r="R79" s="143"/>
      <c r="S79" s="155"/>
      <c r="T79" s="165"/>
      <c r="U79" s="143"/>
      <c r="V79" s="155"/>
      <c r="W79" s="165"/>
      <c r="X79" s="143"/>
      <c r="Y79" s="155"/>
      <c r="Z79" s="165"/>
      <c r="AA79" s="143"/>
      <c r="AB79" s="155"/>
      <c r="AC79" s="165"/>
      <c r="AD79" s="143"/>
      <c r="AE79" s="155"/>
      <c r="AF79" s="165"/>
      <c r="AG79" s="143"/>
      <c r="AH79" s="155"/>
      <c r="AI79" s="165"/>
      <c r="AJ79" s="143"/>
      <c r="AK79" s="155"/>
      <c r="AL79" s="165"/>
      <c r="AM79" s="143"/>
      <c r="AN79" s="253"/>
      <c r="AO79" s="274">
        <f t="shared" si="4"/>
        <v>0</v>
      </c>
      <c r="AP79" s="292">
        <f t="shared" si="4"/>
        <v>0</v>
      </c>
      <c r="AQ79" s="307">
        <f t="shared" si="4"/>
        <v>0</v>
      </c>
      <c r="AR79" s="65">
        <f t="shared" si="5"/>
        <v>0</v>
      </c>
    </row>
    <row r="80" spans="2:44" ht="18" customHeight="1">
      <c r="B80" s="82">
        <f t="shared" si="6"/>
        <v>55</v>
      </c>
      <c r="C80" s="100"/>
      <c r="D80" s="119"/>
      <c r="E80" s="131"/>
      <c r="F80" s="143"/>
      <c r="G80" s="155"/>
      <c r="H80" s="165"/>
      <c r="I80" s="143"/>
      <c r="J80" s="155"/>
      <c r="K80" s="165"/>
      <c r="L80" s="143"/>
      <c r="M80" s="155"/>
      <c r="N80" s="165"/>
      <c r="O80" s="143"/>
      <c r="P80" s="155"/>
      <c r="Q80" s="165"/>
      <c r="R80" s="143"/>
      <c r="S80" s="155"/>
      <c r="T80" s="165"/>
      <c r="U80" s="143"/>
      <c r="V80" s="155"/>
      <c r="W80" s="165"/>
      <c r="X80" s="143"/>
      <c r="Y80" s="155"/>
      <c r="Z80" s="165"/>
      <c r="AA80" s="143"/>
      <c r="AB80" s="155"/>
      <c r="AC80" s="165"/>
      <c r="AD80" s="143"/>
      <c r="AE80" s="155"/>
      <c r="AF80" s="165"/>
      <c r="AG80" s="143"/>
      <c r="AH80" s="155"/>
      <c r="AI80" s="165"/>
      <c r="AJ80" s="143"/>
      <c r="AK80" s="155"/>
      <c r="AL80" s="165"/>
      <c r="AM80" s="143"/>
      <c r="AN80" s="253"/>
      <c r="AO80" s="274">
        <f t="shared" si="4"/>
        <v>0</v>
      </c>
      <c r="AP80" s="292">
        <f t="shared" si="4"/>
        <v>0</v>
      </c>
      <c r="AQ80" s="307">
        <f t="shared" si="4"/>
        <v>0</v>
      </c>
      <c r="AR80" s="65">
        <f t="shared" si="5"/>
        <v>0</v>
      </c>
    </row>
    <row r="81" spans="1:44" ht="18" customHeight="1">
      <c r="B81" s="82">
        <f t="shared" si="6"/>
        <v>56</v>
      </c>
      <c r="C81" s="100"/>
      <c r="D81" s="119"/>
      <c r="E81" s="131"/>
      <c r="F81" s="143"/>
      <c r="G81" s="155"/>
      <c r="H81" s="165"/>
      <c r="I81" s="143"/>
      <c r="J81" s="155"/>
      <c r="K81" s="165"/>
      <c r="L81" s="143"/>
      <c r="M81" s="155"/>
      <c r="N81" s="165"/>
      <c r="O81" s="143"/>
      <c r="P81" s="155"/>
      <c r="Q81" s="165"/>
      <c r="R81" s="143"/>
      <c r="S81" s="155"/>
      <c r="T81" s="165"/>
      <c r="U81" s="143"/>
      <c r="V81" s="155"/>
      <c r="W81" s="165"/>
      <c r="X81" s="143"/>
      <c r="Y81" s="155"/>
      <c r="Z81" s="165"/>
      <c r="AA81" s="143"/>
      <c r="AB81" s="155"/>
      <c r="AC81" s="165"/>
      <c r="AD81" s="143"/>
      <c r="AE81" s="155"/>
      <c r="AF81" s="165"/>
      <c r="AG81" s="143"/>
      <c r="AH81" s="155"/>
      <c r="AI81" s="165"/>
      <c r="AJ81" s="143"/>
      <c r="AK81" s="155"/>
      <c r="AL81" s="165"/>
      <c r="AM81" s="143"/>
      <c r="AN81" s="253"/>
      <c r="AO81" s="274">
        <f t="shared" si="4"/>
        <v>0</v>
      </c>
      <c r="AP81" s="292">
        <f t="shared" si="4"/>
        <v>0</v>
      </c>
      <c r="AQ81" s="307">
        <f t="shared" si="4"/>
        <v>0</v>
      </c>
      <c r="AR81" s="65">
        <f t="shared" si="5"/>
        <v>0</v>
      </c>
    </row>
    <row r="82" spans="1:44" ht="18" customHeight="1">
      <c r="B82" s="82">
        <f t="shared" si="6"/>
        <v>57</v>
      </c>
      <c r="C82" s="100"/>
      <c r="D82" s="119"/>
      <c r="E82" s="131"/>
      <c r="F82" s="143"/>
      <c r="G82" s="155"/>
      <c r="H82" s="165"/>
      <c r="I82" s="143"/>
      <c r="J82" s="155"/>
      <c r="K82" s="165"/>
      <c r="L82" s="143"/>
      <c r="M82" s="155"/>
      <c r="N82" s="165"/>
      <c r="O82" s="143"/>
      <c r="P82" s="155"/>
      <c r="Q82" s="165"/>
      <c r="R82" s="143"/>
      <c r="S82" s="155"/>
      <c r="T82" s="165"/>
      <c r="U82" s="143"/>
      <c r="V82" s="155"/>
      <c r="W82" s="165"/>
      <c r="X82" s="143"/>
      <c r="Y82" s="155"/>
      <c r="Z82" s="165"/>
      <c r="AA82" s="143"/>
      <c r="AB82" s="155"/>
      <c r="AC82" s="165"/>
      <c r="AD82" s="143"/>
      <c r="AE82" s="155"/>
      <c r="AF82" s="165"/>
      <c r="AG82" s="143"/>
      <c r="AH82" s="155"/>
      <c r="AI82" s="165"/>
      <c r="AJ82" s="143"/>
      <c r="AK82" s="155"/>
      <c r="AL82" s="165"/>
      <c r="AM82" s="143"/>
      <c r="AN82" s="253"/>
      <c r="AO82" s="274">
        <f t="shared" si="4"/>
        <v>0</v>
      </c>
      <c r="AP82" s="292">
        <f t="shared" si="4"/>
        <v>0</v>
      </c>
      <c r="AQ82" s="307">
        <f t="shared" si="4"/>
        <v>0</v>
      </c>
      <c r="AR82" s="65">
        <f t="shared" si="5"/>
        <v>0</v>
      </c>
    </row>
    <row r="83" spans="1:44" ht="18" customHeight="1">
      <c r="B83" s="82">
        <f t="shared" si="6"/>
        <v>58</v>
      </c>
      <c r="C83" s="100"/>
      <c r="D83" s="119"/>
      <c r="E83" s="131"/>
      <c r="F83" s="143"/>
      <c r="G83" s="155"/>
      <c r="H83" s="165"/>
      <c r="I83" s="143"/>
      <c r="J83" s="155"/>
      <c r="K83" s="165"/>
      <c r="L83" s="143"/>
      <c r="M83" s="155"/>
      <c r="N83" s="165"/>
      <c r="O83" s="143"/>
      <c r="P83" s="155"/>
      <c r="Q83" s="165"/>
      <c r="R83" s="143"/>
      <c r="S83" s="155"/>
      <c r="T83" s="165"/>
      <c r="U83" s="143"/>
      <c r="V83" s="155"/>
      <c r="W83" s="165"/>
      <c r="X83" s="143"/>
      <c r="Y83" s="155"/>
      <c r="Z83" s="165"/>
      <c r="AA83" s="143"/>
      <c r="AB83" s="155"/>
      <c r="AC83" s="165"/>
      <c r="AD83" s="143"/>
      <c r="AE83" s="155"/>
      <c r="AF83" s="165"/>
      <c r="AG83" s="143"/>
      <c r="AH83" s="155"/>
      <c r="AI83" s="165"/>
      <c r="AJ83" s="143"/>
      <c r="AK83" s="155"/>
      <c r="AL83" s="165"/>
      <c r="AM83" s="143"/>
      <c r="AN83" s="253"/>
      <c r="AO83" s="274">
        <f t="shared" si="4"/>
        <v>0</v>
      </c>
      <c r="AP83" s="292">
        <f t="shared" si="4"/>
        <v>0</v>
      </c>
      <c r="AQ83" s="307">
        <f t="shared" si="4"/>
        <v>0</v>
      </c>
      <c r="AR83" s="65">
        <f t="shared" si="5"/>
        <v>0</v>
      </c>
    </row>
    <row r="84" spans="1:44" ht="18" customHeight="1">
      <c r="B84" s="82">
        <f t="shared" si="6"/>
        <v>59</v>
      </c>
      <c r="C84" s="100"/>
      <c r="D84" s="119"/>
      <c r="E84" s="131"/>
      <c r="F84" s="143"/>
      <c r="G84" s="155"/>
      <c r="H84" s="165"/>
      <c r="I84" s="143"/>
      <c r="J84" s="155"/>
      <c r="K84" s="165"/>
      <c r="L84" s="143"/>
      <c r="M84" s="155"/>
      <c r="N84" s="165"/>
      <c r="O84" s="143"/>
      <c r="P84" s="155"/>
      <c r="Q84" s="165"/>
      <c r="R84" s="143"/>
      <c r="S84" s="155"/>
      <c r="T84" s="165"/>
      <c r="U84" s="143"/>
      <c r="V84" s="155"/>
      <c r="W84" s="165"/>
      <c r="X84" s="143"/>
      <c r="Y84" s="155"/>
      <c r="Z84" s="165"/>
      <c r="AA84" s="143"/>
      <c r="AB84" s="155"/>
      <c r="AC84" s="165"/>
      <c r="AD84" s="143"/>
      <c r="AE84" s="155"/>
      <c r="AF84" s="165"/>
      <c r="AG84" s="143"/>
      <c r="AH84" s="155"/>
      <c r="AI84" s="165"/>
      <c r="AJ84" s="143"/>
      <c r="AK84" s="155"/>
      <c r="AL84" s="165"/>
      <c r="AM84" s="143"/>
      <c r="AN84" s="253"/>
      <c r="AO84" s="274">
        <f t="shared" si="4"/>
        <v>0</v>
      </c>
      <c r="AP84" s="292">
        <f t="shared" si="4"/>
        <v>0</v>
      </c>
      <c r="AQ84" s="307">
        <f t="shared" si="4"/>
        <v>0</v>
      </c>
      <c r="AR84" s="65">
        <f t="shared" si="5"/>
        <v>0</v>
      </c>
    </row>
    <row r="85" spans="1:44" ht="18" customHeight="1">
      <c r="B85" s="83">
        <f t="shared" si="6"/>
        <v>60</v>
      </c>
      <c r="C85" s="102"/>
      <c r="D85" s="120"/>
      <c r="E85" s="135"/>
      <c r="F85" s="143"/>
      <c r="G85" s="155"/>
      <c r="H85" s="168"/>
      <c r="I85" s="143"/>
      <c r="J85" s="155"/>
      <c r="K85" s="165"/>
      <c r="L85" s="143"/>
      <c r="M85" s="155"/>
      <c r="N85" s="165"/>
      <c r="O85" s="143"/>
      <c r="P85" s="155"/>
      <c r="Q85" s="165"/>
      <c r="R85" s="143"/>
      <c r="S85" s="155"/>
      <c r="T85" s="165"/>
      <c r="U85" s="143"/>
      <c r="V85" s="155"/>
      <c r="W85" s="165"/>
      <c r="X85" s="143"/>
      <c r="Y85" s="155"/>
      <c r="Z85" s="165"/>
      <c r="AA85" s="143"/>
      <c r="AB85" s="155"/>
      <c r="AC85" s="165"/>
      <c r="AD85" s="143"/>
      <c r="AE85" s="155"/>
      <c r="AF85" s="165"/>
      <c r="AG85" s="143"/>
      <c r="AH85" s="155"/>
      <c r="AI85" s="165"/>
      <c r="AJ85" s="143"/>
      <c r="AK85" s="155"/>
      <c r="AL85" s="165"/>
      <c r="AM85" s="143"/>
      <c r="AN85" s="253"/>
      <c r="AO85" s="275">
        <f t="shared" si="4"/>
        <v>0</v>
      </c>
      <c r="AP85" s="293">
        <f t="shared" si="4"/>
        <v>0</v>
      </c>
      <c r="AQ85" s="308">
        <f t="shared" si="4"/>
        <v>0</v>
      </c>
      <c r="AR85" s="65">
        <f t="shared" si="5"/>
        <v>0</v>
      </c>
    </row>
    <row r="86" spans="1:44" ht="18" customHeight="1">
      <c r="B86" s="84" t="s">
        <v>51</v>
      </c>
      <c r="C86" s="103" t="s">
        <v>76</v>
      </c>
      <c r="D86" s="121"/>
      <c r="E86" s="133">
        <f t="shared" ref="E86:AQ86" si="7">SUM(E51:E85)</f>
        <v>0</v>
      </c>
      <c r="F86" s="147">
        <f t="shared" si="7"/>
        <v>0</v>
      </c>
      <c r="G86" s="159">
        <f t="shared" si="7"/>
        <v>0</v>
      </c>
      <c r="H86" s="169">
        <f t="shared" si="7"/>
        <v>0</v>
      </c>
      <c r="I86" s="148">
        <f t="shared" si="7"/>
        <v>0</v>
      </c>
      <c r="J86" s="159">
        <f t="shared" si="7"/>
        <v>0</v>
      </c>
      <c r="K86" s="169">
        <f t="shared" si="7"/>
        <v>0</v>
      </c>
      <c r="L86" s="148">
        <f t="shared" si="7"/>
        <v>0</v>
      </c>
      <c r="M86" s="159">
        <f t="shared" si="7"/>
        <v>0</v>
      </c>
      <c r="N86" s="169">
        <f t="shared" si="7"/>
        <v>0</v>
      </c>
      <c r="O86" s="148">
        <f t="shared" si="7"/>
        <v>0</v>
      </c>
      <c r="P86" s="159">
        <f t="shared" si="7"/>
        <v>0</v>
      </c>
      <c r="Q86" s="169">
        <f t="shared" si="7"/>
        <v>0</v>
      </c>
      <c r="R86" s="148">
        <f t="shared" si="7"/>
        <v>0</v>
      </c>
      <c r="S86" s="159">
        <f t="shared" si="7"/>
        <v>0</v>
      </c>
      <c r="T86" s="169">
        <f t="shared" si="7"/>
        <v>0</v>
      </c>
      <c r="U86" s="148">
        <f t="shared" si="7"/>
        <v>0</v>
      </c>
      <c r="V86" s="159">
        <f t="shared" si="7"/>
        <v>0</v>
      </c>
      <c r="W86" s="169">
        <f t="shared" si="7"/>
        <v>0</v>
      </c>
      <c r="X86" s="148">
        <f t="shared" si="7"/>
        <v>0</v>
      </c>
      <c r="Y86" s="159">
        <f t="shared" si="7"/>
        <v>0</v>
      </c>
      <c r="Z86" s="169">
        <f t="shared" si="7"/>
        <v>0</v>
      </c>
      <c r="AA86" s="148">
        <f t="shared" si="7"/>
        <v>0</v>
      </c>
      <c r="AB86" s="159">
        <f t="shared" si="7"/>
        <v>0</v>
      </c>
      <c r="AC86" s="169">
        <f t="shared" si="7"/>
        <v>0</v>
      </c>
      <c r="AD86" s="148">
        <f t="shared" si="7"/>
        <v>0</v>
      </c>
      <c r="AE86" s="159">
        <f t="shared" si="7"/>
        <v>0</v>
      </c>
      <c r="AF86" s="169">
        <f t="shared" si="7"/>
        <v>0</v>
      </c>
      <c r="AG86" s="148">
        <f t="shared" si="7"/>
        <v>0</v>
      </c>
      <c r="AH86" s="159">
        <f t="shared" si="7"/>
        <v>0</v>
      </c>
      <c r="AI86" s="169">
        <f t="shared" si="7"/>
        <v>0</v>
      </c>
      <c r="AJ86" s="148">
        <f t="shared" si="7"/>
        <v>0</v>
      </c>
      <c r="AK86" s="244">
        <f t="shared" si="7"/>
        <v>0</v>
      </c>
      <c r="AL86" s="169">
        <f t="shared" si="7"/>
        <v>0</v>
      </c>
      <c r="AM86" s="148">
        <f t="shared" si="7"/>
        <v>0</v>
      </c>
      <c r="AN86" s="258">
        <f t="shared" si="7"/>
        <v>0</v>
      </c>
      <c r="AO86" s="136">
        <f t="shared" si="7"/>
        <v>0</v>
      </c>
      <c r="AP86" s="294">
        <f t="shared" si="7"/>
        <v>0</v>
      </c>
      <c r="AQ86" s="258">
        <f t="shared" si="7"/>
        <v>0</v>
      </c>
    </row>
    <row r="87" spans="1:44" ht="23.25" customHeight="1">
      <c r="A87" s="69"/>
      <c r="B87" s="85"/>
      <c r="C87" s="104" t="s">
        <v>13</v>
      </c>
      <c r="D87" s="122"/>
      <c r="E87" s="134">
        <f>COUNT(E51:E85)</f>
        <v>0</v>
      </c>
      <c r="F87" s="146"/>
      <c r="G87" s="158"/>
      <c r="H87" s="146">
        <f>COUNT(H51:H85)</f>
        <v>0</v>
      </c>
      <c r="I87" s="146"/>
      <c r="J87" s="146"/>
      <c r="K87" s="178">
        <f>COUNT(K51:K85)</f>
        <v>0</v>
      </c>
      <c r="L87" s="178"/>
      <c r="M87" s="178"/>
      <c r="N87" s="178">
        <f>COUNT(N51:N85)</f>
        <v>0</v>
      </c>
      <c r="O87" s="178"/>
      <c r="P87" s="178"/>
      <c r="Q87" s="178">
        <f>COUNT(Q51:Q85)</f>
        <v>0</v>
      </c>
      <c r="R87" s="178"/>
      <c r="S87" s="178"/>
      <c r="T87" s="178">
        <f>COUNT(T51:T85)</f>
        <v>0</v>
      </c>
      <c r="U87" s="178"/>
      <c r="V87" s="178"/>
      <c r="W87" s="178">
        <f>COUNT(W51:W85)</f>
        <v>0</v>
      </c>
      <c r="X87" s="178"/>
      <c r="Y87" s="178"/>
      <c r="Z87" s="178">
        <f>COUNT(Z51:Z85)</f>
        <v>0</v>
      </c>
      <c r="AA87" s="178"/>
      <c r="AB87" s="178"/>
      <c r="AC87" s="178">
        <f>COUNT(AC51:AC85)</f>
        <v>0</v>
      </c>
      <c r="AD87" s="178"/>
      <c r="AE87" s="178"/>
      <c r="AF87" s="178">
        <f>COUNT(AF51:AF85)</f>
        <v>0</v>
      </c>
      <c r="AG87" s="178"/>
      <c r="AH87" s="178"/>
      <c r="AI87" s="178">
        <f>COUNT(AI51:AI85)</f>
        <v>0</v>
      </c>
      <c r="AJ87" s="239"/>
      <c r="AK87" s="239"/>
      <c r="AL87" s="178">
        <f>COUNT(AL51:AL85)</f>
        <v>0</v>
      </c>
      <c r="AM87" s="239"/>
      <c r="AN87" s="256"/>
      <c r="AO87" s="276">
        <f>SUM(E87:AN87)</f>
        <v>0</v>
      </c>
      <c r="AP87" s="276"/>
      <c r="AQ87" s="309"/>
    </row>
    <row r="88" spans="1:44" ht="3" hidden="1" customHeight="1">
      <c r="D88" s="64">
        <f>COUNTIF(D51:D85,"時給")+COUNTIF(D24:D48,"時給")</f>
        <v>0</v>
      </c>
    </row>
    <row r="89" spans="1:44" ht="18" customHeight="1">
      <c r="B89" s="86" t="s">
        <v>9</v>
      </c>
      <c r="C89" s="105" t="s">
        <v>76</v>
      </c>
      <c r="D89" s="124"/>
      <c r="E89" s="136">
        <f>E86+E49</f>
        <v>0</v>
      </c>
      <c r="F89" s="148">
        <f>F86+F49</f>
        <v>0</v>
      </c>
      <c r="G89" s="157">
        <f>G49+G86</f>
        <v>0</v>
      </c>
      <c r="H89" s="169">
        <f>H86+H49</f>
        <v>0</v>
      </c>
      <c r="I89" s="148">
        <f>I86+I49</f>
        <v>0</v>
      </c>
      <c r="J89" s="157">
        <f>J49+J86</f>
        <v>0</v>
      </c>
      <c r="K89" s="169">
        <f>K86+K49</f>
        <v>0</v>
      </c>
      <c r="L89" s="148">
        <f>L86+L49</f>
        <v>0</v>
      </c>
      <c r="M89" s="157">
        <f>M49+M86</f>
        <v>0</v>
      </c>
      <c r="N89" s="169">
        <f>N86+N49</f>
        <v>0</v>
      </c>
      <c r="O89" s="148">
        <f>O86+O49</f>
        <v>0</v>
      </c>
      <c r="P89" s="157">
        <f>P49+P86</f>
        <v>0</v>
      </c>
      <c r="Q89" s="169">
        <f>Q86+Q49</f>
        <v>0</v>
      </c>
      <c r="R89" s="148">
        <f>R86+R49</f>
        <v>0</v>
      </c>
      <c r="S89" s="157">
        <f>S49+S86</f>
        <v>0</v>
      </c>
      <c r="T89" s="169">
        <f>T86+T49</f>
        <v>0</v>
      </c>
      <c r="U89" s="148">
        <f>U86+U49</f>
        <v>0</v>
      </c>
      <c r="V89" s="157">
        <f>V49+V86</f>
        <v>0</v>
      </c>
      <c r="W89" s="169">
        <f>W86+W49</f>
        <v>0</v>
      </c>
      <c r="X89" s="148">
        <f>X86+X49</f>
        <v>0</v>
      </c>
      <c r="Y89" s="157">
        <f>Y49+Y86</f>
        <v>0</v>
      </c>
      <c r="Z89" s="169">
        <f>Z86+Z49</f>
        <v>0</v>
      </c>
      <c r="AA89" s="148">
        <f>AA86+AA49</f>
        <v>0</v>
      </c>
      <c r="AB89" s="157">
        <f>AB49+AB86</f>
        <v>0</v>
      </c>
      <c r="AC89" s="169">
        <f>AC86+AC49</f>
        <v>0</v>
      </c>
      <c r="AD89" s="148">
        <f>AD86+AD49</f>
        <v>0</v>
      </c>
      <c r="AE89" s="157">
        <f>AE49+AE86</f>
        <v>0</v>
      </c>
      <c r="AF89" s="169">
        <f>AF86+AF49</f>
        <v>0</v>
      </c>
      <c r="AG89" s="148">
        <f>AG86+AG49</f>
        <v>0</v>
      </c>
      <c r="AH89" s="157">
        <f>AH49+AH86</f>
        <v>0</v>
      </c>
      <c r="AI89" s="169">
        <f>AI86+AI49</f>
        <v>0</v>
      </c>
      <c r="AJ89" s="148">
        <f>AJ86+AJ49</f>
        <v>0</v>
      </c>
      <c r="AK89" s="243">
        <f>AK49+AK86</f>
        <v>0</v>
      </c>
      <c r="AL89" s="169">
        <f>AL86+AL49</f>
        <v>0</v>
      </c>
      <c r="AM89" s="148">
        <f>AM86+AM49</f>
        <v>0</v>
      </c>
      <c r="AN89" s="255">
        <f>AN49+AN86</f>
        <v>0</v>
      </c>
      <c r="AO89" s="133">
        <f>AO86+AO49</f>
        <v>0</v>
      </c>
      <c r="AP89" s="147">
        <f>SUM(AP49,AP86)</f>
        <v>0</v>
      </c>
      <c r="AQ89" s="311">
        <f>AQ49+AQ86</f>
        <v>0</v>
      </c>
    </row>
    <row r="90" spans="1:44" ht="23.25" customHeight="1">
      <c r="B90" s="87"/>
      <c r="C90" s="106" t="s">
        <v>13</v>
      </c>
      <c r="D90" s="125"/>
      <c r="E90" s="137">
        <f>E50+E87</f>
        <v>0</v>
      </c>
      <c r="F90" s="149"/>
      <c r="G90" s="160"/>
      <c r="H90" s="149">
        <f>H50+H87</f>
        <v>0</v>
      </c>
      <c r="I90" s="149"/>
      <c r="J90" s="149"/>
      <c r="K90" s="179">
        <f>K50+K87</f>
        <v>0</v>
      </c>
      <c r="L90" s="179"/>
      <c r="M90" s="179"/>
      <c r="N90" s="179">
        <f>N50+N87</f>
        <v>0</v>
      </c>
      <c r="O90" s="179"/>
      <c r="P90" s="179"/>
      <c r="Q90" s="179">
        <f>Q50+Q87</f>
        <v>0</v>
      </c>
      <c r="R90" s="179"/>
      <c r="S90" s="179"/>
      <c r="T90" s="179">
        <f>T50+T87</f>
        <v>0</v>
      </c>
      <c r="U90" s="179"/>
      <c r="V90" s="179"/>
      <c r="W90" s="179">
        <f>W50+W87</f>
        <v>0</v>
      </c>
      <c r="X90" s="179"/>
      <c r="Y90" s="179"/>
      <c r="Z90" s="179">
        <f>Z50+Z87</f>
        <v>0</v>
      </c>
      <c r="AA90" s="179"/>
      <c r="AB90" s="179"/>
      <c r="AC90" s="179">
        <f>AC50+AC87</f>
        <v>0</v>
      </c>
      <c r="AD90" s="179"/>
      <c r="AE90" s="179"/>
      <c r="AF90" s="179">
        <f>AF50+AF87</f>
        <v>0</v>
      </c>
      <c r="AG90" s="179"/>
      <c r="AH90" s="179"/>
      <c r="AI90" s="179">
        <f>AI50+AI87</f>
        <v>0</v>
      </c>
      <c r="AJ90" s="240"/>
      <c r="AK90" s="240"/>
      <c r="AL90" s="179">
        <f>AL50+AL87</f>
        <v>0</v>
      </c>
      <c r="AM90" s="240"/>
      <c r="AN90" s="259"/>
      <c r="AO90" s="277">
        <f>AO50+AO87</f>
        <v>0</v>
      </c>
      <c r="AP90" s="277"/>
      <c r="AQ90" s="312"/>
    </row>
    <row r="91" spans="1:44" ht="11.75"/>
  </sheetData>
  <sheetProtection password="C6B5" sheet="1" objects="1" scenarios="1"/>
  <mergeCells count="150">
    <mergeCell ref="B3:C3"/>
    <mergeCell ref="D3:L3"/>
    <mergeCell ref="B8:L8"/>
    <mergeCell ref="M8:X8"/>
    <mergeCell ref="Y8:AG8"/>
    <mergeCell ref="AH8:AL8"/>
    <mergeCell ref="C18:AE18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C49:D49"/>
    <mergeCell ref="C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50:AK50"/>
    <mergeCell ref="AL50:AN50"/>
    <mergeCell ref="AO50:AQ50"/>
    <mergeCell ref="C86:D86"/>
    <mergeCell ref="C87:D87"/>
    <mergeCell ref="E87:G87"/>
    <mergeCell ref="H87:J87"/>
    <mergeCell ref="K87:M87"/>
    <mergeCell ref="N87:P87"/>
    <mergeCell ref="Q87:S87"/>
    <mergeCell ref="T87:V87"/>
    <mergeCell ref="W87:Y87"/>
    <mergeCell ref="Z87:AB87"/>
    <mergeCell ref="AC87:AE87"/>
    <mergeCell ref="AF87:AH87"/>
    <mergeCell ref="AI87:AK87"/>
    <mergeCell ref="AL87:AN87"/>
    <mergeCell ref="AO87:AQ87"/>
    <mergeCell ref="C89:D89"/>
    <mergeCell ref="C90:D90"/>
    <mergeCell ref="E90:G90"/>
    <mergeCell ref="H90:J90"/>
    <mergeCell ref="K90:M90"/>
    <mergeCell ref="N90:P90"/>
    <mergeCell ref="Q90:S90"/>
    <mergeCell ref="T90:V90"/>
    <mergeCell ref="W90:Y90"/>
    <mergeCell ref="Z90:AB90"/>
    <mergeCell ref="AC90:AE90"/>
    <mergeCell ref="AF90:AH90"/>
    <mergeCell ref="AI90:AK90"/>
    <mergeCell ref="AL90:AN90"/>
    <mergeCell ref="AO90:AQ90"/>
    <mergeCell ref="AO8:AQ10"/>
    <mergeCell ref="B9:C10"/>
    <mergeCell ref="D9:F10"/>
    <mergeCell ref="G9:I10"/>
    <mergeCell ref="J9:L10"/>
    <mergeCell ref="M9:N10"/>
    <mergeCell ref="P9:Q10"/>
    <mergeCell ref="S9:T10"/>
    <mergeCell ref="V9:X10"/>
    <mergeCell ref="Y9:AA10"/>
    <mergeCell ref="AB9:AD10"/>
    <mergeCell ref="AE9:AG10"/>
    <mergeCell ref="AH9:AL10"/>
    <mergeCell ref="B11:C12"/>
    <mergeCell ref="D11:F12"/>
    <mergeCell ref="G11:I12"/>
    <mergeCell ref="J11:L12"/>
    <mergeCell ref="M11:N12"/>
    <mergeCell ref="P11:Q12"/>
    <mergeCell ref="S11:T12"/>
    <mergeCell ref="V11:X12"/>
    <mergeCell ref="Y11:AA12"/>
    <mergeCell ref="AB11:AD12"/>
    <mergeCell ref="AE11:AG12"/>
    <mergeCell ref="AH11:AL12"/>
    <mergeCell ref="AO11:AQ12"/>
    <mergeCell ref="AO13:AQ15"/>
    <mergeCell ref="AO16:AQ18"/>
    <mergeCell ref="B20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B49:B50"/>
    <mergeCell ref="B86:B87"/>
    <mergeCell ref="B89:B90"/>
  </mergeCells>
  <phoneticPr fontId="20"/>
  <conditionalFormatting sqref="AM8:AM12">
    <cfRule type="expression" dxfId="10" priority="1" stopIfTrue="1">
      <formula>ISERROR(AM8)</formula>
    </cfRule>
  </conditionalFormatting>
  <conditionalFormatting sqref="AP24:AP49">
    <cfRule type="cellIs" dxfId="9" priority="2" stopIfTrue="1" operator="equal">
      <formula>0</formula>
    </cfRule>
  </conditionalFormatting>
  <conditionalFormatting sqref="B11 D11 G11 M11:U12 Y11 AB11 AO11:AQ12 AO16:AQ18 AQ24:AQ48 AO24:AO48 AQ49:AQ50 AP50 E49:AO50 E86:AN86 E87:AQ87">
    <cfRule type="cellIs" dxfId="8" priority="4" stopIfTrue="1" operator="equal">
      <formula>0</formula>
    </cfRule>
  </conditionalFormatting>
  <conditionalFormatting sqref="E89:AN89 E90:AQ90">
    <cfRule type="cellIs" dxfId="7" priority="8" stopIfTrue="1" operator="equal">
      <formula>0</formula>
    </cfRule>
  </conditionalFormatting>
  <conditionalFormatting sqref="J11 V11 AE11 AH11 AK16:AN18">
    <cfRule type="expression" dxfId="6" priority="3" stopIfTrue="1">
      <formula>ISERROR(J11)</formula>
    </cfRule>
  </conditionalFormatting>
  <conditionalFormatting sqref="AO51:AQ86">
    <cfRule type="expression" dxfId="5" priority="5" stopIfTrue="1">
      <formula>$D51=$AV$24</formula>
    </cfRule>
    <cfRule type="expression" dxfId="4" priority="6" stopIfTrue="1">
      <formula>$D51=$AV$23</formula>
    </cfRule>
    <cfRule type="cellIs" dxfId="3" priority="7" stopIfTrue="1" operator="equal">
      <formula>0</formula>
    </cfRule>
  </conditionalFormatting>
  <conditionalFormatting sqref="AO89:AQ89">
    <cfRule type="expression" dxfId="2" priority="9" stopIfTrue="1">
      <formula>$D89=$AV$24</formula>
    </cfRule>
    <cfRule type="expression" dxfId="1" priority="10" stopIfTrue="1">
      <formula>$D89=$AV$23</formula>
    </cfRule>
    <cfRule type="cellIs" dxfId="0" priority="11" stopIfTrue="1" operator="equal">
      <formula>0</formula>
    </cfRule>
  </conditionalFormatting>
  <dataValidations count="3">
    <dataValidation type="list" allowBlank="1" showDropDown="0" showInputMessage="1" showErrorMessage="1" prompt="「時給」、「月給」のいずれかを選択してください。" sqref="D24:D48">
      <formula1>$AV$23:$AV$24</formula1>
    </dataValidation>
    <dataValidation type="list" allowBlank="1" showDropDown="0" showInputMessage="1" showErrorMessage="1" prompt="「時給」、「月給」いずれかを選択してください。" sqref="D51:D85">
      <formula1>$AV$22:$AV$24</formula1>
    </dataValidation>
    <dataValidation type="custom" allowBlank="1" showDropDown="0" showInputMessage="1" showErrorMessage="1" error="①小数点２位以下は切り捨ててください。_x000a_②「０」は入力しないでください。" sqref="AI24:AJ48 AI51:AJ85 AC24:AD48 AC51:AD85 W24:X48 W51:X85 Q24:R48 Q51:R85 K24:L48 K51:L85 E24:F48 E51:F85 H51:I85 H24:I48 N51:O85 N24:O48 T51:U85 T24:U48 Z51:AA85 Z24:AA48 AF51:AG85 AF24:AG48 AL51:AM85 AL24:AM48">
      <formula1>AND(E24*10=INT(E24*10),E24&gt;0)</formula1>
    </dataValidation>
  </dataValidations>
  <printOptions horizontalCentered="1" verticalCentered="1"/>
  <pageMargins left="0.1931496062992126" right="0.19685039370078736" top="0.64" bottom="0.32" header="0.31496062992125984" footer="0.31496062992125984"/>
  <pageSetup paperSize="9" scale="73" fitToWidth="1" fitToHeight="2" orientation="landscape" usePrinterDefaults="1" r:id="rId1"/>
  <rowBreaks count="1" manualBreakCount="1">
    <brk id="50" min="1" max="4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工賃報告書</vt:lpstr>
      <vt:lpstr>工賃実績算定表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okayamaken</dc:creator>
  <cp:lastModifiedBy>469786</cp:lastModifiedBy>
  <cp:lastPrinted>2017-04-10T09:08:50Z</cp:lastPrinted>
  <dcterms:created xsi:type="dcterms:W3CDTF">2009-03-22T15:50:28Z</dcterms:created>
  <dcterms:modified xsi:type="dcterms:W3CDTF">2025-04-18T00:20:45Z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2025-04-18T00:20:45Z</vt:filetime>
  </property>
</Properties>
</file>