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別紙4 " sheetId="21" r:id="rId1"/>
    <sheet name="別紙5" sheetId="22" r:id="rId2"/>
    <sheet name="予算" sheetId="13" r:id="rId3"/>
    <sheet name="管理用（このシートは削除しないでください）" sheetId="14" state="hidden" r:id="rId4"/>
    <sheet name="別紙9" sheetId="26" r:id="rId5"/>
    <sheet name="別紙10" sheetId="27" r:id="rId6"/>
    <sheet name="決算" sheetId="15" r:id="rId7"/>
  </sheets>
  <definedNames>
    <definedName name="補助事業名">'管理用（このシートは削除しないでください）'!$H$3:$V$3</definedName>
    <definedName name="へき地医療拠点病院施設整備事業">'管理用（このシートは削除しないでください）'!$M$4:$M$5</definedName>
    <definedName name="へき地診療所施設整備事業">'管理用（このシートは削除しないでください）'!$H$4:$H$8</definedName>
    <definedName name="医師臨床研修病院研修医環境整備事業">'管理用（このシートは削除しないでください）'!$N$4</definedName>
    <definedName name="へき地保健指導所施設整備事業">'管理用（このシートは削除しないでください）'!$J$4:$J$6</definedName>
    <definedName name="院内感染対策施設整備事業">'管理用（このシートは削除しないでください）'!$V$4</definedName>
    <definedName name="産科医療機関施設整備事業">'管理用（このシートは削除しないでください）'!$P$4:$P$5</definedName>
    <definedName name="過疎地域等特定診療所施設整備事業">'管理用（このシートは削除しないでください）'!$I$4:$I$7</definedName>
    <definedName name="死亡時画像診断システム施設整備事業">'管理用（このシートは削除しないでください）'!$R$4</definedName>
    <definedName name="研修医のための研修施設整備事業">'管理用（このシートは削除しないでください）'!$K$4</definedName>
    <definedName name="南海トラフ地震に係る津波避難対策緊急事業">'管理用（このシートは削除しないでください）'!$S$4:$S$5</definedName>
    <definedName name="分娩取扱施設施設整備事業">'管理用（このシートは削除しないでください）'!$Q$4:$Q$5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  <definedName name="_xlnm.Print_Area" localSheetId="2">予算!$A$1:$E$31</definedName>
    <definedName name="_xlnm.Print_Area" localSheetId="3">'管理用（このシートは削除しないでください）'!$A$1:$W$72</definedName>
    <definedName name="_xlnm.Print_Area" localSheetId="6">決算!$A$1:$F$31</definedName>
    <definedName name="_xlnm.Print_Area" localSheetId="0">'別紙4 '!$A$1:$L$15</definedName>
    <definedName name="_xlnm.Print_Titles" localSheetId="0">'別紙4 '!$1:$5</definedName>
    <definedName name="_xlnm._FilterDatabase" localSheetId="0" hidden="1">#REF!</definedName>
    <definedName name="_xlnm.Print_Area" localSheetId="1">別紙5!$B$1:$S$42</definedName>
    <definedName name="_xlnm.Print_Area" localSheetId="4">別紙9!$A$1:$L$15</definedName>
    <definedName name="_xlnm.Print_Titles" localSheetId="4">別紙9!$1:$5</definedName>
    <definedName name="_xlnm._FilterDatabase" localSheetId="4" hidden="1">#REF!</definedName>
    <definedName name="_xlnm.Print_Area" localSheetId="5">別紙10!$B$1:$S$30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R19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R19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<sst xmlns="http://schemas.openxmlformats.org/spreadsheetml/2006/main" xmlns:r="http://schemas.openxmlformats.org/officeDocument/2006/relationships" count="215" uniqueCount="215">
  <si>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4"/>
  </si>
  <si>
    <t>補助金所要額</t>
    <rPh sb="0" eb="3">
      <t>ホジョキン</t>
    </rPh>
    <rPh sb="3" eb="6">
      <t>ショヨウガク</t>
    </rPh>
    <phoneticPr fontId="4"/>
  </si>
  <si>
    <t>寄付金　その他の収入額</t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</si>
  <si>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4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</si>
  <si>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4"/>
  </si>
  <si>
    <t>様式１　計算式</t>
    <rPh sb="0" eb="2">
      <t>ヨウシキ</t>
    </rPh>
    <rPh sb="4" eb="6">
      <t>ケイサン</t>
    </rPh>
    <rPh sb="6" eb="7">
      <t>シキ</t>
    </rPh>
    <phoneticPr fontId="4"/>
  </si>
  <si>
    <t>b</t>
  </si>
  <si>
    <t>有床診療所等スプリンクラー等施設整備事業</t>
  </si>
  <si>
    <t>補助率</t>
    <rPh sb="0" eb="3">
      <t>ホジョリツ</t>
    </rPh>
    <phoneticPr fontId="4"/>
  </si>
  <si>
    <t>円</t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</si>
  <si>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4"/>
  </si>
  <si>
    <t>－</t>
  </si>
  <si>
    <t>総事業費</t>
  </si>
  <si>
    <t>「沖縄離島」</t>
    <rPh sb="1" eb="3">
      <t>オキナワ</t>
    </rPh>
    <rPh sb="3" eb="5">
      <t>リトウ</t>
    </rPh>
    <phoneticPr fontId="4"/>
  </si>
  <si>
    <t>差引事業費</t>
  </si>
  <si>
    <t>ヘリポート</t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</si>
  <si>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4"/>
  </si>
  <si>
    <t>対象経費の支出予定額</t>
  </si>
  <si>
    <t>基準額</t>
  </si>
  <si>
    <t>歳入歳出決算（見込み）書（抄本）</t>
    <rPh sb="0" eb="1">
      <t>トシ</t>
    </rPh>
    <rPh sb="1" eb="2">
      <t>イリ</t>
    </rPh>
    <rPh sb="2" eb="3">
      <t>トシ</t>
    </rPh>
    <rPh sb="3" eb="4">
      <t>デ</t>
    </rPh>
    <rPh sb="4" eb="6">
      <t>ケッサン</t>
    </rPh>
    <rPh sb="7" eb="9">
      <t>ミコ</t>
    </rPh>
    <rPh sb="13" eb="15">
      <t>ショウホン</t>
    </rPh>
    <phoneticPr fontId="4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</si>
  <si>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4"/>
  </si>
  <si>
    <t>選　定　額</t>
  </si>
  <si>
    <t>10/10</t>
  </si>
  <si>
    <t>07 日本赤十字社</t>
    <rPh sb="3" eb="5">
      <t>ニホン</t>
    </rPh>
    <rPh sb="5" eb="9">
      <t>セキジュウジシャ</t>
    </rPh>
    <phoneticPr fontId="4"/>
  </si>
  <si>
    <t>「過疎」</t>
    <rPh sb="1" eb="3">
      <t>カソ</t>
    </rPh>
    <phoneticPr fontId="4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</si>
  <si>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4"/>
  </si>
  <si>
    <t>(2) 過疎地域等特定診療所施設整備事業</t>
  </si>
  <si>
    <t>(11) 死亡時画像診断システム施設整備事業</t>
  </si>
  <si>
    <t>施設名</t>
    <rPh sb="0" eb="2">
      <t>シセツ</t>
    </rPh>
    <rPh sb="2" eb="3">
      <t>メイ</t>
    </rPh>
    <phoneticPr fontId="4"/>
  </si>
  <si>
    <t>診療部門</t>
    <rPh sb="0" eb="2">
      <t>シンリョウ</t>
    </rPh>
    <rPh sb="2" eb="4">
      <t>ブモン</t>
    </rPh>
    <phoneticPr fontId="4"/>
  </si>
  <si>
    <t>16 医療法人</t>
    <rPh sb="3" eb="5">
      <t>イリョウ</t>
    </rPh>
    <rPh sb="5" eb="7">
      <t>ホウジン</t>
    </rPh>
    <phoneticPr fontId="4"/>
  </si>
  <si>
    <t>05 市町村</t>
    <rPh sb="3" eb="6">
      <t>シチョウソン</t>
    </rPh>
    <phoneticPr fontId="4"/>
  </si>
  <si>
    <t>プレハブ造</t>
    <rPh sb="4" eb="5">
      <t>ツク</t>
    </rPh>
    <phoneticPr fontId="4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</si>
  <si>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4"/>
  </si>
  <si>
    <r>
      <t>検査機器（PCR検査装</t>
    </r>
    <r>
      <rPr>
        <sz val="11"/>
        <color auto="1"/>
        <rFont val="ＭＳ ゴシック"/>
      </rPr>
      <t>置、等温遺伝子増幅装置）</t>
    </r>
    <rPh sb="0" eb="2">
      <t>ケンサ</t>
    </rPh>
    <rPh sb="2" eb="4">
      <t>キキ</t>
    </rPh>
    <rPh sb="8" eb="10">
      <t>ケンサ</t>
    </rPh>
    <rPh sb="10" eb="12">
      <t>ソウチ</t>
    </rPh>
    <rPh sb="13" eb="15">
      <t>トウオン</t>
    </rPh>
    <rPh sb="15" eb="18">
      <t>イデンシ</t>
    </rPh>
    <rPh sb="18" eb="20">
      <t>ゾウフク</t>
    </rPh>
    <rPh sb="20" eb="22">
      <t>ソウチ</t>
    </rPh>
    <phoneticPr fontId="4"/>
  </si>
  <si>
    <t>e</t>
  </si>
  <si>
    <t>設置場所</t>
    <rPh sb="0" eb="2">
      <t>セッチ</t>
    </rPh>
    <rPh sb="2" eb="4">
      <t>バショ</t>
    </rPh>
    <phoneticPr fontId="4"/>
  </si>
  <si>
    <t>死亡時画像診断システム施設整備事業</t>
  </si>
  <si>
    <t>ブロック造</t>
    <rPh sb="4" eb="5">
      <t>ヅク</t>
    </rPh>
    <phoneticPr fontId="4"/>
  </si>
  <si>
    <t>補助事業者名</t>
    <rPh sb="0" eb="2">
      <t>ホジョ</t>
    </rPh>
    <rPh sb="2" eb="5">
      <t>ジギョウシャ</t>
    </rPh>
    <rPh sb="5" eb="6">
      <t>メイ</t>
    </rPh>
    <phoneticPr fontId="4"/>
  </si>
  <si>
    <t>鉄骨鉄筋コンクリート造</t>
    <rPh sb="0" eb="2">
      <t>テッコツ</t>
    </rPh>
    <rPh sb="2" eb="4">
      <t>テッキン</t>
    </rPh>
    <phoneticPr fontId="4"/>
  </si>
  <si>
    <t>1.通常型スプリンクラー</t>
    <rPh sb="2" eb="4">
      <t>ツウジョウ</t>
    </rPh>
    <rPh sb="4" eb="5">
      <t>カタ</t>
    </rPh>
    <phoneticPr fontId="4"/>
  </si>
  <si>
    <t>施工内容</t>
    <rPh sb="0" eb="2">
      <t>セコウ</t>
    </rPh>
    <rPh sb="2" eb="4">
      <t>ナイヨウ</t>
    </rPh>
    <phoneticPr fontId="4"/>
  </si>
  <si>
    <t>(16)新興感染症対応力強化事業（病室の感染対策に係る整備）</t>
    <rPh sb="4" eb="6">
      <t>シンコウ</t>
    </rPh>
    <rPh sb="6" eb="9">
      <t>カンセンショウ</t>
    </rPh>
    <rPh sb="9" eb="12">
      <t>タイオウリョク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phoneticPr fontId="4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</si>
  <si>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4"/>
  </si>
  <si>
    <r>
      <t>新興感染症対応力強化事業（病室の感染</t>
    </r>
    <r>
      <rPr>
        <sz val="11"/>
        <color auto="1"/>
        <rFont val="ＭＳ Ｐゴシック"/>
      </rPr>
      <t>対策に係る整備以外）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4"/>
  </si>
  <si>
    <t>18 社会福祉法人</t>
    <rPh sb="3" eb="5">
      <t>シャカイ</t>
    </rPh>
    <rPh sb="5" eb="7">
      <t>フクシ</t>
    </rPh>
    <rPh sb="7" eb="9">
      <t>ホウジン</t>
    </rPh>
    <phoneticPr fontId="4"/>
  </si>
  <si>
    <t>合計</t>
    <rPh sb="0" eb="2">
      <t>ゴウケイ</t>
    </rPh>
    <phoneticPr fontId="4"/>
  </si>
  <si>
    <t/>
  </si>
  <si>
    <t>(9) 産科医療機関施設整備事業</t>
  </si>
  <si>
    <t>事業区分</t>
    <rPh sb="0" eb="2">
      <t>ジギョウ</t>
    </rPh>
    <rPh sb="2" eb="4">
      <t>クブン</t>
    </rPh>
    <phoneticPr fontId="4"/>
  </si>
  <si>
    <t>(4) 研修医のための研修施設整備事業</t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</si>
  <si>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4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</si>
  <si>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4"/>
  </si>
  <si>
    <t>決　算　額</t>
    <rPh sb="0" eb="1">
      <t>ケツ</t>
    </rPh>
    <rPh sb="2" eb="3">
      <t>サン</t>
    </rPh>
    <rPh sb="4" eb="5">
      <t>ガク</t>
    </rPh>
    <phoneticPr fontId="4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</si>
  <si>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4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</si>
  <si>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4"/>
  </si>
  <si>
    <t>15 公益法人</t>
    <rPh sb="3" eb="5">
      <t>コウエキ</t>
    </rPh>
    <rPh sb="5" eb="7">
      <t>ホウジン</t>
    </rPh>
    <phoneticPr fontId="4"/>
  </si>
  <si>
    <t>「離島」</t>
    <rPh sb="1" eb="3">
      <t>リトウ</t>
    </rPh>
    <phoneticPr fontId="4"/>
  </si>
  <si>
    <t>金額
（税込）</t>
    <rPh sb="0" eb="2">
      <t>キンガク</t>
    </rPh>
    <rPh sb="4" eb="6">
      <t>ゼイコミ</t>
    </rPh>
    <phoneticPr fontId="4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</si>
  <si>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4"/>
  </si>
  <si>
    <t>分娩取扱施設施設整備事業</t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</si>
  <si>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4"/>
  </si>
  <si>
    <t>協定締結予定</t>
    <rPh sb="0" eb="2">
      <t>キョウテイ</t>
    </rPh>
    <rPh sb="2" eb="4">
      <t>テイケツ</t>
    </rPh>
    <rPh sb="4" eb="6">
      <t>ヨテイ</t>
    </rPh>
    <phoneticPr fontId="4"/>
  </si>
  <si>
    <t>対象経費の支出（予定）額</t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</si>
  <si>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4"/>
  </si>
  <si>
    <t>有</t>
    <rPh sb="0" eb="1">
      <t>アリ</t>
    </rPh>
    <phoneticPr fontId="4"/>
  </si>
  <si>
    <t>産科医療機関施設整備事業</t>
  </si>
  <si>
    <t>数量</t>
    <rPh sb="0" eb="2">
      <t>スウリョウ</t>
    </rPh>
    <phoneticPr fontId="4"/>
  </si>
  <si>
    <t>a</t>
  </si>
  <si>
    <t>別紙５</t>
    <rPh sb="0" eb="2">
      <t>ベッシ</t>
    </rPh>
    <phoneticPr fontId="4"/>
  </si>
  <si>
    <t>１　歳入の部</t>
    <rPh sb="2" eb="4">
      <t>サイニュウ</t>
    </rPh>
    <rPh sb="5" eb="6">
      <t>ブ</t>
    </rPh>
    <phoneticPr fontId="4"/>
  </si>
  <si>
    <t>20 会社</t>
    <rPh sb="3" eb="5">
      <t>カイシャ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</si>
  <si>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</si>
  <si>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4"/>
  </si>
  <si>
    <t>院内感染対策施設整備事業</t>
  </si>
  <si>
    <t>備　考</t>
    <rPh sb="0" eb="1">
      <t>ソナエ</t>
    </rPh>
    <rPh sb="2" eb="3">
      <t>コウ</t>
    </rPh>
    <phoneticPr fontId="4"/>
  </si>
  <si>
    <t>へき地診療所</t>
    <rPh sb="2" eb="3">
      <t>チ</t>
    </rPh>
    <rPh sb="3" eb="6">
      <t>シンリョウジョ</t>
    </rPh>
    <phoneticPr fontId="4"/>
  </si>
  <si>
    <t>　　　２  （ｈ）欄は、（ｆ）欄の額に補助率を乗じ、千円未満を切り捨てた額を記入してください。</t>
    <rPh sb="15" eb="16">
      <t>ラン</t>
    </rPh>
    <rPh sb="26" eb="28">
      <t>センエン</t>
    </rPh>
    <rPh sb="28" eb="30">
      <t>ミマン</t>
    </rPh>
    <rPh sb="31" eb="32">
      <t>キ</t>
    </rPh>
    <rPh sb="33" eb="34">
      <t>ス</t>
    </rPh>
    <phoneticPr fontId="4"/>
  </si>
  <si>
    <t>へき地医療拠点病院施設整備事業</t>
  </si>
  <si>
    <r>
      <t>検査機器（PCR検査装置</t>
    </r>
    <r>
      <rPr>
        <sz val="10"/>
        <color auto="1"/>
        <rFont val="ＭＳ ゴシック"/>
      </rPr>
      <t>、等温遺伝子増幅装置）</t>
    </r>
    <rPh sb="13" eb="22">
      <t>トウオンイデンシゾウフクソウチ</t>
    </rPh>
    <phoneticPr fontId="4"/>
  </si>
  <si>
    <t>高知県新興感染症対応医療機関設備整備事業費補助金　所要額調書</t>
    <rPh sb="0" eb="3">
      <t>コウチケン</t>
    </rPh>
    <rPh sb="3" eb="5">
      <t>シンコウ</t>
    </rPh>
    <rPh sb="5" eb="8">
      <t>カンセンショウ</t>
    </rPh>
    <rPh sb="8" eb="10">
      <t>タイオウ</t>
    </rPh>
    <rPh sb="10" eb="12">
      <t>イリョウ</t>
    </rPh>
    <rPh sb="12" eb="14">
      <t>キカン</t>
    </rPh>
    <rPh sb="14" eb="16">
      <t>セツビ</t>
    </rPh>
    <rPh sb="16" eb="18">
      <t>セイビ</t>
    </rPh>
    <rPh sb="18" eb="21">
      <t>ジギョウヒ</t>
    </rPh>
    <rPh sb="21" eb="24">
      <t>ホジョキン</t>
    </rPh>
    <rPh sb="25" eb="28">
      <t>ショヨウガク</t>
    </rPh>
    <rPh sb="28" eb="30">
      <t>チョウショ</t>
    </rPh>
    <phoneticPr fontId="4"/>
  </si>
  <si>
    <t>(1) へき地診療所施設整備事業</t>
  </si>
  <si>
    <t>(3) へき地保健指導所施設整備事業</t>
  </si>
  <si>
    <t>へき地診療所施設整備事業</t>
  </si>
  <si>
    <t>(5) 臨床研修病院施設整備事業</t>
  </si>
  <si>
    <t>(6) へき地医療拠点病院施設整備事業</t>
  </si>
  <si>
    <t>(7) 医師臨床研修病院研修医環境整備事業</t>
  </si>
  <si>
    <t>(9) 半島振興法 第2条第1項の指定地域</t>
    <rPh sb="4" eb="6">
      <t>ハントウ</t>
    </rPh>
    <rPh sb="6" eb="9">
      <t>シンコウホウ</t>
    </rPh>
    <phoneticPr fontId="4"/>
  </si>
  <si>
    <t>(8) 離島等患者宿泊施設施設整備事業</t>
  </si>
  <si>
    <t>(10) 分娩取扱施設施設整備事業</t>
  </si>
  <si>
    <t>(12) 有床診療所等スプリンクラー等施設整備事業</t>
  </si>
  <si>
    <t>(13) 南海トラフ日本海溝・千島海溝周辺海溝型地震に係る津波避難対策緊急事業</t>
    <rPh sb="10" eb="12">
      <t>ニホン</t>
    </rPh>
    <rPh sb="12" eb="14">
      <t>カイコウ</t>
    </rPh>
    <rPh sb="15" eb="17">
      <t>チシマ</t>
    </rPh>
    <rPh sb="17" eb="19">
      <t>カイコウ</t>
    </rPh>
    <rPh sb="19" eb="21">
      <t>シュウヘン</t>
    </rPh>
    <rPh sb="21" eb="23">
      <t>カイコウ</t>
    </rPh>
    <rPh sb="23" eb="24">
      <t>ガタ</t>
    </rPh>
    <phoneticPr fontId="4"/>
  </si>
  <si>
    <t>(14)院内感染対策施設整備事業</t>
  </si>
  <si>
    <t>「特豪」</t>
    <rPh sb="1" eb="2">
      <t>トク</t>
    </rPh>
    <rPh sb="2" eb="3">
      <t>ゴウ</t>
    </rPh>
    <phoneticPr fontId="4"/>
  </si>
  <si>
    <t>(16)新興感染症対応力強化事業（病室の感染対策に係る整備以外）</t>
    <rPh sb="4" eb="6">
      <t>シンコウ</t>
    </rPh>
    <rPh sb="6" eb="9">
      <t>カンセンショウ</t>
    </rPh>
    <rPh sb="9" eb="12">
      <t>タイオウリョク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4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</si>
  <si>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4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</si>
  <si>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4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</si>
  <si>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4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</si>
  <si>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4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</si>
  <si>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4"/>
  </si>
  <si>
    <t>基準額（総額）</t>
    <rPh sb="0" eb="3">
      <t>キジュンガク</t>
    </rPh>
    <rPh sb="4" eb="6">
      <t>ソウガク</t>
    </rPh>
    <phoneticPr fontId="4"/>
  </si>
  <si>
    <t>(8) 山村振興法 第7条第1項の指定地域</t>
    <rPh sb="4" eb="6">
      <t>サンソン</t>
    </rPh>
    <rPh sb="6" eb="9">
      <t>シンコウホウ</t>
    </rPh>
    <phoneticPr fontId="4"/>
  </si>
  <si>
    <t>(10) 該当なし</t>
    <rPh sb="5" eb="7">
      <t>ガイトウ</t>
    </rPh>
    <phoneticPr fontId="4"/>
  </si>
  <si>
    <t>所在する地域</t>
    <rPh sb="0" eb="2">
      <t>ショザイ</t>
    </rPh>
    <rPh sb="4" eb="6">
      <t>チイキ</t>
    </rPh>
    <phoneticPr fontId="4"/>
  </si>
  <si>
    <t>（ア）離島振興法 第2条第1項の指定地域</t>
    <rPh sb="3" eb="5">
      <t>リトウ</t>
    </rPh>
    <rPh sb="5" eb="8">
      <t>シンコウホウ</t>
    </rPh>
    <phoneticPr fontId="4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</si>
  <si>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4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</si>
  <si>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4"/>
  </si>
  <si>
    <t>住宅部門</t>
    <rPh sb="0" eb="2">
      <t>ジュウタク</t>
    </rPh>
    <rPh sb="2" eb="4">
      <t>ブモン</t>
    </rPh>
    <phoneticPr fontId="4"/>
  </si>
  <si>
    <t>スプリンクラー等の種類</t>
    <rPh sb="7" eb="8">
      <t>トウ</t>
    </rPh>
    <rPh sb="9" eb="11">
      <t>シュルイ</t>
    </rPh>
    <phoneticPr fontId="4"/>
  </si>
  <si>
    <t>2.水道連結型スプリンクラー</t>
    <rPh sb="2" eb="4">
      <t>スイドウ</t>
    </rPh>
    <rPh sb="4" eb="6">
      <t>レンケツ</t>
    </rPh>
    <rPh sb="6" eb="7">
      <t>ガタ</t>
    </rPh>
    <phoneticPr fontId="4"/>
  </si>
  <si>
    <t>3.パッケージ型自動消火設備</t>
    <rPh sb="7" eb="8">
      <t>カタ</t>
    </rPh>
    <rPh sb="8" eb="10">
      <t>ジドウ</t>
    </rPh>
    <rPh sb="10" eb="12">
      <t>ショウカ</t>
    </rPh>
    <rPh sb="12" eb="14">
      <t>セツビ</t>
    </rPh>
    <phoneticPr fontId="4"/>
  </si>
  <si>
    <t>火災通報装置</t>
  </si>
  <si>
    <t>02 国立大学法人</t>
    <rPh sb="3" eb="5">
      <t>コクリツ</t>
    </rPh>
    <rPh sb="5" eb="7">
      <t>ダイガク</t>
    </rPh>
    <rPh sb="7" eb="9">
      <t>ホウジン</t>
    </rPh>
    <phoneticPr fontId="4"/>
  </si>
  <si>
    <r>
      <t xml:space="preserve">非常通報装置機能 </t>
    </r>
    <r>
      <rPr>
        <b/>
        <sz val="11"/>
        <color theme="1"/>
        <rFont val="ＭＳ Ｐゴシック"/>
      </rPr>
      <t>有り</t>
    </r>
    <rPh sb="0" eb="2">
      <t>ヒジョウ</t>
    </rPh>
    <rPh sb="2" eb="4">
      <t>ツウホウ</t>
    </rPh>
    <rPh sb="4" eb="6">
      <t>ソウチ</t>
    </rPh>
    <rPh sb="6" eb="8">
      <t>キノウ</t>
    </rPh>
    <rPh sb="9" eb="10">
      <t>ア</t>
    </rPh>
    <phoneticPr fontId="4"/>
  </si>
  <si>
    <r>
      <t xml:space="preserve">非常通報装置機能 </t>
    </r>
    <r>
      <rPr>
        <b/>
        <sz val="11"/>
        <color theme="1"/>
        <rFont val="ＭＳ Ｐゴシック"/>
      </rPr>
      <t>無し</t>
    </r>
    <rPh sb="0" eb="2">
      <t>ヒジョウ</t>
    </rPh>
    <rPh sb="2" eb="4">
      <t>ツウホウ</t>
    </rPh>
    <rPh sb="4" eb="6">
      <t>ソウチ</t>
    </rPh>
    <rPh sb="6" eb="8">
      <t>キノウ</t>
    </rPh>
    <rPh sb="9" eb="10">
      <t>ナ</t>
    </rPh>
    <phoneticPr fontId="4"/>
  </si>
  <si>
    <t>「奄美」</t>
    <rPh sb="1" eb="3">
      <t>アマミ</t>
    </rPh>
    <phoneticPr fontId="4"/>
  </si>
  <si>
    <t>「小笠原」</t>
    <rPh sb="1" eb="4">
      <t>オガサワラ</t>
    </rPh>
    <phoneticPr fontId="4"/>
  </si>
  <si>
    <t>「豪雪」</t>
    <rPh sb="1" eb="3">
      <t>ゴウセツ</t>
    </rPh>
    <phoneticPr fontId="4"/>
  </si>
  <si>
    <r>
      <t>新興感染症対応力強化事業（病室の感染</t>
    </r>
    <r>
      <rPr>
        <sz val="11"/>
        <color auto="1"/>
        <rFont val="ＭＳ Ｐゴシック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4"/>
  </si>
  <si>
    <t>「山村」</t>
    <rPh sb="1" eb="3">
      <t>サンソン</t>
    </rPh>
    <phoneticPr fontId="4"/>
  </si>
  <si>
    <t>「半島」</t>
    <rPh sb="1" eb="3">
      <t>ハントウ</t>
    </rPh>
    <phoneticPr fontId="4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</si>
  <si>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4"/>
  </si>
  <si>
    <t>新築</t>
    <rPh sb="0" eb="2">
      <t>シンチク</t>
    </rPh>
    <phoneticPr fontId="4"/>
  </si>
  <si>
    <t>移転新築</t>
    <rPh sb="0" eb="2">
      <t>イテン</t>
    </rPh>
    <rPh sb="2" eb="4">
      <t>シンチク</t>
    </rPh>
    <phoneticPr fontId="4"/>
  </si>
  <si>
    <t>22 個人</t>
    <rPh sb="3" eb="5">
      <t>コジン</t>
    </rPh>
    <phoneticPr fontId="4"/>
  </si>
  <si>
    <t>改築</t>
    <rPh sb="0" eb="2">
      <t>カイチク</t>
    </rPh>
    <phoneticPr fontId="4"/>
  </si>
  <si>
    <t>増築</t>
    <rPh sb="0" eb="2">
      <t>ゾウチク</t>
    </rPh>
    <phoneticPr fontId="4"/>
  </si>
  <si>
    <t>改修</t>
    <rPh sb="0" eb="2">
      <t>カイシュウ</t>
    </rPh>
    <phoneticPr fontId="4"/>
  </si>
  <si>
    <t>設置主体</t>
    <rPh sb="0" eb="2">
      <t>セッチ</t>
    </rPh>
    <rPh sb="2" eb="4">
      <t>シュタイ</t>
    </rPh>
    <phoneticPr fontId="4"/>
  </si>
  <si>
    <t>01 独立行政法人</t>
    <rPh sb="3" eb="5">
      <t>ドクリツ</t>
    </rPh>
    <rPh sb="5" eb="7">
      <t>ギョウセイ</t>
    </rPh>
    <rPh sb="7" eb="9">
      <t>ホウジン</t>
    </rPh>
    <phoneticPr fontId="4"/>
  </si>
  <si>
    <t>医師臨床研修病院研修医環境整備事業</t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</si>
  <si>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4"/>
  </si>
  <si>
    <t>04 都道府県</t>
    <rPh sb="3" eb="7">
      <t>トドウフケン</t>
    </rPh>
    <phoneticPr fontId="4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</si>
  <si>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4"/>
  </si>
  <si>
    <t>08 済生会</t>
    <rPh sb="3" eb="6">
      <t>サイセイカイ</t>
    </rPh>
    <phoneticPr fontId="4"/>
  </si>
  <si>
    <t>10 厚生連</t>
    <rPh sb="3" eb="6">
      <t>コウセイレン</t>
    </rPh>
    <phoneticPr fontId="4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</si>
  <si>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4"/>
  </si>
  <si>
    <t>17 私立学校法人</t>
    <rPh sb="3" eb="5">
      <t>シリツ</t>
    </rPh>
    <rPh sb="5" eb="7">
      <t>ガッコウ</t>
    </rPh>
    <rPh sb="7" eb="9">
      <t>ホウジン</t>
    </rPh>
    <phoneticPr fontId="4"/>
  </si>
  <si>
    <t>19 医療生協</t>
    <rPh sb="3" eb="5">
      <t>イリョウ</t>
    </rPh>
    <rPh sb="5" eb="7">
      <t>セイキョウ</t>
    </rPh>
    <phoneticPr fontId="4"/>
  </si>
  <si>
    <t>21 その他の法人</t>
    <rPh sb="5" eb="6">
      <t>タ</t>
    </rPh>
    <rPh sb="7" eb="9">
      <t>ホウジン</t>
    </rPh>
    <phoneticPr fontId="4"/>
  </si>
  <si>
    <t>構造</t>
    <rPh sb="0" eb="2">
      <t>コウゾウ</t>
    </rPh>
    <phoneticPr fontId="4"/>
  </si>
  <si>
    <t>鉄筋コンクリート造</t>
    <rPh sb="0" eb="2">
      <t>テッキン</t>
    </rPh>
    <phoneticPr fontId="4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</si>
  <si>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4"/>
  </si>
  <si>
    <t>木造</t>
    <rPh sb="0" eb="2">
      <t>モクゾウ</t>
    </rPh>
    <phoneticPr fontId="4"/>
  </si>
  <si>
    <t>その他</t>
    <rPh sb="2" eb="3">
      <t>タ</t>
    </rPh>
    <phoneticPr fontId="4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</si>
  <si>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4"/>
  </si>
  <si>
    <t>診療所</t>
    <rPh sb="0" eb="3">
      <t>シンリョウジョ</t>
    </rPh>
    <phoneticPr fontId="4"/>
  </si>
  <si>
    <t>医師住宅</t>
    <rPh sb="0" eb="2">
      <t>イシ</t>
    </rPh>
    <rPh sb="2" eb="4">
      <t>ジュウタク</t>
    </rPh>
    <phoneticPr fontId="4"/>
  </si>
  <si>
    <t>歯科医師住宅</t>
    <rPh sb="0" eb="4">
      <t>シカイシ</t>
    </rPh>
    <rPh sb="4" eb="6">
      <t>ジュウタク</t>
    </rPh>
    <phoneticPr fontId="4"/>
  </si>
  <si>
    <t>看護師住宅</t>
    <rPh sb="0" eb="3">
      <t>カンゴシ</t>
    </rPh>
    <rPh sb="3" eb="5">
      <t>ジュウタク</t>
    </rPh>
    <phoneticPr fontId="4"/>
  </si>
  <si>
    <t>過疎地域等特定診療所施設整備事業</t>
  </si>
  <si>
    <t>へき地保健指導所施設整備事業</t>
  </si>
  <si>
    <t>研修医のための研修施設整備事業</t>
  </si>
  <si>
    <t>臨床研修病院施設整備事業</t>
  </si>
  <si>
    <t>離島等患者宿泊施設施設整備事業</t>
  </si>
  <si>
    <t>南海トラフ日本海溝・千島海溝周辺海溝型地震に係る津波避難対策緊急事業</t>
  </si>
  <si>
    <t>分類</t>
    <rPh sb="0" eb="2">
      <t>ブンルイ</t>
    </rPh>
    <phoneticPr fontId="4"/>
  </si>
  <si>
    <t>c</t>
  </si>
  <si>
    <t>指導部門</t>
    <rPh sb="0" eb="2">
      <t>シドウ</t>
    </rPh>
    <rPh sb="2" eb="4">
      <t>ブモン</t>
    </rPh>
    <phoneticPr fontId="4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</si>
  <si>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4"/>
  </si>
  <si>
    <t>-</t>
  </si>
  <si>
    <t>再分類</t>
    <rPh sb="0" eb="3">
      <t>サイブンルイ</t>
    </rPh>
    <phoneticPr fontId="4"/>
  </si>
  <si>
    <t>A</t>
  </si>
  <si>
    <t>B</t>
  </si>
  <si>
    <t>宿泊施設</t>
    <rPh sb="0" eb="2">
      <t>シュクハク</t>
    </rPh>
    <rPh sb="2" eb="4">
      <t>シセツ</t>
    </rPh>
    <phoneticPr fontId="4"/>
  </si>
  <si>
    <t>南海トラフ地震に係る津波避難対策緊急事業</t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</si>
  <si>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4"/>
  </si>
  <si>
    <t>新興感染症対応力強化事業（病室の感染対策に係る整備）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4"/>
  </si>
  <si>
    <t>無</t>
    <rPh sb="0" eb="1">
      <t>ナ</t>
    </rPh>
    <phoneticPr fontId="4"/>
  </si>
  <si>
    <t>d</t>
  </si>
  <si>
    <t>歳入歳出予算（見込み）書（抄本）</t>
    <rPh sb="0" eb="1">
      <t>トシ</t>
    </rPh>
    <rPh sb="1" eb="2">
      <t>イリ</t>
    </rPh>
    <rPh sb="2" eb="3">
      <t>トシ</t>
    </rPh>
    <rPh sb="3" eb="4">
      <t>デ</t>
    </rPh>
    <rPh sb="4" eb="5">
      <t>ヨ</t>
    </rPh>
    <rPh sb="5" eb="6">
      <t>ザン</t>
    </rPh>
    <rPh sb="7" eb="9">
      <t>ミコ</t>
    </rPh>
    <rPh sb="11" eb="12">
      <t>ショ</t>
    </rPh>
    <rPh sb="13" eb="15">
      <t>ショウホン</t>
    </rPh>
    <phoneticPr fontId="4"/>
  </si>
  <si>
    <t>協定締結医療機関設備整備事業</t>
  </si>
  <si>
    <t>（注）１　（f）欄は、（d）欄と（e）欄とを比較して少ない方の額を記入してください。</t>
    <rPh sb="1" eb="2">
      <t>チュウ</t>
    </rPh>
    <rPh sb="14" eb="15">
      <t>ラン</t>
    </rPh>
    <rPh sb="19" eb="20">
      <t>ラン</t>
    </rPh>
    <phoneticPr fontId="4"/>
  </si>
  <si>
    <t>a－b＝c</t>
  </si>
  <si>
    <t>円</t>
    <rPh sb="0" eb="1">
      <t>エン</t>
    </rPh>
    <phoneticPr fontId="4"/>
  </si>
  <si>
    <t>f</t>
  </si>
  <si>
    <t>g</t>
  </si>
  <si>
    <t>h</t>
  </si>
  <si>
    <t>メーカー</t>
  </si>
  <si>
    <t>別紙４</t>
    <rPh sb="0" eb="2">
      <t>ベッシ</t>
    </rPh>
    <phoneticPr fontId="4"/>
  </si>
  <si>
    <t>高知県新興感染症対応医療機関設備整備事業費補助金　事業費内訳書</t>
    <rPh sb="10" eb="12">
      <t>イリョウ</t>
    </rPh>
    <rPh sb="12" eb="14">
      <t>キカン</t>
    </rPh>
    <rPh sb="14" eb="16">
      <t>セツビ</t>
    </rPh>
    <rPh sb="16" eb="18">
      <t>セイビ</t>
    </rPh>
    <phoneticPr fontId="4"/>
  </si>
  <si>
    <t>団体名（開設者）</t>
    <rPh sb="0" eb="2">
      <t>ダンタイ</t>
    </rPh>
    <rPh sb="2" eb="3">
      <t>メイ</t>
    </rPh>
    <rPh sb="4" eb="7">
      <t>カイセツシャ</t>
    </rPh>
    <phoneticPr fontId="4"/>
  </si>
  <si>
    <t>２．設備整備内訳</t>
    <rPh sb="2" eb="4">
      <t>セツビ</t>
    </rPh>
    <rPh sb="4" eb="6">
      <t>セイビ</t>
    </rPh>
    <rPh sb="6" eb="8">
      <t>ウチワケ</t>
    </rPh>
    <phoneticPr fontId="4"/>
  </si>
  <si>
    <t>品目</t>
    <rPh sb="0" eb="2">
      <t>ヒンモク</t>
    </rPh>
    <phoneticPr fontId="4"/>
  </si>
  <si>
    <t>設備整備を必要とする理由</t>
  </si>
  <si>
    <t>（記入上の注意）</t>
    <rPh sb="1" eb="3">
      <t>キニュウ</t>
    </rPh>
    <rPh sb="3" eb="4">
      <t>ジョウ</t>
    </rPh>
    <rPh sb="5" eb="7">
      <t>チュウイ</t>
    </rPh>
    <phoneticPr fontId="4"/>
  </si>
  <si>
    <t>１．設備整備内訳</t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</si>
  <si>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4"/>
  </si>
  <si>
    <t>　　　すること。</t>
  </si>
  <si>
    <t>２．その他</t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</si>
  <si>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4"/>
  </si>
  <si>
    <t>発熱外来（法第36条の２第１項第２号）</t>
    <rPh sb="0" eb="2">
      <t>ハツネツ</t>
    </rPh>
    <rPh sb="2" eb="4">
      <t>ガイライ</t>
    </rPh>
    <phoneticPr fontId="4"/>
  </si>
  <si>
    <t>規格</t>
    <rPh sb="0" eb="2">
      <t>キカク</t>
    </rPh>
    <phoneticPr fontId="4"/>
  </si>
  <si>
    <t>協定締結済み</t>
    <rPh sb="0" eb="2">
      <t>キョウテイ</t>
    </rPh>
    <rPh sb="2" eb="4">
      <t>テイケツ</t>
    </rPh>
    <rPh sb="4" eb="5">
      <t>ズ</t>
    </rPh>
    <phoneticPr fontId="4"/>
  </si>
  <si>
    <t>単価
（税込）</t>
    <rPh sb="0" eb="2">
      <t>タンカ</t>
    </rPh>
    <rPh sb="4" eb="6">
      <t>ゼイコミ</t>
    </rPh>
    <phoneticPr fontId="4"/>
  </si>
  <si>
    <t>所在地</t>
  </si>
  <si>
    <t>整備の様態</t>
    <rPh sb="0" eb="2">
      <t>セイビ</t>
    </rPh>
    <rPh sb="3" eb="5">
      <t>ヨウタイ</t>
    </rPh>
    <phoneticPr fontId="4"/>
  </si>
  <si>
    <t>高知県新興感染症対応医療機関設備整備事業費補助金　事業費内訳書（実績）</t>
    <rPh sb="10" eb="12">
      <t>イリョウ</t>
    </rPh>
    <rPh sb="12" eb="14">
      <t>キカン</t>
    </rPh>
    <rPh sb="14" eb="16">
      <t>セツビ</t>
    </rPh>
    <rPh sb="16" eb="18">
      <t>セイビ</t>
    </rPh>
    <rPh sb="32" eb="34">
      <t>ジッセキ</t>
    </rPh>
    <phoneticPr fontId="4"/>
  </si>
  <si>
    <t>２　歳出の部</t>
    <rPh sb="2" eb="4">
      <t>サイシュツ</t>
    </rPh>
    <rPh sb="5" eb="6">
      <t>ブ</t>
    </rPh>
    <phoneticPr fontId="4"/>
  </si>
  <si>
    <t>区　　　分</t>
    <rPh sb="0" eb="1">
      <t>ク</t>
    </rPh>
    <rPh sb="4" eb="5">
      <t>ブン</t>
    </rPh>
    <phoneticPr fontId="4"/>
  </si>
  <si>
    <t>県補助金</t>
    <rPh sb="0" eb="1">
      <t>ケン</t>
    </rPh>
    <rPh sb="1" eb="4">
      <t>ホジョキン</t>
    </rPh>
    <phoneticPr fontId="4"/>
  </si>
  <si>
    <r>
      <t>そ</t>
    </r>
    <r>
      <rPr>
        <sz val="11"/>
        <color auto="1"/>
        <rFont val="ＭＳ 明朝"/>
      </rPr>
      <t xml:space="preserve">の他収入
</t>
    </r>
    <r>
      <rPr>
        <sz val="6"/>
        <color auto="1"/>
        <rFont val="ＭＳ 明朝"/>
      </rPr>
      <t>(寄付金,その他補助金等)</t>
    </r>
    <rPh sb="7" eb="8">
      <t>より</t>
    </rPh>
    <rPh sb="8" eb="10">
      <t>ふきん</t>
    </rPh>
    <rPh sb="13" eb="14">
      <t>た</t>
    </rPh>
    <rPh sb="14" eb="17">
      <t>ほじょきん</t>
    </rPh>
    <rPh sb="17" eb="18">
      <t>など</t>
    </rPh>
    <phoneticPr fontId="4" type="Hiragana"/>
  </si>
  <si>
    <t>事業主負担</t>
  </si>
  <si>
    <t>計</t>
    <rPh sb="0" eb="1">
      <t>ケイ</t>
    </rPh>
    <phoneticPr fontId="4"/>
  </si>
  <si>
    <t>予　算　額</t>
    <rPh sb="0" eb="1">
      <t>ヨ</t>
    </rPh>
    <rPh sb="2" eb="3">
      <t>ザン</t>
    </rPh>
    <rPh sb="4" eb="5">
      <t>ガク</t>
    </rPh>
    <phoneticPr fontId="4"/>
  </si>
  <si>
    <t>備　　　考</t>
    <rPh sb="0" eb="1">
      <t>ソナエ</t>
    </rPh>
    <rPh sb="4" eb="5">
      <t>コウ</t>
    </rPh>
    <phoneticPr fontId="4"/>
  </si>
  <si>
    <t>上記は原本と相違ないことを証明する。</t>
    <rPh sb="0" eb="2">
      <t>ジョウキ</t>
    </rPh>
    <rPh sb="3" eb="5">
      <t>ゲンポン</t>
    </rPh>
    <rPh sb="6" eb="8">
      <t>ソウイ</t>
    </rPh>
    <rPh sb="13" eb="15">
      <t>ショウメイ</t>
    </rPh>
    <phoneticPr fontId="4"/>
  </si>
  <si>
    <t>差引増減</t>
    <rPh sb="0" eb="2">
      <t>サシヒ</t>
    </rPh>
    <rPh sb="2" eb="4">
      <t>ゾウゲン</t>
    </rPh>
    <phoneticPr fontId="4"/>
  </si>
  <si>
    <t>別紙10</t>
    <rPh sb="0" eb="2">
      <t>ベッシ</t>
    </rPh>
    <phoneticPr fontId="4"/>
  </si>
  <si>
    <t>基準額（単価）</t>
    <rPh sb="0" eb="2">
      <t>キジュン</t>
    </rPh>
    <rPh sb="2" eb="3">
      <t>ヒタイ</t>
    </rPh>
    <rPh sb="4" eb="6">
      <t>タンカ</t>
    </rPh>
    <phoneticPr fontId="4"/>
  </si>
  <si>
    <t>個数</t>
    <rPh sb="0" eb="2">
      <t>コスウ</t>
    </rPh>
    <phoneticPr fontId="4"/>
  </si>
  <si>
    <t>別紙９</t>
    <rPh sb="0" eb="2">
      <t>ベッシ</t>
    </rPh>
    <phoneticPr fontId="4"/>
  </si>
  <si>
    <t>高知県新興感染症対応医療機関設備整備事業費補助金　精算額調書</t>
    <rPh sb="0" eb="3">
      <t>コウチケン</t>
    </rPh>
    <rPh sb="3" eb="5">
      <t>シンコウ</t>
    </rPh>
    <rPh sb="5" eb="8">
      <t>カンセンショウ</t>
    </rPh>
    <rPh sb="8" eb="10">
      <t>タイオウ</t>
    </rPh>
    <rPh sb="10" eb="12">
      <t>イリョウ</t>
    </rPh>
    <rPh sb="12" eb="14">
      <t>キカン</t>
    </rPh>
    <rPh sb="14" eb="16">
      <t>セツビ</t>
    </rPh>
    <rPh sb="16" eb="18">
      <t>セイビ</t>
    </rPh>
    <rPh sb="18" eb="21">
      <t>ジギョウヒ</t>
    </rPh>
    <rPh sb="21" eb="24">
      <t>ホジョキン</t>
    </rPh>
    <rPh sb="25" eb="27">
      <t>セイサン</t>
    </rPh>
    <rPh sb="27" eb="28">
      <t>ガク</t>
    </rPh>
    <rPh sb="28" eb="30">
      <t>チョウショ</t>
    </rPh>
    <phoneticPr fontId="4"/>
  </si>
  <si>
    <r>
      <t>検査機器（PCR検</t>
    </r>
    <r>
      <rPr>
        <sz val="11"/>
        <color auto="1"/>
        <rFont val="ＭＳ ゴシック"/>
      </rPr>
      <t>査装置、等温遺伝子増幅装置）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</si>
</sst>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\(@\)"/>
    <numFmt numFmtId="177" formatCode="#,##0;&quot;△ &quot;#,##0"/>
    <numFmt numFmtId="178" formatCode="#,##0_ "/>
    <numFmt numFmtId="179" formatCode="0_ "/>
    <numFmt numFmtId="180" formatCode="0;&quot;△ &quot;0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6"/>
      <color auto="1"/>
      <name val="ＭＳ Ｐゴシック"/>
      <family val="3"/>
    </font>
    <font>
      <sz val="12"/>
      <color auto="1"/>
      <name val="ＭＳ ゴシック"/>
      <family val="3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  <font>
      <sz val="8"/>
      <color auto="1"/>
      <name val="ＭＳ ゴシック"/>
      <family val="3"/>
    </font>
    <font>
      <u/>
      <sz val="12"/>
      <color auto="1"/>
      <name val="ＭＳ Ｐ明朝"/>
      <family val="1"/>
    </font>
    <font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14"/>
      <color rgb="FF000000"/>
      <name val="ＭＳ Ｐ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8"/>
      <color theme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2" fillId="0" borderId="0"/>
  </cellStyleXfs>
  <cellXfs count="177">
    <xf numFmtId="0" fontId="0" fillId="0" borderId="0" xfId="0"/>
    <xf numFmtId="0" fontId="0" fillId="0" borderId="0" xfId="0" applyFont="1"/>
    <xf numFmtId="38" fontId="5" fillId="0" borderId="0" xfId="4" applyFont="1"/>
    <xf numFmtId="38" fontId="5" fillId="0" borderId="0" xfId="4" applyFont="1" applyAlignment="1">
      <alignment vertical="center"/>
    </xf>
    <xf numFmtId="38" fontId="5" fillId="0" borderId="0" xfId="4" applyFont="1" applyFill="1" applyBorder="1"/>
    <xf numFmtId="38" fontId="5" fillId="0" borderId="0" xfId="4" applyFont="1" applyFill="1" applyBorder="1" applyAlignment="1">
      <alignment horizontal="left" vertical="center" wrapText="1"/>
    </xf>
    <xf numFmtId="38" fontId="5" fillId="0" borderId="0" xfId="4" applyFont="1" applyFill="1" applyAlignment="1">
      <alignment horizontal="left" vertic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right"/>
    </xf>
    <xf numFmtId="38" fontId="7" fillId="0" borderId="1" xfId="4" applyFont="1" applyFill="1" applyBorder="1" applyAlignment="1">
      <alignment vertical="center"/>
    </xf>
    <xf numFmtId="38" fontId="5" fillId="0" borderId="2" xfId="4" applyFont="1" applyBorder="1" applyAlignment="1">
      <alignment horizontal="center" vertical="center"/>
    </xf>
    <xf numFmtId="38" fontId="5" fillId="0" borderId="3" xfId="4" applyFont="1" applyBorder="1" applyAlignment="1">
      <alignment horizontal="center" vertical="center"/>
    </xf>
    <xf numFmtId="38" fontId="5" fillId="0" borderId="4" xfId="4" applyFont="1" applyFill="1" applyBorder="1" applyAlignment="1">
      <alignment vertical="center"/>
    </xf>
    <xf numFmtId="38" fontId="5" fillId="0" borderId="2" xfId="4" applyFont="1" applyFill="1" applyBorder="1" applyAlignment="1">
      <alignment horizontal="center"/>
    </xf>
    <xf numFmtId="38" fontId="5" fillId="0" borderId="5" xfId="4" applyFont="1" applyFill="1" applyBorder="1" applyAlignment="1">
      <alignment horizontal="center" vertical="center" wrapText="1" shrinkToFit="1"/>
    </xf>
    <xf numFmtId="38" fontId="5" fillId="0" borderId="4" xfId="4" applyFont="1" applyFill="1" applyBorder="1" applyAlignment="1">
      <alignment horizontal="center" vertical="center" shrinkToFit="1"/>
    </xf>
    <xf numFmtId="38" fontId="5" fillId="0" borderId="0" xfId="4" applyFont="1" applyFill="1" applyAlignment="1">
      <alignment horizontal="left" vertical="center" shrinkToFit="1"/>
    </xf>
    <xf numFmtId="0" fontId="8" fillId="0" borderId="0" xfId="0" applyFont="1" applyBorder="1" applyAlignment="1">
      <alignment horizontal="left" vertical="top" wrapText="1"/>
    </xf>
    <xf numFmtId="38" fontId="5" fillId="0" borderId="1" xfId="4" applyFont="1" applyFill="1" applyBorder="1" applyAlignment="1"/>
    <xf numFmtId="176" fontId="5" fillId="0" borderId="6" xfId="0" applyNumberFormat="1" applyFont="1" applyBorder="1" applyAlignment="1">
      <alignment horizontal="right" vertical="center"/>
    </xf>
    <xf numFmtId="38" fontId="5" fillId="0" borderId="7" xfId="4" applyFont="1" applyFill="1" applyBorder="1" applyAlignment="1">
      <alignment horizontal="center" vertical="center"/>
    </xf>
    <xf numFmtId="38" fontId="5" fillId="0" borderId="8" xfId="4" applyFont="1" applyFill="1" applyBorder="1" applyAlignment="1">
      <alignment horizontal="center" vertical="center"/>
    </xf>
    <xf numFmtId="38" fontId="5" fillId="0" borderId="7" xfId="4" applyFont="1" applyFill="1" applyBorder="1" applyAlignment="1">
      <alignment horizontal="right"/>
    </xf>
    <xf numFmtId="177" fontId="5" fillId="2" borderId="9" xfId="4" applyNumberFormat="1" applyFont="1" applyFill="1" applyBorder="1" applyAlignment="1">
      <alignment vertical="center" shrinkToFit="1"/>
    </xf>
    <xf numFmtId="177" fontId="5" fillId="0" borderId="8" xfId="4" applyNumberFormat="1" applyFont="1" applyFill="1" applyBorder="1" applyAlignment="1">
      <alignment vertical="center" shrinkToFit="1"/>
    </xf>
    <xf numFmtId="177" fontId="5" fillId="0" borderId="0" xfId="4" applyNumberFormat="1" applyFont="1" applyFill="1" applyBorder="1" applyAlignment="1">
      <alignment vertical="center" shrinkToFit="1"/>
    </xf>
    <xf numFmtId="177" fontId="5" fillId="0" borderId="0" xfId="4" applyNumberFormat="1" applyFont="1" applyFill="1" applyAlignment="1">
      <alignment vertical="center" shrinkToFit="1"/>
    </xf>
    <xf numFmtId="38" fontId="5" fillId="0" borderId="7" xfId="4" applyFont="1" applyBorder="1" applyAlignment="1">
      <alignment horizontal="center" vertical="center" wrapText="1"/>
    </xf>
    <xf numFmtId="40" fontId="5" fillId="0" borderId="8" xfId="4" applyNumberFormat="1" applyFont="1" applyFill="1" applyBorder="1" applyAlignment="1">
      <alignment horizontal="center" vertical="center"/>
    </xf>
    <xf numFmtId="177" fontId="5" fillId="0" borderId="9" xfId="4" applyNumberFormat="1" applyFont="1" applyFill="1" applyBorder="1" applyAlignment="1">
      <alignment vertical="center" shrinkToFit="1"/>
    </xf>
    <xf numFmtId="40" fontId="5" fillId="0" borderId="7" xfId="4" applyNumberFormat="1" applyFont="1" applyBorder="1" applyAlignment="1">
      <alignment horizontal="center" vertical="center" wrapText="1"/>
    </xf>
    <xf numFmtId="38" fontId="5" fillId="0" borderId="6" xfId="4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38" fontId="5" fillId="0" borderId="6" xfId="4" applyFont="1" applyBorder="1" applyAlignment="1">
      <alignment vertical="center"/>
    </xf>
    <xf numFmtId="40" fontId="10" fillId="0" borderId="10" xfId="4" applyNumberFormat="1" applyFont="1" applyFill="1" applyBorder="1" applyAlignment="1">
      <alignment horizontal="center" vertical="center"/>
    </xf>
    <xf numFmtId="38" fontId="5" fillId="0" borderId="9" xfId="4" applyFont="1" applyFill="1" applyBorder="1" applyAlignment="1">
      <alignment vertical="center" shrinkToFit="1"/>
    </xf>
    <xf numFmtId="38" fontId="5" fillId="0" borderId="11" xfId="4" applyFont="1" applyFill="1" applyBorder="1" applyAlignment="1">
      <alignment vertical="center" shrinkToFit="1"/>
    </xf>
    <xf numFmtId="38" fontId="5" fillId="0" borderId="0" xfId="4" applyFont="1" applyFill="1" applyBorder="1" applyAlignment="1">
      <alignment vertical="center" shrinkToFit="1"/>
    </xf>
    <xf numFmtId="38" fontId="5" fillId="0" borderId="0" xfId="4" applyFont="1" applyFill="1" applyAlignment="1">
      <alignment vertical="center" shrinkToFit="1"/>
    </xf>
    <xf numFmtId="176" fontId="5" fillId="0" borderId="12" xfId="0" applyNumberFormat="1" applyFont="1" applyBorder="1" applyAlignment="1">
      <alignment horizontal="right" vertical="center"/>
    </xf>
    <xf numFmtId="40" fontId="5" fillId="0" borderId="0" xfId="4" applyNumberFormat="1" applyFont="1" applyBorder="1" applyAlignment="1">
      <alignment horizontal="center" vertical="center" wrapText="1"/>
    </xf>
    <xf numFmtId="38" fontId="5" fillId="2" borderId="9" xfId="4" applyFont="1" applyFill="1" applyBorder="1" applyAlignment="1">
      <alignment vertical="center" shrinkToFit="1"/>
    </xf>
    <xf numFmtId="40" fontId="5" fillId="0" borderId="13" xfId="4" applyNumberFormat="1" applyFont="1" applyBorder="1" applyAlignment="1">
      <alignment horizontal="center" vertical="center" wrapText="1"/>
    </xf>
    <xf numFmtId="38" fontId="5" fillId="0" borderId="8" xfId="4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/>
    </xf>
    <xf numFmtId="49" fontId="7" fillId="0" borderId="5" xfId="4" applyNumberFormat="1" applyFont="1" applyFill="1" applyBorder="1" applyAlignment="1">
      <alignment horizontal="center" vertical="center" shrinkToFit="1"/>
    </xf>
    <xf numFmtId="177" fontId="5" fillId="0" borderId="11" xfId="4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38" fontId="5" fillId="0" borderId="3" xfId="4" applyFont="1" applyBorder="1" applyAlignment="1">
      <alignment horizontal="center" vertical="center" wrapText="1"/>
    </xf>
    <xf numFmtId="38" fontId="5" fillId="0" borderId="4" xfId="4" applyFont="1" applyFill="1" applyBorder="1" applyAlignment="1">
      <alignment horizontal="center" vertical="center"/>
    </xf>
    <xf numFmtId="38" fontId="5" fillId="0" borderId="3" xfId="4" applyFont="1" applyFill="1" applyBorder="1" applyAlignment="1">
      <alignment horizontal="right"/>
    </xf>
    <xf numFmtId="177" fontId="5" fillId="0" borderId="14" xfId="4" applyNumberFormat="1" applyFont="1" applyFill="1" applyBorder="1" applyAlignment="1">
      <alignment vertical="center" shrinkToFit="1"/>
    </xf>
    <xf numFmtId="177" fontId="5" fillId="0" borderId="4" xfId="4" applyNumberFormat="1" applyFont="1" applyFill="1" applyBorder="1" applyAlignment="1">
      <alignment vertical="center" shrinkToFit="1"/>
    </xf>
    <xf numFmtId="49" fontId="12" fillId="0" borderId="0" xfId="8" applyNumberFormat="1" applyFont="1" applyAlignment="1">
      <alignment vertical="center"/>
    </xf>
    <xf numFmtId="49" fontId="13" fillId="0" borderId="0" xfId="8" applyNumberFormat="1" applyFont="1" applyAlignment="1">
      <alignment vertical="center"/>
    </xf>
    <xf numFmtId="49" fontId="12" fillId="0" borderId="0" xfId="8" applyNumberFormat="1" applyFont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49" fontId="12" fillId="0" borderId="10" xfId="8" applyNumberFormat="1" applyFont="1" applyBorder="1" applyAlignment="1">
      <alignment horizontal="center" vertical="center"/>
    </xf>
    <xf numFmtId="49" fontId="12" fillId="0" borderId="15" xfId="8" applyNumberFormat="1" applyFont="1" applyFill="1" applyBorder="1" applyAlignment="1">
      <alignment horizontal="center" vertical="center"/>
    </xf>
    <xf numFmtId="49" fontId="12" fillId="3" borderId="6" xfId="8" applyNumberFormat="1" applyFont="1" applyFill="1" applyBorder="1" applyAlignment="1">
      <alignment vertical="top" wrapText="1"/>
    </xf>
    <xf numFmtId="49" fontId="12" fillId="3" borderId="7" xfId="8" applyNumberFormat="1" applyFont="1" applyFill="1" applyBorder="1" applyAlignment="1">
      <alignment vertical="top" wrapText="1"/>
    </xf>
    <xf numFmtId="49" fontId="12" fillId="3" borderId="8" xfId="8" applyNumberFormat="1" applyFont="1" applyFill="1" applyBorder="1" applyAlignment="1">
      <alignment vertical="top" wrapText="1"/>
    </xf>
    <xf numFmtId="49" fontId="15" fillId="0" borderId="0" xfId="8" applyNumberFormat="1" applyFont="1" applyAlignment="1">
      <alignment vertical="center"/>
    </xf>
    <xf numFmtId="49" fontId="16" fillId="3" borderId="16" xfId="8" applyNumberFormat="1" applyFont="1" applyFill="1" applyBorder="1" applyAlignment="1">
      <alignment horizontal="center" vertical="center"/>
    </xf>
    <xf numFmtId="49" fontId="16" fillId="0" borderId="0" xfId="8" applyNumberFormat="1" applyFont="1" applyAlignment="1">
      <alignment vertical="center"/>
    </xf>
    <xf numFmtId="49" fontId="12" fillId="0" borderId="6" xfId="8" applyNumberFormat="1" applyFont="1" applyBorder="1" applyAlignment="1">
      <alignment horizontal="right" vertical="center"/>
    </xf>
    <xf numFmtId="38" fontId="12" fillId="3" borderId="7" xfId="5" applyFont="1" applyFill="1" applyBorder="1" applyAlignment="1">
      <alignment vertical="center"/>
    </xf>
    <xf numFmtId="38" fontId="12" fillId="3" borderId="8" xfId="5" applyFont="1" applyFill="1" applyBorder="1" applyAlignment="1">
      <alignment vertical="center"/>
    </xf>
    <xf numFmtId="38" fontId="12" fillId="0" borderId="8" xfId="5" applyFont="1" applyFill="1" applyBorder="1" applyAlignment="1">
      <alignment horizontal="right" vertical="center"/>
    </xf>
    <xf numFmtId="49" fontId="12" fillId="3" borderId="6" xfId="8" applyNumberFormat="1" applyFont="1" applyFill="1" applyBorder="1" applyAlignment="1">
      <alignment vertical="center"/>
    </xf>
    <xf numFmtId="49" fontId="12" fillId="0" borderId="0" xfId="8" applyNumberFormat="1" applyFont="1" applyFill="1" applyBorder="1" applyAlignment="1">
      <alignment vertical="center"/>
    </xf>
    <xf numFmtId="49" fontId="12" fillId="0" borderId="17" xfId="8" applyNumberFormat="1" applyFont="1" applyBorder="1" applyAlignment="1">
      <alignment horizontal="center" vertical="center"/>
    </xf>
    <xf numFmtId="49" fontId="12" fillId="3" borderId="12" xfId="8" applyNumberFormat="1" applyFont="1" applyFill="1" applyBorder="1" applyAlignment="1">
      <alignment vertical="top" wrapText="1"/>
    </xf>
    <xf numFmtId="49" fontId="12" fillId="3" borderId="0" xfId="8" applyNumberFormat="1" applyFont="1" applyFill="1" applyBorder="1" applyAlignment="1">
      <alignment vertical="top" wrapText="1"/>
    </xf>
    <xf numFmtId="49" fontId="12" fillId="3" borderId="1" xfId="8" applyNumberFormat="1" applyFont="1" applyFill="1" applyBorder="1" applyAlignment="1">
      <alignment vertical="top" wrapText="1"/>
    </xf>
    <xf numFmtId="49" fontId="12" fillId="0" borderId="18" xfId="8" applyNumberFormat="1" applyFont="1" applyBorder="1" applyAlignment="1">
      <alignment horizontal="center" vertical="center"/>
    </xf>
    <xf numFmtId="49" fontId="12" fillId="0" borderId="12" xfId="8" applyNumberFormat="1" applyFont="1" applyBorder="1" applyAlignment="1">
      <alignment horizontal="right" vertical="center"/>
    </xf>
    <xf numFmtId="38" fontId="12" fillId="3" borderId="0" xfId="5" applyFont="1" applyFill="1" applyBorder="1" applyAlignment="1">
      <alignment vertical="center"/>
    </xf>
    <xf numFmtId="38" fontId="12" fillId="3" borderId="1" xfId="5" applyFont="1" applyFill="1" applyBorder="1" applyAlignment="1">
      <alignment vertical="center"/>
    </xf>
    <xf numFmtId="38" fontId="12" fillId="0" borderId="1" xfId="5" applyFont="1" applyFill="1" applyBorder="1" applyAlignment="1">
      <alignment horizontal="right" vertical="center"/>
    </xf>
    <xf numFmtId="49" fontId="12" fillId="3" borderId="12" xfId="8" applyNumberFormat="1" applyFont="1" applyFill="1" applyBorder="1" applyAlignment="1">
      <alignment vertical="center"/>
    </xf>
    <xf numFmtId="49" fontId="12" fillId="0" borderId="15" xfId="8" applyNumberFormat="1" applyFont="1" applyBorder="1" applyAlignment="1">
      <alignment horizontal="center" vertical="center" shrinkToFit="1"/>
    </xf>
    <xf numFmtId="49" fontId="12" fillId="3" borderId="15" xfId="8" applyNumberFormat="1" applyFont="1" applyFill="1" applyBorder="1" applyAlignment="1">
      <alignment vertical="center"/>
    </xf>
    <xf numFmtId="49" fontId="16" fillId="0" borderId="10" xfId="8" applyNumberFormat="1" applyFont="1" applyFill="1" applyBorder="1" applyAlignment="1">
      <alignment horizontal="left" vertical="center"/>
    </xf>
    <xf numFmtId="49" fontId="12" fillId="3" borderId="19" xfId="8" applyNumberFormat="1" applyFont="1" applyFill="1" applyBorder="1" applyAlignment="1">
      <alignment vertical="top" wrapText="1"/>
    </xf>
    <xf numFmtId="49" fontId="12" fillId="3" borderId="13" xfId="8" applyNumberFormat="1" applyFont="1" applyFill="1" applyBorder="1" applyAlignment="1">
      <alignment vertical="top" wrapText="1"/>
    </xf>
    <xf numFmtId="49" fontId="12" fillId="3" borderId="20" xfId="8" applyNumberFormat="1" applyFont="1" applyFill="1" applyBorder="1" applyAlignment="1">
      <alignment vertical="top" wrapText="1"/>
    </xf>
    <xf numFmtId="49" fontId="12" fillId="0" borderId="19" xfId="8" applyNumberFormat="1" applyFont="1" applyBorder="1" applyAlignment="1">
      <alignment horizontal="right" vertical="center"/>
    </xf>
    <xf numFmtId="38" fontId="12" fillId="3" borderId="13" xfId="5" applyFont="1" applyFill="1" applyBorder="1" applyAlignment="1">
      <alignment vertical="center"/>
    </xf>
    <xf numFmtId="38" fontId="12" fillId="3" borderId="20" xfId="5" applyFont="1" applyFill="1" applyBorder="1" applyAlignment="1">
      <alignment vertical="center"/>
    </xf>
    <xf numFmtId="38" fontId="12" fillId="0" borderId="20" xfId="5" applyFont="1" applyFill="1" applyBorder="1" applyAlignment="1">
      <alignment horizontal="right" vertical="center"/>
    </xf>
    <xf numFmtId="49" fontId="16" fillId="0" borderId="18" xfId="8" applyNumberFormat="1" applyFont="1" applyFill="1" applyBorder="1" applyAlignment="1">
      <alignment horizontal="left" vertical="center"/>
    </xf>
    <xf numFmtId="49" fontId="16" fillId="0" borderId="17" xfId="8" applyNumberFormat="1" applyFont="1" applyFill="1" applyBorder="1" applyAlignment="1">
      <alignment horizontal="left" vertical="center"/>
    </xf>
    <xf numFmtId="49" fontId="12" fillId="0" borderId="10" xfId="8" applyNumberFormat="1" applyFont="1" applyBorder="1" applyAlignment="1">
      <alignment horizontal="center" vertical="center" wrapText="1"/>
    </xf>
    <xf numFmtId="49" fontId="16" fillId="0" borderId="0" xfId="8" applyNumberFormat="1" applyFont="1" applyAlignment="1">
      <alignment vertical="center" shrinkToFit="1"/>
    </xf>
    <xf numFmtId="49" fontId="12" fillId="0" borderId="17" xfId="8" applyNumberFormat="1" applyFont="1" applyBorder="1" applyAlignment="1">
      <alignment horizontal="center" vertical="center" wrapText="1"/>
    </xf>
    <xf numFmtId="38" fontId="12" fillId="0" borderId="7" xfId="5" applyFont="1" applyFill="1" applyBorder="1" applyAlignment="1">
      <alignment vertical="center"/>
    </xf>
    <xf numFmtId="38" fontId="12" fillId="0" borderId="8" xfId="5" applyFont="1" applyFill="1" applyBorder="1" applyAlignment="1">
      <alignment vertical="center"/>
    </xf>
    <xf numFmtId="38" fontId="16" fillId="0" borderId="0" xfId="5" applyFont="1" applyFill="1" applyBorder="1" applyAlignment="1">
      <alignment vertical="center"/>
    </xf>
    <xf numFmtId="38" fontId="12" fillId="0" borderId="13" xfId="5" applyFont="1" applyFill="1" applyBorder="1" applyAlignment="1">
      <alignment vertical="center"/>
    </xf>
    <xf numFmtId="38" fontId="12" fillId="0" borderId="20" xfId="5" applyFont="1" applyFill="1" applyBorder="1" applyAlignment="1">
      <alignment vertical="center"/>
    </xf>
    <xf numFmtId="49" fontId="12" fillId="0" borderId="0" xfId="8" applyNumberFormat="1" applyFont="1" applyFill="1" applyBorder="1" applyAlignment="1">
      <alignment horizontal="center" vertical="center"/>
    </xf>
    <xf numFmtId="38" fontId="13" fillId="0" borderId="0" xfId="5" applyFont="1" applyFill="1" applyBorder="1" applyAlignment="1">
      <alignment vertical="center"/>
    </xf>
    <xf numFmtId="38" fontId="13" fillId="0" borderId="0" xfId="5" applyFont="1" applyFill="1" applyBorder="1" applyAlignment="1">
      <alignment horizontal="right" vertical="center"/>
    </xf>
    <xf numFmtId="49" fontId="12" fillId="3" borderId="19" xfId="8" applyNumberFormat="1" applyFont="1" applyFill="1" applyBorder="1" applyAlignment="1">
      <alignment vertical="center"/>
    </xf>
    <xf numFmtId="38" fontId="17" fillId="0" borderId="0" xfId="3" applyFont="1">
      <alignment vertical="center"/>
    </xf>
    <xf numFmtId="0" fontId="17" fillId="0" borderId="0" xfId="0" applyFont="1"/>
    <xf numFmtId="38" fontId="17" fillId="0" borderId="0" xfId="3" applyFont="1" applyAlignment="1">
      <alignment horizontal="center" vertical="center"/>
    </xf>
    <xf numFmtId="0" fontId="17" fillId="0" borderId="0" xfId="0" applyFont="1" applyFill="1" applyAlignment="1">
      <alignment vertical="center"/>
    </xf>
    <xf numFmtId="38" fontId="17" fillId="0" borderId="15" xfId="2" applyFont="1" applyBorder="1" applyAlignment="1">
      <alignment horizontal="center" vertical="center"/>
    </xf>
    <xf numFmtId="38" fontId="17" fillId="0" borderId="2" xfId="3" applyFont="1" applyBorder="1">
      <alignment vertical="center"/>
    </xf>
    <xf numFmtId="38" fontId="17" fillId="0" borderId="4" xfId="3" applyFont="1" applyBorder="1">
      <alignment vertical="center"/>
    </xf>
    <xf numFmtId="38" fontId="17" fillId="0" borderId="15" xfId="3" applyFont="1" applyBorder="1">
      <alignment vertical="center"/>
    </xf>
    <xf numFmtId="38" fontId="18" fillId="0" borderId="2" xfId="3" applyFont="1" applyBorder="1" applyAlignment="1">
      <alignment horizontal="right" vertical="center"/>
    </xf>
    <xf numFmtId="178" fontId="17" fillId="0" borderId="4" xfId="3" applyNumberFormat="1" applyFont="1" applyBorder="1" applyAlignment="1">
      <alignment horizontal="right" vertical="center"/>
    </xf>
    <xf numFmtId="178" fontId="17" fillId="0" borderId="15" xfId="3" applyNumberFormat="1" applyFont="1" applyBorder="1">
      <alignment vertical="center"/>
    </xf>
    <xf numFmtId="179" fontId="17" fillId="0" borderId="4" xfId="3" applyNumberFormat="1" applyFont="1" applyBorder="1" applyAlignment="1">
      <alignment horizontal="right" vertical="center"/>
    </xf>
    <xf numFmtId="179" fontId="17" fillId="0" borderId="15" xfId="3" applyNumberFormat="1" applyFont="1" applyBorder="1">
      <alignment vertical="center"/>
    </xf>
    <xf numFmtId="38" fontId="17" fillId="0" borderId="0" xfId="3" applyFont="1" applyAlignment="1">
      <alignment horizontal="right" vertical="center"/>
    </xf>
    <xf numFmtId="49" fontId="17" fillId="0" borderId="0" xfId="3" applyNumberFormat="1" applyFont="1" applyAlignment="1">
      <alignment horizontal="right" vertical="center"/>
    </xf>
    <xf numFmtId="49" fontId="17" fillId="0" borderId="0" xfId="3" applyNumberFormat="1" applyFont="1">
      <alignment vertical="center"/>
    </xf>
    <xf numFmtId="0" fontId="2" fillId="0" borderId="0" xfId="6">
      <alignment vertical="center"/>
    </xf>
    <xf numFmtId="0" fontId="2" fillId="4" borderId="0" xfId="6" applyFill="1">
      <alignment vertical="center"/>
    </xf>
    <xf numFmtId="0" fontId="2" fillId="0" borderId="15" xfId="6" applyBorder="1">
      <alignment vertical="center"/>
    </xf>
    <xf numFmtId="0" fontId="0" fillId="5" borderId="0" xfId="6" applyFont="1" applyFill="1">
      <alignment vertical="center"/>
    </xf>
    <xf numFmtId="0" fontId="2" fillId="0" borderId="0" xfId="6" applyAlignment="1">
      <alignment vertical="center" wrapText="1"/>
    </xf>
    <xf numFmtId="178" fontId="2" fillId="0" borderId="0" xfId="6" applyNumberFormat="1">
      <alignment vertical="center"/>
    </xf>
    <xf numFmtId="0" fontId="2" fillId="4" borderId="15" xfId="6" applyFill="1" applyBorder="1">
      <alignment vertical="center"/>
    </xf>
    <xf numFmtId="0" fontId="2" fillId="6" borderId="15" xfId="6" applyFill="1" applyBorder="1">
      <alignment vertical="center"/>
    </xf>
    <xf numFmtId="0" fontId="2" fillId="6" borderId="0" xfId="6" applyFill="1">
      <alignment vertical="center"/>
    </xf>
    <xf numFmtId="0" fontId="2" fillId="6" borderId="0" xfId="6" applyFill="1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12" fontId="0" fillId="6" borderId="0" xfId="0" applyNumberFormat="1" applyFill="1" applyAlignment="1">
      <alignment horizontal="center" vertical="center"/>
    </xf>
    <xf numFmtId="0" fontId="0" fillId="6" borderId="0" xfId="6" applyFont="1" applyFill="1" applyAlignment="1">
      <alignment vertical="center" wrapText="1"/>
    </xf>
    <xf numFmtId="38" fontId="5" fillId="0" borderId="21" xfId="4" applyFont="1" applyFill="1" applyBorder="1" applyAlignment="1">
      <alignment horizontal="center" vertical="center" wrapText="1" shrinkToFit="1"/>
    </xf>
    <xf numFmtId="177" fontId="5" fillId="7" borderId="22" xfId="4" applyNumberFormat="1" applyFont="1" applyFill="1" applyBorder="1" applyAlignment="1">
      <alignment vertical="center" shrinkToFit="1"/>
    </xf>
    <xf numFmtId="177" fontId="5" fillId="0" borderId="22" xfId="4" applyNumberFormat="1" applyFont="1" applyFill="1" applyBorder="1" applyAlignment="1">
      <alignment vertical="center" shrinkToFit="1"/>
    </xf>
    <xf numFmtId="38" fontId="5" fillId="0" borderId="22" xfId="4" applyFont="1" applyFill="1" applyBorder="1" applyAlignment="1">
      <alignment vertical="center" shrinkToFit="1"/>
    </xf>
    <xf numFmtId="38" fontId="5" fillId="7" borderId="22" xfId="4" applyFont="1" applyFill="1" applyBorder="1" applyAlignment="1">
      <alignment vertical="center" shrinkToFit="1"/>
    </xf>
    <xf numFmtId="0" fontId="9" fillId="7" borderId="1" xfId="0" applyFont="1" applyFill="1" applyBorder="1" applyAlignment="1">
      <alignment horizontal="center" vertical="center"/>
    </xf>
    <xf numFmtId="49" fontId="7" fillId="0" borderId="21" xfId="4" applyNumberFormat="1" applyFont="1" applyFill="1" applyBorder="1" applyAlignment="1">
      <alignment horizontal="center" vertical="center" shrinkToFit="1"/>
    </xf>
    <xf numFmtId="177" fontId="5" fillId="0" borderId="23" xfId="4" applyNumberFormat="1" applyFont="1" applyFill="1" applyBorder="1" applyAlignment="1">
      <alignment vertical="center" shrinkToFit="1"/>
    </xf>
    <xf numFmtId="49" fontId="12" fillId="8" borderId="6" xfId="8" applyNumberFormat="1" applyFont="1" applyFill="1" applyBorder="1" applyAlignment="1">
      <alignment vertical="top" wrapText="1"/>
    </xf>
    <xf numFmtId="49" fontId="12" fillId="8" borderId="7" xfId="8" applyNumberFormat="1" applyFont="1" applyFill="1" applyBorder="1" applyAlignment="1">
      <alignment vertical="top" wrapText="1"/>
    </xf>
    <xf numFmtId="49" fontId="12" fillId="8" borderId="8" xfId="8" applyNumberFormat="1" applyFont="1" applyFill="1" applyBorder="1" applyAlignment="1">
      <alignment vertical="top" wrapText="1"/>
    </xf>
    <xf numFmtId="49" fontId="16" fillId="8" borderId="16" xfId="8" applyNumberFormat="1" applyFont="1" applyFill="1" applyBorder="1" applyAlignment="1">
      <alignment horizontal="center" vertical="center"/>
    </xf>
    <xf numFmtId="38" fontId="12" fillId="8" borderId="7" xfId="5" applyFont="1" applyFill="1" applyBorder="1" applyAlignment="1">
      <alignment vertical="center"/>
    </xf>
    <xf numFmtId="38" fontId="12" fillId="8" borderId="8" xfId="5" applyFont="1" applyFill="1" applyBorder="1" applyAlignment="1">
      <alignment vertical="center"/>
    </xf>
    <xf numFmtId="49" fontId="12" fillId="8" borderId="12" xfId="8" applyNumberFormat="1" applyFont="1" applyFill="1" applyBorder="1" applyAlignment="1">
      <alignment vertical="top" wrapText="1"/>
    </xf>
    <xf numFmtId="49" fontId="12" fillId="8" borderId="0" xfId="8" applyNumberFormat="1" applyFont="1" applyFill="1" applyBorder="1" applyAlignment="1">
      <alignment vertical="top" wrapText="1"/>
    </xf>
    <xf numFmtId="49" fontId="12" fillId="8" borderId="1" xfId="8" applyNumberFormat="1" applyFont="1" applyFill="1" applyBorder="1" applyAlignment="1">
      <alignment vertical="top" wrapText="1"/>
    </xf>
    <xf numFmtId="38" fontId="12" fillId="8" borderId="0" xfId="5" applyFont="1" applyFill="1" applyBorder="1" applyAlignment="1">
      <alignment vertical="center"/>
    </xf>
    <xf numFmtId="38" fontId="12" fillId="8" borderId="1" xfId="5" applyFont="1" applyFill="1" applyBorder="1" applyAlignment="1">
      <alignment vertical="center"/>
    </xf>
    <xf numFmtId="49" fontId="12" fillId="8" borderId="15" xfId="8" applyNumberFormat="1" applyFont="1" applyFill="1" applyBorder="1" applyAlignment="1">
      <alignment vertical="center"/>
    </xf>
    <xf numFmtId="49" fontId="12" fillId="0" borderId="10" xfId="8" applyNumberFormat="1" applyFont="1" applyFill="1" applyBorder="1" applyAlignment="1">
      <alignment horizontal="left" vertical="center"/>
    </xf>
    <xf numFmtId="49" fontId="12" fillId="8" borderId="19" xfId="8" applyNumberFormat="1" applyFont="1" applyFill="1" applyBorder="1" applyAlignment="1">
      <alignment vertical="top" wrapText="1"/>
    </xf>
    <xf numFmtId="49" fontId="12" fillId="8" borderId="13" xfId="8" applyNumberFormat="1" applyFont="1" applyFill="1" applyBorder="1" applyAlignment="1">
      <alignment vertical="top" wrapText="1"/>
    </xf>
    <xf numFmtId="49" fontId="12" fillId="8" borderId="20" xfId="8" applyNumberFormat="1" applyFont="1" applyFill="1" applyBorder="1" applyAlignment="1">
      <alignment vertical="top" wrapText="1"/>
    </xf>
    <xf numFmtId="38" fontId="12" fillId="8" borderId="13" xfId="5" applyFont="1" applyFill="1" applyBorder="1" applyAlignment="1">
      <alignment vertical="center"/>
    </xf>
    <xf numFmtId="38" fontId="12" fillId="8" borderId="20" xfId="5" applyFont="1" applyFill="1" applyBorder="1" applyAlignment="1">
      <alignment vertical="center"/>
    </xf>
    <xf numFmtId="49" fontId="12" fillId="0" borderId="18" xfId="8" applyNumberFormat="1" applyFont="1" applyFill="1" applyBorder="1" applyAlignment="1">
      <alignment horizontal="left" vertical="center"/>
    </xf>
    <xf numFmtId="49" fontId="12" fillId="0" borderId="17" xfId="8" applyNumberFormat="1" applyFont="1" applyFill="1" applyBorder="1" applyAlignment="1">
      <alignment horizontal="left" vertical="center"/>
    </xf>
    <xf numFmtId="38" fontId="17" fillId="0" borderId="15" xfId="3" applyFont="1" applyBorder="1" applyAlignment="1">
      <alignment vertical="center" wrapText="1"/>
    </xf>
    <xf numFmtId="38" fontId="17" fillId="0" borderId="4" xfId="3" applyFont="1" applyBorder="1" applyAlignment="1">
      <alignment horizontal="right" vertical="center"/>
    </xf>
    <xf numFmtId="0" fontId="17" fillId="0" borderId="0" xfId="0" applyFont="1" applyBorder="1"/>
    <xf numFmtId="180" fontId="17" fillId="0" borderId="4" xfId="3" applyNumberFormat="1" applyFont="1" applyBorder="1" applyAlignment="1">
      <alignment horizontal="right" vertical="center"/>
    </xf>
    <xf numFmtId="177" fontId="17" fillId="0" borderId="15" xfId="3" applyNumberFormat="1" applyFont="1" applyBorder="1">
      <alignment vertical="center"/>
    </xf>
  </cellXfs>
  <cellStyles count="9">
    <cellStyle name="桁区切り_04_ 令和７年度（令和６年度繰越）医療施設等施設整備費補助金事業計画書（新興感染症）" xfId="1"/>
    <cellStyle name="桁区切り_【修正版】03別紙１から４" xfId="2"/>
    <cellStyle name="桁区切り_交付申請添付様式（新人看護職員研修事業）" xfId="3"/>
    <cellStyle name="桁区切り_作業中様式" xfId="4"/>
    <cellStyle name="桁区切り_様式1-21 新興感染症対応力強化事業（協定締結医療機関設備整備事業）" xfId="5"/>
    <cellStyle name="標準" xfId="0" builtinId="0"/>
    <cellStyle name="標準 2" xfId="6"/>
    <cellStyle name="標準 4" xfId="7"/>
    <cellStyle name="標準_様式1-21 新興感染症対応力強化事業（協定締結医療機関設備整備事業）" xf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3667125</xdr:colOff>
      <xdr:row>9</xdr:row>
      <xdr:rowOff>83185</xdr:rowOff>
    </xdr:from>
    <xdr:to xmlns:xdr="http://schemas.openxmlformats.org/drawingml/2006/spreadsheetDrawing">
      <xdr:col>5</xdr:col>
      <xdr:colOff>238125</xdr:colOff>
      <xdr:row>17</xdr:row>
      <xdr:rowOff>143510</xdr:rowOff>
    </xdr:to>
    <xdr:sp macro="" textlink="">
      <xdr:nvSpPr>
        <xdr:cNvPr id="2" name="角丸四角形 1"/>
        <xdr:cNvSpPr/>
      </xdr:nvSpPr>
      <xdr:spPr>
        <a:xfrm>
          <a:off x="4352925" y="2654935"/>
          <a:ext cx="4857750" cy="143192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  <pageSetUpPr fitToPage="1"/>
  </sheetPr>
  <dimension ref="A1:IT17"/>
  <sheetViews>
    <sheetView tabSelected="1" zoomScale="70" zoomScaleNormal="70" workbookViewId="0"/>
  </sheetViews>
  <sheetFormatPr defaultColWidth="9" defaultRowHeight="13.5"/>
  <cols>
    <col min="1" max="1" width="3.25" style="1" customWidth="1"/>
    <col min="2" max="2" width="29" style="1" customWidth="1"/>
    <col min="3" max="3" width="12.625" style="1" customWidth="1"/>
    <col min="4" max="4" width="8.875" style="1" customWidth="1"/>
    <col min="5" max="7" width="12.625" style="1" customWidth="1"/>
    <col min="8" max="8" width="7.25" style="1" customWidth="1"/>
    <col min="9" max="12" width="12.625" style="1" customWidth="1"/>
    <col min="13" max="254" width="9" style="1"/>
  </cols>
  <sheetData>
    <row r="1" spans="1:254" ht="18.75" customHeight="1">
      <c r="A1" s="7" t="s">
        <v>180</v>
      </c>
    </row>
    <row r="2" spans="1:254" ht="18.75" customHeight="1">
      <c r="A2" s="8" t="s">
        <v>81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54" ht="18.75" customHeight="1"/>
    <row r="4" spans="1:254" ht="24" customHeight="1">
      <c r="G4" s="33" t="s">
        <v>28</v>
      </c>
      <c r="H4" s="33"/>
      <c r="I4" s="33"/>
      <c r="J4" s="45"/>
      <c r="K4" s="45"/>
      <c r="L4" s="45"/>
    </row>
    <row r="5" spans="1:254" ht="6.75" customHeight="1">
      <c r="L5" s="48"/>
    </row>
    <row r="6" spans="1:254" s="2" customFormat="1" ht="27.75" customHeight="1">
      <c r="B6" s="10" t="s">
        <v>172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54" s="3" customFormat="1" ht="14.1" customHeight="1">
      <c r="B7" s="11"/>
      <c r="C7" s="20" t="s">
        <v>69</v>
      </c>
      <c r="D7" s="20" t="s">
        <v>6</v>
      </c>
      <c r="E7" s="20" t="s">
        <v>174</v>
      </c>
      <c r="F7" s="20" t="s">
        <v>170</v>
      </c>
      <c r="G7" s="34"/>
      <c r="H7" s="40"/>
      <c r="I7" s="40" t="s">
        <v>35</v>
      </c>
      <c r="J7" s="20" t="s">
        <v>176</v>
      </c>
      <c r="K7" s="20" t="s">
        <v>177</v>
      </c>
      <c r="L7" s="49" t="s">
        <v>178</v>
      </c>
    </row>
    <row r="8" spans="1:254" s="3" customFormat="1" ht="50.1" customHeight="1">
      <c r="B8" s="12"/>
      <c r="C8" s="21" t="s">
        <v>12</v>
      </c>
      <c r="D8" s="28" t="s">
        <v>2</v>
      </c>
      <c r="E8" s="21" t="s">
        <v>14</v>
      </c>
      <c r="F8" s="31" t="s">
        <v>17</v>
      </c>
      <c r="G8" s="31" t="s">
        <v>18</v>
      </c>
      <c r="H8" s="41"/>
      <c r="I8" s="43"/>
      <c r="J8" s="21" t="s">
        <v>21</v>
      </c>
      <c r="K8" s="28" t="s">
        <v>8</v>
      </c>
      <c r="L8" s="50" t="s">
        <v>1</v>
      </c>
    </row>
    <row r="9" spans="1:254" s="3" customFormat="1" ht="24" customHeight="1">
      <c r="B9" s="13"/>
      <c r="C9" s="22"/>
      <c r="D9" s="22"/>
      <c r="E9" s="29"/>
      <c r="F9" s="29"/>
      <c r="G9" s="35" t="s">
        <v>210</v>
      </c>
      <c r="H9" s="35" t="s">
        <v>211</v>
      </c>
      <c r="I9" s="35" t="s">
        <v>101</v>
      </c>
      <c r="J9" s="29"/>
      <c r="K9" s="22"/>
      <c r="L9" s="51"/>
    </row>
    <row r="10" spans="1:254" s="4" customFormat="1" ht="19.5" customHeight="1">
      <c r="B10" s="14"/>
      <c r="C10" s="23" t="s">
        <v>9</v>
      </c>
      <c r="D10" s="23" t="s">
        <v>9</v>
      </c>
      <c r="E10" s="23" t="s">
        <v>9</v>
      </c>
      <c r="F10" s="32" t="s">
        <v>175</v>
      </c>
      <c r="G10" s="32" t="s">
        <v>175</v>
      </c>
      <c r="H10" s="32"/>
      <c r="I10" s="32"/>
      <c r="J10" s="32" t="s">
        <v>9</v>
      </c>
      <c r="K10" s="23"/>
      <c r="L10" s="52" t="s">
        <v>9</v>
      </c>
    </row>
    <row r="11" spans="1:254" s="5" customFormat="1" ht="42.75" customHeight="1">
      <c r="B11" s="15" t="s">
        <v>214</v>
      </c>
      <c r="C11" s="24"/>
      <c r="D11" s="24"/>
      <c r="E11" s="30" t="s">
        <v>48</v>
      </c>
      <c r="F11" s="24"/>
      <c r="G11" s="36">
        <v>9350000</v>
      </c>
      <c r="H11" s="42"/>
      <c r="I11" s="36" t="s">
        <v>48</v>
      </c>
      <c r="J11" s="30" t="s">
        <v>48</v>
      </c>
      <c r="K11" s="46" t="s">
        <v>22</v>
      </c>
      <c r="L11" s="53" t="s">
        <v>48</v>
      </c>
    </row>
    <row r="12" spans="1:254" s="5" customFormat="1" ht="39.75" customHeight="1">
      <c r="B12" s="16" t="s">
        <v>47</v>
      </c>
      <c r="C12" s="25" t="str">
        <f>IF(J4="","",SUM(C11:C11))</f>
        <v/>
      </c>
      <c r="D12" s="25" t="str">
        <f>IF(J4="","",SUM(D11:D11))</f>
        <v/>
      </c>
      <c r="E12" s="25" t="str">
        <f>IF(J4="","",SUM(E11:E11))</f>
        <v/>
      </c>
      <c r="F12" s="25" t="str">
        <f>IF(J4="","",SUM(F11:F11))</f>
        <v/>
      </c>
      <c r="G12" s="37"/>
      <c r="H12" s="37"/>
      <c r="I12" s="44" t="str">
        <f>IF(J4="","",SUM(I11:I11))</f>
        <v/>
      </c>
      <c r="J12" s="25" t="str">
        <f>IF(J4="","",SUM(J11:J11))</f>
        <v/>
      </c>
      <c r="K12" s="47"/>
      <c r="L12" s="54" t="str">
        <f>IF(J4="","",SUM(L11:L11))</f>
        <v/>
      </c>
    </row>
    <row r="13" spans="1:254" s="6" customFormat="1" ht="12" customHeight="1">
      <c r="B13" s="17"/>
      <c r="C13" s="27"/>
      <c r="D13" s="27"/>
      <c r="E13" s="27"/>
      <c r="F13" s="27"/>
      <c r="G13" s="39"/>
      <c r="H13" s="39"/>
      <c r="I13" s="39"/>
      <c r="J13" s="27"/>
      <c r="K13" s="27"/>
      <c r="L13" s="27"/>
    </row>
    <row r="14" spans="1:254">
      <c r="A14" s="9"/>
      <c r="B14" s="1" t="s">
        <v>173</v>
      </c>
    </row>
    <row r="15" spans="1:254">
      <c r="B15" s="1" t="s">
        <v>78</v>
      </c>
    </row>
    <row r="16" spans="1:254" ht="14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ht="14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</sheetData>
  <mergeCells count="3">
    <mergeCell ref="A2:L2"/>
    <mergeCell ref="J4:L4"/>
    <mergeCell ref="G8:I8"/>
  </mergeCells>
  <phoneticPr fontId="4"/>
  <printOptions horizontalCentered="1"/>
  <pageMargins left="0.59055118110236215" right="0.59055118110236215" top="0.74803149606299213" bottom="0.35433070866141736" header="0.31496062992125984" footer="0.31496062992125984"/>
  <pageSetup paperSize="9" scale="91" fitToWidth="1" fitToHeight="1" orientation="landscape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8"/>
    <pageSetUpPr fitToPage="1"/>
  </sheetPr>
  <dimension ref="B1:IW50"/>
  <sheetViews>
    <sheetView workbookViewId="0">
      <selection activeCell="B23" sqref="B23:E23"/>
    </sheetView>
  </sheetViews>
  <sheetFormatPr defaultColWidth="5.625" defaultRowHeight="13.5"/>
  <cols>
    <col min="1" max="1" width="1.375" customWidth="1"/>
    <col min="2" max="257" width="5.625" style="55"/>
  </cols>
  <sheetData>
    <row r="1" spans="2:255">
      <c r="B1" s="55" t="s">
        <v>70</v>
      </c>
      <c r="P1" s="103"/>
      <c r="Q1" s="103"/>
    </row>
    <row r="2" spans="2:255" ht="17.25">
      <c r="B2" s="58" t="s">
        <v>181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2:255">
      <c r="B4" s="59" t="s">
        <v>50</v>
      </c>
      <c r="C4" s="73"/>
      <c r="D4" s="83" t="s">
        <v>172</v>
      </c>
      <c r="E4" s="83"/>
      <c r="F4" s="83"/>
      <c r="G4" s="83"/>
      <c r="H4" s="83"/>
      <c r="I4" s="83"/>
      <c r="J4" s="83"/>
      <c r="K4" s="83"/>
      <c r="L4" s="83"/>
      <c r="IT4" s="1"/>
      <c r="IU4" s="1"/>
    </row>
    <row r="5" spans="2:255" s="55" customFormat="1" ht="15.75" customHeight="1">
      <c r="B5" s="60"/>
      <c r="C5" s="60"/>
      <c r="D5" s="84"/>
      <c r="E5" s="85" t="s">
        <v>80</v>
      </c>
      <c r="F5" s="93"/>
      <c r="G5" s="93"/>
      <c r="H5" s="93"/>
      <c r="I5" s="93"/>
      <c r="J5" s="93"/>
      <c r="K5" s="93"/>
      <c r="L5" s="94"/>
      <c r="P5" s="103"/>
      <c r="Q5" s="103"/>
    </row>
    <row r="7" spans="2:255">
      <c r="B7" s="60" t="s">
        <v>182</v>
      </c>
      <c r="C7" s="60"/>
      <c r="D7" s="60"/>
      <c r="E7" s="60"/>
      <c r="F7" s="59" t="s">
        <v>28</v>
      </c>
      <c r="G7" s="77"/>
      <c r="H7" s="77"/>
      <c r="I7" s="77"/>
      <c r="J7" s="77"/>
      <c r="K7" s="77"/>
      <c r="L7" s="73"/>
      <c r="M7" s="59" t="s">
        <v>196</v>
      </c>
      <c r="N7" s="77"/>
      <c r="O7" s="77"/>
      <c r="P7" s="77"/>
      <c r="Q7" s="77"/>
      <c r="R7" s="77"/>
      <c r="S7" s="73"/>
    </row>
    <row r="8" spans="2:255">
      <c r="B8" s="61"/>
      <c r="C8" s="74"/>
      <c r="D8" s="74"/>
      <c r="E8" s="86"/>
      <c r="F8" s="61"/>
      <c r="G8" s="74"/>
      <c r="H8" s="74"/>
      <c r="I8" s="74"/>
      <c r="J8" s="74"/>
      <c r="K8" s="74"/>
      <c r="L8" s="86"/>
      <c r="M8" s="61"/>
      <c r="N8" s="74"/>
      <c r="O8" s="74"/>
      <c r="P8" s="74"/>
      <c r="Q8" s="74"/>
      <c r="R8" s="74"/>
      <c r="S8" s="86"/>
    </row>
    <row r="9" spans="2:255">
      <c r="B9" s="62"/>
      <c r="C9" s="75"/>
      <c r="D9" s="75"/>
      <c r="E9" s="87"/>
      <c r="F9" s="62"/>
      <c r="G9" s="75"/>
      <c r="H9" s="75"/>
      <c r="I9" s="75"/>
      <c r="J9" s="75"/>
      <c r="K9" s="75"/>
      <c r="L9" s="87"/>
      <c r="M9" s="62"/>
      <c r="N9" s="75"/>
      <c r="O9" s="75"/>
      <c r="P9" s="75"/>
      <c r="Q9" s="75"/>
      <c r="R9" s="75"/>
      <c r="S9" s="87"/>
    </row>
    <row r="10" spans="2:255">
      <c r="B10" s="63"/>
      <c r="C10" s="76"/>
      <c r="D10" s="76"/>
      <c r="E10" s="88"/>
      <c r="F10" s="63"/>
      <c r="G10" s="76"/>
      <c r="H10" s="76"/>
      <c r="I10" s="76"/>
      <c r="J10" s="76"/>
      <c r="K10" s="76"/>
      <c r="L10" s="88"/>
      <c r="M10" s="63"/>
      <c r="N10" s="76"/>
      <c r="O10" s="76"/>
      <c r="P10" s="76"/>
      <c r="Q10" s="76"/>
      <c r="R10" s="76"/>
      <c r="S10" s="88"/>
    </row>
    <row r="12" spans="2:255" s="56" customFormat="1" ht="18">
      <c r="B12" s="64" t="s">
        <v>16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96"/>
      <c r="N12" s="96"/>
      <c r="O12" s="100"/>
      <c r="P12" s="100"/>
      <c r="Q12" s="104"/>
      <c r="R12" s="104"/>
      <c r="S12" s="105"/>
    </row>
    <row r="13" spans="2:255" s="56" customFormat="1" ht="12.75">
      <c r="B13" s="65"/>
      <c r="C13" s="66" t="s">
        <v>191</v>
      </c>
      <c r="D13" s="66"/>
      <c r="E13" s="66"/>
      <c r="F13" s="66"/>
      <c r="G13" s="66"/>
      <c r="H13" s="66"/>
      <c r="I13" s="66"/>
      <c r="J13" s="66"/>
      <c r="K13" s="65"/>
      <c r="L13" s="66" t="s">
        <v>194</v>
      </c>
      <c r="M13" s="66"/>
      <c r="N13" s="66"/>
      <c r="O13" s="66"/>
      <c r="P13" s="66"/>
    </row>
    <row r="14" spans="2:255" s="56" customFormat="1" ht="12.75">
      <c r="B14" s="65"/>
      <c r="C14" s="66" t="s">
        <v>192</v>
      </c>
      <c r="D14" s="66"/>
      <c r="E14" s="66"/>
      <c r="F14" s="66"/>
      <c r="G14" s="66"/>
      <c r="H14" s="66"/>
      <c r="I14" s="66"/>
      <c r="J14" s="66"/>
      <c r="K14" s="65"/>
      <c r="L14" s="66" t="s">
        <v>63</v>
      </c>
      <c r="M14" s="66"/>
      <c r="N14" s="66"/>
      <c r="O14" s="66"/>
      <c r="P14" s="66"/>
    </row>
    <row r="15" spans="2:255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2:255" ht="15" customHeight="1">
      <c r="B16" s="64" t="s">
        <v>183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19" ht="24" customHeight="1">
      <c r="B17" s="59" t="s">
        <v>184</v>
      </c>
      <c r="C17" s="77"/>
      <c r="D17" s="77"/>
      <c r="E17" s="73"/>
      <c r="F17" s="59" t="s">
        <v>179</v>
      </c>
      <c r="G17" s="73"/>
      <c r="H17" s="59" t="s">
        <v>193</v>
      </c>
      <c r="I17" s="73"/>
      <c r="J17" s="59" t="s">
        <v>68</v>
      </c>
      <c r="K17" s="73"/>
      <c r="L17" s="95" t="s">
        <v>195</v>
      </c>
      <c r="M17" s="97"/>
      <c r="N17" s="95" t="s">
        <v>59</v>
      </c>
      <c r="O17" s="97"/>
      <c r="P17" s="59" t="s">
        <v>36</v>
      </c>
      <c r="Q17" s="73"/>
      <c r="R17" s="59" t="s">
        <v>197</v>
      </c>
      <c r="S17" s="73"/>
    </row>
    <row r="18" spans="2:19" ht="15" customHeight="1">
      <c r="B18" s="67"/>
      <c r="C18" s="78"/>
      <c r="D18" s="78"/>
      <c r="E18" s="89"/>
      <c r="F18" s="67"/>
      <c r="G18" s="89"/>
      <c r="H18" s="67"/>
      <c r="I18" s="89"/>
      <c r="J18" s="67"/>
      <c r="K18" s="89"/>
      <c r="L18" s="67"/>
      <c r="M18" s="89" t="s">
        <v>175</v>
      </c>
      <c r="N18" s="67"/>
      <c r="O18" s="89" t="s">
        <v>175</v>
      </c>
      <c r="P18" s="67"/>
      <c r="Q18" s="89"/>
      <c r="R18" s="67"/>
      <c r="S18" s="89"/>
    </row>
    <row r="19" spans="2:19" s="57" customFormat="1" ht="12">
      <c r="B19" s="68"/>
      <c r="C19" s="79"/>
      <c r="D19" s="79"/>
      <c r="E19" s="90"/>
      <c r="F19" s="68"/>
      <c r="G19" s="90"/>
      <c r="H19" s="68"/>
      <c r="I19" s="90"/>
      <c r="J19" s="68"/>
      <c r="K19" s="90"/>
      <c r="L19" s="68"/>
      <c r="M19" s="90"/>
      <c r="N19" s="98">
        <f t="shared" ref="N19:N28" si="0">J19*L19</f>
        <v>0</v>
      </c>
      <c r="O19" s="101"/>
      <c r="P19" s="68"/>
      <c r="Q19" s="90"/>
      <c r="R19" s="68"/>
      <c r="S19" s="90"/>
    </row>
    <row r="20" spans="2:19" s="57" customFormat="1" ht="12">
      <c r="B20" s="68"/>
      <c r="C20" s="79"/>
      <c r="D20" s="79"/>
      <c r="E20" s="90"/>
      <c r="F20" s="68"/>
      <c r="G20" s="90"/>
      <c r="H20" s="68"/>
      <c r="I20" s="90"/>
      <c r="J20" s="68"/>
      <c r="K20" s="90"/>
      <c r="L20" s="68"/>
      <c r="M20" s="90"/>
      <c r="N20" s="98">
        <f t="shared" si="0"/>
        <v>0</v>
      </c>
      <c r="O20" s="101"/>
      <c r="P20" s="68"/>
      <c r="Q20" s="90"/>
      <c r="R20" s="68"/>
      <c r="S20" s="90"/>
    </row>
    <row r="21" spans="2:19" s="57" customFormat="1" ht="12">
      <c r="B21" s="68"/>
      <c r="C21" s="79"/>
      <c r="D21" s="79"/>
      <c r="E21" s="90"/>
      <c r="F21" s="68"/>
      <c r="G21" s="90"/>
      <c r="H21" s="68"/>
      <c r="I21" s="90"/>
      <c r="J21" s="68"/>
      <c r="K21" s="90"/>
      <c r="L21" s="68"/>
      <c r="M21" s="90"/>
      <c r="N21" s="98">
        <f t="shared" si="0"/>
        <v>0</v>
      </c>
      <c r="O21" s="101"/>
      <c r="P21" s="68"/>
      <c r="Q21" s="90"/>
      <c r="R21" s="68"/>
      <c r="S21" s="90"/>
    </row>
    <row r="22" spans="2:19" s="57" customFormat="1" ht="13.5" customHeight="1">
      <c r="B22" s="68"/>
      <c r="C22" s="79"/>
      <c r="D22" s="79"/>
      <c r="E22" s="90"/>
      <c r="F22" s="68"/>
      <c r="G22" s="90"/>
      <c r="H22" s="68"/>
      <c r="I22" s="90"/>
      <c r="J22" s="68"/>
      <c r="K22" s="90"/>
      <c r="L22" s="68"/>
      <c r="M22" s="90"/>
      <c r="N22" s="98">
        <f t="shared" si="0"/>
        <v>0</v>
      </c>
      <c r="O22" s="101"/>
      <c r="P22" s="68"/>
      <c r="Q22" s="90"/>
      <c r="R22" s="68"/>
      <c r="S22" s="90"/>
    </row>
    <row r="23" spans="2:19" s="57" customFormat="1" ht="12" customHeight="1">
      <c r="B23" s="68"/>
      <c r="C23" s="79"/>
      <c r="D23" s="79"/>
      <c r="E23" s="90"/>
      <c r="F23" s="68"/>
      <c r="G23" s="90"/>
      <c r="H23" s="68"/>
      <c r="I23" s="90"/>
      <c r="J23" s="68"/>
      <c r="K23" s="90"/>
      <c r="L23" s="68"/>
      <c r="M23" s="90"/>
      <c r="N23" s="98">
        <f t="shared" si="0"/>
        <v>0</v>
      </c>
      <c r="O23" s="101"/>
      <c r="P23" s="68"/>
      <c r="Q23" s="90"/>
      <c r="R23" s="68"/>
      <c r="S23" s="90"/>
    </row>
    <row r="24" spans="2:19" s="57" customFormat="1" ht="13.5" customHeight="1">
      <c r="B24" s="68"/>
      <c r="C24" s="79"/>
      <c r="D24" s="79"/>
      <c r="E24" s="90"/>
      <c r="F24" s="68"/>
      <c r="G24" s="90"/>
      <c r="H24" s="68"/>
      <c r="I24" s="90"/>
      <c r="J24" s="68"/>
      <c r="K24" s="90"/>
      <c r="L24" s="68"/>
      <c r="M24" s="90"/>
      <c r="N24" s="98">
        <f t="shared" si="0"/>
        <v>0</v>
      </c>
      <c r="O24" s="101"/>
      <c r="P24" s="68"/>
      <c r="Q24" s="90"/>
      <c r="R24" s="68"/>
      <c r="S24" s="90"/>
    </row>
    <row r="25" spans="2:19" s="57" customFormat="1" ht="13.5" customHeight="1">
      <c r="B25" s="68"/>
      <c r="C25" s="79"/>
      <c r="D25" s="79"/>
      <c r="E25" s="90"/>
      <c r="F25" s="68"/>
      <c r="G25" s="90"/>
      <c r="H25" s="68"/>
      <c r="I25" s="90"/>
      <c r="J25" s="68"/>
      <c r="K25" s="90"/>
      <c r="L25" s="68"/>
      <c r="M25" s="90"/>
      <c r="N25" s="98">
        <f t="shared" si="0"/>
        <v>0</v>
      </c>
      <c r="O25" s="101"/>
      <c r="P25" s="68"/>
      <c r="Q25" s="90"/>
      <c r="R25" s="68"/>
      <c r="S25" s="90"/>
    </row>
    <row r="26" spans="2:19" s="57" customFormat="1" ht="13.5" customHeight="1">
      <c r="B26" s="68"/>
      <c r="C26" s="79"/>
      <c r="D26" s="79"/>
      <c r="E26" s="90"/>
      <c r="F26" s="68"/>
      <c r="G26" s="90"/>
      <c r="H26" s="68"/>
      <c r="I26" s="90"/>
      <c r="J26" s="68"/>
      <c r="K26" s="90"/>
      <c r="L26" s="68"/>
      <c r="M26" s="90"/>
      <c r="N26" s="98">
        <f t="shared" si="0"/>
        <v>0</v>
      </c>
      <c r="O26" s="101"/>
      <c r="P26" s="68"/>
      <c r="Q26" s="90"/>
      <c r="R26" s="68"/>
      <c r="S26" s="90"/>
    </row>
    <row r="27" spans="2:19" s="57" customFormat="1" ht="13.5" customHeight="1">
      <c r="B27" s="68"/>
      <c r="C27" s="79"/>
      <c r="D27" s="79"/>
      <c r="E27" s="90"/>
      <c r="F27" s="68"/>
      <c r="G27" s="90"/>
      <c r="H27" s="68"/>
      <c r="I27" s="90"/>
      <c r="J27" s="68"/>
      <c r="K27" s="90"/>
      <c r="L27" s="68"/>
      <c r="M27" s="90"/>
      <c r="N27" s="98">
        <f t="shared" si="0"/>
        <v>0</v>
      </c>
      <c r="O27" s="101"/>
      <c r="P27" s="68"/>
      <c r="Q27" s="90"/>
      <c r="R27" s="68"/>
      <c r="S27" s="90"/>
    </row>
    <row r="28" spans="2:19" s="57" customFormat="1" ht="13.5" customHeight="1">
      <c r="B28" s="69"/>
      <c r="C28" s="80"/>
      <c r="D28" s="80"/>
      <c r="E28" s="91"/>
      <c r="F28" s="69"/>
      <c r="G28" s="91"/>
      <c r="H28" s="69"/>
      <c r="I28" s="91"/>
      <c r="J28" s="69"/>
      <c r="K28" s="91"/>
      <c r="L28" s="69"/>
      <c r="M28" s="91"/>
      <c r="N28" s="99">
        <f t="shared" si="0"/>
        <v>0</v>
      </c>
      <c r="O28" s="102"/>
      <c r="P28" s="69"/>
      <c r="Q28" s="91"/>
      <c r="R28" s="69"/>
      <c r="S28" s="91"/>
    </row>
    <row r="29" spans="2:19" s="57" customFormat="1" ht="13.5" customHeight="1">
      <c r="B29" s="70"/>
      <c r="C29" s="81"/>
      <c r="D29" s="81"/>
      <c r="E29" s="92"/>
      <c r="F29" s="70"/>
      <c r="G29" s="92"/>
      <c r="H29" s="70"/>
      <c r="I29" s="92"/>
      <c r="J29" s="70"/>
      <c r="K29" s="92"/>
      <c r="L29" s="70" t="s">
        <v>47</v>
      </c>
      <c r="M29" s="92"/>
      <c r="N29" s="70">
        <f>SUBTOTAL(109,N19:O28)</f>
        <v>0</v>
      </c>
      <c r="O29" s="92"/>
      <c r="P29" s="70"/>
      <c r="Q29" s="92"/>
      <c r="R29" s="70"/>
      <c r="S29" s="92"/>
    </row>
    <row r="31" spans="2:19" ht="17.25">
      <c r="B31" s="64" t="s">
        <v>55</v>
      </c>
    </row>
    <row r="32" spans="2:19">
      <c r="B32" s="71" t="s">
        <v>185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106"/>
    </row>
    <row r="33" spans="2:19">
      <c r="B33" s="62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87"/>
    </row>
    <row r="34" spans="2:19">
      <c r="B34" s="62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87"/>
    </row>
    <row r="35" spans="2:19">
      <c r="B35" s="62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87"/>
    </row>
    <row r="36" spans="2:19">
      <c r="B36" s="62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87"/>
    </row>
    <row r="37" spans="2:19">
      <c r="B37" s="62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87"/>
    </row>
    <row r="38" spans="2:19">
      <c r="B38" s="62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87"/>
    </row>
    <row r="39" spans="2:19">
      <c r="B39" s="62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87"/>
    </row>
    <row r="40" spans="2:19">
      <c r="B40" s="62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87"/>
    </row>
    <row r="41" spans="2:19">
      <c r="B41" s="63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88"/>
    </row>
    <row r="42" spans="2:19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2:19">
      <c r="S43" s="57"/>
    </row>
    <row r="44" spans="2:19">
      <c r="S44" s="57"/>
    </row>
    <row r="45" spans="2:19">
      <c r="B45" s="55" t="s">
        <v>186</v>
      </c>
    </row>
    <row r="46" spans="2:19">
      <c r="B46" s="55" t="s">
        <v>187</v>
      </c>
    </row>
    <row r="47" spans="2:19">
      <c r="B47" s="55" t="s">
        <v>188</v>
      </c>
    </row>
    <row r="48" spans="2:19">
      <c r="B48" s="55" t="s">
        <v>189</v>
      </c>
    </row>
    <row r="49" spans="2:2">
      <c r="B49" s="55" t="s">
        <v>190</v>
      </c>
    </row>
    <row r="50" spans="2:2">
      <c r="B50" s="55" t="s">
        <v>65</v>
      </c>
    </row>
  </sheetData>
  <mergeCells count="109">
    <mergeCell ref="P1:Q1"/>
    <mergeCell ref="B2:S2"/>
    <mergeCell ref="B4:C4"/>
    <mergeCell ref="D4:L4"/>
    <mergeCell ref="B5:C5"/>
    <mergeCell ref="E5:L5"/>
    <mergeCell ref="B7:E7"/>
    <mergeCell ref="F7:L7"/>
    <mergeCell ref="M7:S7"/>
    <mergeCell ref="B17:E17"/>
    <mergeCell ref="F17:G17"/>
    <mergeCell ref="H17:I17"/>
    <mergeCell ref="J17:K17"/>
    <mergeCell ref="L17:M17"/>
    <mergeCell ref="N17:O17"/>
    <mergeCell ref="P17:Q17"/>
    <mergeCell ref="R17:S17"/>
    <mergeCell ref="B19:E19"/>
    <mergeCell ref="F19:G19"/>
    <mergeCell ref="H19:I19"/>
    <mergeCell ref="J19:K19"/>
    <mergeCell ref="L19:M19"/>
    <mergeCell ref="N19:O19"/>
    <mergeCell ref="P19:Q19"/>
    <mergeCell ref="R19:S19"/>
    <mergeCell ref="B20:E20"/>
    <mergeCell ref="F20:G20"/>
    <mergeCell ref="H20:I20"/>
    <mergeCell ref="J20:K20"/>
    <mergeCell ref="L20:M20"/>
    <mergeCell ref="N20:O20"/>
    <mergeCell ref="P20:Q20"/>
    <mergeCell ref="R20:S20"/>
    <mergeCell ref="B21:E21"/>
    <mergeCell ref="F21:G21"/>
    <mergeCell ref="H21:I21"/>
    <mergeCell ref="J21:K21"/>
    <mergeCell ref="L21:M21"/>
    <mergeCell ref="N21:O21"/>
    <mergeCell ref="P21:Q21"/>
    <mergeCell ref="R21:S21"/>
    <mergeCell ref="B22:E22"/>
    <mergeCell ref="F22:G22"/>
    <mergeCell ref="H22:I22"/>
    <mergeCell ref="J22:K22"/>
    <mergeCell ref="L22:M22"/>
    <mergeCell ref="N22:O22"/>
    <mergeCell ref="P22:Q22"/>
    <mergeCell ref="R22:S22"/>
    <mergeCell ref="B23:E23"/>
    <mergeCell ref="F23:G23"/>
    <mergeCell ref="H23:I23"/>
    <mergeCell ref="J23:K23"/>
    <mergeCell ref="L23:M23"/>
    <mergeCell ref="N23:O23"/>
    <mergeCell ref="P23:Q23"/>
    <mergeCell ref="R23:S23"/>
    <mergeCell ref="B24:E24"/>
    <mergeCell ref="F24:G24"/>
    <mergeCell ref="H24:I24"/>
    <mergeCell ref="J24:K24"/>
    <mergeCell ref="L24:M24"/>
    <mergeCell ref="N24:O24"/>
    <mergeCell ref="P24:Q24"/>
    <mergeCell ref="R24:S24"/>
    <mergeCell ref="B25:E25"/>
    <mergeCell ref="F25:G25"/>
    <mergeCell ref="H25:I25"/>
    <mergeCell ref="J25:K25"/>
    <mergeCell ref="L25:M25"/>
    <mergeCell ref="N25:O25"/>
    <mergeCell ref="P25:Q25"/>
    <mergeCell ref="R25:S25"/>
    <mergeCell ref="B26:E26"/>
    <mergeCell ref="F26:G26"/>
    <mergeCell ref="H26:I26"/>
    <mergeCell ref="J26:K26"/>
    <mergeCell ref="L26:M26"/>
    <mergeCell ref="N26:O26"/>
    <mergeCell ref="P26:Q26"/>
    <mergeCell ref="R26:S26"/>
    <mergeCell ref="B27:E27"/>
    <mergeCell ref="F27:G27"/>
    <mergeCell ref="H27:I27"/>
    <mergeCell ref="J27:K27"/>
    <mergeCell ref="L27:M27"/>
    <mergeCell ref="N27:O27"/>
    <mergeCell ref="P27:Q27"/>
    <mergeCell ref="R27:S27"/>
    <mergeCell ref="B28:E28"/>
    <mergeCell ref="F28:G28"/>
    <mergeCell ref="H28:I28"/>
    <mergeCell ref="J28:K28"/>
    <mergeCell ref="L28:M28"/>
    <mergeCell ref="N28:O28"/>
    <mergeCell ref="P28:Q28"/>
    <mergeCell ref="R28:S28"/>
    <mergeCell ref="B29:E29"/>
    <mergeCell ref="F29:G29"/>
    <mergeCell ref="H29:I29"/>
    <mergeCell ref="J29:K29"/>
    <mergeCell ref="L29:M29"/>
    <mergeCell ref="N29:O29"/>
    <mergeCell ref="P29:Q29"/>
    <mergeCell ref="R29:S29"/>
    <mergeCell ref="B8:E10"/>
    <mergeCell ref="F8:L10"/>
    <mergeCell ref="M8:S10"/>
    <mergeCell ref="B33:S41"/>
  </mergeCells>
  <phoneticPr fontId="4"/>
  <dataValidations count="3">
    <dataValidation type="list" allowBlank="1" showDropDown="0" showInputMessage="1" showErrorMessage="1" sqref="D5">
      <formula1>"〇"</formula1>
    </dataValidation>
    <dataValidation type="list" allowBlank="1" showDropDown="0" showInputMessage="1" showErrorMessage="1" sqref="K13:K14 B13:B14">
      <formula1>"○"</formula1>
    </dataValidation>
    <dataValidation type="list" allowBlank="1" showDropDown="0" showInputMessage="1" showErrorMessage="1" sqref="R19:S28">
      <formula1>"１.新規,２.増設,３.更新"</formula1>
    </dataValidation>
  </dataValidations>
  <printOptions horizontalCentered="1"/>
  <pageMargins left="0.59055118110236215" right="0.59055118110236215" top="0.74803149606299213" bottom="0.35433070866141736" header="0.31496062992125984" footer="0.31496062992125984"/>
  <pageSetup paperSize="9" scale="90" fitToWidth="1" fitToHeight="1" orientation="portrait" usePrinterDefaults="1" blackAndWhite="1" r:id="rId1"/>
  <rowBreaks count="1" manualBreakCount="1">
    <brk id="44" min="1" max="1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V29"/>
  <sheetViews>
    <sheetView view="pageBreakPreview" zoomScale="60" workbookViewId="0">
      <selection activeCell="E13" sqref="E13"/>
    </sheetView>
  </sheetViews>
  <sheetFormatPr defaultRowHeight="13.5"/>
  <cols>
    <col min="1" max="1" width="4" style="107" customWidth="1"/>
    <col min="2" max="4" width="25.75" style="107" customWidth="1"/>
    <col min="5" max="5" width="6.625" style="107" customWidth="1"/>
    <col min="6" max="7" width="9" style="107" bestFit="1" customWidth="1"/>
    <col min="8" max="8" width="10.75" style="107" bestFit="1" customWidth="1"/>
    <col min="9" max="256" width="9" style="107" bestFit="1" customWidth="1"/>
    <col min="257" max="16384" width="9" style="108" customWidth="1"/>
  </cols>
  <sheetData>
    <row r="1" spans="1:5" ht="16.5" customHeight="1"/>
    <row r="2" spans="1:5" ht="31.5" customHeight="1">
      <c r="A2" s="109" t="s">
        <v>171</v>
      </c>
      <c r="B2" s="110"/>
      <c r="C2" s="110"/>
      <c r="D2" s="110"/>
      <c r="E2" s="110"/>
    </row>
    <row r="3" spans="1:5" ht="29.25" customHeight="1">
      <c r="A3" s="107" t="s">
        <v>71</v>
      </c>
    </row>
    <row r="4" spans="1:5" ht="29.25" customHeight="1">
      <c r="B4" s="111" t="s">
        <v>200</v>
      </c>
      <c r="C4" s="111" t="s">
        <v>205</v>
      </c>
      <c r="D4" s="111" t="s">
        <v>206</v>
      </c>
    </row>
    <row r="5" spans="1:5" ht="12.75" customHeight="1">
      <c r="B5" s="112"/>
      <c r="C5" s="115" t="s">
        <v>175</v>
      </c>
      <c r="D5" s="112"/>
    </row>
    <row r="6" spans="1:5" ht="29.25" customHeight="1">
      <c r="B6" s="113" t="s">
        <v>201</v>
      </c>
      <c r="C6" s="116"/>
      <c r="D6" s="113"/>
    </row>
    <row r="7" spans="1:5" ht="29.25" customHeight="1">
      <c r="B7" s="114" t="s">
        <v>202</v>
      </c>
      <c r="C7" s="117"/>
      <c r="D7" s="114"/>
    </row>
    <row r="8" spans="1:5" ht="29.25" customHeight="1">
      <c r="B8" s="114" t="s">
        <v>203</v>
      </c>
      <c r="C8" s="117"/>
      <c r="D8" s="114"/>
    </row>
    <row r="9" spans="1:5" ht="29.25" customHeight="1">
      <c r="B9" s="111" t="s">
        <v>204</v>
      </c>
      <c r="C9" s="114" t="str">
        <f>IF(C6="","",SUM(C6:C8))</f>
        <v/>
      </c>
      <c r="D9" s="114"/>
    </row>
    <row r="10" spans="1:5" ht="29.25" customHeight="1"/>
    <row r="11" spans="1:5" ht="29.25" customHeight="1">
      <c r="A11" s="107" t="s">
        <v>199</v>
      </c>
    </row>
    <row r="12" spans="1:5" ht="29.25" customHeight="1">
      <c r="B12" s="111" t="s">
        <v>200</v>
      </c>
      <c r="C12" s="111" t="s">
        <v>205</v>
      </c>
      <c r="D12" s="111" t="s">
        <v>206</v>
      </c>
    </row>
    <row r="13" spans="1:5" ht="12.75" customHeight="1">
      <c r="B13" s="112"/>
      <c r="C13" s="115" t="s">
        <v>175</v>
      </c>
      <c r="D13" s="112"/>
    </row>
    <row r="14" spans="1:5" ht="29.25" customHeight="1">
      <c r="B14" s="113"/>
      <c r="C14" s="118"/>
      <c r="D14" s="113"/>
    </row>
    <row r="15" spans="1:5" ht="29.25" customHeight="1">
      <c r="B15" s="114"/>
      <c r="C15" s="119"/>
      <c r="D15" s="114"/>
    </row>
    <row r="16" spans="1:5" ht="29.25" customHeight="1">
      <c r="B16" s="114"/>
      <c r="C16" s="119"/>
      <c r="D16" s="114"/>
    </row>
    <row r="17" spans="2:4" ht="29.25" customHeight="1">
      <c r="B17" s="114"/>
      <c r="C17" s="119"/>
      <c r="D17" s="114"/>
    </row>
    <row r="18" spans="2:4" ht="29.25" customHeight="1">
      <c r="B18" s="114"/>
      <c r="C18" s="119"/>
      <c r="D18" s="114"/>
    </row>
    <row r="19" spans="2:4" ht="29.25" customHeight="1">
      <c r="B19" s="114"/>
      <c r="C19" s="119"/>
      <c r="D19" s="114"/>
    </row>
    <row r="20" spans="2:4" ht="29.25" customHeight="1">
      <c r="B20" s="114"/>
      <c r="C20" s="119"/>
      <c r="D20" s="114"/>
    </row>
    <row r="21" spans="2:4" ht="29.25" customHeight="1">
      <c r="B21" s="114"/>
      <c r="C21" s="119"/>
      <c r="D21" s="114"/>
    </row>
    <row r="22" spans="2:4" ht="29.25" customHeight="1">
      <c r="B22" s="114"/>
      <c r="C22" s="119"/>
      <c r="D22" s="114"/>
    </row>
    <row r="23" spans="2:4" ht="29.25" customHeight="1">
      <c r="B23" s="114"/>
      <c r="C23" s="119"/>
      <c r="D23" s="114"/>
    </row>
    <row r="24" spans="2:4" ht="29.25" customHeight="1">
      <c r="B24" s="114"/>
      <c r="C24" s="119"/>
      <c r="D24" s="114"/>
    </row>
    <row r="25" spans="2:4" ht="29.25" customHeight="1">
      <c r="B25" s="111" t="s">
        <v>204</v>
      </c>
      <c r="C25" s="114" t="str">
        <f>IF(C14="","",SUM(C14:C24))</f>
        <v/>
      </c>
      <c r="D25" s="114"/>
    </row>
    <row r="27" spans="2:4">
      <c r="D27" s="120" t="s">
        <v>207</v>
      </c>
    </row>
    <row r="28" spans="2:4">
      <c r="D28" s="121" t="s">
        <v>73</v>
      </c>
    </row>
    <row r="29" spans="2:4">
      <c r="C29" s="109" t="s">
        <v>39</v>
      </c>
      <c r="D29" s="122"/>
    </row>
  </sheetData>
  <mergeCells count="1">
    <mergeCell ref="A2:D2"/>
  </mergeCells>
  <phoneticPr fontId="4"/>
  <printOptions horizontalCentered="1"/>
  <pageMargins left="0.59055118110236215" right="0.59055118110236215" top="0.74803149606299213" bottom="0.35433070866141736" header="0.31496062992125984" footer="0.31496062992125984"/>
  <pageSetup paperSize="9" fitToWidth="1" fitToHeight="1" orientation="portrait" usePrinterDefaults="1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74"/>
  <sheetViews>
    <sheetView workbookViewId="0"/>
  </sheetViews>
  <sheetFormatPr defaultColWidth="9" defaultRowHeight="13.5"/>
  <cols>
    <col min="1" max="1" width="9" style="123"/>
    <col min="2" max="2" width="53.75" style="123" customWidth="1"/>
    <col min="3" max="3" width="10.875" style="123" customWidth="1"/>
    <col min="4" max="4" width="35.125" style="124" customWidth="1"/>
    <col min="5" max="5" width="9" style="124"/>
    <col min="6" max="6" width="40" style="124" customWidth="1"/>
    <col min="7" max="7" width="12.5" style="124" customWidth="1"/>
    <col min="8" max="8" width="56" style="124" customWidth="1"/>
    <col min="9" max="11" width="12.5" style="124" customWidth="1"/>
    <col min="12" max="16384" width="9" style="123"/>
  </cols>
  <sheetData>
    <row r="1" spans="2:22">
      <c r="B1" s="125" t="s">
        <v>50</v>
      </c>
      <c r="D1" s="129" t="s">
        <v>42</v>
      </c>
      <c r="F1" s="129" t="s">
        <v>141</v>
      </c>
      <c r="H1" s="130" t="s">
        <v>146</v>
      </c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2:22"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2:22" ht="94.5">
      <c r="B3" s="123" t="s">
        <v>82</v>
      </c>
      <c r="D3" s="124" t="s">
        <v>123</v>
      </c>
      <c r="F3" s="124" t="s">
        <v>40</v>
      </c>
      <c r="H3" s="132" t="s">
        <v>84</v>
      </c>
      <c r="I3" s="132" t="s">
        <v>151</v>
      </c>
      <c r="J3" s="132" t="s">
        <v>152</v>
      </c>
      <c r="K3" s="132" t="s">
        <v>153</v>
      </c>
      <c r="L3" s="132" t="s">
        <v>154</v>
      </c>
      <c r="M3" s="132" t="s">
        <v>79</v>
      </c>
      <c r="N3" s="132" t="s">
        <v>131</v>
      </c>
      <c r="O3" s="132" t="s">
        <v>155</v>
      </c>
      <c r="P3" s="132" t="s">
        <v>67</v>
      </c>
      <c r="Q3" s="132" t="s">
        <v>61</v>
      </c>
      <c r="R3" s="132" t="s">
        <v>37</v>
      </c>
      <c r="S3" s="132" t="s">
        <v>166</v>
      </c>
      <c r="T3" s="143" t="s">
        <v>168</v>
      </c>
      <c r="U3" s="143" t="s">
        <v>52</v>
      </c>
      <c r="V3" s="132" t="s">
        <v>75</v>
      </c>
    </row>
    <row r="4" spans="2:22">
      <c r="B4" s="123" t="s">
        <v>26</v>
      </c>
      <c r="D4" s="124" t="s">
        <v>124</v>
      </c>
      <c r="F4" s="124" t="s">
        <v>142</v>
      </c>
      <c r="H4" s="131" t="s">
        <v>147</v>
      </c>
      <c r="I4" s="131" t="s">
        <v>147</v>
      </c>
      <c r="J4" s="131" t="s">
        <v>60</v>
      </c>
      <c r="K4" s="131" t="s">
        <v>11</v>
      </c>
      <c r="L4" s="131" t="s">
        <v>11</v>
      </c>
      <c r="M4" s="131" t="s">
        <v>29</v>
      </c>
      <c r="N4" s="131" t="s">
        <v>11</v>
      </c>
      <c r="O4" s="131" t="s">
        <v>11</v>
      </c>
      <c r="P4" s="131" t="s">
        <v>29</v>
      </c>
      <c r="Q4" s="131" t="s">
        <v>29</v>
      </c>
      <c r="R4" s="131" t="s">
        <v>11</v>
      </c>
      <c r="S4" s="131" t="s">
        <v>167</v>
      </c>
      <c r="T4" s="131"/>
      <c r="U4" s="131"/>
      <c r="V4" s="131" t="s">
        <v>11</v>
      </c>
    </row>
    <row r="5" spans="2:22">
      <c r="B5" s="123" t="s">
        <v>83</v>
      </c>
      <c r="D5" s="124" t="s">
        <v>126</v>
      </c>
      <c r="F5" s="124" t="s">
        <v>3</v>
      </c>
      <c r="H5" s="131" t="s">
        <v>148</v>
      </c>
      <c r="I5" s="131" t="s">
        <v>148</v>
      </c>
      <c r="J5" s="131" t="s">
        <v>159</v>
      </c>
      <c r="K5" s="131"/>
      <c r="L5" s="131"/>
      <c r="M5" s="131" t="s">
        <v>148</v>
      </c>
      <c r="N5" s="131"/>
      <c r="O5" s="131"/>
      <c r="P5" s="131" t="s">
        <v>165</v>
      </c>
      <c r="Q5" s="131" t="s">
        <v>165</v>
      </c>
      <c r="R5" s="131"/>
      <c r="S5" s="131" t="s">
        <v>77</v>
      </c>
      <c r="T5" s="131"/>
      <c r="U5" s="131"/>
      <c r="V5" s="131"/>
    </row>
    <row r="6" spans="2:22">
      <c r="B6" s="123" t="s">
        <v>51</v>
      </c>
      <c r="D6" s="124" t="s">
        <v>127</v>
      </c>
      <c r="F6" s="124" t="s">
        <v>143</v>
      </c>
      <c r="H6" s="131" t="s">
        <v>149</v>
      </c>
      <c r="I6" s="131" t="s">
        <v>149</v>
      </c>
      <c r="J6" s="131" t="s">
        <v>108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7" spans="2:22">
      <c r="B7" s="123" t="s">
        <v>85</v>
      </c>
      <c r="D7" s="124" t="s">
        <v>128</v>
      </c>
      <c r="F7" s="124" t="s">
        <v>38</v>
      </c>
      <c r="H7" s="131" t="s">
        <v>150</v>
      </c>
      <c r="I7" s="131" t="s">
        <v>150</v>
      </c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</row>
    <row r="8" spans="2:22">
      <c r="B8" s="123" t="s">
        <v>86</v>
      </c>
      <c r="F8" s="124" t="s">
        <v>144</v>
      </c>
      <c r="H8" s="131" t="s">
        <v>15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</row>
    <row r="9" spans="2:22">
      <c r="B9" s="123" t="s">
        <v>87</v>
      </c>
      <c r="F9" s="124" t="s">
        <v>32</v>
      </c>
      <c r="H9" s="123"/>
      <c r="I9" s="123"/>
      <c r="J9" s="123"/>
      <c r="K9" s="123"/>
    </row>
    <row r="10" spans="2:22">
      <c r="B10" s="123" t="s">
        <v>89</v>
      </c>
      <c r="F10" s="124" t="s">
        <v>145</v>
      </c>
      <c r="H10" s="123"/>
      <c r="I10" s="123"/>
      <c r="J10" s="123"/>
      <c r="K10" s="123"/>
    </row>
    <row r="11" spans="2:22">
      <c r="B11" s="123" t="s">
        <v>49</v>
      </c>
      <c r="H11" s="123"/>
      <c r="I11" s="123"/>
      <c r="J11" s="123"/>
      <c r="K11" s="123"/>
      <c r="T11" s="123" t="s">
        <v>66</v>
      </c>
    </row>
    <row r="12" spans="2:22">
      <c r="B12" s="123" t="s">
        <v>90</v>
      </c>
      <c r="H12" s="123"/>
      <c r="I12" s="123"/>
      <c r="J12" s="123"/>
      <c r="K12" s="123"/>
      <c r="T12" s="123" t="s">
        <v>169</v>
      </c>
    </row>
    <row r="13" spans="2:22">
      <c r="B13" s="123" t="s">
        <v>27</v>
      </c>
      <c r="H13" s="133"/>
      <c r="I13" s="135"/>
      <c r="J13" s="139"/>
      <c r="K13" s="139"/>
      <c r="L13" s="139"/>
      <c r="M13" s="139"/>
    </row>
    <row r="14" spans="2:22">
      <c r="B14" s="123" t="s">
        <v>91</v>
      </c>
      <c r="H14" s="133"/>
      <c r="I14" s="136"/>
      <c r="J14" s="140"/>
      <c r="K14" s="140"/>
      <c r="L14" s="140"/>
      <c r="M14" s="140"/>
    </row>
    <row r="15" spans="2:22">
      <c r="B15" s="126" t="s">
        <v>92</v>
      </c>
      <c r="H15" s="133"/>
      <c r="I15" s="136"/>
      <c r="J15" s="140"/>
      <c r="K15" s="140"/>
      <c r="L15" s="140"/>
      <c r="M15" s="140"/>
    </row>
    <row r="16" spans="2:22">
      <c r="B16" s="126" t="s">
        <v>93</v>
      </c>
      <c r="H16" s="133"/>
      <c r="I16" s="136"/>
      <c r="J16" s="140"/>
      <c r="K16" s="140"/>
      <c r="L16" s="140"/>
      <c r="M16" s="140"/>
    </row>
    <row r="17" spans="2:13">
      <c r="B17" s="126" t="s">
        <v>43</v>
      </c>
      <c r="H17" s="133"/>
      <c r="I17" s="136"/>
      <c r="J17" s="140"/>
      <c r="K17" s="140"/>
      <c r="L17" s="140"/>
      <c r="M17" s="140"/>
    </row>
    <row r="18" spans="2:13">
      <c r="B18" s="126" t="s">
        <v>95</v>
      </c>
      <c r="H18" s="133"/>
      <c r="I18" s="136"/>
      <c r="J18" s="140"/>
      <c r="K18" s="140"/>
      <c r="L18" s="140"/>
      <c r="M18" s="140"/>
    </row>
    <row r="19" spans="2:13">
      <c r="B19" s="126"/>
      <c r="H19" s="133"/>
      <c r="I19" s="136"/>
      <c r="J19" s="140"/>
      <c r="K19" s="140"/>
      <c r="L19" s="140"/>
      <c r="M19" s="140"/>
    </row>
    <row r="20" spans="2:13">
      <c r="H20" s="133"/>
      <c r="I20" s="136"/>
      <c r="J20" s="140"/>
      <c r="K20" s="140"/>
      <c r="L20" s="140"/>
      <c r="M20" s="140"/>
    </row>
    <row r="21" spans="2:13">
      <c r="H21" s="133"/>
      <c r="I21" s="136"/>
      <c r="J21" s="140"/>
      <c r="K21" s="140"/>
      <c r="L21" s="140"/>
      <c r="M21" s="140"/>
    </row>
    <row r="22" spans="2:13">
      <c r="B22" s="125" t="s">
        <v>0</v>
      </c>
      <c r="D22" s="129" t="s">
        <v>129</v>
      </c>
      <c r="H22" s="130" t="s">
        <v>5</v>
      </c>
      <c r="I22" s="131"/>
      <c r="J22" s="131"/>
      <c r="K22" s="131"/>
      <c r="L22" s="131"/>
      <c r="M22" s="131"/>
    </row>
    <row r="23" spans="2:13">
      <c r="H23" s="131"/>
      <c r="I23" s="131"/>
      <c r="J23" s="131"/>
      <c r="K23" s="131"/>
      <c r="L23" s="131"/>
      <c r="M23" s="131"/>
    </row>
    <row r="24" spans="2:13" ht="42">
      <c r="B24" s="123" t="s">
        <v>96</v>
      </c>
      <c r="C24" s="123" t="s">
        <v>58</v>
      </c>
      <c r="D24" s="124" t="s">
        <v>130</v>
      </c>
      <c r="H24" s="134"/>
      <c r="I24" s="137" t="s">
        <v>157</v>
      </c>
      <c r="J24" s="141" t="s">
        <v>160</v>
      </c>
      <c r="K24" s="141" t="s">
        <v>162</v>
      </c>
      <c r="L24" s="141" t="s">
        <v>74</v>
      </c>
      <c r="M24" s="141" t="s">
        <v>20</v>
      </c>
    </row>
    <row r="25" spans="2:13">
      <c r="B25" s="123" t="s">
        <v>25</v>
      </c>
      <c r="C25" s="123" t="s">
        <v>116</v>
      </c>
      <c r="D25" s="124" t="s">
        <v>113</v>
      </c>
      <c r="H25" s="134" t="s">
        <v>84</v>
      </c>
      <c r="I25" s="138" t="s">
        <v>6</v>
      </c>
      <c r="J25" s="142">
        <v>0.5</v>
      </c>
      <c r="K25" s="142" t="s">
        <v>163</v>
      </c>
      <c r="L25" s="142">
        <v>0.5</v>
      </c>
      <c r="M25" s="142">
        <v>1</v>
      </c>
    </row>
    <row r="26" spans="2:13">
      <c r="B26" s="123" t="s">
        <v>33</v>
      </c>
      <c r="C26" s="123" t="s">
        <v>117</v>
      </c>
      <c r="D26" s="124" t="s">
        <v>132</v>
      </c>
      <c r="H26" s="134" t="s">
        <v>151</v>
      </c>
      <c r="I26" s="138" t="s">
        <v>6</v>
      </c>
      <c r="J26" s="142">
        <v>0.75</v>
      </c>
      <c r="K26" s="142" t="s">
        <v>163</v>
      </c>
      <c r="L26" s="142">
        <v>0.5</v>
      </c>
      <c r="M26" s="142">
        <v>0.66666666666666663</v>
      </c>
    </row>
    <row r="27" spans="2:13">
      <c r="B27" s="123" t="s">
        <v>97</v>
      </c>
      <c r="C27" s="123" t="s">
        <v>13</v>
      </c>
      <c r="D27" s="124" t="s">
        <v>133</v>
      </c>
      <c r="H27" s="134" t="s">
        <v>152</v>
      </c>
      <c r="I27" s="138" t="s">
        <v>6</v>
      </c>
      <c r="J27" s="142">
        <v>0.33333333333333331</v>
      </c>
      <c r="K27" s="142" t="s">
        <v>163</v>
      </c>
      <c r="L27" s="142">
        <v>0.33333333333333331</v>
      </c>
      <c r="M27" s="142">
        <v>1</v>
      </c>
    </row>
    <row r="28" spans="2:13">
      <c r="B28" s="123" t="s">
        <v>98</v>
      </c>
      <c r="C28" s="123" t="s">
        <v>24</v>
      </c>
      <c r="D28" s="124" t="s">
        <v>31</v>
      </c>
      <c r="H28" s="134" t="s">
        <v>153</v>
      </c>
      <c r="I28" s="138" t="s">
        <v>158</v>
      </c>
      <c r="J28" s="142" t="s">
        <v>161</v>
      </c>
      <c r="K28" s="142" t="s">
        <v>163</v>
      </c>
      <c r="L28" s="142">
        <v>0.5</v>
      </c>
      <c r="M28" s="142">
        <v>0.5</v>
      </c>
    </row>
    <row r="29" spans="2:13">
      <c r="B29" s="123" t="s">
        <v>99</v>
      </c>
      <c r="C29" s="123" t="s">
        <v>118</v>
      </c>
      <c r="D29" s="124" t="s">
        <v>134</v>
      </c>
      <c r="H29" s="134" t="s">
        <v>154</v>
      </c>
      <c r="I29" s="138" t="s">
        <v>158</v>
      </c>
      <c r="J29" s="142" t="s">
        <v>161</v>
      </c>
      <c r="K29" s="142" t="s">
        <v>163</v>
      </c>
      <c r="L29" s="142">
        <v>0.5</v>
      </c>
      <c r="M29" s="142">
        <v>0.5</v>
      </c>
    </row>
    <row r="30" spans="2:13">
      <c r="B30" s="123" t="s">
        <v>100</v>
      </c>
      <c r="C30" s="123" t="s">
        <v>94</v>
      </c>
      <c r="D30" s="124" t="s">
        <v>23</v>
      </c>
      <c r="H30" s="134" t="s">
        <v>79</v>
      </c>
      <c r="I30" s="138" t="s">
        <v>69</v>
      </c>
      <c r="J30" s="142" t="s">
        <v>161</v>
      </c>
      <c r="K30" s="142" t="s">
        <v>163</v>
      </c>
      <c r="L30" s="142">
        <v>0.5</v>
      </c>
      <c r="M30" s="142">
        <v>0.5</v>
      </c>
    </row>
    <row r="31" spans="2:13">
      <c r="B31" s="123" t="s">
        <v>102</v>
      </c>
      <c r="C31" s="123" t="s">
        <v>120</v>
      </c>
      <c r="D31" s="124" t="s">
        <v>135</v>
      </c>
      <c r="H31" s="134" t="s">
        <v>131</v>
      </c>
      <c r="I31" s="138" t="s">
        <v>6</v>
      </c>
      <c r="J31" s="142">
        <v>0.66666666666666663</v>
      </c>
      <c r="K31" s="142" t="s">
        <v>163</v>
      </c>
      <c r="L31" s="142">
        <v>0.33333333333333331</v>
      </c>
      <c r="M31" s="142">
        <v>0.5</v>
      </c>
    </row>
    <row r="32" spans="2:13">
      <c r="B32" s="123" t="s">
        <v>88</v>
      </c>
      <c r="C32" s="123" t="s">
        <v>121</v>
      </c>
      <c r="D32" s="124" t="s">
        <v>122</v>
      </c>
      <c r="H32" s="134" t="s">
        <v>155</v>
      </c>
      <c r="I32" s="138" t="s">
        <v>6</v>
      </c>
      <c r="J32" s="142">
        <v>0.66666666666666663</v>
      </c>
      <c r="K32" s="142" t="s">
        <v>163</v>
      </c>
      <c r="L32" s="142">
        <v>0.33333333333333331</v>
      </c>
      <c r="M32" s="142">
        <v>0.5</v>
      </c>
    </row>
    <row r="33" spans="1:13">
      <c r="B33" s="123" t="s">
        <v>103</v>
      </c>
      <c r="D33" s="124" t="s">
        <v>136</v>
      </c>
      <c r="H33" s="134" t="s">
        <v>67</v>
      </c>
      <c r="I33" s="138" t="s">
        <v>6</v>
      </c>
      <c r="J33" s="142">
        <v>0.5</v>
      </c>
      <c r="K33" s="142" t="s">
        <v>163</v>
      </c>
      <c r="L33" s="142">
        <v>0.5</v>
      </c>
      <c r="M33" s="142">
        <v>1</v>
      </c>
    </row>
    <row r="34" spans="1:13">
      <c r="D34" s="124" t="s">
        <v>10</v>
      </c>
      <c r="H34" s="134" t="s">
        <v>61</v>
      </c>
      <c r="I34" s="138" t="s">
        <v>6</v>
      </c>
      <c r="J34" s="142">
        <v>0.5</v>
      </c>
      <c r="K34" s="142" t="s">
        <v>163</v>
      </c>
      <c r="L34" s="142">
        <v>0.5</v>
      </c>
      <c r="M34" s="142">
        <v>1</v>
      </c>
    </row>
    <row r="35" spans="1:13">
      <c r="D35" s="124" t="s">
        <v>44</v>
      </c>
      <c r="H35" s="134" t="s">
        <v>37</v>
      </c>
      <c r="I35" s="138" t="s">
        <v>6</v>
      </c>
      <c r="J35" s="142">
        <v>0.5</v>
      </c>
      <c r="K35" s="142" t="s">
        <v>163</v>
      </c>
      <c r="L35" s="142">
        <v>0.5</v>
      </c>
      <c r="M35" s="142">
        <v>1</v>
      </c>
    </row>
    <row r="36" spans="1:13">
      <c r="D36" s="124" t="s">
        <v>137</v>
      </c>
      <c r="H36" s="134" t="s">
        <v>7</v>
      </c>
      <c r="I36" s="138" t="s">
        <v>69</v>
      </c>
      <c r="J36" s="142" t="s">
        <v>161</v>
      </c>
      <c r="K36" s="142" t="s">
        <v>164</v>
      </c>
      <c r="L36" s="142" t="s">
        <v>161</v>
      </c>
      <c r="M36" s="142">
        <v>1</v>
      </c>
    </row>
    <row r="37" spans="1:13">
      <c r="D37" s="124" t="s">
        <v>4</v>
      </c>
      <c r="H37" s="134" t="s">
        <v>156</v>
      </c>
      <c r="I37" s="138" t="s">
        <v>6</v>
      </c>
      <c r="J37" s="142">
        <v>0.5</v>
      </c>
      <c r="K37" s="142" t="s">
        <v>163</v>
      </c>
      <c r="L37" s="142">
        <v>0.5</v>
      </c>
      <c r="M37" s="142">
        <v>1</v>
      </c>
    </row>
    <row r="38" spans="1:13">
      <c r="D38" s="124" t="s">
        <v>57</v>
      </c>
      <c r="H38" s="134" t="s">
        <v>119</v>
      </c>
      <c r="I38" s="138" t="s">
        <v>69</v>
      </c>
      <c r="J38" s="142">
        <v>0.66666666666666663</v>
      </c>
      <c r="K38" s="142" t="s">
        <v>163</v>
      </c>
      <c r="L38" s="142">
        <v>0.33333333333333331</v>
      </c>
      <c r="M38" s="142">
        <v>0.5</v>
      </c>
    </row>
    <row r="39" spans="1:13">
      <c r="D39" s="124" t="s">
        <v>30</v>
      </c>
      <c r="H39" s="134" t="s">
        <v>45</v>
      </c>
      <c r="I39" s="138" t="s">
        <v>69</v>
      </c>
      <c r="J39" s="142" t="s">
        <v>161</v>
      </c>
      <c r="K39" s="142" t="s">
        <v>163</v>
      </c>
      <c r="L39" s="142">
        <v>0.5</v>
      </c>
      <c r="M39" s="142">
        <v>0.5</v>
      </c>
    </row>
    <row r="40" spans="1:13">
      <c r="D40" s="124" t="s">
        <v>138</v>
      </c>
      <c r="H40" s="134" t="s">
        <v>75</v>
      </c>
      <c r="I40" s="138" t="s">
        <v>6</v>
      </c>
      <c r="J40" s="142">
        <v>0.33333333333333331</v>
      </c>
      <c r="K40" s="142" t="s">
        <v>163</v>
      </c>
      <c r="L40" s="142">
        <v>0.33333333333333331</v>
      </c>
      <c r="M40" s="142">
        <v>1</v>
      </c>
    </row>
    <row r="41" spans="1:13">
      <c r="D41" s="124" t="s">
        <v>46</v>
      </c>
      <c r="H41" s="123"/>
      <c r="I41" s="123"/>
      <c r="J41" s="123"/>
      <c r="K41" s="123"/>
    </row>
    <row r="42" spans="1:13">
      <c r="D42" s="124" t="s">
        <v>139</v>
      </c>
      <c r="H42" s="123"/>
      <c r="I42" s="123"/>
      <c r="J42" s="123"/>
      <c r="K42" s="123"/>
    </row>
    <row r="43" spans="1:13">
      <c r="D43" s="124" t="s">
        <v>72</v>
      </c>
      <c r="H43" s="123"/>
      <c r="I43" s="123"/>
      <c r="J43" s="123"/>
      <c r="K43" s="123"/>
    </row>
    <row r="44" spans="1:13">
      <c r="D44" s="124" t="s">
        <v>140</v>
      </c>
      <c r="H44" s="123"/>
      <c r="I44" s="123"/>
      <c r="J44" s="123"/>
      <c r="K44" s="123"/>
    </row>
    <row r="45" spans="1:13">
      <c r="D45" s="124" t="s">
        <v>125</v>
      </c>
      <c r="H45" s="123"/>
      <c r="I45" s="123"/>
      <c r="J45" s="123"/>
      <c r="K45" s="123"/>
    </row>
    <row r="46" spans="1:13">
      <c r="H46" s="123"/>
      <c r="I46" s="123"/>
      <c r="J46" s="123"/>
      <c r="K46" s="123"/>
    </row>
    <row r="47" spans="1:13">
      <c r="A47" s="123">
        <v>9</v>
      </c>
      <c r="B47" s="125" t="s">
        <v>104</v>
      </c>
      <c r="H47" s="123"/>
      <c r="I47" s="123"/>
      <c r="J47" s="123"/>
      <c r="K47" s="123"/>
    </row>
    <row r="48" spans="1:13">
      <c r="H48" s="123"/>
      <c r="I48" s="123"/>
      <c r="J48" s="123"/>
      <c r="K48" s="123"/>
    </row>
    <row r="49" spans="1:11" ht="27">
      <c r="B49" s="127" t="s">
        <v>56</v>
      </c>
      <c r="H49" s="123"/>
      <c r="I49" s="123"/>
      <c r="J49" s="123"/>
      <c r="K49" s="123"/>
    </row>
    <row r="50" spans="1:11">
      <c r="B50" s="127" t="s">
        <v>62</v>
      </c>
      <c r="H50" s="123"/>
      <c r="I50" s="123"/>
      <c r="J50" s="123"/>
      <c r="K50" s="123"/>
    </row>
    <row r="51" spans="1:11">
      <c r="B51" s="127" t="s">
        <v>105</v>
      </c>
      <c r="H51" s="123"/>
      <c r="I51" s="123"/>
      <c r="J51" s="123"/>
      <c r="K51" s="123"/>
    </row>
    <row r="52" spans="1:11">
      <c r="B52" s="127" t="s">
        <v>106</v>
      </c>
      <c r="H52" s="123"/>
      <c r="I52" s="123"/>
      <c r="J52" s="123"/>
      <c r="K52" s="123"/>
    </row>
    <row r="53" spans="1:11">
      <c r="B53" s="127" t="s">
        <v>107</v>
      </c>
      <c r="H53" s="123"/>
      <c r="I53" s="123"/>
      <c r="J53" s="123"/>
      <c r="K53" s="123"/>
    </row>
    <row r="54" spans="1:11">
      <c r="B54" s="127" t="s">
        <v>53</v>
      </c>
      <c r="H54" s="123"/>
      <c r="I54" s="123"/>
      <c r="J54" s="123"/>
      <c r="K54" s="123"/>
    </row>
    <row r="55" spans="1:11">
      <c r="B55" s="127"/>
      <c r="H55" s="123"/>
      <c r="I55" s="123"/>
      <c r="J55" s="123"/>
      <c r="K55" s="123"/>
    </row>
    <row r="56" spans="1:11">
      <c r="B56" s="127"/>
      <c r="H56" s="123"/>
      <c r="I56" s="123"/>
      <c r="J56" s="123"/>
      <c r="K56" s="123"/>
    </row>
    <row r="57" spans="1:11">
      <c r="H57" s="123"/>
      <c r="I57" s="123"/>
      <c r="J57" s="123"/>
      <c r="K57" s="123"/>
    </row>
    <row r="58" spans="1:11">
      <c r="A58" s="123">
        <v>12</v>
      </c>
      <c r="B58" s="125" t="s">
        <v>109</v>
      </c>
      <c r="H58" s="123"/>
      <c r="I58" s="123"/>
      <c r="J58" s="123"/>
      <c r="K58" s="123"/>
    </row>
    <row r="59" spans="1:11">
      <c r="B59" s="123" t="s">
        <v>41</v>
      </c>
      <c r="H59" s="123"/>
      <c r="I59" s="123"/>
      <c r="J59" s="123"/>
      <c r="K59" s="123"/>
    </row>
    <row r="60" spans="1:11">
      <c r="B60" s="123" t="s">
        <v>110</v>
      </c>
      <c r="H60" s="123"/>
      <c r="I60" s="123"/>
      <c r="J60" s="123"/>
      <c r="K60" s="123"/>
    </row>
    <row r="61" spans="1:11">
      <c r="B61" s="123" t="s">
        <v>111</v>
      </c>
      <c r="H61" s="123"/>
      <c r="I61" s="123"/>
      <c r="J61" s="123"/>
      <c r="K61" s="123"/>
    </row>
    <row r="62" spans="1:11">
      <c r="H62" s="123"/>
      <c r="I62" s="123"/>
      <c r="J62" s="123"/>
      <c r="K62" s="123"/>
    </row>
    <row r="63" spans="1:11">
      <c r="B63" s="123" t="s">
        <v>112</v>
      </c>
      <c r="H63" s="123"/>
      <c r="I63" s="123"/>
      <c r="J63" s="123"/>
      <c r="K63" s="123"/>
    </row>
    <row r="64" spans="1:11">
      <c r="B64" s="123" t="s">
        <v>114</v>
      </c>
      <c r="C64" s="128">
        <v>378000</v>
      </c>
      <c r="H64" s="123"/>
      <c r="I64" s="123"/>
      <c r="J64" s="123"/>
      <c r="K64" s="123"/>
    </row>
    <row r="65" spans="2:11">
      <c r="B65" s="123" t="s">
        <v>115</v>
      </c>
      <c r="C65" s="128">
        <v>310000</v>
      </c>
      <c r="H65" s="123"/>
      <c r="I65" s="123"/>
      <c r="J65" s="123"/>
      <c r="K65" s="123"/>
    </row>
    <row r="66" spans="2:11">
      <c r="H66" s="123"/>
      <c r="I66" s="123"/>
      <c r="J66" s="123"/>
      <c r="K66" s="123"/>
    </row>
    <row r="67" spans="2:11">
      <c r="H67" s="123"/>
      <c r="I67" s="123"/>
      <c r="J67" s="123"/>
      <c r="K67" s="123"/>
    </row>
    <row r="68" spans="2:11">
      <c r="H68" s="123"/>
      <c r="I68" s="123"/>
      <c r="J68" s="123"/>
      <c r="K68" s="123"/>
    </row>
    <row r="69" spans="2:11">
      <c r="H69" s="123"/>
      <c r="I69" s="123"/>
      <c r="J69" s="123"/>
      <c r="K69" s="123"/>
    </row>
    <row r="70" spans="2:11">
      <c r="H70" s="123"/>
      <c r="I70" s="123"/>
      <c r="J70" s="123"/>
      <c r="K70" s="123"/>
    </row>
    <row r="71" spans="2:11">
      <c r="H71" s="123"/>
      <c r="I71" s="123"/>
      <c r="J71" s="123"/>
      <c r="K71" s="123"/>
    </row>
    <row r="72" spans="2:11">
      <c r="H72" s="123"/>
      <c r="I72" s="123"/>
      <c r="J72" s="123"/>
      <c r="K72" s="123"/>
    </row>
    <row r="73" spans="2:11">
      <c r="H73" s="123"/>
      <c r="I73" s="123"/>
      <c r="J73" s="123"/>
      <c r="K73" s="123"/>
    </row>
    <row r="74" spans="2:11">
      <c r="H74" s="123"/>
      <c r="I74" s="123"/>
      <c r="J74" s="123"/>
      <c r="K74" s="123"/>
    </row>
  </sheetData>
  <phoneticPr fontId="4"/>
  <pageMargins left="0.70866141732283472" right="0.70866141732283472" top="0.74803149606299213" bottom="0.74803149606299213" header="0.31496062992125984" footer="0.31496062992125984"/>
  <pageSetup paperSize="9" scale="57" fitToWidth="1" fitToHeight="1" orientation="portrait" usePrinterDefaults="1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IT17"/>
  <sheetViews>
    <sheetView showGridLines="0" view="pageBreakPreview" zoomScale="85" zoomScaleNormal="75" zoomScaleSheetLayoutView="85" workbookViewId="0">
      <selection activeCell="F27" sqref="F27"/>
    </sheetView>
  </sheetViews>
  <sheetFormatPr defaultColWidth="9" defaultRowHeight="13.5"/>
  <cols>
    <col min="1" max="1" width="3.25" style="1" customWidth="1"/>
    <col min="2" max="2" width="29" style="1" customWidth="1"/>
    <col min="3" max="3" width="12.625" style="1" customWidth="1"/>
    <col min="4" max="4" width="8.875" style="1" customWidth="1"/>
    <col min="5" max="7" width="12.625" style="1" customWidth="1"/>
    <col min="8" max="8" width="7.25" style="1" customWidth="1"/>
    <col min="9" max="12" width="12.625" style="1" customWidth="1"/>
    <col min="13" max="254" width="9" style="1"/>
  </cols>
  <sheetData>
    <row r="1" spans="1:254" ht="18.75" customHeight="1">
      <c r="A1" s="7" t="s">
        <v>212</v>
      </c>
    </row>
    <row r="2" spans="1:254" ht="18.75" customHeight="1">
      <c r="A2" s="8" t="s">
        <v>213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54" ht="18.75" customHeight="1"/>
    <row r="4" spans="1:254" ht="24" customHeight="1">
      <c r="G4" s="33" t="s">
        <v>28</v>
      </c>
      <c r="H4" s="33"/>
      <c r="I4" s="33"/>
      <c r="J4" s="149"/>
      <c r="K4" s="149"/>
      <c r="L4" s="149"/>
    </row>
    <row r="5" spans="1:254" ht="6.75" customHeight="1">
      <c r="L5" s="48"/>
    </row>
    <row r="6" spans="1:254" s="2" customFormat="1" ht="27.75" customHeight="1">
      <c r="B6" s="10" t="s">
        <v>172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54" s="3" customFormat="1" ht="14.1" customHeight="1">
      <c r="B7" s="11"/>
      <c r="C7" s="20" t="s">
        <v>69</v>
      </c>
      <c r="D7" s="20" t="s">
        <v>6</v>
      </c>
      <c r="E7" s="20" t="s">
        <v>174</v>
      </c>
      <c r="F7" s="20" t="s">
        <v>170</v>
      </c>
      <c r="G7" s="34"/>
      <c r="H7" s="40"/>
      <c r="I7" s="40" t="s">
        <v>35</v>
      </c>
      <c r="J7" s="20" t="s">
        <v>176</v>
      </c>
      <c r="K7" s="20" t="s">
        <v>177</v>
      </c>
      <c r="L7" s="49" t="s">
        <v>178</v>
      </c>
    </row>
    <row r="8" spans="1:254" s="3" customFormat="1" ht="50.1" customHeight="1">
      <c r="B8" s="12"/>
      <c r="C8" s="21" t="s">
        <v>12</v>
      </c>
      <c r="D8" s="28" t="s">
        <v>2</v>
      </c>
      <c r="E8" s="21" t="s">
        <v>14</v>
      </c>
      <c r="F8" s="31" t="s">
        <v>64</v>
      </c>
      <c r="G8" s="31" t="s">
        <v>18</v>
      </c>
      <c r="H8" s="41"/>
      <c r="I8" s="43"/>
      <c r="J8" s="21" t="s">
        <v>21</v>
      </c>
      <c r="K8" s="28" t="s">
        <v>8</v>
      </c>
      <c r="L8" s="50" t="s">
        <v>1</v>
      </c>
    </row>
    <row r="9" spans="1:254" s="3" customFormat="1" ht="24" customHeight="1">
      <c r="B9" s="13"/>
      <c r="C9" s="22"/>
      <c r="D9" s="22"/>
      <c r="E9" s="29"/>
      <c r="F9" s="29"/>
      <c r="G9" s="35" t="s">
        <v>210</v>
      </c>
      <c r="H9" s="35" t="s">
        <v>211</v>
      </c>
      <c r="I9" s="35" t="s">
        <v>101</v>
      </c>
      <c r="J9" s="29"/>
      <c r="K9" s="22"/>
      <c r="L9" s="51"/>
    </row>
    <row r="10" spans="1:254" s="4" customFormat="1" ht="19.5" customHeight="1">
      <c r="B10" s="14"/>
      <c r="C10" s="23" t="s">
        <v>9</v>
      </c>
      <c r="D10" s="23" t="s">
        <v>9</v>
      </c>
      <c r="E10" s="23" t="s">
        <v>9</v>
      </c>
      <c r="F10" s="32" t="s">
        <v>175</v>
      </c>
      <c r="G10" s="32" t="s">
        <v>175</v>
      </c>
      <c r="H10" s="32"/>
      <c r="I10" s="32"/>
      <c r="J10" s="32" t="s">
        <v>9</v>
      </c>
      <c r="K10" s="23"/>
      <c r="L10" s="52" t="s">
        <v>9</v>
      </c>
    </row>
    <row r="11" spans="1:254" s="5" customFormat="1" ht="42.75" customHeight="1">
      <c r="B11" s="144" t="s">
        <v>34</v>
      </c>
      <c r="C11" s="145"/>
      <c r="D11" s="145"/>
      <c r="E11" s="146" t="str">
        <f>IF(C11="","",C11-D11)</f>
        <v/>
      </c>
      <c r="F11" s="145"/>
      <c r="G11" s="147">
        <v>9350000</v>
      </c>
      <c r="H11" s="148"/>
      <c r="I11" s="147" t="str">
        <f>IF(H11="","",G11*H11)</f>
        <v/>
      </c>
      <c r="J11" s="146" t="str">
        <f>IF(F11="","",IF(F11&gt;G11,G11,F11))</f>
        <v/>
      </c>
      <c r="K11" s="150" t="s">
        <v>22</v>
      </c>
      <c r="L11" s="151" t="str">
        <f>IF(J11="","",(ROUNDDOWN(J11,-3)))</f>
        <v/>
      </c>
    </row>
    <row r="12" spans="1:254" s="5" customFormat="1" ht="39.75" customHeight="1">
      <c r="B12" s="16" t="s">
        <v>47</v>
      </c>
      <c r="C12" s="25" t="str">
        <f>IF(J4="","",SUM(C11:C11))</f>
        <v/>
      </c>
      <c r="D12" s="25" t="str">
        <f>IF(J4="","",SUM(D11:D11))</f>
        <v/>
      </c>
      <c r="E12" s="25" t="str">
        <f>IF(J4="","",SUM(E11:E11))</f>
        <v/>
      </c>
      <c r="F12" s="25" t="str">
        <f>IF(J4="","",SUM(F11:F11))</f>
        <v/>
      </c>
      <c r="G12" s="37"/>
      <c r="H12" s="37"/>
      <c r="I12" s="44" t="str">
        <f>IF(J4="","",SUM(I11:I11))</f>
        <v/>
      </c>
      <c r="J12" s="25" t="str">
        <f>IF(J4="","",SUM(J11:J11))</f>
        <v/>
      </c>
      <c r="K12" s="47"/>
      <c r="L12" s="54" t="str">
        <f>IF(J4="","",SUM(L11:L11))</f>
        <v/>
      </c>
    </row>
    <row r="13" spans="1:254" s="6" customFormat="1" ht="12" customHeight="1">
      <c r="B13" s="17"/>
      <c r="C13" s="27"/>
      <c r="D13" s="27"/>
      <c r="E13" s="27"/>
      <c r="F13" s="27"/>
      <c r="G13" s="39"/>
      <c r="H13" s="39"/>
      <c r="I13" s="39"/>
      <c r="J13" s="27"/>
      <c r="K13" s="27"/>
      <c r="L13" s="27"/>
    </row>
    <row r="14" spans="1:254">
      <c r="A14" s="9"/>
      <c r="B14" s="1" t="s">
        <v>173</v>
      </c>
    </row>
    <row r="15" spans="1:254">
      <c r="B15" s="1" t="s">
        <v>78</v>
      </c>
    </row>
    <row r="16" spans="1:254" ht="14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ht="14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</sheetData>
  <mergeCells count="3">
    <mergeCell ref="A2:L2"/>
    <mergeCell ref="J4:L4"/>
    <mergeCell ref="G8:I8"/>
  </mergeCells>
  <phoneticPr fontId="4"/>
  <printOptions horizontalCentered="1"/>
  <pageMargins left="0.59055118110236215" right="0.59055118110236215" top="0.74803149606299213" bottom="0.35433070866141736" header="0.31496062992125984" footer="0.31496062992125984"/>
  <pageSetup paperSize="9" scale="91" fitToWidth="1" fitToHeight="1" orientation="landscape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B1:IW38"/>
  <sheetViews>
    <sheetView workbookViewId="0">
      <selection activeCell="B23" sqref="B23:E23"/>
    </sheetView>
  </sheetViews>
  <sheetFormatPr defaultColWidth="5.625" defaultRowHeight="13.5"/>
  <cols>
    <col min="1" max="1" width="0.875" customWidth="1"/>
    <col min="2" max="257" width="5.625" style="55"/>
  </cols>
  <sheetData>
    <row r="1" spans="2:255">
      <c r="B1" s="55" t="s">
        <v>209</v>
      </c>
      <c r="P1" s="103"/>
      <c r="Q1" s="103"/>
    </row>
    <row r="2" spans="2:255" ht="17.25">
      <c r="B2" s="58" t="s">
        <v>198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2:255">
      <c r="B4" s="59" t="s">
        <v>50</v>
      </c>
      <c r="C4" s="73"/>
      <c r="D4" s="83" t="s">
        <v>172</v>
      </c>
      <c r="E4" s="83"/>
      <c r="F4" s="83"/>
      <c r="G4" s="83"/>
      <c r="H4" s="83"/>
      <c r="I4" s="83"/>
      <c r="J4" s="83"/>
      <c r="K4" s="83"/>
      <c r="L4" s="83"/>
      <c r="IT4" s="1"/>
      <c r="IU4" s="1"/>
    </row>
    <row r="5" spans="2:255" s="55" customFormat="1" ht="15.75" customHeight="1">
      <c r="B5" s="60"/>
      <c r="C5" s="60"/>
      <c r="D5" s="163"/>
      <c r="E5" s="164" t="s">
        <v>80</v>
      </c>
      <c r="F5" s="170"/>
      <c r="G5" s="170"/>
      <c r="H5" s="170"/>
      <c r="I5" s="170"/>
      <c r="J5" s="170"/>
      <c r="K5" s="170"/>
      <c r="L5" s="171"/>
      <c r="P5" s="103"/>
      <c r="Q5" s="103"/>
    </row>
    <row r="7" spans="2:255">
      <c r="B7" s="60" t="s">
        <v>182</v>
      </c>
      <c r="C7" s="60"/>
      <c r="D7" s="60"/>
      <c r="E7" s="60"/>
      <c r="F7" s="59" t="s">
        <v>28</v>
      </c>
      <c r="G7" s="77"/>
      <c r="H7" s="77"/>
      <c r="I7" s="77"/>
      <c r="J7" s="77"/>
      <c r="K7" s="77"/>
      <c r="L7" s="73"/>
      <c r="M7" s="59" t="s">
        <v>196</v>
      </c>
      <c r="N7" s="77"/>
      <c r="O7" s="77"/>
      <c r="P7" s="77"/>
      <c r="Q7" s="77"/>
      <c r="R7" s="77"/>
      <c r="S7" s="73"/>
    </row>
    <row r="8" spans="2:255">
      <c r="B8" s="152"/>
      <c r="C8" s="158"/>
      <c r="D8" s="158"/>
      <c r="E8" s="165"/>
      <c r="F8" s="152"/>
      <c r="G8" s="158"/>
      <c r="H8" s="158"/>
      <c r="I8" s="158"/>
      <c r="J8" s="158"/>
      <c r="K8" s="158"/>
      <c r="L8" s="165"/>
      <c r="M8" s="152"/>
      <c r="N8" s="158"/>
      <c r="O8" s="158"/>
      <c r="P8" s="158"/>
      <c r="Q8" s="158"/>
      <c r="R8" s="158"/>
      <c r="S8" s="165"/>
    </row>
    <row r="9" spans="2:255">
      <c r="B9" s="153"/>
      <c r="C9" s="159"/>
      <c r="D9" s="159"/>
      <c r="E9" s="166"/>
      <c r="F9" s="153"/>
      <c r="G9" s="159"/>
      <c r="H9" s="159"/>
      <c r="I9" s="159"/>
      <c r="J9" s="159"/>
      <c r="K9" s="159"/>
      <c r="L9" s="166"/>
      <c r="M9" s="153"/>
      <c r="N9" s="159"/>
      <c r="O9" s="159"/>
      <c r="P9" s="159"/>
      <c r="Q9" s="159"/>
      <c r="R9" s="159"/>
      <c r="S9" s="166"/>
    </row>
    <row r="10" spans="2:255">
      <c r="B10" s="154"/>
      <c r="C10" s="160"/>
      <c r="D10" s="160"/>
      <c r="E10" s="167"/>
      <c r="F10" s="154"/>
      <c r="G10" s="160"/>
      <c r="H10" s="160"/>
      <c r="I10" s="160"/>
      <c r="J10" s="160"/>
      <c r="K10" s="160"/>
      <c r="L10" s="167"/>
      <c r="M10" s="154"/>
      <c r="N10" s="160"/>
      <c r="O10" s="160"/>
      <c r="P10" s="160"/>
      <c r="Q10" s="160"/>
      <c r="R10" s="160"/>
      <c r="S10" s="167"/>
    </row>
    <row r="12" spans="2:255" s="56" customFormat="1" ht="18">
      <c r="B12" s="64" t="s">
        <v>16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96"/>
      <c r="N12" s="96"/>
      <c r="O12" s="100"/>
      <c r="P12" s="100"/>
      <c r="Q12" s="104"/>
      <c r="R12" s="104"/>
      <c r="S12" s="105"/>
    </row>
    <row r="13" spans="2:255" s="56" customFormat="1" ht="12.75">
      <c r="B13" s="155"/>
      <c r="C13" s="66" t="s">
        <v>191</v>
      </c>
      <c r="D13" s="66"/>
      <c r="E13" s="66"/>
      <c r="F13" s="66"/>
      <c r="G13" s="66"/>
      <c r="H13" s="66"/>
      <c r="I13" s="66"/>
      <c r="J13" s="66"/>
      <c r="K13" s="155"/>
      <c r="L13" s="66" t="s">
        <v>194</v>
      </c>
      <c r="M13" s="66"/>
      <c r="N13" s="66"/>
      <c r="O13" s="66"/>
      <c r="P13" s="66"/>
    </row>
    <row r="14" spans="2:255" s="56" customFormat="1" ht="12.75">
      <c r="B14" s="155"/>
      <c r="C14" s="66" t="s">
        <v>192</v>
      </c>
      <c r="D14" s="66"/>
      <c r="E14" s="66"/>
      <c r="F14" s="66"/>
      <c r="G14" s="66"/>
      <c r="H14" s="66"/>
      <c r="I14" s="66"/>
      <c r="J14" s="66"/>
      <c r="K14" s="155"/>
      <c r="L14" s="66" t="s">
        <v>63</v>
      </c>
      <c r="M14" s="66"/>
      <c r="N14" s="66"/>
      <c r="O14" s="66"/>
      <c r="P14" s="66"/>
    </row>
    <row r="15" spans="2:255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2:255" ht="15" customHeight="1">
      <c r="B16" s="64" t="s">
        <v>183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19" ht="24" customHeight="1">
      <c r="B17" s="59" t="s">
        <v>184</v>
      </c>
      <c r="C17" s="77"/>
      <c r="D17" s="77"/>
      <c r="E17" s="73"/>
      <c r="F17" s="59" t="s">
        <v>179</v>
      </c>
      <c r="G17" s="73"/>
      <c r="H17" s="59" t="s">
        <v>193</v>
      </c>
      <c r="I17" s="73"/>
      <c r="J17" s="59" t="s">
        <v>68</v>
      </c>
      <c r="K17" s="73"/>
      <c r="L17" s="95" t="s">
        <v>195</v>
      </c>
      <c r="M17" s="97"/>
      <c r="N17" s="95" t="s">
        <v>59</v>
      </c>
      <c r="O17" s="97"/>
      <c r="P17" s="59" t="s">
        <v>36</v>
      </c>
      <c r="Q17" s="73"/>
      <c r="R17" s="59" t="s">
        <v>197</v>
      </c>
      <c r="S17" s="73"/>
    </row>
    <row r="18" spans="2:19" ht="15" customHeight="1">
      <c r="B18" s="67"/>
      <c r="C18" s="78"/>
      <c r="D18" s="78"/>
      <c r="E18" s="89"/>
      <c r="F18" s="67"/>
      <c r="G18" s="89"/>
      <c r="H18" s="67"/>
      <c r="I18" s="89"/>
      <c r="J18" s="67"/>
      <c r="K18" s="89"/>
      <c r="L18" s="67"/>
      <c r="M18" s="89" t="s">
        <v>175</v>
      </c>
      <c r="N18" s="67"/>
      <c r="O18" s="89" t="s">
        <v>175</v>
      </c>
      <c r="P18" s="67"/>
      <c r="Q18" s="89"/>
      <c r="R18" s="67"/>
      <c r="S18" s="89"/>
    </row>
    <row r="19" spans="2:19" s="57" customFormat="1" ht="12">
      <c r="B19" s="156"/>
      <c r="C19" s="161"/>
      <c r="D19" s="161"/>
      <c r="E19" s="168"/>
      <c r="F19" s="156"/>
      <c r="G19" s="168"/>
      <c r="H19" s="156"/>
      <c r="I19" s="168"/>
      <c r="J19" s="156"/>
      <c r="K19" s="168"/>
      <c r="L19" s="156"/>
      <c r="M19" s="168"/>
      <c r="N19" s="98">
        <f t="shared" ref="N19:N28" si="0">J19*L19</f>
        <v>0</v>
      </c>
      <c r="O19" s="101"/>
      <c r="P19" s="156"/>
      <c r="Q19" s="168"/>
      <c r="R19" s="156"/>
      <c r="S19" s="168"/>
    </row>
    <row r="20" spans="2:19" s="57" customFormat="1" ht="12">
      <c r="B20" s="156"/>
      <c r="C20" s="161"/>
      <c r="D20" s="161"/>
      <c r="E20" s="168"/>
      <c r="F20" s="156"/>
      <c r="G20" s="168"/>
      <c r="H20" s="156"/>
      <c r="I20" s="168"/>
      <c r="J20" s="156"/>
      <c r="K20" s="168"/>
      <c r="L20" s="156"/>
      <c r="M20" s="168"/>
      <c r="N20" s="98">
        <f t="shared" si="0"/>
        <v>0</v>
      </c>
      <c r="O20" s="101"/>
      <c r="P20" s="156"/>
      <c r="Q20" s="168"/>
      <c r="R20" s="156"/>
      <c r="S20" s="168"/>
    </row>
    <row r="21" spans="2:19" s="57" customFormat="1" ht="12">
      <c r="B21" s="156"/>
      <c r="C21" s="161"/>
      <c r="D21" s="161"/>
      <c r="E21" s="168"/>
      <c r="F21" s="156"/>
      <c r="G21" s="168"/>
      <c r="H21" s="156"/>
      <c r="I21" s="168"/>
      <c r="J21" s="156"/>
      <c r="K21" s="168"/>
      <c r="L21" s="156"/>
      <c r="M21" s="168"/>
      <c r="N21" s="98">
        <f t="shared" si="0"/>
        <v>0</v>
      </c>
      <c r="O21" s="101"/>
      <c r="P21" s="156"/>
      <c r="Q21" s="168"/>
      <c r="R21" s="156"/>
      <c r="S21" s="168"/>
    </row>
    <row r="22" spans="2:19" s="57" customFormat="1" ht="13.5" customHeight="1">
      <c r="B22" s="156"/>
      <c r="C22" s="161"/>
      <c r="D22" s="161"/>
      <c r="E22" s="168"/>
      <c r="F22" s="156"/>
      <c r="G22" s="168"/>
      <c r="H22" s="156"/>
      <c r="I22" s="168"/>
      <c r="J22" s="156"/>
      <c r="K22" s="168"/>
      <c r="L22" s="156"/>
      <c r="M22" s="168"/>
      <c r="N22" s="98">
        <f t="shared" si="0"/>
        <v>0</v>
      </c>
      <c r="O22" s="101"/>
      <c r="P22" s="156"/>
      <c r="Q22" s="168"/>
      <c r="R22" s="156"/>
      <c r="S22" s="168"/>
    </row>
    <row r="23" spans="2:19" s="57" customFormat="1" ht="12" customHeight="1">
      <c r="B23" s="156"/>
      <c r="C23" s="161"/>
      <c r="D23" s="161"/>
      <c r="E23" s="168"/>
      <c r="F23" s="156"/>
      <c r="G23" s="168"/>
      <c r="H23" s="156"/>
      <c r="I23" s="168"/>
      <c r="J23" s="156"/>
      <c r="K23" s="168"/>
      <c r="L23" s="156"/>
      <c r="M23" s="168"/>
      <c r="N23" s="98">
        <f t="shared" si="0"/>
        <v>0</v>
      </c>
      <c r="O23" s="101"/>
      <c r="P23" s="156"/>
      <c r="Q23" s="168"/>
      <c r="R23" s="156"/>
      <c r="S23" s="168"/>
    </row>
    <row r="24" spans="2:19" s="57" customFormat="1" ht="13.5" customHeight="1">
      <c r="B24" s="156"/>
      <c r="C24" s="161"/>
      <c r="D24" s="161"/>
      <c r="E24" s="168"/>
      <c r="F24" s="156"/>
      <c r="G24" s="168"/>
      <c r="H24" s="156"/>
      <c r="I24" s="168"/>
      <c r="J24" s="156"/>
      <c r="K24" s="168"/>
      <c r="L24" s="156"/>
      <c r="M24" s="168"/>
      <c r="N24" s="98">
        <f t="shared" si="0"/>
        <v>0</v>
      </c>
      <c r="O24" s="101"/>
      <c r="P24" s="156"/>
      <c r="Q24" s="168"/>
      <c r="R24" s="156"/>
      <c r="S24" s="168"/>
    </row>
    <row r="25" spans="2:19" s="57" customFormat="1" ht="13.5" customHeight="1">
      <c r="B25" s="156"/>
      <c r="C25" s="161"/>
      <c r="D25" s="161"/>
      <c r="E25" s="168"/>
      <c r="F25" s="156"/>
      <c r="G25" s="168"/>
      <c r="H25" s="156"/>
      <c r="I25" s="168"/>
      <c r="J25" s="156"/>
      <c r="K25" s="168"/>
      <c r="L25" s="156"/>
      <c r="M25" s="168"/>
      <c r="N25" s="98">
        <f t="shared" si="0"/>
        <v>0</v>
      </c>
      <c r="O25" s="101"/>
      <c r="P25" s="156"/>
      <c r="Q25" s="168"/>
      <c r="R25" s="156"/>
      <c r="S25" s="168"/>
    </row>
    <row r="26" spans="2:19" s="57" customFormat="1" ht="13.5" customHeight="1">
      <c r="B26" s="156"/>
      <c r="C26" s="161"/>
      <c r="D26" s="161"/>
      <c r="E26" s="168"/>
      <c r="F26" s="156"/>
      <c r="G26" s="168"/>
      <c r="H26" s="156"/>
      <c r="I26" s="168"/>
      <c r="J26" s="156"/>
      <c r="K26" s="168"/>
      <c r="L26" s="156"/>
      <c r="M26" s="168"/>
      <c r="N26" s="98">
        <f t="shared" si="0"/>
        <v>0</v>
      </c>
      <c r="O26" s="101"/>
      <c r="P26" s="156"/>
      <c r="Q26" s="168"/>
      <c r="R26" s="156"/>
      <c r="S26" s="168"/>
    </row>
    <row r="27" spans="2:19" s="57" customFormat="1" ht="13.5" customHeight="1">
      <c r="B27" s="156"/>
      <c r="C27" s="161"/>
      <c r="D27" s="161"/>
      <c r="E27" s="168"/>
      <c r="F27" s="156"/>
      <c r="G27" s="168"/>
      <c r="H27" s="156"/>
      <c r="I27" s="168"/>
      <c r="J27" s="156"/>
      <c r="K27" s="168"/>
      <c r="L27" s="156"/>
      <c r="M27" s="168"/>
      <c r="N27" s="98">
        <f t="shared" si="0"/>
        <v>0</v>
      </c>
      <c r="O27" s="101"/>
      <c r="P27" s="156"/>
      <c r="Q27" s="168"/>
      <c r="R27" s="156"/>
      <c r="S27" s="168"/>
    </row>
    <row r="28" spans="2:19" s="57" customFormat="1" ht="13.5" customHeight="1">
      <c r="B28" s="157"/>
      <c r="C28" s="162"/>
      <c r="D28" s="162"/>
      <c r="E28" s="169"/>
      <c r="F28" s="157"/>
      <c r="G28" s="169"/>
      <c r="H28" s="157"/>
      <c r="I28" s="169"/>
      <c r="J28" s="157"/>
      <c r="K28" s="169"/>
      <c r="L28" s="157"/>
      <c r="M28" s="169"/>
      <c r="N28" s="99">
        <f t="shared" si="0"/>
        <v>0</v>
      </c>
      <c r="O28" s="102"/>
      <c r="P28" s="157"/>
      <c r="Q28" s="169"/>
      <c r="R28" s="157"/>
      <c r="S28" s="169"/>
    </row>
    <row r="29" spans="2:19" s="57" customFormat="1" ht="13.5" customHeight="1">
      <c r="B29" s="70"/>
      <c r="C29" s="81"/>
      <c r="D29" s="81"/>
      <c r="E29" s="92"/>
      <c r="F29" s="70"/>
      <c r="G29" s="92"/>
      <c r="H29" s="70"/>
      <c r="I29" s="92"/>
      <c r="J29" s="70"/>
      <c r="K29" s="92"/>
      <c r="L29" s="70" t="s">
        <v>47</v>
      </c>
      <c r="M29" s="92"/>
      <c r="N29" s="70">
        <f>SUBTOTAL(109,N19:O28)</f>
        <v>0</v>
      </c>
      <c r="O29" s="92"/>
      <c r="P29" s="70"/>
      <c r="Q29" s="92"/>
      <c r="R29" s="70"/>
      <c r="S29" s="92"/>
    </row>
    <row r="31" spans="2:19">
      <c r="S31" s="57"/>
    </row>
    <row r="32" spans="2:19">
      <c r="S32" s="57"/>
    </row>
    <row r="33" spans="2:2">
      <c r="B33" s="55" t="s">
        <v>186</v>
      </c>
    </row>
    <row r="34" spans="2:2">
      <c r="B34" s="55" t="s">
        <v>187</v>
      </c>
    </row>
    <row r="35" spans="2:2">
      <c r="B35" s="55" t="s">
        <v>188</v>
      </c>
    </row>
    <row r="36" spans="2:2">
      <c r="B36" s="55" t="s">
        <v>189</v>
      </c>
    </row>
    <row r="37" spans="2:2">
      <c r="B37" s="55" t="s">
        <v>190</v>
      </c>
    </row>
    <row r="38" spans="2:2">
      <c r="B38" s="55" t="s">
        <v>65</v>
      </c>
    </row>
  </sheetData>
  <mergeCells count="108">
    <mergeCell ref="P1:Q1"/>
    <mergeCell ref="B2:S2"/>
    <mergeCell ref="B4:C4"/>
    <mergeCell ref="D4:L4"/>
    <mergeCell ref="B5:C5"/>
    <mergeCell ref="E5:L5"/>
    <mergeCell ref="B7:E7"/>
    <mergeCell ref="F7:L7"/>
    <mergeCell ref="M7:S7"/>
    <mergeCell ref="B17:E17"/>
    <mergeCell ref="F17:G17"/>
    <mergeCell ref="H17:I17"/>
    <mergeCell ref="J17:K17"/>
    <mergeCell ref="L17:M17"/>
    <mergeCell ref="N17:O17"/>
    <mergeCell ref="P17:Q17"/>
    <mergeCell ref="R17:S17"/>
    <mergeCell ref="B19:E19"/>
    <mergeCell ref="F19:G19"/>
    <mergeCell ref="H19:I19"/>
    <mergeCell ref="J19:K19"/>
    <mergeCell ref="L19:M19"/>
    <mergeCell ref="N19:O19"/>
    <mergeCell ref="P19:Q19"/>
    <mergeCell ref="R19:S19"/>
    <mergeCell ref="B20:E20"/>
    <mergeCell ref="F20:G20"/>
    <mergeCell ref="H20:I20"/>
    <mergeCell ref="J20:K20"/>
    <mergeCell ref="L20:M20"/>
    <mergeCell ref="N20:O20"/>
    <mergeCell ref="P20:Q20"/>
    <mergeCell ref="R20:S20"/>
    <mergeCell ref="B21:E21"/>
    <mergeCell ref="F21:G21"/>
    <mergeCell ref="H21:I21"/>
    <mergeCell ref="J21:K21"/>
    <mergeCell ref="L21:M21"/>
    <mergeCell ref="N21:O21"/>
    <mergeCell ref="P21:Q21"/>
    <mergeCell ref="R21:S21"/>
    <mergeCell ref="B22:E22"/>
    <mergeCell ref="F22:G22"/>
    <mergeCell ref="H22:I22"/>
    <mergeCell ref="J22:K22"/>
    <mergeCell ref="L22:M22"/>
    <mergeCell ref="N22:O22"/>
    <mergeCell ref="P22:Q22"/>
    <mergeCell ref="R22:S22"/>
    <mergeCell ref="B23:E23"/>
    <mergeCell ref="F23:G23"/>
    <mergeCell ref="H23:I23"/>
    <mergeCell ref="J23:K23"/>
    <mergeCell ref="L23:M23"/>
    <mergeCell ref="N23:O23"/>
    <mergeCell ref="P23:Q23"/>
    <mergeCell ref="R23:S23"/>
    <mergeCell ref="B24:E24"/>
    <mergeCell ref="F24:G24"/>
    <mergeCell ref="H24:I24"/>
    <mergeCell ref="J24:K24"/>
    <mergeCell ref="L24:M24"/>
    <mergeCell ref="N24:O24"/>
    <mergeCell ref="P24:Q24"/>
    <mergeCell ref="R24:S24"/>
    <mergeCell ref="B25:E25"/>
    <mergeCell ref="F25:G25"/>
    <mergeCell ref="H25:I25"/>
    <mergeCell ref="J25:K25"/>
    <mergeCell ref="L25:M25"/>
    <mergeCell ref="N25:O25"/>
    <mergeCell ref="P25:Q25"/>
    <mergeCell ref="R25:S25"/>
    <mergeCell ref="B26:E26"/>
    <mergeCell ref="F26:G26"/>
    <mergeCell ref="H26:I26"/>
    <mergeCell ref="J26:K26"/>
    <mergeCell ref="L26:M26"/>
    <mergeCell ref="N26:O26"/>
    <mergeCell ref="P26:Q26"/>
    <mergeCell ref="R26:S26"/>
    <mergeCell ref="B27:E27"/>
    <mergeCell ref="F27:G27"/>
    <mergeCell ref="H27:I27"/>
    <mergeCell ref="J27:K27"/>
    <mergeCell ref="L27:M27"/>
    <mergeCell ref="N27:O27"/>
    <mergeCell ref="P27:Q27"/>
    <mergeCell ref="R27:S27"/>
    <mergeCell ref="B28:E28"/>
    <mergeCell ref="F28:G28"/>
    <mergeCell ref="H28:I28"/>
    <mergeCell ref="J28:K28"/>
    <mergeCell ref="L28:M28"/>
    <mergeCell ref="N28:O28"/>
    <mergeCell ref="P28:Q28"/>
    <mergeCell ref="R28:S28"/>
    <mergeCell ref="B29:E29"/>
    <mergeCell ref="F29:G29"/>
    <mergeCell ref="H29:I29"/>
    <mergeCell ref="J29:K29"/>
    <mergeCell ref="L29:M29"/>
    <mergeCell ref="N29:O29"/>
    <mergeCell ref="P29:Q29"/>
    <mergeCell ref="R29:S29"/>
    <mergeCell ref="B8:E10"/>
    <mergeCell ref="F8:L10"/>
    <mergeCell ref="M8:S10"/>
  </mergeCells>
  <phoneticPr fontId="4"/>
  <dataValidations count="3">
    <dataValidation type="list" allowBlank="1" showDropDown="0" showInputMessage="1" showErrorMessage="1" sqref="D5">
      <formula1>"〇"</formula1>
    </dataValidation>
    <dataValidation type="list" allowBlank="1" showDropDown="0" showInputMessage="1" showErrorMessage="1" sqref="K13:K14 B13:B14">
      <formula1>"○"</formula1>
    </dataValidation>
    <dataValidation type="list" allowBlank="1" showDropDown="0" showInputMessage="1" showErrorMessage="1" sqref="R19:S28">
      <formula1>"１.新規,２.増設,３.更新"</formula1>
    </dataValidation>
  </dataValidations>
  <printOptions horizontalCentered="1"/>
  <pageMargins left="0.59055118110236215" right="0.59055118110236215" top="0.74803149606299213" bottom="0.35433070866141736" header="0.31496062992125984" footer="0.31496062992125984"/>
  <pageSetup paperSize="9" scale="90" fitToWidth="1" fitToHeight="1" orientation="portrait" usePrinterDefaults="1" blackAndWhite="1" r:id="rId1"/>
  <rowBreaks count="1" manualBreakCount="1">
    <brk id="32" min="1" max="1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IW29"/>
  <sheetViews>
    <sheetView view="pageBreakPreview" zoomScaleSheetLayoutView="100" workbookViewId="0">
      <selection activeCell="S17" sqref="S17"/>
    </sheetView>
  </sheetViews>
  <sheetFormatPr defaultRowHeight="13.5"/>
  <cols>
    <col min="1" max="1" width="2.5" style="107" customWidth="1"/>
    <col min="2" max="2" width="20" style="107" customWidth="1"/>
    <col min="3" max="3" width="18.75" style="107" customWidth="1"/>
    <col min="4" max="5" width="18.75" style="108" customWidth="1"/>
    <col min="6" max="6" width="12" style="107" customWidth="1"/>
    <col min="7" max="7" width="9" style="107" bestFit="1" customWidth="1"/>
    <col min="8" max="8" width="10.75" style="107" bestFit="1" customWidth="1"/>
    <col min="9" max="257" width="9" style="107" bestFit="1" customWidth="1"/>
    <col min="258" max="16384" width="9" style="108" customWidth="1"/>
  </cols>
  <sheetData>
    <row r="1" spans="1:6" ht="16.5" customHeight="1"/>
    <row r="2" spans="1:6" ht="31.5" customHeight="1">
      <c r="A2" s="109" t="s">
        <v>19</v>
      </c>
      <c r="B2" s="110"/>
      <c r="C2" s="110"/>
      <c r="D2" s="110"/>
      <c r="E2" s="110"/>
      <c r="F2" s="110"/>
    </row>
    <row r="3" spans="1:6" ht="29.25" customHeight="1">
      <c r="A3" s="107" t="s">
        <v>71</v>
      </c>
      <c r="D3" s="174"/>
      <c r="E3" s="174"/>
    </row>
    <row r="4" spans="1:6" ht="29.25" customHeight="1">
      <c r="B4" s="111" t="s">
        <v>200</v>
      </c>
      <c r="C4" s="111" t="s">
        <v>205</v>
      </c>
      <c r="D4" s="111" t="s">
        <v>54</v>
      </c>
      <c r="E4" s="111" t="s">
        <v>208</v>
      </c>
      <c r="F4" s="111" t="s">
        <v>76</v>
      </c>
    </row>
    <row r="5" spans="1:6" ht="12.75" customHeight="1">
      <c r="B5" s="112"/>
      <c r="C5" s="115" t="s">
        <v>175</v>
      </c>
      <c r="D5" s="115" t="s">
        <v>175</v>
      </c>
      <c r="E5" s="115" t="s">
        <v>175</v>
      </c>
      <c r="F5" s="112"/>
    </row>
    <row r="6" spans="1:6" ht="29.25" customHeight="1">
      <c r="B6" s="113" t="s">
        <v>201</v>
      </c>
      <c r="C6" s="173"/>
      <c r="D6" s="173"/>
      <c r="E6" s="175" t="str">
        <f>IF(C6="","",D6-C6)</f>
        <v/>
      </c>
      <c r="F6" s="113"/>
    </row>
    <row r="7" spans="1:6" ht="29.25" customHeight="1">
      <c r="B7" s="172" t="s">
        <v>202</v>
      </c>
      <c r="C7" s="114"/>
      <c r="D7" s="114"/>
      <c r="E7" s="175" t="str">
        <f>IF(C7="","",D7-C7)</f>
        <v/>
      </c>
      <c r="F7" s="114"/>
    </row>
    <row r="8" spans="1:6" ht="29.25" customHeight="1">
      <c r="B8" s="114" t="s">
        <v>203</v>
      </c>
      <c r="C8" s="114"/>
      <c r="D8" s="114"/>
      <c r="E8" s="175" t="str">
        <f>IF(C8="","",D8-C8)</f>
        <v/>
      </c>
      <c r="F8" s="114"/>
    </row>
    <row r="9" spans="1:6" ht="29.25" customHeight="1">
      <c r="B9" s="111" t="s">
        <v>204</v>
      </c>
      <c r="C9" s="114" t="str">
        <f>IF(C6="","",SUM(C6:C8))</f>
        <v/>
      </c>
      <c r="D9" s="114" t="str">
        <f>IF(D6="","",SUM(D6:D8))</f>
        <v/>
      </c>
      <c r="E9" s="176" t="str">
        <f>IF(E6="","",SUM(E6:E8))</f>
        <v/>
      </c>
      <c r="F9" s="114"/>
    </row>
    <row r="10" spans="1:6" ht="29.25" customHeight="1">
      <c r="D10" s="174"/>
      <c r="E10" s="174"/>
    </row>
    <row r="11" spans="1:6" ht="29.25" customHeight="1">
      <c r="A11" s="107" t="s">
        <v>199</v>
      </c>
      <c r="D11" s="174"/>
      <c r="E11" s="174"/>
    </row>
    <row r="12" spans="1:6" ht="29.25" customHeight="1">
      <c r="B12" s="111" t="s">
        <v>200</v>
      </c>
      <c r="C12" s="111" t="s">
        <v>205</v>
      </c>
      <c r="D12" s="111" t="s">
        <v>54</v>
      </c>
      <c r="E12" s="111" t="s">
        <v>208</v>
      </c>
      <c r="F12" s="111" t="s">
        <v>206</v>
      </c>
    </row>
    <row r="13" spans="1:6" ht="12.75" customHeight="1">
      <c r="B13" s="112"/>
      <c r="C13" s="115" t="s">
        <v>175</v>
      </c>
      <c r="D13" s="115" t="s">
        <v>175</v>
      </c>
      <c r="E13" s="115" t="s">
        <v>175</v>
      </c>
      <c r="F13" s="112"/>
    </row>
    <row r="14" spans="1:6" ht="29.25" customHeight="1">
      <c r="B14" s="113"/>
      <c r="C14" s="173"/>
      <c r="D14" s="173"/>
      <c r="E14" s="175" t="str">
        <f t="shared" ref="E14:E24" si="0">IF(C14="","",D14-C14)</f>
        <v/>
      </c>
      <c r="F14" s="113"/>
    </row>
    <row r="15" spans="1:6" ht="29.25" customHeight="1">
      <c r="B15" s="114"/>
      <c r="C15" s="114"/>
      <c r="D15" s="114"/>
      <c r="E15" s="175" t="str">
        <f t="shared" si="0"/>
        <v/>
      </c>
      <c r="F15" s="114"/>
    </row>
    <row r="16" spans="1:6" ht="29.25" customHeight="1">
      <c r="B16" s="114"/>
      <c r="C16" s="114"/>
      <c r="D16" s="114"/>
      <c r="E16" s="175" t="str">
        <f t="shared" si="0"/>
        <v/>
      </c>
      <c r="F16" s="114"/>
    </row>
    <row r="17" spans="2:6" ht="29.25" customHeight="1">
      <c r="B17" s="114"/>
      <c r="C17" s="114"/>
      <c r="D17" s="114"/>
      <c r="E17" s="175" t="str">
        <f t="shared" si="0"/>
        <v/>
      </c>
      <c r="F17" s="114"/>
    </row>
    <row r="18" spans="2:6" ht="29.25" customHeight="1">
      <c r="B18" s="114"/>
      <c r="C18" s="114"/>
      <c r="D18" s="114"/>
      <c r="E18" s="175" t="str">
        <f t="shared" si="0"/>
        <v/>
      </c>
      <c r="F18" s="114"/>
    </row>
    <row r="19" spans="2:6" ht="29.25" customHeight="1">
      <c r="B19" s="114"/>
      <c r="C19" s="114"/>
      <c r="D19" s="114"/>
      <c r="E19" s="175" t="str">
        <f t="shared" si="0"/>
        <v/>
      </c>
      <c r="F19" s="114"/>
    </row>
    <row r="20" spans="2:6" ht="29.25" customHeight="1">
      <c r="B20" s="114"/>
      <c r="C20" s="114"/>
      <c r="D20" s="114"/>
      <c r="E20" s="175" t="str">
        <f t="shared" si="0"/>
        <v/>
      </c>
      <c r="F20" s="114"/>
    </row>
    <row r="21" spans="2:6" ht="29.25" customHeight="1">
      <c r="B21" s="114"/>
      <c r="C21" s="114"/>
      <c r="D21" s="114"/>
      <c r="E21" s="175" t="str">
        <f t="shared" si="0"/>
        <v/>
      </c>
      <c r="F21" s="114"/>
    </row>
    <row r="22" spans="2:6" ht="29.25" customHeight="1">
      <c r="B22" s="114"/>
      <c r="C22" s="114"/>
      <c r="D22" s="114"/>
      <c r="E22" s="175" t="str">
        <f t="shared" si="0"/>
        <v/>
      </c>
      <c r="F22" s="114"/>
    </row>
    <row r="23" spans="2:6" ht="29.25" customHeight="1">
      <c r="B23" s="114"/>
      <c r="C23" s="114"/>
      <c r="D23" s="114"/>
      <c r="E23" s="175" t="str">
        <f t="shared" si="0"/>
        <v/>
      </c>
      <c r="F23" s="114"/>
    </row>
    <row r="24" spans="2:6" ht="29.25" customHeight="1">
      <c r="B24" s="114"/>
      <c r="C24" s="114"/>
      <c r="D24" s="114"/>
      <c r="E24" s="175" t="str">
        <f t="shared" si="0"/>
        <v/>
      </c>
      <c r="F24" s="114"/>
    </row>
    <row r="25" spans="2:6" ht="29.25" customHeight="1">
      <c r="B25" s="111" t="s">
        <v>204</v>
      </c>
      <c r="C25" s="114" t="str">
        <f>IF(C14="","",SUM(C14:C24))</f>
        <v/>
      </c>
      <c r="D25" s="114" t="str">
        <f>IF(D14="","",SUM(D14:D24))</f>
        <v/>
      </c>
      <c r="E25" s="176" t="str">
        <f>IF(E14="","",SUM(E14:E24))</f>
        <v/>
      </c>
      <c r="F25" s="114"/>
    </row>
    <row r="27" spans="2:6">
      <c r="D27" s="107"/>
      <c r="E27" s="120" t="s">
        <v>207</v>
      </c>
    </row>
    <row r="28" spans="2:6">
      <c r="D28" s="107"/>
      <c r="E28" s="121" t="s">
        <v>73</v>
      </c>
    </row>
    <row r="29" spans="2:6">
      <c r="D29" s="109" t="s">
        <v>39</v>
      </c>
      <c r="E29" s="122"/>
    </row>
  </sheetData>
  <mergeCells count="1">
    <mergeCell ref="A2:F2"/>
  </mergeCells>
  <phoneticPr fontId="4"/>
  <printOptions horizontalCentered="1"/>
  <pageMargins left="0.59055118110236215" right="0.59055118110236215" top="0.74803149606299213" bottom="0.35433070866141736" header="0.31496062992125984" footer="0.31496062992125984"/>
  <pageSetup paperSize="9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 xml:space="preserve">別紙4 </vt:lpstr>
      <vt:lpstr>別紙5</vt:lpstr>
      <vt:lpstr>予算</vt:lpstr>
      <vt:lpstr>管理用（このシートは削除しないでください）</vt:lpstr>
      <vt:lpstr>別紙9</vt:lpstr>
      <vt:lpstr>別紙10</vt:lpstr>
      <vt:lpstr>決算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482871</cp:lastModifiedBy>
  <dcterms:created xsi:type="dcterms:W3CDTF">2024-04-01T05:04:04Z</dcterms:created>
  <dcterms:modified xsi:type="dcterms:W3CDTF">2026-04-10T08:39:32Z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2026-04-10T08:39:32Z</vt:filetime>
  </property>
</Properties>
</file>