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 tabRatio="832" firstSheet="3" activeTab="3"/>
  </bookViews>
  <sheets>
    <sheet name="(様式2) 事業費内訳書（病室）" sheetId="47" state="hidden" r:id="rId1"/>
    <sheet name="16 新興感染症（病室）" sheetId="34" state="hidden" r:id="rId2"/>
    <sheet name="16 新興感染症（病室以外（病棟等））" sheetId="49" state="hidden" r:id="rId3"/>
    <sheet name="16 新興感染症（病室以外（個人防護具））" sheetId="51" r:id="rId4"/>
    <sheet name="管理用（このシートは削除しないでください）" sheetId="9" state="hidden" r:id="rId5"/>
  </sheets>
  <definedNames>
    <definedName name="補助事業名">'管理用（このシートは削除しないでください）'!$H$3:$V$3</definedName>
    <definedName name="へき地医療拠点病院施設整備事業">'管理用（このシートは削除しないでください）'!$M$4:$M$5</definedName>
    <definedName name="へき地診療所施設整備事業">'管理用（このシートは削除しないでください）'!$H$4:$H$8</definedName>
    <definedName name="医師臨床研修病院研修医環境整備事業">'管理用（このシートは削除しないでください）'!$N$4</definedName>
    <definedName name="へき地保健指導所施設整備事業">'管理用（このシートは削除しないでください）'!$J$4:$J$6</definedName>
    <definedName name="院内感染対策施設整備事業">'管理用（このシートは削除しないでください）'!$T$4</definedName>
    <definedName name="産科医療機関施設整備事業">'管理用（このシートは削除しないでください）'!$P$4:$P$5</definedName>
    <definedName name="過疎地域等特定診療所施設整備事業">'管理用（このシートは削除しないでください）'!$I$4:$I$7</definedName>
    <definedName name="死亡時画像診断システム施設整備事業">'管理用（このシートは削除しないでください）'!$R$4</definedName>
    <definedName name="研修医のための研修施設整備事業">'管理用（このシートは削除しないでください）'!$K$4</definedName>
    <definedName name="新興感染症区分">'管理用（このシートは削除しないでください）'!$U$3:$V$3</definedName>
    <definedName name="南海トラフ地震に係る津波避難対策緊急事業">'管理用（このシートは削除しないでください）'!$S$4:$S$5</definedName>
    <definedName name="病室の感染対策に係る整備">'管理用（このシートは削除しないでください）'!$U$4</definedName>
    <definedName name="病室の感染対策に係る整備以外">'管理用（このシートは削除しないでください）'!$V$4:$V$5</definedName>
    <definedName name="分娩取扱施設施設整備事業">'管理用（このシートは削除しないでください）'!$Q$4:$Q$5</definedName>
    <definedName name="有床診療所等スプリンクラー等施設整備事業">#REF!</definedName>
    <definedName name="離島等患者宿泊施設施設整備事業">'管理用（このシートは削除しないでください）'!$O$4</definedName>
    <definedName name="臨床研修病院施設整備事業">'管理用（このシートは削除しないでください）'!$L$4</definedName>
    <definedName name="_xlnm.Print_Area" localSheetId="4">'管理用（このシートは削除しないでください）'!$A$1:$W$72</definedName>
    <definedName name="_xlnm.Print_Area" localSheetId="1">'16 新興感染症（病室）'!$A$1:$K$50</definedName>
    <definedName name="_xlnm.Print_Area" localSheetId="0">'(様式2) 事業費内訳書（病室）'!$A$1:$U$61</definedName>
    <definedName name="_xlnm.Print_Titles" localSheetId="0">'(様式2) 事業費内訳書（病室）'!$A:$C</definedName>
    <definedName name="_xlnm.Print_Area" localSheetId="2">'16 新興感染症（病室以外（病棟等））'!$A$1:$K$49</definedName>
    <definedName name="_xlnm.Print_Area" localSheetId="3">'16 新興感染症（病室以外（個人防護具））'!$A$1:$K$49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M7" authorId="0">
      <text>
        <r>
          <rPr>
            <sz val="9"/>
            <color indexed="81"/>
            <rFont val="ＭＳ Ｐゴシック"/>
          </rPr>
          <t>年度欄が不足する場合は適宜追加すること</t>
        </r>
      </text>
    </comment>
    <comment ref="C13" authorId="0">
      <text>
        <r>
          <rPr>
            <sz val="9"/>
            <color indexed="81"/>
            <rFont val="ＭＳ Ｐゴシック"/>
          </rPr>
          <t>改修工事の場合は
&lt;改修工事&gt;を選択</t>
        </r>
      </text>
    </comment>
    <comment ref="C14" authorId="0">
      <text>
        <r>
          <rPr>
            <sz val="9"/>
            <color indexed="81"/>
            <rFont val="ＭＳ Ｐゴシック"/>
          </rPr>
          <t>&lt;建築工事&gt;の場合は、
さらに工事種別を選択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  <author>川端 剛史(kawabata-tsuyoshi)</author>
  </authors>
  <commentList>
    <comment ref="K22" authorId="0">
      <text>
        <r>
          <rPr>
            <sz val="9"/>
            <color indexed="81"/>
            <rFont val="ＭＳ Ｐゴシック"/>
          </rPr>
          <t>「転用」
　補助対象財産の所有者の変更を伴わない目的外使用
「譲渡」
　補助対象財産の所有者の変更
「交換」
　補助対象財産と他人の所有する財産との交換
「貸付」
　補助対象財産の所有者の変更を伴わない使用者の変更
「取壊し」
　補助対象財産（施設）の使用を止め、取り壊すこと</t>
        </r>
      </text>
    </comment>
    <comment ref="C17" authorId="0">
      <text>
        <r>
          <rPr>
            <sz val="9"/>
            <color indexed="81"/>
            <rFont val="ＭＳ Ｐゴシック"/>
          </rPr>
          <t>数値を入力</t>
        </r>
      </text>
    </comment>
    <comment ref="B15" authorId="0">
      <text>
        <r>
          <rPr>
            <sz val="9"/>
            <color indexed="10"/>
            <rFont val="ＭＳ Ｐゴシック"/>
          </rPr>
          <t>実際の着手時期については、国または都道府県の指示に従うこと。
国または都道府県の指示を待たずに事業に着手した場合、原則、交付の対象とならないので留意すること。
※前年度において国庫補助金を受け、当該年度においても継続整備される事業は除く</t>
        </r>
      </text>
    </comment>
    <comment ref="C31" authorId="0">
      <text>
        <r>
          <rPr>
            <sz val="9"/>
            <color indexed="81"/>
            <rFont val="ＭＳ Ｐゴシック"/>
          </rPr>
          <t>上段：補助対象部分を再掲で記載</t>
        </r>
      </text>
    </comment>
    <comment ref="C32" authorId="0">
      <text>
        <r>
          <rPr>
            <sz val="9"/>
            <color indexed="81"/>
            <rFont val="ＭＳ Ｐゴシック"/>
          </rPr>
          <t>下段：補助対象部分も含めた面積を記載</t>
        </r>
      </text>
    </comment>
    <comment ref="D49" authorId="1">
      <text>
        <r>
          <rPr>
            <sz val="9"/>
            <color indexed="81"/>
            <rFont val="MS P ゴシック"/>
          </rPr>
          <t>病室の整備は、「病床確保」のみが対象のため固定</t>
        </r>
      </text>
    </comment>
  </commentList>
</comments>
</file>

<file path=xl/comments3.xml><?xml version="1.0" encoding="utf-8"?>
<comments xmlns="http://schemas.openxmlformats.org/spreadsheetml/2006/main">
  <authors>
    <author>厚生労働省ネットワークシステム</author>
    <author>川端 剛史(kawabata-tsuyoshi)</author>
  </authors>
  <commentList>
    <comment ref="B15" authorId="0">
      <text>
        <r>
          <rPr>
            <sz val="9"/>
            <color indexed="10"/>
            <rFont val="ＭＳ Ｐゴシック"/>
          </rPr>
          <t>実際の着手時期については、国または都道府県の指示に従うこと。
国または都道府県の指示を待たずに事業に着手した場合、原則、交付の対象とならないので留意すること。
※前年度において国庫補助金を受け、当該年度においても継続整備される事業は除く</t>
        </r>
      </text>
    </comment>
    <comment ref="C17" authorId="0">
      <text>
        <r>
          <rPr>
            <sz val="9"/>
            <color indexed="81"/>
            <rFont val="ＭＳ Ｐゴシック"/>
          </rPr>
          <t>数値を入力</t>
        </r>
      </text>
    </comment>
    <comment ref="K22" authorId="0">
      <text>
        <r>
          <rPr>
            <sz val="9"/>
            <color indexed="81"/>
            <rFont val="ＭＳ Ｐゴシック"/>
          </rPr>
          <t>「転用」
　補助対象財産の所有者の変更を伴わない目的外使用
「譲渡」
　補助対象財産の所有者の変更
「交換」
　補助対象財産と他人の所有する財産との交換
「貸付」
　補助対象財産の所有者の変更を伴わない使用者の変更
「取壊し」
　補助対象財産（施設）の使用を止め、取り壊すこと</t>
        </r>
      </text>
    </comment>
    <comment ref="C31" authorId="0">
      <text>
        <r>
          <rPr>
            <sz val="9"/>
            <color indexed="81"/>
            <rFont val="ＭＳ Ｐゴシック"/>
          </rPr>
          <t>上段：補助対象部分を再掲で記載</t>
        </r>
      </text>
    </comment>
    <comment ref="C32" authorId="0">
      <text>
        <r>
          <rPr>
            <sz val="9"/>
            <color indexed="81"/>
            <rFont val="ＭＳ Ｐゴシック"/>
          </rPr>
          <t>下段：補助対象部分も含めた面積を記載</t>
        </r>
      </text>
    </comment>
    <comment ref="D48" authorId="1">
      <text>
        <r>
          <rPr>
            <sz val="9"/>
            <color indexed="81"/>
            <rFont val="MS P ゴシック"/>
          </rPr>
          <t>病棟等の整備は、「病床確保」のみが対象のため固定</t>
        </r>
      </text>
    </comment>
  </commentList>
</comments>
</file>

<file path=xl/comments4.xml><?xml version="1.0" encoding="utf-8"?>
<comments xmlns="http://schemas.openxmlformats.org/spreadsheetml/2006/main">
  <authors>
    <author>厚生労働省ネットワークシステム</author>
  </authors>
  <commentList>
    <comment ref="B15" authorId="0">
      <text>
        <r>
          <rPr>
            <sz val="9"/>
            <color indexed="10"/>
            <rFont val="ＭＳ Ｐゴシック"/>
          </rPr>
          <t>実際の着手時期については、国または都道府県の指示に従うこと。
国または都道府県の指示を待たずに事業に着手した場合、原則、交付の対象とならないので留意すること。
※前年度において国庫補助金を受け、当該年度においても継続整備される事業は除く</t>
        </r>
      </text>
    </comment>
    <comment ref="C17" authorId="0">
      <text>
        <r>
          <rPr>
            <sz val="9"/>
            <color indexed="81"/>
            <rFont val="ＭＳ Ｐゴシック"/>
          </rPr>
          <t>数値を入力</t>
        </r>
      </text>
    </comment>
    <comment ref="K22" authorId="0">
      <text>
        <r>
          <rPr>
            <sz val="9"/>
            <color indexed="81"/>
            <rFont val="ＭＳ Ｐゴシック"/>
          </rPr>
          <t>「転用」
　補助対象財産の所有者の変更を伴わない目的外使用
「譲渡」
　補助対象財産の所有者の変更
「交換」
　補助対象財産と他人の所有する財産との交換
「貸付」
　補助対象財産の所有者の変更を伴わない使用者の変更
「取壊し」
　補助対象財産（施設）の使用を止め、取り壊すこと</t>
        </r>
      </text>
    </comment>
    <comment ref="C31" authorId="0">
      <text>
        <r>
          <rPr>
            <sz val="9"/>
            <color indexed="81"/>
            <rFont val="ＭＳ Ｐゴシック"/>
          </rPr>
          <t>上段：補助対象部分を再掲で記載</t>
        </r>
      </text>
    </comment>
    <comment ref="C32" authorId="0">
      <text>
        <r>
          <rPr>
            <sz val="9"/>
            <color indexed="81"/>
            <rFont val="ＭＳ Ｐゴシック"/>
          </rPr>
          <t>下段：補助対象部分も含めた面積を記載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<sst xmlns="http://schemas.openxmlformats.org/spreadsheetml/2006/main" xmlns:r="http://schemas.openxmlformats.org/officeDocument/2006/relationships" count="288" uniqueCount="288">
  <si>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4"/>
  </si>
  <si>
    <t>11 国民健康保険団体連合会</t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4"/>
  </si>
  <si>
    <t>　（建築）</t>
    <rPh sb="2" eb="4">
      <t>ケンチク</t>
    </rPh>
    <phoneticPr fontId="4"/>
  </si>
  <si>
    <t>補助対象外経費</t>
    <rPh sb="0" eb="2">
      <t>ホジョ</t>
    </rPh>
    <rPh sb="2" eb="5">
      <t>タイショウガイ</t>
    </rPh>
    <rPh sb="5" eb="7">
      <t>ケイヒ</t>
    </rPh>
    <phoneticPr fontId="4"/>
  </si>
  <si>
    <t>補助面積</t>
    <rPh sb="0" eb="2">
      <t>ホジョ</t>
    </rPh>
    <rPh sb="2" eb="4">
      <t>メンセキ</t>
    </rPh>
    <phoneticPr fontId="4"/>
  </si>
  <si>
    <t>（記入上の注意）</t>
  </si>
  <si>
    <t>16 医療法人</t>
    <rPh sb="3" eb="5">
      <t>イリョウ</t>
    </rPh>
    <rPh sb="5" eb="7">
      <t>ホウジン</t>
    </rPh>
    <phoneticPr fontId="4"/>
  </si>
  <si>
    <t>自己財源</t>
  </si>
  <si>
    <t>　　　　各合計欄の金額は自動計算
　　　　「員数（㎡）」部分は個別に入力</t>
    <rPh sb="4" eb="5">
      <t>カク</t>
    </rPh>
    <rPh sb="5" eb="7">
      <t>ゴウケイ</t>
    </rPh>
    <rPh sb="7" eb="8">
      <t>ラン</t>
    </rPh>
    <rPh sb="9" eb="11">
      <t>キンガク</t>
    </rPh>
    <rPh sb="12" eb="14">
      <t>ジドウ</t>
    </rPh>
    <rPh sb="14" eb="16">
      <t>ケイサン</t>
    </rPh>
    <rPh sb="22" eb="24">
      <t>インスウ</t>
    </rPh>
    <rPh sb="28" eb="30">
      <t>ブブン</t>
    </rPh>
    <rPh sb="31" eb="33">
      <t>コベツ</t>
    </rPh>
    <rPh sb="34" eb="36">
      <t>ニュウリョク</t>
    </rPh>
    <phoneticPr fontId="4"/>
  </si>
  <si>
    <t>区分</t>
    <rPh sb="0" eb="2">
      <t>クブン</t>
    </rPh>
    <phoneticPr fontId="4"/>
  </si>
  <si>
    <t>12 健康保険組合及びその連合会</t>
    <rPh sb="3" eb="5">
      <t>ケンコウ</t>
    </rPh>
    <rPh sb="5" eb="7">
      <t>ホケン</t>
    </rPh>
    <rPh sb="7" eb="9">
      <t>クミアイ</t>
    </rPh>
    <rPh sb="9" eb="10">
      <t>オヨ</t>
    </rPh>
    <rPh sb="13" eb="16">
      <t>レンゴウカイ</t>
    </rPh>
    <phoneticPr fontId="4"/>
  </si>
  <si>
    <t>員数</t>
  </si>
  <si>
    <t>－</t>
  </si>
  <si>
    <t>「補助対象外経費」とは補助対象事業分のうち、医療施設等施設整備費補助金交付要綱に定める（交付の対象外費用）に該</t>
  </si>
  <si>
    <t>&lt;建築工事&gt;</t>
  </si>
  <si>
    <t>国庫補助金</t>
  </si>
  <si>
    <t>個人防護具保管施設１
の整備面積</t>
    <rPh sb="0" eb="2">
      <t>コジン</t>
    </rPh>
    <rPh sb="2" eb="4">
      <t>ボウゴ</t>
    </rPh>
    <rPh sb="4" eb="5">
      <t>グ</t>
    </rPh>
    <rPh sb="5" eb="7">
      <t>ホカン</t>
    </rPh>
    <rPh sb="7" eb="9">
      <t>シセツ</t>
    </rPh>
    <rPh sb="12" eb="14">
      <t>セイビ</t>
    </rPh>
    <rPh sb="14" eb="16">
      <t>メンセキ</t>
    </rPh>
    <phoneticPr fontId="4"/>
  </si>
  <si>
    <t>「沖縄離島」</t>
    <rPh sb="1" eb="3">
      <t>オキナワ</t>
    </rPh>
    <rPh sb="3" eb="5">
      <t>リトウ</t>
    </rPh>
    <phoneticPr fontId="4"/>
  </si>
  <si>
    <t>補助対象事業分</t>
    <rPh sb="0" eb="2">
      <t>ホジョ</t>
    </rPh>
    <rPh sb="2" eb="4">
      <t>タイショウ</t>
    </rPh>
    <rPh sb="4" eb="7">
      <t>ジギョウブン</t>
    </rPh>
    <phoneticPr fontId="4"/>
  </si>
  <si>
    <t>当する経費及び交付要綱に定める（交付額の算定方法）において対象経費とされていない経費を指す。</t>
    <rPh sb="5" eb="6">
      <t>オヨ</t>
    </rPh>
    <phoneticPr fontId="4"/>
  </si>
  <si>
    <t xml:space="preserve">      </t>
  </si>
  <si>
    <t>有無：</t>
    <rPh sb="0" eb="2">
      <t>ウム</t>
    </rPh>
    <phoneticPr fontId="4"/>
  </si>
  <si>
    <t>単価</t>
  </si>
  <si>
    <t xml:space="preserve"> ～ </t>
  </si>
  <si>
    <t xml:space="preserve">     </t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</si>
  <si>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4"/>
  </si>
  <si>
    <t>金額</t>
  </si>
  <si>
    <t>費目</t>
  </si>
  <si>
    <t>宿泊施設</t>
    <rPh sb="0" eb="2">
      <t>シュクハク</t>
    </rPh>
    <rPh sb="2" eb="4">
      <t>シセツ</t>
    </rPh>
    <phoneticPr fontId="4"/>
  </si>
  <si>
    <t>補助対象事業外分</t>
    <rPh sb="0" eb="2">
      <t>ホジョ</t>
    </rPh>
    <rPh sb="2" eb="4">
      <t>タイショウ</t>
    </rPh>
    <rPh sb="4" eb="6">
      <t>ジギョウ</t>
    </rPh>
    <rPh sb="6" eb="7">
      <t>ガイ</t>
    </rPh>
    <phoneticPr fontId="4"/>
  </si>
  <si>
    <t>(3) 小笠原諸島振興開発特別措置法 第4条第1項の地域</t>
    <rPh sb="4" eb="7">
      <t>オガサワラ</t>
    </rPh>
    <rPh sb="7" eb="9">
      <t>ショトウ</t>
    </rPh>
    <rPh sb="9" eb="11">
      <t>シンコウ</t>
    </rPh>
    <rPh sb="11" eb="13">
      <t>カイハツ</t>
    </rPh>
    <rPh sb="13" eb="15">
      <t>トクベツ</t>
    </rPh>
    <rPh sb="15" eb="18">
      <t>ソチホウ</t>
    </rPh>
    <phoneticPr fontId="4"/>
  </si>
  <si>
    <t>施設名</t>
  </si>
  <si>
    <t xml:space="preserve">                                                                                                            </t>
  </si>
  <si>
    <t>（１６）新興感染症対応力強化事業（病室の感染対策に係る整備以外）</t>
    <rPh sb="4" eb="6">
      <t>シンコウ</t>
    </rPh>
    <rPh sb="6" eb="9">
      <t>カンセンショウ</t>
    </rPh>
    <rPh sb="9" eb="11">
      <t>タイオウ</t>
    </rPh>
    <rPh sb="11" eb="12">
      <t>リョク</t>
    </rPh>
    <rPh sb="12" eb="14">
      <t>キョウカ</t>
    </rPh>
    <rPh sb="14" eb="16">
      <t>ジギョウ</t>
    </rPh>
    <rPh sb="17" eb="19">
      <t>ビョウシツ</t>
    </rPh>
    <rPh sb="20" eb="22">
      <t>カンセン</t>
    </rPh>
    <rPh sb="22" eb="24">
      <t>タイサク</t>
    </rPh>
    <rPh sb="25" eb="26">
      <t>カカ</t>
    </rPh>
    <rPh sb="27" eb="29">
      <t>セイビ</t>
    </rPh>
    <rPh sb="29" eb="31">
      <t>イガイ</t>
    </rPh>
    <phoneticPr fontId="4"/>
  </si>
  <si>
    <t>事業区分</t>
    <rPh sb="0" eb="2">
      <t>ジギョウ</t>
    </rPh>
    <rPh sb="2" eb="4">
      <t>クブン</t>
    </rPh>
    <phoneticPr fontId="4"/>
  </si>
  <si>
    <t xml:space="preserve">     円</t>
  </si>
  <si>
    <t>年      度      別      内      訳</t>
  </si>
  <si>
    <t xml:space="preserve">     ㎡</t>
  </si>
  <si>
    <t xml:space="preserve">       </t>
  </si>
  <si>
    <t>（２）</t>
  </si>
  <si>
    <t>18 社会福祉法人</t>
    <rPh sb="3" eb="5">
      <t>シャカイ</t>
    </rPh>
    <rPh sb="5" eb="7">
      <t>フクシ</t>
    </rPh>
    <rPh sb="7" eb="9">
      <t>ホウジン</t>
    </rPh>
    <phoneticPr fontId="4"/>
  </si>
  <si>
    <t xml:space="preserve">    円</t>
  </si>
  <si>
    <t xml:space="preserve">    ㎡</t>
  </si>
  <si>
    <t xml:space="preserve">      円</t>
  </si>
  <si>
    <t>事業財源内訳</t>
  </si>
  <si>
    <t>構造</t>
    <rPh sb="0" eb="2">
      <t>コウゾウ</t>
    </rPh>
    <phoneticPr fontId="4"/>
  </si>
  <si>
    <t>市町村補助金</t>
  </si>
  <si>
    <t>事業区分</t>
  </si>
  <si>
    <t>様式３－１６（病室以外（個人防護具））</t>
    <rPh sb="0" eb="2">
      <t>ヨウシキ</t>
    </rPh>
    <rPh sb="7" eb="9">
      <t>ビョウシツ</t>
    </rPh>
    <rPh sb="9" eb="11">
      <t>イガイ</t>
    </rPh>
    <rPh sb="12" eb="14">
      <t>コジン</t>
    </rPh>
    <rPh sb="14" eb="16">
      <t>ボウゴ</t>
    </rPh>
    <rPh sb="16" eb="17">
      <t>グ</t>
    </rPh>
    <phoneticPr fontId="4"/>
  </si>
  <si>
    <t>地方債</t>
  </si>
  <si>
    <t>借入金</t>
  </si>
  <si>
    <t xml:space="preserve"> </t>
  </si>
  <si>
    <t>補助対象経費</t>
    <rPh sb="0" eb="2">
      <t>ホジョ</t>
    </rPh>
    <rPh sb="2" eb="4">
      <t>タイショウ</t>
    </rPh>
    <rPh sb="4" eb="6">
      <t>ケイヒ</t>
    </rPh>
    <phoneticPr fontId="4"/>
  </si>
  <si>
    <t>・</t>
  </si>
  <si>
    <t xml:space="preserve"> &lt;附帯工事&gt;</t>
  </si>
  <si>
    <t xml:space="preserve">計         </t>
  </si>
  <si>
    <t>ブロック造</t>
    <rPh sb="4" eb="5">
      <t>ヅク</t>
    </rPh>
    <phoneticPr fontId="4"/>
  </si>
  <si>
    <t>一般：</t>
    <rPh sb="0" eb="2">
      <t>イッパン</t>
    </rPh>
    <phoneticPr fontId="4"/>
  </si>
  <si>
    <t xml:space="preserve"> &lt;附帯工事&gt;         </t>
  </si>
  <si>
    <t>鉄骨鉄筋コンクリート造</t>
    <rPh sb="0" eb="2">
      <t>テッコツ</t>
    </rPh>
    <rPh sb="2" eb="4">
      <t>テッキン</t>
    </rPh>
    <phoneticPr fontId="4"/>
  </si>
  <si>
    <t>（４）はさらに、事業の種別により新築、改築、増築、改修等に区分すること。</t>
  </si>
  <si>
    <t>合計（総事業費）</t>
    <rPh sb="0" eb="2">
      <t>ゴウケイ</t>
    </rPh>
    <rPh sb="3" eb="4">
      <t>ソウ</t>
    </rPh>
    <rPh sb="4" eb="7">
      <t>ジギョウヒ</t>
    </rPh>
    <phoneticPr fontId="4"/>
  </si>
  <si>
    <t>07 日本赤十字社</t>
    <rPh sb="3" eb="5">
      <t>ニホン</t>
    </rPh>
    <rPh sb="5" eb="9">
      <t>セキジュウジシャ</t>
    </rPh>
    <phoneticPr fontId="4"/>
  </si>
  <si>
    <t>小　計</t>
  </si>
  <si>
    <t>合　計</t>
    <rPh sb="0" eb="1">
      <t>ゴウ</t>
    </rPh>
    <rPh sb="2" eb="3">
      <t>ケイ</t>
    </rPh>
    <phoneticPr fontId="4"/>
  </si>
  <si>
    <t>・病室の感染対策に係る整備</t>
    <rPh sb="1" eb="3">
      <t>ビョウシツ</t>
    </rPh>
    <rPh sb="4" eb="6">
      <t>カンセン</t>
    </rPh>
    <rPh sb="6" eb="8">
      <t>タイサク</t>
    </rPh>
    <rPh sb="9" eb="10">
      <t>カカ</t>
    </rPh>
    <rPh sb="11" eb="13">
      <t>セイビ</t>
    </rPh>
    <phoneticPr fontId="4"/>
  </si>
  <si>
    <t>総　合　計</t>
    <rPh sb="0" eb="1">
      <t>フサ</t>
    </rPh>
    <rPh sb="2" eb="3">
      <t>ゴウ</t>
    </rPh>
    <rPh sb="4" eb="5">
      <t>ケイ</t>
    </rPh>
    <phoneticPr fontId="4"/>
  </si>
  <si>
    <t>施工内容</t>
    <rPh sb="0" eb="2">
      <t>セコウ</t>
    </rPh>
    <rPh sb="2" eb="4">
      <t>ナイヨウ</t>
    </rPh>
    <phoneticPr fontId="4"/>
  </si>
  <si>
    <t>(1) へき地診療所施設整備事業</t>
  </si>
  <si>
    <t>(2) 過疎地域等特定診療所施設整備事業</t>
  </si>
  <si>
    <t>(11) 死亡時画像診断システム施設整備事業</t>
  </si>
  <si>
    <t>（４）</t>
  </si>
  <si>
    <t>「過疎」</t>
    <rPh sb="1" eb="3">
      <t>カソ</t>
    </rPh>
    <phoneticPr fontId="4"/>
  </si>
  <si>
    <t>(2) 奄美群島振興開発特別措置法第1条の地域</t>
    <rPh sb="4" eb="6">
      <t>アマミ</t>
    </rPh>
    <rPh sb="6" eb="8">
      <t>グントウ</t>
    </rPh>
    <rPh sb="8" eb="10">
      <t>シンコウ</t>
    </rPh>
    <rPh sb="10" eb="12">
      <t>カイハツ</t>
    </rPh>
    <rPh sb="12" eb="14">
      <t>トクベツ</t>
    </rPh>
    <rPh sb="14" eb="17">
      <t>ソチホウ</t>
    </rPh>
    <rPh sb="17" eb="18">
      <t>ダイ</t>
    </rPh>
    <rPh sb="19" eb="20">
      <t>ジョウ</t>
    </rPh>
    <phoneticPr fontId="4"/>
  </si>
  <si>
    <t>鉄筋コンクリート造</t>
    <rPh sb="0" eb="2">
      <t>テッキン</t>
    </rPh>
    <phoneticPr fontId="4"/>
  </si>
  <si>
    <t>(3) へき地保健指導所施設整備事業</t>
  </si>
  <si>
    <t>(4) 研修医のための研修施設整備事業</t>
  </si>
  <si>
    <t>１．整備事業計画等の概要</t>
    <rPh sb="2" eb="4">
      <t>セイビ</t>
    </rPh>
    <rPh sb="4" eb="6">
      <t>ジギョウ</t>
    </rPh>
    <rPh sb="6" eb="8">
      <t>ケイカク</t>
    </rPh>
    <rPh sb="8" eb="9">
      <t>トウ</t>
    </rPh>
    <rPh sb="10" eb="12">
      <t>ガイヨウ</t>
    </rPh>
    <phoneticPr fontId="4"/>
  </si>
  <si>
    <t>感染症法に基づく医療措置協定の締結状況</t>
    <rPh sb="0" eb="4">
      <t>カンセンショウホウ</t>
    </rPh>
    <rPh sb="5" eb="6">
      <t>モト</t>
    </rPh>
    <rPh sb="8" eb="10">
      <t>イリョウ</t>
    </rPh>
    <rPh sb="10" eb="12">
      <t>ソチ</t>
    </rPh>
    <rPh sb="12" eb="14">
      <t>キョウテイ</t>
    </rPh>
    <rPh sb="15" eb="17">
      <t>テイケツ</t>
    </rPh>
    <rPh sb="17" eb="19">
      <t>ジョウキョウ</t>
    </rPh>
    <phoneticPr fontId="4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</si>
  <si>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4"/>
  </si>
  <si>
    <t>【○○棟】</t>
    <rPh sb="3" eb="4">
      <t>トウ</t>
    </rPh>
    <phoneticPr fontId="4"/>
  </si>
  <si>
    <t>(5) 臨床研修病院施設整備事業</t>
  </si>
  <si>
    <t>へき地診療所施設整備事業</t>
  </si>
  <si>
    <t>(6) へき地医療拠点病院施設整備事業</t>
  </si>
  <si>
    <t>木造</t>
    <rPh sb="0" eb="2">
      <t>モクゾウ</t>
    </rPh>
    <phoneticPr fontId="4"/>
  </si>
  <si>
    <t>(7) 医師臨床研修病院研修医環境整備事業</t>
  </si>
  <si>
    <t>プレハブ造</t>
    <rPh sb="4" eb="5">
      <t>ツク</t>
    </rPh>
    <phoneticPr fontId="4"/>
  </si>
  <si>
    <t>05 市町村</t>
    <rPh sb="3" eb="6">
      <t>シチョウソン</t>
    </rPh>
    <phoneticPr fontId="4"/>
  </si>
  <si>
    <t>　※病棟等欄が不足する場合は適宜追加すること</t>
    <rPh sb="2" eb="4">
      <t>ビョウトウ</t>
    </rPh>
    <rPh sb="4" eb="5">
      <t>トウ</t>
    </rPh>
    <rPh sb="5" eb="6">
      <t>ラン</t>
    </rPh>
    <rPh sb="7" eb="9">
      <t>フソク</t>
    </rPh>
    <rPh sb="11" eb="13">
      <t>バアイ</t>
    </rPh>
    <rPh sb="14" eb="16">
      <t>テキギ</t>
    </rPh>
    <rPh sb="16" eb="18">
      <t>ツイカ</t>
    </rPh>
    <phoneticPr fontId="4"/>
  </si>
  <si>
    <t>(8) 離島等患者宿泊施設施設整備事業</t>
  </si>
  <si>
    <t>(9) 半島振興法 第2条第1項の指定地域</t>
    <rPh sb="4" eb="6">
      <t>ハントウ</t>
    </rPh>
    <rPh sb="6" eb="9">
      <t>シンコウホウ</t>
    </rPh>
    <phoneticPr fontId="4"/>
  </si>
  <si>
    <t>(9) 産科医療機関施設整備事業</t>
  </si>
  <si>
    <t>(10) 分娩取扱施設施設整備事業</t>
  </si>
  <si>
    <t>(12) 有床診療所等スプリンクラー等施設整備事業</t>
  </si>
  <si>
    <t>←「事業区分」はプルダウンから選択</t>
    <rPh sb="2" eb="4">
      <t>ジギョウ</t>
    </rPh>
    <rPh sb="4" eb="6">
      <t>クブン</t>
    </rPh>
    <rPh sb="15" eb="17">
      <t>センタク</t>
    </rPh>
    <phoneticPr fontId="4"/>
  </si>
  <si>
    <t>外分」とは当該事業の補助金の交付の対象としない部分（財産処分の制限がかからない部分）を指す。</t>
  </si>
  <si>
    <t xml:space="preserve">      　</t>
  </si>
  <si>
    <t>ヘリポート</t>
  </si>
  <si>
    <t>なお、単年度事業の場合には、「総事業」欄のみに記入すること。</t>
  </si>
  <si>
    <t>記載すること。</t>
  </si>
  <si>
    <t xml:space="preserve">    </t>
  </si>
  <si>
    <t xml:space="preserve"> なお、事業の種別は次による。</t>
  </si>
  <si>
    <t>また、「補助対象経費」とは補助対象事業分のうち、交付要綱に定める（交付額の算定方法）において対象経費とされている経費を指す。</t>
  </si>
  <si>
    <t xml:space="preserve">   </t>
  </si>
  <si>
    <t>今回整備に伴う国庫補助財産処分</t>
    <rPh sb="0" eb="2">
      <t>コンカイ</t>
    </rPh>
    <rPh sb="2" eb="4">
      <t>セイビ</t>
    </rPh>
    <rPh sb="5" eb="6">
      <t>トモナ</t>
    </rPh>
    <rPh sb="7" eb="9">
      <t>コッコ</t>
    </rPh>
    <rPh sb="9" eb="11">
      <t>ホジョ</t>
    </rPh>
    <rPh sb="11" eb="13">
      <t>ザイサン</t>
    </rPh>
    <rPh sb="13" eb="15">
      <t>ショブン</t>
    </rPh>
    <phoneticPr fontId="4"/>
  </si>
  <si>
    <t>補助対象事業分の備考欄の「整備病床数」は、補助対象事業分に含まれる病床数を記入すること。</t>
  </si>
  <si>
    <t>　　移転新築：現在建物が存在する敷地とは別の敷地に新たに建物を建築し、かつ、現在の建物の機能を移転する場合</t>
  </si>
  <si>
    <t>全体の事業が３か年以上にわたる計画の場合には、「年度別内訳」欄を適宜増やして作成すること。</t>
  </si>
  <si>
    <t>（１）</t>
  </si>
  <si>
    <t>（３）</t>
  </si>
  <si>
    <t>（５）</t>
  </si>
  <si>
    <t>（６）</t>
  </si>
  <si>
    <t>（７）</t>
  </si>
  <si>
    <t>有無</t>
    <rPh sb="0" eb="2">
      <t>ウム</t>
    </rPh>
    <phoneticPr fontId="4"/>
  </si>
  <si>
    <t>「事業区分」には、医療施設等施設整備費補助金交付要綱の５（交付額の算定方法）の表の「１区分」欄に定める事業区分を、</t>
  </si>
  <si>
    <t>「補助対象事業分」とは当該事業の補助金の交付の対象とする部分（財産処分の制限がかかる部分）を指し、「補助対象事業</t>
  </si>
  <si>
    <t>　　新　　築：新たに建物を建築する場合</t>
  </si>
  <si>
    <t>　　改　　築：従前の建物を取りこわして、これと位置・構造・規模がほぼ同程度のものを建築する場合</t>
  </si>
  <si>
    <t>施設整備事業計画書</t>
    <rPh sb="0" eb="2">
      <t>シセツ</t>
    </rPh>
    <rPh sb="2" eb="4">
      <t>セイビ</t>
    </rPh>
    <rPh sb="4" eb="6">
      <t>ジギョウ</t>
    </rPh>
    <rPh sb="6" eb="9">
      <t>ケイカクショ</t>
    </rPh>
    <phoneticPr fontId="4"/>
  </si>
  <si>
    <t>1.通常型スプリンクラー</t>
    <rPh sb="2" eb="4">
      <t>ツウジョウ</t>
    </rPh>
    <rPh sb="4" eb="5">
      <t>カタ</t>
    </rPh>
    <phoneticPr fontId="4"/>
  </si>
  <si>
    <t>　　増　　築：敷地内の既存の建物を建て増しする場合で、敷地内に別に建物を新築する場合を含む</t>
  </si>
  <si>
    <t>合計：</t>
  </si>
  <si>
    <t>3.パッケージ型自動消火設備</t>
    <rPh sb="7" eb="8">
      <t>カタ</t>
    </rPh>
    <rPh sb="8" eb="10">
      <t>ジドウ</t>
    </rPh>
    <rPh sb="10" eb="12">
      <t>ショウカ</t>
    </rPh>
    <rPh sb="12" eb="14">
      <t>セツビ</t>
    </rPh>
    <phoneticPr fontId="4"/>
  </si>
  <si>
    <t>へき地医療拠点病院施設整備事業</t>
  </si>
  <si>
    <t>専用の陰圧装置､空調設備等付属設備</t>
    <rPh sb="0" eb="2">
      <t>センヨウ</t>
    </rPh>
    <rPh sb="3" eb="5">
      <t>インアツ</t>
    </rPh>
    <rPh sb="5" eb="7">
      <t>ソウチ</t>
    </rPh>
    <rPh sb="8" eb="10">
      <t>クウチョウ</t>
    </rPh>
    <rPh sb="10" eb="12">
      <t>セツビ</t>
    </rPh>
    <rPh sb="12" eb="13">
      <t>トウ</t>
    </rPh>
    <rPh sb="13" eb="15">
      <t>フゾク</t>
    </rPh>
    <rPh sb="15" eb="17">
      <t>セツビ</t>
    </rPh>
    <phoneticPr fontId="4"/>
  </si>
  <si>
    <t>(4) 沖縄振興特別措置法 第3条第3号の指定地域</t>
    <rPh sb="4" eb="6">
      <t>オキナワ</t>
    </rPh>
    <rPh sb="6" eb="8">
      <t>シンコウ</t>
    </rPh>
    <rPh sb="8" eb="10">
      <t>トクベツ</t>
    </rPh>
    <rPh sb="10" eb="13">
      <t>ソチホウ</t>
    </rPh>
    <rPh sb="14" eb="15">
      <t>ダイ</t>
    </rPh>
    <rPh sb="16" eb="17">
      <t>ジョウ</t>
    </rPh>
    <rPh sb="17" eb="18">
      <t>ダイ</t>
    </rPh>
    <rPh sb="19" eb="20">
      <t>ゴウ</t>
    </rPh>
    <rPh sb="21" eb="23">
      <t>シテイ</t>
    </rPh>
    <rPh sb="23" eb="25">
      <t>チイキ</t>
    </rPh>
    <phoneticPr fontId="4"/>
  </si>
  <si>
    <t>「特豪」</t>
    <rPh sb="1" eb="2">
      <t>トク</t>
    </rPh>
    <rPh sb="2" eb="3">
      <t>ゴウ</t>
    </rPh>
    <phoneticPr fontId="4"/>
  </si>
  <si>
    <t>21 その他の法人</t>
    <rPh sb="5" eb="6">
      <t>タ</t>
    </rPh>
    <rPh sb="7" eb="9">
      <t>ホウジン</t>
    </rPh>
    <phoneticPr fontId="4"/>
  </si>
  <si>
    <t>(8) 山村振興法 第7条第1項の指定地域</t>
    <rPh sb="4" eb="6">
      <t>サンソン</t>
    </rPh>
    <rPh sb="6" eb="9">
      <t>シンコウホウ</t>
    </rPh>
    <phoneticPr fontId="4"/>
  </si>
  <si>
    <t>研修医のための研修施設整備事業</t>
  </si>
  <si>
    <t>（ウ）小笠原諸島振興開発特別措置法 第4条第1項の地域</t>
    <rPh sb="3" eb="6">
      <t>オガサワラ</t>
    </rPh>
    <rPh sb="6" eb="8">
      <t>ショトウ</t>
    </rPh>
    <rPh sb="8" eb="10">
      <t>シンコウ</t>
    </rPh>
    <rPh sb="10" eb="12">
      <t>カイハツ</t>
    </rPh>
    <rPh sb="12" eb="14">
      <t>トクベツ</t>
    </rPh>
    <rPh sb="14" eb="17">
      <t>ソチホウ</t>
    </rPh>
    <phoneticPr fontId="4"/>
  </si>
  <si>
    <t>病室の感染対策に係る整備以外</t>
    <rPh sb="0" eb="2">
      <t>ビョウシツ</t>
    </rPh>
    <rPh sb="3" eb="5">
      <t>カンセン</t>
    </rPh>
    <rPh sb="5" eb="7">
      <t>タイサク</t>
    </rPh>
    <rPh sb="8" eb="9">
      <t>カカ</t>
    </rPh>
    <rPh sb="10" eb="12">
      <t>セイビ</t>
    </rPh>
    <rPh sb="12" eb="14">
      <t>イガイ</t>
    </rPh>
    <phoneticPr fontId="4"/>
  </si>
  <si>
    <t>-</t>
  </si>
  <si>
    <t>年度間の金額の按分は支払額ではなく進捗率により行うこと。</t>
  </si>
  <si>
    <t>A</t>
  </si>
  <si>
    <t>病棟等１の感染対策
に係る整備面積</t>
    <rPh sb="0" eb="2">
      <t>ビョウトウ</t>
    </rPh>
    <rPh sb="2" eb="3">
      <t>トウ</t>
    </rPh>
    <rPh sb="5" eb="7">
      <t>カンセン</t>
    </rPh>
    <rPh sb="7" eb="9">
      <t>タイサク</t>
    </rPh>
    <rPh sb="11" eb="12">
      <t>カカ</t>
    </rPh>
    <rPh sb="13" eb="15">
      <t>セイビ</t>
    </rPh>
    <rPh sb="15" eb="17">
      <t>メンセキ</t>
    </rPh>
    <phoneticPr fontId="4"/>
  </si>
  <si>
    <t>個室１の面積</t>
    <rPh sb="0" eb="2">
      <t>コシツ</t>
    </rPh>
    <rPh sb="4" eb="6">
      <t>メンセキ</t>
    </rPh>
    <phoneticPr fontId="4"/>
  </si>
  <si>
    <t>内容：</t>
    <rPh sb="0" eb="2">
      <t>ナイヨウ</t>
    </rPh>
    <phoneticPr fontId="4"/>
  </si>
  <si>
    <t>イ　以下に該当する地域で、かつ、他に産科医療機関のない離島</t>
    <rPh sb="2" eb="4">
      <t>イカ</t>
    </rPh>
    <rPh sb="5" eb="7">
      <t>ガイトウ</t>
    </rPh>
    <rPh sb="9" eb="11">
      <t>チイキ</t>
    </rPh>
    <rPh sb="16" eb="17">
      <t>タ</t>
    </rPh>
    <rPh sb="18" eb="20">
      <t>サンカ</t>
    </rPh>
    <rPh sb="20" eb="22">
      <t>イリョウ</t>
    </rPh>
    <rPh sb="22" eb="24">
      <t>キカン</t>
    </rPh>
    <rPh sb="27" eb="29">
      <t>リトウ</t>
    </rPh>
    <phoneticPr fontId="4"/>
  </si>
  <si>
    <t>08 済生会</t>
    <rPh sb="3" eb="6">
      <t>サイセイカイ</t>
    </rPh>
    <phoneticPr fontId="4"/>
  </si>
  <si>
    <t>a</t>
  </si>
  <si>
    <t>病室</t>
    <rPh sb="0" eb="2">
      <t>ビョウシツ</t>
    </rPh>
    <phoneticPr fontId="4"/>
  </si>
  <si>
    <t>診療所</t>
    <rPh sb="0" eb="3">
      <t>シンリョウジョ</t>
    </rPh>
    <phoneticPr fontId="4"/>
  </si>
  <si>
    <t>(13) 南海トラフ日本海溝・千島海溝周辺海溝型地震に係る津波避難対策緊急事業</t>
    <rPh sb="10" eb="12">
      <t>ニホン</t>
    </rPh>
    <rPh sb="12" eb="14">
      <t>カイコウ</t>
    </rPh>
    <rPh sb="15" eb="17">
      <t>チシマ</t>
    </rPh>
    <rPh sb="17" eb="19">
      <t>カイコウ</t>
    </rPh>
    <rPh sb="19" eb="21">
      <t>シュウヘン</t>
    </rPh>
    <rPh sb="21" eb="23">
      <t>カイコウ</t>
    </rPh>
    <rPh sb="23" eb="24">
      <t>ガタ</t>
    </rPh>
    <phoneticPr fontId="4"/>
  </si>
  <si>
    <t>&lt;改修工事&gt;</t>
  </si>
  <si>
    <t>個人防護具保管施設４
の整備面積</t>
    <rPh sb="0" eb="2">
      <t>コジン</t>
    </rPh>
    <rPh sb="2" eb="4">
      <t>ボウゴ</t>
    </rPh>
    <rPh sb="4" eb="5">
      <t>グ</t>
    </rPh>
    <rPh sb="5" eb="7">
      <t>ホカン</t>
    </rPh>
    <rPh sb="7" eb="9">
      <t>シセツ</t>
    </rPh>
    <rPh sb="12" eb="14">
      <t>セイビ</t>
    </rPh>
    <rPh sb="14" eb="16">
      <t>メンセキ</t>
    </rPh>
    <phoneticPr fontId="4"/>
  </si>
  <si>
    <t>改築</t>
    <rPh sb="0" eb="2">
      <t>カイチク</t>
    </rPh>
    <phoneticPr fontId="4"/>
  </si>
  <si>
    <t>22 個人</t>
    <rPh sb="3" eb="5">
      <t>コジン</t>
    </rPh>
    <phoneticPr fontId="4"/>
  </si>
  <si>
    <t>01 独立行政法人</t>
    <rPh sb="3" eb="5">
      <t>ドクリツ</t>
    </rPh>
    <rPh sb="5" eb="7">
      <t>ギョウセイ</t>
    </rPh>
    <rPh sb="7" eb="9">
      <t>ホウジン</t>
    </rPh>
    <phoneticPr fontId="4"/>
  </si>
  <si>
    <t>(5) 過疎地域の持続的発展の支援に関する特別措置法 第20条第1項第1号の地域</t>
    <rPh sb="4" eb="6">
      <t>カソ</t>
    </rPh>
    <rPh sb="6" eb="8">
      <t>チイキ</t>
    </rPh>
    <rPh sb="9" eb="12">
      <t>ジゾクテキ</t>
    </rPh>
    <rPh sb="12" eb="14">
      <t>ハッテン</t>
    </rPh>
    <rPh sb="15" eb="17">
      <t>シエン</t>
    </rPh>
    <rPh sb="18" eb="19">
      <t>カン</t>
    </rPh>
    <rPh sb="21" eb="23">
      <t>トクベツ</t>
    </rPh>
    <rPh sb="23" eb="26">
      <t>ソチホウ</t>
    </rPh>
    <rPh sb="27" eb="28">
      <t>ダイ</t>
    </rPh>
    <rPh sb="30" eb="31">
      <t>ジョウ</t>
    </rPh>
    <rPh sb="31" eb="32">
      <t>ダイ</t>
    </rPh>
    <rPh sb="33" eb="34">
      <t>コウ</t>
    </rPh>
    <rPh sb="34" eb="35">
      <t>ダイ</t>
    </rPh>
    <rPh sb="36" eb="37">
      <t>ゴウ</t>
    </rPh>
    <rPh sb="38" eb="40">
      <t>チイキ</t>
    </rPh>
    <phoneticPr fontId="4"/>
  </si>
  <si>
    <t>南海トラフ日本海溝・千島海溝周辺海溝型地震に係る津波避難対策緊急事業</t>
  </si>
  <si>
    <t>　（改築）</t>
  </si>
  <si>
    <t>火災通報装置</t>
  </si>
  <si>
    <t>個室２の面積</t>
    <rPh sb="0" eb="2">
      <t>コシツ</t>
    </rPh>
    <rPh sb="4" eb="6">
      <t>メンセキ</t>
    </rPh>
    <phoneticPr fontId="4"/>
  </si>
  <si>
    <t>個人防護具保管施設３
の整備面積</t>
    <rPh sb="0" eb="2">
      <t>コジン</t>
    </rPh>
    <rPh sb="2" eb="4">
      <t>ボウゴ</t>
    </rPh>
    <rPh sb="4" eb="5">
      <t>グ</t>
    </rPh>
    <rPh sb="5" eb="7">
      <t>ホカン</t>
    </rPh>
    <rPh sb="7" eb="9">
      <t>シセツ</t>
    </rPh>
    <rPh sb="12" eb="14">
      <t>セイビ</t>
    </rPh>
    <rPh sb="14" eb="16">
      <t>メンセキ</t>
    </rPh>
    <phoneticPr fontId="4"/>
  </si>
  <si>
    <t>団体名（開設者）</t>
    <rPh sb="0" eb="3">
      <t>ダンタイメイ</t>
    </rPh>
    <rPh sb="4" eb="7">
      <t>カイセツシャ</t>
    </rPh>
    <phoneticPr fontId="4"/>
  </si>
  <si>
    <t>所在地</t>
    <rPh sb="0" eb="3">
      <t>ショザイチ</t>
    </rPh>
    <phoneticPr fontId="4"/>
  </si>
  <si>
    <t>指導部門及び住宅部門</t>
    <rPh sb="0" eb="2">
      <t>シドウ</t>
    </rPh>
    <rPh sb="2" eb="4">
      <t>ブモン</t>
    </rPh>
    <rPh sb="4" eb="5">
      <t>オヨ</t>
    </rPh>
    <rPh sb="6" eb="8">
      <t>ジュウタク</t>
    </rPh>
    <rPh sb="8" eb="10">
      <t>ブモン</t>
    </rPh>
    <phoneticPr fontId="4"/>
  </si>
  <si>
    <t>整備事業期間</t>
    <rPh sb="0" eb="2">
      <t>セイビ</t>
    </rPh>
    <rPh sb="2" eb="4">
      <t>ジギョウ</t>
    </rPh>
    <rPh sb="4" eb="6">
      <t>キカン</t>
    </rPh>
    <phoneticPr fontId="4"/>
  </si>
  <si>
    <t>寄附金</t>
    <rPh sb="0" eb="2">
      <t>キフ</t>
    </rPh>
    <phoneticPr fontId="4"/>
  </si>
  <si>
    <t>合計</t>
    <rPh sb="0" eb="2">
      <t>ゴウケイ</t>
    </rPh>
    <phoneticPr fontId="4"/>
  </si>
  <si>
    <t>全体事業</t>
    <rPh sb="0" eb="2">
      <t>ゼンタイ</t>
    </rPh>
    <rPh sb="2" eb="4">
      <t>ジギョウ</t>
    </rPh>
    <phoneticPr fontId="4"/>
  </si>
  <si>
    <t>補助対象部門に係る当該年度予定事業</t>
    <rPh sb="0" eb="2">
      <t>ホジョ</t>
    </rPh>
    <rPh sb="2" eb="4">
      <t>タイショウ</t>
    </rPh>
    <rPh sb="4" eb="6">
      <t>ブモン</t>
    </rPh>
    <rPh sb="7" eb="8">
      <t>カカ</t>
    </rPh>
    <rPh sb="9" eb="11">
      <t>トウガイ</t>
    </rPh>
    <rPh sb="11" eb="13">
      <t>ネンド</t>
    </rPh>
    <rPh sb="13" eb="15">
      <t>ヨテイ</t>
    </rPh>
    <rPh sb="15" eb="17">
      <t>ジギョウ</t>
    </rPh>
    <phoneticPr fontId="4"/>
  </si>
  <si>
    <t>既設分</t>
    <rPh sb="0" eb="2">
      <t>キセツ</t>
    </rPh>
    <rPh sb="2" eb="3">
      <t>ブン</t>
    </rPh>
    <phoneticPr fontId="4"/>
  </si>
  <si>
    <t>補助対象部門</t>
    <rPh sb="0" eb="2">
      <t>ホジョ</t>
    </rPh>
    <rPh sb="2" eb="4">
      <t>タイショウ</t>
    </rPh>
    <rPh sb="4" eb="6">
      <t>ブモン</t>
    </rPh>
    <phoneticPr fontId="4"/>
  </si>
  <si>
    <t>構造の種類
（主たる構造）</t>
    <rPh sb="0" eb="2">
      <t>コウゾウ</t>
    </rPh>
    <rPh sb="3" eb="5">
      <t>シュルイ</t>
    </rPh>
    <phoneticPr fontId="4"/>
  </si>
  <si>
    <t>（エ）沖縄振興特別措置法 第3条第3号の指定地域</t>
    <rPh sb="3" eb="5">
      <t>オキナワ</t>
    </rPh>
    <rPh sb="5" eb="7">
      <t>シンコウ</t>
    </rPh>
    <rPh sb="7" eb="9">
      <t>トクベツ</t>
    </rPh>
    <rPh sb="9" eb="12">
      <t>ソチホウ</t>
    </rPh>
    <rPh sb="13" eb="14">
      <t>ダイ</t>
    </rPh>
    <rPh sb="15" eb="16">
      <t>ジョウ</t>
    </rPh>
    <rPh sb="16" eb="17">
      <t>ダイ</t>
    </rPh>
    <rPh sb="18" eb="19">
      <t>ゴウ</t>
    </rPh>
    <rPh sb="20" eb="22">
      <t>シテイ</t>
    </rPh>
    <rPh sb="22" eb="24">
      <t>チイキ</t>
    </rPh>
    <phoneticPr fontId="4"/>
  </si>
  <si>
    <t>新興感染症対応力強化事業（病室の感染対策に係る整備以外）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ビョウシツ</t>
    </rPh>
    <rPh sb="16" eb="18">
      <t>カンセン</t>
    </rPh>
    <rPh sb="18" eb="20">
      <t>タイサク</t>
    </rPh>
    <rPh sb="21" eb="22">
      <t>カカ</t>
    </rPh>
    <rPh sb="23" eb="25">
      <t>セイビ</t>
    </rPh>
    <rPh sb="25" eb="27">
      <t>イガイ</t>
    </rPh>
    <phoneticPr fontId="4"/>
  </si>
  <si>
    <t>過去の当該事業への国庫補助の有無</t>
    <rPh sb="0" eb="2">
      <t>カコ</t>
    </rPh>
    <rPh sb="3" eb="5">
      <t>トウガイ</t>
    </rPh>
    <rPh sb="5" eb="7">
      <t>ジギョウ</t>
    </rPh>
    <rPh sb="9" eb="11">
      <t>コッコ</t>
    </rPh>
    <rPh sb="11" eb="13">
      <t>ホジョ</t>
    </rPh>
    <rPh sb="14" eb="16">
      <t>ウム</t>
    </rPh>
    <phoneticPr fontId="4"/>
  </si>
  <si>
    <t>有りの場合</t>
    <rPh sb="0" eb="1">
      <t>ア</t>
    </rPh>
    <rPh sb="3" eb="5">
      <t>バアイ</t>
    </rPh>
    <phoneticPr fontId="4"/>
  </si>
  <si>
    <t>補助年度</t>
    <rPh sb="0" eb="2">
      <t>ホジョ</t>
    </rPh>
    <rPh sb="2" eb="4">
      <t>ネンド</t>
    </rPh>
    <phoneticPr fontId="4"/>
  </si>
  <si>
    <t>２．整備事業の概要</t>
    <rPh sb="2" eb="4">
      <t>セイビ</t>
    </rPh>
    <rPh sb="4" eb="6">
      <t>ジギョウ</t>
    </rPh>
    <rPh sb="7" eb="9">
      <t>ガイヨウ</t>
    </rPh>
    <phoneticPr fontId="4"/>
  </si>
  <si>
    <t>補助金額</t>
    <rPh sb="0" eb="2">
      <t>ホジョ</t>
    </rPh>
    <rPh sb="2" eb="4">
      <t>キンガク</t>
    </rPh>
    <phoneticPr fontId="4"/>
  </si>
  <si>
    <t>「離島」</t>
    <rPh sb="1" eb="3">
      <t>リトウ</t>
    </rPh>
    <phoneticPr fontId="4"/>
  </si>
  <si>
    <t>事業の種別</t>
    <rPh sb="0" eb="2">
      <t>ジギョウ</t>
    </rPh>
    <rPh sb="3" eb="5">
      <t>シュベツ</t>
    </rPh>
    <phoneticPr fontId="4"/>
  </si>
  <si>
    <t>許可病床数</t>
    <rPh sb="0" eb="2">
      <t>キョカ</t>
    </rPh>
    <rPh sb="2" eb="5">
      <t>ビョウショウスウ</t>
    </rPh>
    <phoneticPr fontId="4"/>
  </si>
  <si>
    <t>特定地域振興法の指定状況</t>
    <rPh sb="0" eb="2">
      <t>トクテイ</t>
    </rPh>
    <rPh sb="2" eb="4">
      <t>チイキ</t>
    </rPh>
    <rPh sb="4" eb="7">
      <t>シンコウホウ</t>
    </rPh>
    <rPh sb="8" eb="10">
      <t>シテイ</t>
    </rPh>
    <rPh sb="10" eb="12">
      <t>ジョウキョウ</t>
    </rPh>
    <phoneticPr fontId="4"/>
  </si>
  <si>
    <t>「豪雪」</t>
    <rPh sb="1" eb="3">
      <t>ゴウセツ</t>
    </rPh>
    <phoneticPr fontId="4"/>
  </si>
  <si>
    <t>「山村」</t>
    <rPh sb="1" eb="3">
      <t>サンソン</t>
    </rPh>
    <phoneticPr fontId="4"/>
  </si>
  <si>
    <r>
      <t>新興感染症対応力強化事業（病室の感染</t>
    </r>
    <r>
      <rPr>
        <sz val="11"/>
        <color auto="1"/>
        <rFont val="ＭＳ Ｐゴシック"/>
      </rPr>
      <t>対策に係る整備）</t>
    </r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ビョウシツ</t>
    </rPh>
    <rPh sb="16" eb="18">
      <t>カンセン</t>
    </rPh>
    <rPh sb="18" eb="20">
      <t>タイサク</t>
    </rPh>
    <rPh sb="21" eb="22">
      <t>カカ</t>
    </rPh>
    <rPh sb="23" eb="25">
      <t>セイビ</t>
    </rPh>
    <phoneticPr fontId="4"/>
  </si>
  <si>
    <t>「奄美」</t>
    <rPh sb="1" eb="3">
      <t>アマミ</t>
    </rPh>
    <phoneticPr fontId="4"/>
  </si>
  <si>
    <t>「小笠原」</t>
    <rPh sb="1" eb="4">
      <t>オガサワラ</t>
    </rPh>
    <phoneticPr fontId="4"/>
  </si>
  <si>
    <t>「半島」</t>
    <rPh sb="1" eb="3">
      <t>ハントウ</t>
    </rPh>
    <phoneticPr fontId="4"/>
  </si>
  <si>
    <t>施設名</t>
    <rPh sb="0" eb="2">
      <t>シセツ</t>
    </rPh>
    <rPh sb="2" eb="3">
      <t>メイ</t>
    </rPh>
    <phoneticPr fontId="4"/>
  </si>
  <si>
    <t>診療部門</t>
    <rPh sb="0" eb="2">
      <t>シンリョウ</t>
    </rPh>
    <rPh sb="2" eb="4">
      <t>ブモン</t>
    </rPh>
    <phoneticPr fontId="4"/>
  </si>
  <si>
    <t>３．整備事業の必要性（具体的に記載）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キサイ</t>
    </rPh>
    <phoneticPr fontId="4"/>
  </si>
  <si>
    <t>(6) 豪雪地帯対策特別措置法 第2条第1項の指定地域</t>
    <rPh sb="4" eb="6">
      <t>ゴウセツ</t>
    </rPh>
    <rPh sb="6" eb="8">
      <t>チタイ</t>
    </rPh>
    <rPh sb="8" eb="10">
      <t>タイサク</t>
    </rPh>
    <rPh sb="10" eb="12">
      <t>トクベツ</t>
    </rPh>
    <rPh sb="12" eb="15">
      <t>ソチホウ</t>
    </rPh>
    <phoneticPr fontId="4"/>
  </si>
  <si>
    <t>(7) 豪雪地帯対策特別措置法 第2条第2項の指定地域</t>
    <rPh sb="4" eb="6">
      <t>ゴウセツ</t>
    </rPh>
    <rPh sb="6" eb="8">
      <t>チタイ</t>
    </rPh>
    <rPh sb="8" eb="10">
      <t>タイサク</t>
    </rPh>
    <rPh sb="10" eb="12">
      <t>トクベツ</t>
    </rPh>
    <rPh sb="12" eb="15">
      <t>ソチホウ</t>
    </rPh>
    <phoneticPr fontId="4"/>
  </si>
  <si>
    <t>(10) 該当なし</t>
    <rPh sb="5" eb="7">
      <t>ガイトウ</t>
    </rPh>
    <phoneticPr fontId="4"/>
  </si>
  <si>
    <t>新築</t>
    <rPh sb="0" eb="2">
      <t>シンチク</t>
    </rPh>
    <phoneticPr fontId="4"/>
  </si>
  <si>
    <t>09 北海道社会事業協会</t>
    <rPh sb="3" eb="6">
      <t>ホッカイドウ</t>
    </rPh>
    <rPh sb="6" eb="8">
      <t>シャカイ</t>
    </rPh>
    <rPh sb="8" eb="10">
      <t>ジギョウ</t>
    </rPh>
    <rPh sb="10" eb="12">
      <t>キョウカイ</t>
    </rPh>
    <phoneticPr fontId="4"/>
  </si>
  <si>
    <t>移転新築</t>
    <rPh sb="0" eb="2">
      <t>イテン</t>
    </rPh>
    <rPh sb="2" eb="4">
      <t>シンチク</t>
    </rPh>
    <phoneticPr fontId="4"/>
  </si>
  <si>
    <t>増築</t>
    <rPh sb="0" eb="2">
      <t>ゾウチク</t>
    </rPh>
    <phoneticPr fontId="4"/>
  </si>
  <si>
    <t>改修</t>
    <rPh sb="0" eb="2">
      <t>カイシュウ</t>
    </rPh>
    <phoneticPr fontId="4"/>
  </si>
  <si>
    <t>４．実施要綱への適合状況等</t>
    <rPh sb="2" eb="4">
      <t>ジッシ</t>
    </rPh>
    <rPh sb="4" eb="6">
      <t>ヨウコウ</t>
    </rPh>
    <rPh sb="8" eb="10">
      <t>テキゴウ</t>
    </rPh>
    <rPh sb="10" eb="12">
      <t>ジョウキョウ</t>
    </rPh>
    <rPh sb="12" eb="13">
      <t>トウ</t>
    </rPh>
    <phoneticPr fontId="4"/>
  </si>
  <si>
    <t>設置主体</t>
    <rPh sb="0" eb="2">
      <t>セッチ</t>
    </rPh>
    <rPh sb="2" eb="4">
      <t>シュタイ</t>
    </rPh>
    <phoneticPr fontId="4"/>
  </si>
  <si>
    <t>02 国立大学法人</t>
    <rPh sb="3" eb="5">
      <t>コクリツ</t>
    </rPh>
    <rPh sb="5" eb="7">
      <t>ダイガク</t>
    </rPh>
    <rPh sb="7" eb="9">
      <t>ホウジン</t>
    </rPh>
    <phoneticPr fontId="4"/>
  </si>
  <si>
    <r>
      <t xml:space="preserve">非常通報装置機能 </t>
    </r>
    <r>
      <rPr>
        <b/>
        <sz val="11"/>
        <color theme="1"/>
        <rFont val="ＭＳ Ｐゴシック"/>
      </rPr>
      <t>有り</t>
    </r>
    <rPh sb="0" eb="2">
      <t>ヒジョウ</t>
    </rPh>
    <rPh sb="2" eb="4">
      <t>ツウホウ</t>
    </rPh>
    <rPh sb="4" eb="6">
      <t>ソウチ</t>
    </rPh>
    <rPh sb="6" eb="8">
      <t>キノウ</t>
    </rPh>
    <rPh sb="9" eb="10">
      <t>ア</t>
    </rPh>
    <phoneticPr fontId="4"/>
  </si>
  <si>
    <t>03 国立研究開発法人</t>
    <rPh sb="3" eb="5">
      <t>コクリツ</t>
    </rPh>
    <rPh sb="5" eb="7">
      <t>ケンキュウ</t>
    </rPh>
    <rPh sb="7" eb="9">
      <t>カイハツ</t>
    </rPh>
    <rPh sb="9" eb="11">
      <t>ホウジン</t>
    </rPh>
    <phoneticPr fontId="4"/>
  </si>
  <si>
    <t>医師臨床研修病院研修医環境整備事業</t>
  </si>
  <si>
    <t>04 都道府県</t>
    <rPh sb="3" eb="7">
      <t>トドウフケン</t>
    </rPh>
    <phoneticPr fontId="4"/>
  </si>
  <si>
    <t>06 地方独立行政法人</t>
    <rPh sb="3" eb="5">
      <t>チホウ</t>
    </rPh>
    <rPh sb="5" eb="7">
      <t>ドクリツ</t>
    </rPh>
    <rPh sb="7" eb="9">
      <t>ギョウセイ</t>
    </rPh>
    <rPh sb="9" eb="11">
      <t>ホウジン</t>
    </rPh>
    <phoneticPr fontId="4"/>
  </si>
  <si>
    <t>10 厚生連</t>
    <rPh sb="3" eb="6">
      <t>コウセイレン</t>
    </rPh>
    <phoneticPr fontId="4"/>
  </si>
  <si>
    <t>13 共済組合及びその連合会</t>
    <rPh sb="3" eb="5">
      <t>キョウサイ</t>
    </rPh>
    <rPh sb="5" eb="7">
      <t>クミアイ</t>
    </rPh>
    <rPh sb="7" eb="8">
      <t>オヨ</t>
    </rPh>
    <rPh sb="11" eb="14">
      <t>レンゴウカイ</t>
    </rPh>
    <phoneticPr fontId="4"/>
  </si>
  <si>
    <t>14 国民健康保険組合</t>
    <rPh sb="3" eb="5">
      <t>コクミン</t>
    </rPh>
    <rPh sb="5" eb="7">
      <t>ケンコウ</t>
    </rPh>
    <rPh sb="7" eb="9">
      <t>ホケン</t>
    </rPh>
    <rPh sb="9" eb="11">
      <t>クミアイ</t>
    </rPh>
    <phoneticPr fontId="4"/>
  </si>
  <si>
    <t>15 公益法人</t>
    <rPh sb="3" eb="5">
      <t>コウエキ</t>
    </rPh>
    <rPh sb="5" eb="7">
      <t>ホウジン</t>
    </rPh>
    <phoneticPr fontId="4"/>
  </si>
  <si>
    <t>年　月　日</t>
    <rPh sb="0" eb="1">
      <t>ネン</t>
    </rPh>
    <rPh sb="2" eb="3">
      <t>ツキ</t>
    </rPh>
    <rPh sb="4" eb="5">
      <t>ニチ</t>
    </rPh>
    <phoneticPr fontId="4"/>
  </si>
  <si>
    <t>17 私立学校法人</t>
    <rPh sb="3" eb="5">
      <t>シリツ</t>
    </rPh>
    <rPh sb="5" eb="7">
      <t>ガッコウ</t>
    </rPh>
    <rPh sb="7" eb="9">
      <t>ホウジン</t>
    </rPh>
    <phoneticPr fontId="4"/>
  </si>
  <si>
    <t>19 医療生協</t>
    <rPh sb="3" eb="5">
      <t>イリョウ</t>
    </rPh>
    <rPh sb="5" eb="7">
      <t>セイキョウ</t>
    </rPh>
    <phoneticPr fontId="4"/>
  </si>
  <si>
    <t>20 会社</t>
    <rPh sb="3" eb="5">
      <t>カイシャ</t>
    </rPh>
    <phoneticPr fontId="4"/>
  </si>
  <si>
    <t>所在する地域</t>
    <rPh sb="0" eb="2">
      <t>ショザイ</t>
    </rPh>
    <rPh sb="4" eb="6">
      <t>チイキ</t>
    </rPh>
    <phoneticPr fontId="4"/>
  </si>
  <si>
    <t>（ア）離島振興法 第2条第1項の指定地域</t>
    <rPh sb="3" eb="5">
      <t>リトウ</t>
    </rPh>
    <rPh sb="5" eb="8">
      <t>シンコウホウ</t>
    </rPh>
    <phoneticPr fontId="4"/>
  </si>
  <si>
    <t>（イ）奄美群島振興開発特別措置法第1条の地域</t>
    <rPh sb="3" eb="5">
      <t>アマミ</t>
    </rPh>
    <rPh sb="5" eb="7">
      <t>グントウ</t>
    </rPh>
    <rPh sb="7" eb="9">
      <t>シンコウ</t>
    </rPh>
    <rPh sb="9" eb="11">
      <t>カイハツ</t>
    </rPh>
    <rPh sb="11" eb="13">
      <t>トクベツ</t>
    </rPh>
    <rPh sb="13" eb="16">
      <t>ソチホウ</t>
    </rPh>
    <rPh sb="16" eb="17">
      <t>ダイ</t>
    </rPh>
    <rPh sb="18" eb="19">
      <t>ジョウ</t>
    </rPh>
    <phoneticPr fontId="4"/>
  </si>
  <si>
    <t>ア　前年度末において、分娩を取り扱う病院の数が１以下であり、かつ、分娩を取り扱う診療所の数が２以下である二次医療圏</t>
    <rPh sb="2" eb="5">
      <t>ゼンネンド</t>
    </rPh>
    <rPh sb="5" eb="6">
      <t>マツ</t>
    </rPh>
    <rPh sb="11" eb="13">
      <t>ブンベン</t>
    </rPh>
    <rPh sb="14" eb="15">
      <t>ト</t>
    </rPh>
    <rPh sb="16" eb="17">
      <t>アツカ</t>
    </rPh>
    <rPh sb="18" eb="20">
      <t>ビョウイン</t>
    </rPh>
    <rPh sb="21" eb="22">
      <t>カズ</t>
    </rPh>
    <rPh sb="24" eb="26">
      <t>イカ</t>
    </rPh>
    <rPh sb="33" eb="35">
      <t>ブンベン</t>
    </rPh>
    <rPh sb="36" eb="37">
      <t>ト</t>
    </rPh>
    <rPh sb="38" eb="39">
      <t>アツカ</t>
    </rPh>
    <rPh sb="40" eb="43">
      <t>シンリョウジョ</t>
    </rPh>
    <rPh sb="44" eb="45">
      <t>カズ</t>
    </rPh>
    <rPh sb="47" eb="49">
      <t>イカ</t>
    </rPh>
    <rPh sb="52" eb="54">
      <t>ニジ</t>
    </rPh>
    <rPh sb="54" eb="57">
      <t>イリョウケン</t>
    </rPh>
    <phoneticPr fontId="4"/>
  </si>
  <si>
    <t>うち浴室
及びトイレ</t>
    <rPh sb="2" eb="4">
      <t>ヨクシツ</t>
    </rPh>
    <rPh sb="5" eb="6">
      <t>オヨ</t>
    </rPh>
    <phoneticPr fontId="4"/>
  </si>
  <si>
    <t>　※個室欄が不足する場合は適宜追加すること</t>
    <rPh sb="2" eb="4">
      <t>コシツ</t>
    </rPh>
    <rPh sb="4" eb="5">
      <t>ラン</t>
    </rPh>
    <rPh sb="6" eb="8">
      <t>フソク</t>
    </rPh>
    <rPh sb="10" eb="12">
      <t>バアイ</t>
    </rPh>
    <rPh sb="13" eb="15">
      <t>テキギ</t>
    </rPh>
    <rPh sb="15" eb="17">
      <t>ツイカ</t>
    </rPh>
    <phoneticPr fontId="4"/>
  </si>
  <si>
    <t>スプリンクラー等の種類</t>
    <rPh sb="7" eb="8">
      <t>トウ</t>
    </rPh>
    <rPh sb="9" eb="11">
      <t>シュルイ</t>
    </rPh>
    <phoneticPr fontId="4"/>
  </si>
  <si>
    <t>住宅部門</t>
    <rPh sb="0" eb="2">
      <t>ジュウタク</t>
    </rPh>
    <rPh sb="2" eb="4">
      <t>ブモン</t>
    </rPh>
    <phoneticPr fontId="4"/>
  </si>
  <si>
    <t>病棟等３の感染対策
に係る整備面積</t>
  </si>
  <si>
    <t>2.水道連結型スプリンクラー</t>
    <rPh sb="2" eb="4">
      <t>スイドウ</t>
    </rPh>
    <rPh sb="4" eb="6">
      <t>レンケツ</t>
    </rPh>
    <rPh sb="6" eb="7">
      <t>ガタ</t>
    </rPh>
    <phoneticPr fontId="4"/>
  </si>
  <si>
    <r>
      <t xml:space="preserve">非常通報装置機能 </t>
    </r>
    <r>
      <rPr>
        <b/>
        <sz val="11"/>
        <color theme="1"/>
        <rFont val="ＭＳ Ｐゴシック"/>
      </rPr>
      <t>無し</t>
    </r>
    <rPh sb="0" eb="2">
      <t>ヒジョウ</t>
    </rPh>
    <rPh sb="2" eb="4">
      <t>ツウホウ</t>
    </rPh>
    <rPh sb="4" eb="6">
      <t>ソウチ</t>
    </rPh>
    <rPh sb="6" eb="8">
      <t>キノウ</t>
    </rPh>
    <rPh sb="9" eb="10">
      <t>ナ</t>
    </rPh>
    <phoneticPr fontId="4"/>
  </si>
  <si>
    <t>その他</t>
    <rPh sb="2" eb="3">
      <t>タ</t>
    </rPh>
    <phoneticPr fontId="4"/>
  </si>
  <si>
    <t>着工</t>
    <rPh sb="0" eb="2">
      <t>チャッコウ</t>
    </rPh>
    <phoneticPr fontId="4"/>
  </si>
  <si>
    <t>　　年　月　日</t>
  </si>
  <si>
    <t>竣工</t>
  </si>
  <si>
    <t>精神：</t>
  </si>
  <si>
    <t>結核：</t>
  </si>
  <si>
    <t>感染症：</t>
  </si>
  <si>
    <t>整備後（㎡）</t>
    <rPh sb="0" eb="2">
      <t>セイビ</t>
    </rPh>
    <rPh sb="2" eb="3">
      <t>ゴ</t>
    </rPh>
    <phoneticPr fontId="4"/>
  </si>
  <si>
    <t>現在（㎡）</t>
    <rPh sb="0" eb="2">
      <t>ゲンザイ</t>
    </rPh>
    <phoneticPr fontId="4"/>
  </si>
  <si>
    <t>都道府県補助金</t>
    <rPh sb="0" eb="4">
      <t>トドウフケン</t>
    </rPh>
    <phoneticPr fontId="4"/>
  </si>
  <si>
    <t>　　改　　修：建物の主要構造部分を取りこわさない模様替及び内部改修</t>
  </si>
  <si>
    <t>c</t>
  </si>
  <si>
    <t>様式１　補助対象部分</t>
    <rPh sb="0" eb="2">
      <t>ヨウシキ</t>
    </rPh>
    <rPh sb="4" eb="6">
      <t>ホジョ</t>
    </rPh>
    <rPh sb="6" eb="8">
      <t>タイショウ</t>
    </rPh>
    <rPh sb="8" eb="10">
      <t>ブブン</t>
    </rPh>
    <phoneticPr fontId="4"/>
  </si>
  <si>
    <t>医師住宅</t>
    <rPh sb="0" eb="2">
      <t>イシ</t>
    </rPh>
    <rPh sb="2" eb="4">
      <t>ジュウタク</t>
    </rPh>
    <phoneticPr fontId="4"/>
  </si>
  <si>
    <t>看護師住宅</t>
    <rPh sb="0" eb="3">
      <t>カンゴシ</t>
    </rPh>
    <rPh sb="3" eb="5">
      <t>ジュウタク</t>
    </rPh>
    <phoneticPr fontId="4"/>
  </si>
  <si>
    <t>歯科医師住宅</t>
    <rPh sb="0" eb="4">
      <t>シカイシ</t>
    </rPh>
    <rPh sb="4" eb="6">
      <t>ジュウタク</t>
    </rPh>
    <phoneticPr fontId="4"/>
  </si>
  <si>
    <t>指導部門</t>
    <rPh sb="0" eb="2">
      <t>シドウ</t>
    </rPh>
    <rPh sb="2" eb="4">
      <t>ブモン</t>
    </rPh>
    <phoneticPr fontId="4"/>
  </si>
  <si>
    <t>へき地医療拠点病院</t>
    <rPh sb="2" eb="3">
      <t>チ</t>
    </rPh>
    <rPh sb="3" eb="5">
      <t>イリョウ</t>
    </rPh>
    <rPh sb="5" eb="7">
      <t>キョテン</t>
    </rPh>
    <rPh sb="7" eb="9">
      <t>ビョウイン</t>
    </rPh>
    <phoneticPr fontId="4"/>
  </si>
  <si>
    <t>へき地診療所</t>
    <rPh sb="2" eb="3">
      <t>チ</t>
    </rPh>
    <rPh sb="3" eb="6">
      <t>シンリョウジョ</t>
    </rPh>
    <phoneticPr fontId="4"/>
  </si>
  <si>
    <t>過疎地域等特定診療所施設整備事業</t>
  </si>
  <si>
    <t>へき地保健指導所施設整備事業</t>
  </si>
  <si>
    <t>臨床研修病院施設整備事業</t>
  </si>
  <si>
    <t>離島等患者宿泊施設施設整備事業</t>
  </si>
  <si>
    <t>産科医療機関施設整備事業</t>
  </si>
  <si>
    <t>分娩取扱施設施設整備事業</t>
  </si>
  <si>
    <t>死亡時画像診断システム施設整備事業</t>
  </si>
  <si>
    <t>南海トラフ地震に係る津波避難対策緊急事業</t>
  </si>
  <si>
    <t>様式１　計算式</t>
    <rPh sb="0" eb="2">
      <t>ヨウシキ</t>
    </rPh>
    <rPh sb="4" eb="6">
      <t>ケイサン</t>
    </rPh>
    <rPh sb="6" eb="7">
      <t>シキ</t>
    </rPh>
    <phoneticPr fontId="4"/>
  </si>
  <si>
    <t>分類</t>
    <rPh sb="0" eb="2">
      <t>ブンルイ</t>
    </rPh>
    <phoneticPr fontId="4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</si>
  <si>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4"/>
  </si>
  <si>
    <t>再分類</t>
    <rPh sb="0" eb="3">
      <t>サイブンルイ</t>
    </rPh>
    <phoneticPr fontId="4"/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</si>
  <si>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4"/>
  </si>
  <si>
    <t>院内感染対策施設整備事業</t>
  </si>
  <si>
    <t>b</t>
  </si>
  <si>
    <t>有床診療所等スプリンクラー等施設整備事業</t>
  </si>
  <si>
    <t>B</t>
  </si>
  <si>
    <t>総事業（100%）</t>
  </si>
  <si>
    <t>施設整備事業費内訳書</t>
  </si>
  <si>
    <t>補助対象事業分の「費目」欄は、医療施設等施設整備費補助金交付要綱５の表の「３対象経費」に定める各部門に区分して記入すること。</t>
  </si>
  <si>
    <t>令和○年度</t>
    <rPh sb="0" eb="2">
      <t>レイワ</t>
    </rPh>
    <rPh sb="3" eb="5">
      <t>ネンド</t>
    </rPh>
    <phoneticPr fontId="4"/>
  </si>
  <si>
    <t>(1) 離島振興法 第10条第1項第1号の指定地域</t>
    <rPh sb="4" eb="6">
      <t>リトウ</t>
    </rPh>
    <rPh sb="6" eb="9">
      <t>シンコウホウ</t>
    </rPh>
    <rPh sb="17" eb="18">
      <t>ダイ</t>
    </rPh>
    <rPh sb="19" eb="20">
      <t>ゴウ</t>
    </rPh>
    <phoneticPr fontId="4"/>
  </si>
  <si>
    <t>（２）（１）が無の場合の、協定締結予定時期</t>
    <rPh sb="7" eb="8">
      <t>ム</t>
    </rPh>
    <rPh sb="9" eb="11">
      <t>バアイ</t>
    </rPh>
    <rPh sb="13" eb="15">
      <t>キョウテイ</t>
    </rPh>
    <rPh sb="15" eb="17">
      <t>テイケツ</t>
    </rPh>
    <rPh sb="17" eb="19">
      <t>ヨテイ</t>
    </rPh>
    <rPh sb="19" eb="21">
      <t>ジキ</t>
    </rPh>
    <phoneticPr fontId="4"/>
  </si>
  <si>
    <t>有</t>
    <rPh sb="0" eb="1">
      <t>アリ</t>
    </rPh>
    <phoneticPr fontId="4"/>
  </si>
  <si>
    <t>無</t>
    <rPh sb="0" eb="1">
      <t>ナ</t>
    </rPh>
    <phoneticPr fontId="4"/>
  </si>
  <si>
    <t>（３）協定の内容</t>
    <rPh sb="3" eb="5">
      <t>キョウテイ</t>
    </rPh>
    <rPh sb="6" eb="8">
      <t>ナイヨウ</t>
    </rPh>
    <phoneticPr fontId="4"/>
  </si>
  <si>
    <t>(16) 新興感染症対応力強化事業（病室の感染対策に係る整備）</t>
    <rPh sb="5" eb="7">
      <t>シンコウ</t>
    </rPh>
    <rPh sb="7" eb="10">
      <t>カンセンショウ</t>
    </rPh>
    <rPh sb="10" eb="13">
      <t>タイオウリョク</t>
    </rPh>
    <rPh sb="13" eb="15">
      <t>キョウカ</t>
    </rPh>
    <rPh sb="15" eb="17">
      <t>ジギョウ</t>
    </rPh>
    <rPh sb="18" eb="20">
      <t>ビョウシツ</t>
    </rPh>
    <rPh sb="21" eb="23">
      <t>カンセン</t>
    </rPh>
    <rPh sb="23" eb="25">
      <t>タイサク</t>
    </rPh>
    <rPh sb="26" eb="27">
      <t>カカ</t>
    </rPh>
    <rPh sb="28" eb="30">
      <t>セイビ</t>
    </rPh>
    <phoneticPr fontId="4"/>
  </si>
  <si>
    <t>（１）協定締結の有無</t>
    <rPh sb="3" eb="5">
      <t>キョウテイ</t>
    </rPh>
    <rPh sb="5" eb="7">
      <t>テイケツ</t>
    </rPh>
    <rPh sb="8" eb="10">
      <t>ウム</t>
    </rPh>
    <phoneticPr fontId="4"/>
  </si>
  <si>
    <t>病床確保</t>
  </si>
  <si>
    <t>（１６）新興感染症対応力強化事業（病室の感染対策に係る整備）</t>
    <rPh sb="4" eb="6">
      <t>シンコウ</t>
    </rPh>
    <rPh sb="6" eb="9">
      <t>カンセンショウ</t>
    </rPh>
    <rPh sb="9" eb="11">
      <t>タイオウ</t>
    </rPh>
    <rPh sb="11" eb="12">
      <t>リョク</t>
    </rPh>
    <rPh sb="12" eb="14">
      <t>キョウカ</t>
    </rPh>
    <rPh sb="14" eb="16">
      <t>ジギョウ</t>
    </rPh>
    <rPh sb="17" eb="19">
      <t>ビョウシツ</t>
    </rPh>
    <rPh sb="20" eb="22">
      <t>カンセン</t>
    </rPh>
    <rPh sb="22" eb="24">
      <t>タイサク</t>
    </rPh>
    <rPh sb="25" eb="26">
      <t>カカ</t>
    </rPh>
    <rPh sb="27" eb="29">
      <t>セイビ</t>
    </rPh>
    <phoneticPr fontId="4"/>
  </si>
  <si>
    <t>様式３－１６（病室）</t>
    <rPh sb="0" eb="2">
      <t>ヨウシキ</t>
    </rPh>
    <rPh sb="7" eb="9">
      <t>ビョウシツ</t>
    </rPh>
    <phoneticPr fontId="4"/>
  </si>
  <si>
    <t>令和○年度</t>
    <rPh sb="0" eb="2">
      <t>レイワ</t>
    </rPh>
    <phoneticPr fontId="4"/>
  </si>
  <si>
    <t>病棟等</t>
    <rPh sb="0" eb="2">
      <t>ビョウトウ</t>
    </rPh>
    <rPh sb="2" eb="3">
      <t>トウ</t>
    </rPh>
    <phoneticPr fontId="4"/>
  </si>
  <si>
    <t>個人防護具</t>
    <rPh sb="0" eb="2">
      <t>コジン</t>
    </rPh>
    <rPh sb="2" eb="4">
      <t>ボウゴ</t>
    </rPh>
    <rPh sb="4" eb="5">
      <t>グ</t>
    </rPh>
    <phoneticPr fontId="4"/>
  </si>
  <si>
    <t>病室の感染対策に係る整備</t>
    <rPh sb="0" eb="2">
      <t>ビョウシツ</t>
    </rPh>
    <rPh sb="3" eb="5">
      <t>カンセン</t>
    </rPh>
    <rPh sb="5" eb="7">
      <t>タイサク</t>
    </rPh>
    <rPh sb="8" eb="9">
      <t>カカ</t>
    </rPh>
    <rPh sb="10" eb="12">
      <t>セイビ</t>
    </rPh>
    <phoneticPr fontId="4"/>
  </si>
  <si>
    <t>○○年度</t>
  </si>
  <si>
    <t>(14) 院内感染対策施設整備事業</t>
  </si>
  <si>
    <t>(16) 新興感染症対応力強化事業（病室の感染対策に係る整備以外）</t>
    <rPh sb="5" eb="7">
      <t>シンコウ</t>
    </rPh>
    <rPh sb="7" eb="10">
      <t>カンセンショウ</t>
    </rPh>
    <rPh sb="10" eb="13">
      <t>タイオウリョク</t>
    </rPh>
    <rPh sb="13" eb="15">
      <t>キョウカ</t>
    </rPh>
    <rPh sb="15" eb="17">
      <t>ジギョウ</t>
    </rPh>
    <rPh sb="18" eb="20">
      <t>ビョウシツ</t>
    </rPh>
    <rPh sb="21" eb="23">
      <t>カンセン</t>
    </rPh>
    <rPh sb="23" eb="25">
      <t>タイサク</t>
    </rPh>
    <rPh sb="26" eb="27">
      <t>カカ</t>
    </rPh>
    <rPh sb="28" eb="30">
      <t>セイビ</t>
    </rPh>
    <rPh sb="30" eb="32">
      <t>イガイ</t>
    </rPh>
    <phoneticPr fontId="4"/>
  </si>
  <si>
    <t>様式３－１６（病室以外（病棟等））</t>
    <rPh sb="0" eb="2">
      <t>ヨウシキ</t>
    </rPh>
    <rPh sb="7" eb="9">
      <t>ビョウシツ</t>
    </rPh>
    <rPh sb="9" eb="11">
      <t>イガイ</t>
    </rPh>
    <rPh sb="12" eb="14">
      <t>ビョウトウ</t>
    </rPh>
    <rPh sb="14" eb="15">
      <t>トウ</t>
    </rPh>
    <phoneticPr fontId="4"/>
  </si>
  <si>
    <t>個人防護具保管施設２
の整備面積</t>
    <rPh sb="0" eb="2">
      <t>コジン</t>
    </rPh>
    <rPh sb="2" eb="4">
      <t>ボウゴ</t>
    </rPh>
    <rPh sb="4" eb="5">
      <t>グ</t>
    </rPh>
    <rPh sb="5" eb="7">
      <t>ホカン</t>
    </rPh>
    <rPh sb="7" eb="9">
      <t>シセツ</t>
    </rPh>
    <rPh sb="12" eb="14">
      <t>セイビ</t>
    </rPh>
    <rPh sb="14" eb="16">
      <t>メンセキ</t>
    </rPh>
    <phoneticPr fontId="4"/>
  </si>
  <si>
    <t>病棟等２の感染対策
に係る整備面積</t>
    <rPh sb="0" eb="2">
      <t>ビョウトウ</t>
    </rPh>
    <rPh sb="2" eb="3">
      <t>トウ</t>
    </rPh>
    <rPh sb="5" eb="7">
      <t>カンセン</t>
    </rPh>
    <rPh sb="7" eb="9">
      <t>タイサク</t>
    </rPh>
    <rPh sb="11" eb="12">
      <t>カカ</t>
    </rPh>
    <rPh sb="13" eb="15">
      <t>セイビ</t>
    </rPh>
    <rPh sb="15" eb="17">
      <t>メンセキ</t>
    </rPh>
    <phoneticPr fontId="4"/>
  </si>
  <si>
    <t>病棟等４の感染対策
に係る整備面積</t>
  </si>
  <si>
    <t>　※個人防護具保管施設欄が不足する場合は適宜追加すること</t>
    <rPh sb="2" eb="4">
      <t>コジン</t>
    </rPh>
    <rPh sb="4" eb="6">
      <t>ボウゴ</t>
    </rPh>
    <rPh sb="6" eb="7">
      <t>グ</t>
    </rPh>
    <rPh sb="7" eb="9">
      <t>ホカン</t>
    </rPh>
    <rPh sb="9" eb="11">
      <t>シセツ</t>
    </rPh>
    <rPh sb="11" eb="12">
      <t>ラン</t>
    </rPh>
    <rPh sb="13" eb="15">
      <t>フソク</t>
    </rPh>
    <rPh sb="17" eb="19">
      <t>バアイ</t>
    </rPh>
    <rPh sb="20" eb="22">
      <t>テキギ</t>
    </rPh>
    <rPh sb="22" eb="24">
      <t>ツイカ</t>
    </rPh>
    <phoneticPr fontId="4"/>
  </si>
  <si>
    <t>個室３の面積</t>
    <rPh sb="0" eb="2">
      <t>コシツ</t>
    </rPh>
    <rPh sb="4" eb="6">
      <t>メンセキ</t>
    </rPh>
    <phoneticPr fontId="4"/>
  </si>
  <si>
    <t>個室４の面積</t>
    <rPh sb="0" eb="2">
      <t>コシツ</t>
    </rPh>
    <rPh sb="4" eb="6">
      <t>メンセキ</t>
    </rPh>
    <phoneticPr fontId="4"/>
  </si>
  <si>
    <t>　（新築）</t>
  </si>
  <si>
    <t>　（改築）</t>
    <rPh sb="2" eb="4">
      <t>カイチク</t>
    </rPh>
    <phoneticPr fontId="4"/>
  </si>
  <si>
    <t>様式２（病室）</t>
    <rPh sb="4" eb="6">
      <t>ビョウシツ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</si>
</sst>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3">
    <numFmt numFmtId="176" formatCode="#,##0.00;&quot;△ &quot;#,##0.00"/>
    <numFmt numFmtId="177" formatCode="#,##0.00_ "/>
    <numFmt numFmtId="178" formatCode="#,###"/>
    <numFmt numFmtId="179" formatCode="#,###.00"/>
    <numFmt numFmtId="180" formatCode="#,##0_ "/>
    <numFmt numFmtId="181" formatCode="\(###&quot;%&quot;\)"/>
    <numFmt numFmtId="182" formatCode="#,##0;&quot;△ &quot;#,##0"/>
    <numFmt numFmtId="183" formatCode="#&quot;床&quot;"/>
    <numFmt numFmtId="184" formatCode="@&quot;年度&quot;"/>
    <numFmt numFmtId="185" formatCode="#,##0.00&quot;㎡&quot;"/>
    <numFmt numFmtId="186" formatCode="\(#,##0.00&quot;㎡&quot;\)"/>
    <numFmt numFmtId="187" formatCode="[$-409]ggge&quot;年&quot;m&quot;月&quot;d&quot;日&quot;;@"/>
    <numFmt numFmtId="188" formatCode="#,###&quot;千円&quot;"/>
  </numFmts>
  <fonts count="17"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auto="1"/>
      <name val="ＭＳ Ｐゴシック"/>
      <family val="3"/>
      <scheme val="minor"/>
    </font>
    <font>
      <sz val="14"/>
      <color rgb="FF000000"/>
      <name val="ＭＳ Ｐゴシック"/>
      <family val="3"/>
      <scheme val="minor"/>
    </font>
    <font>
      <sz val="9.5"/>
      <color rgb="FF000000"/>
      <name val="ＭＳ Ｐゴシック"/>
      <family val="3"/>
      <scheme val="minor"/>
    </font>
    <font>
      <sz val="10"/>
      <color rgb="FF000000"/>
      <name val="ＭＳ Ｐゴシック"/>
      <family val="3"/>
      <scheme val="minor"/>
    </font>
    <font>
      <sz val="10.5"/>
      <color rgb="FF000000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4"/>
      <color auto="1"/>
      <name val="ＭＳ Ｐゴシック"/>
      <family val="3"/>
    </font>
    <font>
      <sz val="9"/>
      <color auto="1"/>
      <name val="ＭＳ Ｐゴシック"/>
      <family val="3"/>
    </font>
    <font>
      <u/>
      <sz val="10"/>
      <color auto="1"/>
      <name val="ＭＳ Ｐゴシック"/>
      <family val="3"/>
    </font>
    <font>
      <sz val="8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1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38" fontId="2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2" borderId="0" xfId="0" applyFont="1" applyFill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2" borderId="1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3" borderId="0" xfId="0" applyFont="1" applyFill="1"/>
    <xf numFmtId="0" fontId="3" fillId="3" borderId="0" xfId="0" applyFont="1" applyFill="1"/>
    <xf numFmtId="0" fontId="8" fillId="2" borderId="15" xfId="0" applyFont="1" applyFill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right" vertical="center" wrapText="1"/>
    </xf>
    <xf numFmtId="176" fontId="8" fillId="0" borderId="28" xfId="0" applyNumberFormat="1" applyFont="1" applyBorder="1" applyAlignment="1">
      <alignment horizontal="right" vertical="center" shrinkToFit="1"/>
    </xf>
    <xf numFmtId="177" fontId="10" fillId="2" borderId="28" xfId="0" applyNumberFormat="1" applyFont="1" applyFill="1" applyBorder="1" applyAlignment="1">
      <alignment vertical="center" shrinkToFit="1"/>
    </xf>
    <xf numFmtId="178" fontId="8" fillId="0" borderId="28" xfId="0" applyNumberFormat="1" applyFont="1" applyBorder="1" applyAlignment="1">
      <alignment horizontal="right" vertical="center" shrinkToFit="1"/>
    </xf>
    <xf numFmtId="179" fontId="8" fillId="2" borderId="28" xfId="0" applyNumberFormat="1" applyFont="1" applyFill="1" applyBorder="1" applyAlignment="1">
      <alignment horizontal="right" vertical="center" shrinkToFit="1"/>
    </xf>
    <xf numFmtId="40" fontId="8" fillId="2" borderId="28" xfId="6" applyNumberFormat="1" applyFont="1" applyFill="1" applyBorder="1" applyAlignment="1">
      <alignment horizontal="right" vertical="center" shrinkToFit="1"/>
    </xf>
    <xf numFmtId="178" fontId="8" fillId="2" borderId="28" xfId="0" applyNumberFormat="1" applyFont="1" applyFill="1" applyBorder="1" applyAlignment="1">
      <alignment horizontal="right" vertical="center" shrinkToFit="1"/>
    </xf>
    <xf numFmtId="178" fontId="11" fillId="2" borderId="3" xfId="0" applyNumberFormat="1" applyFont="1" applyFill="1" applyBorder="1" applyAlignment="1">
      <alignment vertical="center" shrinkToFit="1"/>
    </xf>
    <xf numFmtId="178" fontId="8" fillId="2" borderId="5" xfId="0" applyNumberFormat="1" applyFont="1" applyFill="1" applyBorder="1" applyAlignment="1">
      <alignment vertical="center" shrinkToFit="1"/>
    </xf>
    <xf numFmtId="178" fontId="8" fillId="2" borderId="28" xfId="0" applyNumberFormat="1" applyFont="1" applyFill="1" applyBorder="1" applyAlignment="1">
      <alignment vertical="center" shrinkToFit="1"/>
    </xf>
    <xf numFmtId="178" fontId="8" fillId="2" borderId="29" xfId="0" applyNumberFormat="1" applyFont="1" applyFill="1" applyBorder="1" applyAlignment="1">
      <alignment vertical="center" shrinkToFit="1"/>
    </xf>
    <xf numFmtId="178" fontId="8" fillId="2" borderId="3" xfId="0" applyNumberFormat="1" applyFont="1" applyFill="1" applyBorder="1" applyAlignment="1">
      <alignment vertical="center" shrinkToFit="1"/>
    </xf>
    <xf numFmtId="178" fontId="8" fillId="0" borderId="5" xfId="0" applyNumberFormat="1" applyFont="1" applyBorder="1" applyAlignment="1">
      <alignment vertical="center" shrinkToFit="1"/>
    </xf>
    <xf numFmtId="178" fontId="8" fillId="0" borderId="28" xfId="0" applyNumberFormat="1" applyFont="1" applyBorder="1" applyAlignment="1">
      <alignment vertical="center" shrinkToFit="1"/>
    </xf>
    <xf numFmtId="178" fontId="8" fillId="2" borderId="4" xfId="0" applyNumberFormat="1" applyFont="1" applyFill="1" applyBorder="1" applyAlignment="1">
      <alignment vertical="center" shrinkToFit="1"/>
    </xf>
    <xf numFmtId="178" fontId="8" fillId="0" borderId="30" xfId="0" applyNumberFormat="1" applyFont="1" applyBorder="1" applyAlignment="1">
      <alignment vertical="center" shrinkToFit="1"/>
    </xf>
    <xf numFmtId="178" fontId="8" fillId="0" borderId="31" xfId="0" applyNumberFormat="1" applyFont="1" applyBorder="1" applyAlignment="1">
      <alignment vertical="center" shrinkToFit="1"/>
    </xf>
    <xf numFmtId="178" fontId="8" fillId="0" borderId="32" xfId="0" applyNumberFormat="1" applyFont="1" applyBorder="1" applyAlignment="1">
      <alignment vertical="center" shrinkToFit="1"/>
    </xf>
    <xf numFmtId="178" fontId="8" fillId="0" borderId="33" xfId="0" applyNumberFormat="1" applyFont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8" fillId="0" borderId="35" xfId="0" applyFont="1" applyBorder="1" applyAlignment="1">
      <alignment horizontal="right" vertical="center" wrapText="1"/>
    </xf>
    <xf numFmtId="176" fontId="8" fillId="0" borderId="36" xfId="0" applyNumberFormat="1" applyFont="1" applyBorder="1" applyAlignment="1">
      <alignment horizontal="right" vertical="center" shrinkToFit="1"/>
    </xf>
    <xf numFmtId="3" fontId="8" fillId="0" borderId="36" xfId="0" applyNumberFormat="1" applyFont="1" applyBorder="1" applyAlignment="1">
      <alignment horizontal="right" vertical="center" shrinkToFit="1"/>
    </xf>
    <xf numFmtId="178" fontId="8" fillId="0" borderId="36" xfId="0" applyNumberFormat="1" applyFont="1" applyBorder="1" applyAlignment="1">
      <alignment horizontal="right" vertical="center" shrinkToFit="1"/>
    </xf>
    <xf numFmtId="179" fontId="5" fillId="0" borderId="0" xfId="0" applyNumberFormat="1" applyFont="1" applyAlignment="1">
      <alignment vertical="center" shrinkToFit="1"/>
    </xf>
    <xf numFmtId="179" fontId="8" fillId="0" borderId="36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vertical="center" shrinkToFit="1"/>
    </xf>
    <xf numFmtId="178" fontId="8" fillId="0" borderId="8" xfId="0" applyNumberFormat="1" applyFont="1" applyBorder="1" applyAlignment="1">
      <alignment vertical="center" shrinkToFit="1"/>
    </xf>
    <xf numFmtId="178" fontId="8" fillId="0" borderId="37" xfId="0" applyNumberFormat="1" applyFont="1" applyBorder="1" applyAlignment="1">
      <alignment vertical="center" shrinkToFit="1"/>
    </xf>
    <xf numFmtId="178" fontId="8" fillId="0" borderId="36" xfId="0" applyNumberFormat="1" applyFont="1" applyBorder="1" applyAlignment="1">
      <alignment vertical="center" shrinkToFit="1"/>
    </xf>
    <xf numFmtId="178" fontId="8" fillId="0" borderId="38" xfId="0" applyNumberFormat="1" applyFont="1" applyBorder="1" applyAlignment="1">
      <alignment vertical="center" shrinkToFit="1"/>
    </xf>
    <xf numFmtId="178" fontId="8" fillId="0" borderId="9" xfId="0" applyNumberFormat="1" applyFont="1" applyBorder="1" applyAlignment="1">
      <alignment vertical="center" shrinkToFit="1"/>
    </xf>
    <xf numFmtId="178" fontId="8" fillId="0" borderId="39" xfId="0" applyNumberFormat="1" applyFont="1" applyBorder="1" applyAlignment="1">
      <alignment vertical="center" shrinkToFit="1"/>
    </xf>
    <xf numFmtId="178" fontId="8" fillId="0" borderId="40" xfId="0" applyNumberFormat="1" applyFont="1" applyBorder="1" applyAlignment="1">
      <alignment vertical="center" shrinkToFit="1"/>
    </xf>
    <xf numFmtId="178" fontId="8" fillId="0" borderId="41" xfId="0" applyNumberFormat="1" applyFont="1" applyBorder="1" applyAlignment="1">
      <alignment vertical="center" shrinkToFit="1"/>
    </xf>
    <xf numFmtId="178" fontId="8" fillId="0" borderId="42" xfId="0" applyNumberFormat="1" applyFont="1" applyBorder="1" applyAlignment="1">
      <alignment vertical="center" shrinkToFit="1"/>
    </xf>
    <xf numFmtId="0" fontId="5" fillId="0" borderId="43" xfId="0" applyFont="1" applyFill="1" applyBorder="1" applyAlignment="1">
      <alignment vertical="center" shrinkToFit="1"/>
    </xf>
    <xf numFmtId="0" fontId="8" fillId="0" borderId="44" xfId="0" applyFont="1" applyBorder="1" applyAlignment="1">
      <alignment horizontal="right" vertical="center" wrapText="1"/>
    </xf>
    <xf numFmtId="180" fontId="8" fillId="0" borderId="22" xfId="0" applyNumberFormat="1" applyFont="1" applyBorder="1" applyAlignment="1">
      <alignment horizontal="right" vertical="center" shrinkToFit="1"/>
    </xf>
    <xf numFmtId="178" fontId="8" fillId="2" borderId="22" xfId="0" applyNumberFormat="1" applyFont="1" applyFill="1" applyBorder="1" applyAlignment="1">
      <alignment horizontal="right" vertical="center" shrinkToFit="1"/>
    </xf>
    <xf numFmtId="178" fontId="8" fillId="0" borderId="22" xfId="0" applyNumberFormat="1" applyFont="1" applyBorder="1" applyAlignment="1">
      <alignment horizontal="right" vertical="center" shrinkToFit="1"/>
    </xf>
    <xf numFmtId="178" fontId="8" fillId="2" borderId="36" xfId="0" applyNumberFormat="1" applyFont="1" applyFill="1" applyBorder="1" applyAlignment="1">
      <alignment horizontal="right" vertical="center" shrinkToFit="1"/>
    </xf>
    <xf numFmtId="178" fontId="5" fillId="2" borderId="22" xfId="0" applyNumberFormat="1" applyFont="1" applyFill="1" applyBorder="1" applyAlignment="1">
      <alignment vertical="center" shrinkToFit="1"/>
    </xf>
    <xf numFmtId="178" fontId="8" fillId="0" borderId="17" xfId="0" applyNumberFormat="1" applyFont="1" applyBorder="1" applyAlignment="1">
      <alignment vertical="center" shrinkToFit="1"/>
    </xf>
    <xf numFmtId="178" fontId="8" fillId="2" borderId="21" xfId="0" applyNumberFormat="1" applyFont="1" applyFill="1" applyBorder="1" applyAlignment="1">
      <alignment vertical="center" shrinkToFit="1"/>
    </xf>
    <xf numFmtId="178" fontId="8" fillId="2" borderId="22" xfId="0" applyNumberFormat="1" applyFont="1" applyFill="1" applyBorder="1" applyAlignment="1">
      <alignment vertical="center" shrinkToFit="1"/>
    </xf>
    <xf numFmtId="178" fontId="8" fillId="2" borderId="23" xfId="0" applyNumberFormat="1" applyFont="1" applyFill="1" applyBorder="1" applyAlignment="1">
      <alignment vertical="center" shrinkToFit="1"/>
    </xf>
    <xf numFmtId="178" fontId="8" fillId="0" borderId="21" xfId="0" applyNumberFormat="1" applyFont="1" applyBorder="1" applyAlignment="1">
      <alignment vertical="center" shrinkToFit="1"/>
    </xf>
    <xf numFmtId="178" fontId="8" fillId="0" borderId="22" xfId="0" applyNumberFormat="1" applyFont="1" applyBorder="1" applyAlignment="1">
      <alignment vertical="center" shrinkToFit="1"/>
    </xf>
    <xf numFmtId="178" fontId="8" fillId="0" borderId="18" xfId="0" applyNumberFormat="1" applyFont="1" applyBorder="1" applyAlignment="1">
      <alignment vertical="center" shrinkToFit="1"/>
    </xf>
    <xf numFmtId="178" fontId="8" fillId="2" borderId="44" xfId="0" applyNumberFormat="1" applyFont="1" applyFill="1" applyBorder="1" applyAlignment="1">
      <alignment vertical="center" shrinkToFit="1"/>
    </xf>
    <xf numFmtId="0" fontId="12" fillId="0" borderId="0" xfId="0" applyFont="1"/>
    <xf numFmtId="0" fontId="8" fillId="2" borderId="45" xfId="0" applyFont="1" applyFill="1" applyBorder="1" applyAlignment="1">
      <alignment horizontal="right" vertical="center" wrapText="1"/>
    </xf>
    <xf numFmtId="177" fontId="8" fillId="2" borderId="28" xfId="0" applyNumberFormat="1" applyFont="1" applyFill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vertical="center" shrinkToFit="1"/>
    </xf>
    <xf numFmtId="178" fontId="5" fillId="2" borderId="28" xfId="0" applyNumberFormat="1" applyFont="1" applyFill="1" applyBorder="1" applyAlignment="1">
      <alignment vertical="center" shrinkToFit="1"/>
    </xf>
    <xf numFmtId="0" fontId="8" fillId="2" borderId="46" xfId="0" applyFont="1" applyFill="1" applyBorder="1" applyAlignment="1">
      <alignment horizontal="right" vertical="center" wrapText="1"/>
    </xf>
    <xf numFmtId="0" fontId="5" fillId="0" borderId="47" xfId="0" applyFont="1" applyFill="1" applyBorder="1" applyAlignment="1">
      <alignment vertical="center" shrinkToFit="1"/>
    </xf>
    <xf numFmtId="181" fontId="8" fillId="0" borderId="48" xfId="0" applyNumberFormat="1" applyFont="1" applyBorder="1" applyAlignment="1">
      <alignment horizontal="left" vertical="center" wrapText="1"/>
    </xf>
    <xf numFmtId="182" fontId="8" fillId="0" borderId="36" xfId="0" applyNumberFormat="1" applyFont="1" applyBorder="1" applyAlignment="1">
      <alignment horizontal="right" vertical="center" shrinkToFit="1"/>
    </xf>
    <xf numFmtId="178" fontId="5" fillId="2" borderId="36" xfId="0" applyNumberFormat="1" applyFont="1" applyFill="1" applyBorder="1" applyAlignment="1">
      <alignment vertical="center" shrinkToFit="1"/>
    </xf>
    <xf numFmtId="178" fontId="8" fillId="2" borderId="37" xfId="0" applyNumberFormat="1" applyFont="1" applyFill="1" applyBorder="1" applyAlignment="1">
      <alignment vertical="center" shrinkToFit="1"/>
    </xf>
    <xf numFmtId="178" fontId="8" fillId="2" borderId="36" xfId="0" applyNumberFormat="1" applyFont="1" applyFill="1" applyBorder="1" applyAlignment="1">
      <alignment vertical="center" shrinkToFit="1"/>
    </xf>
    <xf numFmtId="178" fontId="8" fillId="2" borderId="38" xfId="0" applyNumberFormat="1" applyFont="1" applyFill="1" applyBorder="1" applyAlignment="1">
      <alignment vertical="center" shrinkToFit="1"/>
    </xf>
    <xf numFmtId="178" fontId="8" fillId="2" borderId="35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right" vertical="center" wrapText="1"/>
    </xf>
    <xf numFmtId="177" fontId="8" fillId="2" borderId="36" xfId="0" applyNumberFormat="1" applyFont="1" applyFill="1" applyBorder="1" applyAlignment="1">
      <alignment horizontal="right" vertical="center" shrinkToFit="1"/>
    </xf>
    <xf numFmtId="177" fontId="5" fillId="2" borderId="36" xfId="0" applyNumberFormat="1" applyFont="1" applyFill="1" applyBorder="1" applyAlignment="1">
      <alignment vertical="center" shrinkToFit="1"/>
    </xf>
    <xf numFmtId="178" fontId="8" fillId="2" borderId="8" xfId="0" applyNumberFormat="1" applyFont="1" applyFill="1" applyBorder="1" applyAlignment="1">
      <alignment vertical="center" shrinkToFit="1"/>
    </xf>
    <xf numFmtId="178" fontId="8" fillId="2" borderId="9" xfId="0" applyNumberFormat="1" applyFont="1" applyFill="1" applyBorder="1" applyAlignment="1">
      <alignment vertical="center" shrinkToFit="1"/>
    </xf>
    <xf numFmtId="181" fontId="8" fillId="0" borderId="24" xfId="0" applyNumberFormat="1" applyFont="1" applyBorder="1" applyAlignment="1">
      <alignment horizontal="left" vertical="center" wrapText="1"/>
    </xf>
    <xf numFmtId="182" fontId="8" fillId="0" borderId="22" xfId="0" applyNumberFormat="1" applyFont="1" applyBorder="1" applyAlignment="1">
      <alignment horizontal="right" vertical="center" shrinkToFit="1"/>
    </xf>
    <xf numFmtId="0" fontId="5" fillId="0" borderId="4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1" xfId="0" applyFont="1" applyBorder="1" applyAlignment="1">
      <alignment vertical="center"/>
    </xf>
    <xf numFmtId="0" fontId="5" fillId="2" borderId="5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right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2" borderId="5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52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14" fillId="0" borderId="46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vertical="center" shrinkToFit="1"/>
    </xf>
    <xf numFmtId="57" fontId="5" fillId="2" borderId="46" xfId="0" applyNumberFormat="1" applyFont="1" applyFill="1" applyBorder="1" applyAlignment="1">
      <alignment horizontal="center" vertical="center" shrinkToFit="1"/>
    </xf>
    <xf numFmtId="183" fontId="5" fillId="2" borderId="0" xfId="0" applyNumberFormat="1" applyFont="1" applyFill="1" applyAlignment="1">
      <alignment horizontal="center" vertical="center"/>
    </xf>
    <xf numFmtId="184" fontId="5" fillId="2" borderId="8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185" fontId="5" fillId="2" borderId="8" xfId="0" applyNumberFormat="1" applyFont="1" applyFill="1" applyBorder="1" applyAlignment="1">
      <alignment vertical="center"/>
    </xf>
    <xf numFmtId="186" fontId="5" fillId="2" borderId="56" xfId="0" applyNumberFormat="1" applyFont="1" applyFill="1" applyBorder="1" applyAlignment="1">
      <alignment vertical="center"/>
    </xf>
    <xf numFmtId="185" fontId="5" fillId="2" borderId="36" xfId="0" applyNumberFormat="1" applyFont="1" applyFill="1" applyBorder="1" applyAlignment="1">
      <alignment vertical="center"/>
    </xf>
    <xf numFmtId="185" fontId="5" fillId="2" borderId="12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 wrapText="1"/>
    </xf>
    <xf numFmtId="0" fontId="14" fillId="0" borderId="48" xfId="0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51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 wrapText="1" shrinkToFit="1"/>
    </xf>
    <xf numFmtId="185" fontId="5" fillId="2" borderId="48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187" fontId="5" fillId="2" borderId="12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83" fontId="5" fillId="2" borderId="46" xfId="0" applyNumberFormat="1" applyFont="1" applyFill="1" applyBorder="1" applyAlignment="1">
      <alignment horizontal="center" vertical="center" shrinkToFit="1"/>
    </xf>
    <xf numFmtId="188" fontId="5" fillId="2" borderId="8" xfId="0" applyNumberFormat="1" applyFont="1" applyFill="1" applyBorder="1" applyAlignment="1">
      <alignment vertical="center"/>
    </xf>
    <xf numFmtId="185" fontId="5" fillId="2" borderId="48" xfId="0" applyNumberFormat="1" applyFont="1" applyFill="1" applyBorder="1" applyAlignment="1">
      <alignment vertical="center"/>
    </xf>
    <xf numFmtId="186" fontId="5" fillId="2" borderId="57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87" fontId="5" fillId="2" borderId="46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shrinkToFit="1"/>
    </xf>
    <xf numFmtId="57" fontId="5" fillId="2" borderId="48" xfId="0" applyNumberFormat="1" applyFont="1" applyFill="1" applyBorder="1" applyAlignment="1">
      <alignment horizontal="center" vertical="center" shrinkToFit="1"/>
    </xf>
    <xf numFmtId="183" fontId="5" fillId="0" borderId="46" xfId="0" applyNumberFormat="1" applyFont="1" applyBorder="1" applyAlignment="1">
      <alignment horizontal="right" vertical="center" shrinkToFit="1"/>
    </xf>
    <xf numFmtId="0" fontId="5" fillId="2" borderId="8" xfId="0" applyFont="1" applyFill="1" applyBorder="1" applyAlignment="1">
      <alignment vertical="center"/>
    </xf>
    <xf numFmtId="0" fontId="5" fillId="0" borderId="53" xfId="0" applyFont="1" applyBorder="1" applyAlignment="1">
      <alignment vertical="center" wrapText="1" shrinkToFit="1"/>
    </xf>
    <xf numFmtId="0" fontId="5" fillId="0" borderId="48" xfId="0" applyFont="1" applyBorder="1" applyAlignment="1">
      <alignment horizontal="center" vertical="center"/>
    </xf>
    <xf numFmtId="187" fontId="5" fillId="2" borderId="48" xfId="0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shrinkToFit="1"/>
    </xf>
    <xf numFmtId="183" fontId="15" fillId="0" borderId="48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85" fontId="5" fillId="0" borderId="8" xfId="0" applyNumberFormat="1" applyFont="1" applyBorder="1" applyAlignment="1">
      <alignment vertical="center"/>
    </xf>
    <xf numFmtId="186" fontId="5" fillId="0" borderId="37" xfId="0" applyNumberFormat="1" applyFont="1" applyBorder="1" applyAlignment="1">
      <alignment vertical="center"/>
    </xf>
    <xf numFmtId="185" fontId="5" fillId="0" borderId="36" xfId="0" applyNumberFormat="1" applyFont="1" applyBorder="1" applyAlignment="1">
      <alignment vertical="center"/>
    </xf>
    <xf numFmtId="0" fontId="5" fillId="2" borderId="53" xfId="0" applyFont="1" applyFill="1" applyBorder="1" applyAlignment="1">
      <alignment vertical="center" wrapText="1"/>
    </xf>
    <xf numFmtId="0" fontId="5" fillId="2" borderId="55" xfId="0" applyFont="1" applyFill="1" applyBorder="1" applyAlignment="1">
      <alignment vertical="center" wrapText="1"/>
    </xf>
    <xf numFmtId="0" fontId="5" fillId="2" borderId="54" xfId="0" applyFont="1" applyFill="1" applyBorder="1" applyAlignment="1">
      <alignment vertical="center" wrapText="1"/>
    </xf>
    <xf numFmtId="186" fontId="5" fillId="2" borderId="58" xfId="0" applyNumberFormat="1" applyFont="1" applyFill="1" applyBorder="1" applyAlignment="1">
      <alignment horizontal="center" vertical="center"/>
    </xf>
    <xf numFmtId="185" fontId="5" fillId="2" borderId="59" xfId="0" applyNumberFormat="1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186" fontId="5" fillId="2" borderId="57" xfId="0" applyNumberFormat="1" applyFont="1" applyFill="1" applyBorder="1" applyAlignment="1">
      <alignment horizontal="center" vertical="center"/>
    </xf>
    <xf numFmtId="185" fontId="5" fillId="2" borderId="60" xfId="0" applyNumberFormat="1" applyFont="1" applyFill="1" applyBorder="1" applyAlignment="1">
      <alignment horizontal="center" vertical="center"/>
    </xf>
    <xf numFmtId="0" fontId="3" fillId="0" borderId="0" xfId="3">
      <alignment vertical="center"/>
    </xf>
    <xf numFmtId="0" fontId="3" fillId="5" borderId="0" xfId="3" applyFill="1">
      <alignment vertical="center"/>
    </xf>
    <xf numFmtId="0" fontId="3" fillId="0" borderId="8" xfId="3" applyBorder="1">
      <alignment vertical="center"/>
    </xf>
    <xf numFmtId="0" fontId="0" fillId="4" borderId="0" xfId="3" applyFont="1" applyFill="1">
      <alignment vertical="center"/>
    </xf>
    <xf numFmtId="0" fontId="3" fillId="0" borderId="0" xfId="3" applyAlignment="1">
      <alignment vertical="center" wrapText="1"/>
    </xf>
    <xf numFmtId="180" fontId="3" fillId="0" borderId="0" xfId="3" applyNumberFormat="1">
      <alignment vertical="center"/>
    </xf>
    <xf numFmtId="0" fontId="3" fillId="5" borderId="8" xfId="3" applyFill="1" applyBorder="1">
      <alignment vertical="center"/>
    </xf>
    <xf numFmtId="0" fontId="3" fillId="6" borderId="8" xfId="3" applyFill="1" applyBorder="1">
      <alignment vertical="center"/>
    </xf>
    <xf numFmtId="0" fontId="3" fillId="6" borderId="0" xfId="3" applyFill="1">
      <alignment vertical="center"/>
    </xf>
    <xf numFmtId="0" fontId="3" fillId="6" borderId="0" xfId="3" applyFill="1" applyAlignment="1">
      <alignment vertical="center" wrapText="1"/>
    </xf>
    <xf numFmtId="0" fontId="0" fillId="0" borderId="0" xfId="5" applyFont="1" applyAlignment="1">
      <alignment vertical="center"/>
    </xf>
    <xf numFmtId="0" fontId="0" fillId="6" borderId="0" xfId="0" applyFill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12" fontId="0" fillId="6" borderId="0" xfId="0" applyNumberFormat="1" applyFill="1" applyAlignment="1">
      <alignment horizontal="center" vertical="center"/>
    </xf>
    <xf numFmtId="0" fontId="0" fillId="6" borderId="0" xfId="3" applyFont="1" applyFill="1" applyAlignment="1">
      <alignment vertical="center" wrapText="1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桁区切り" xfId="6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29210</xdr:colOff>
      <xdr:row>9</xdr:row>
      <xdr:rowOff>15875</xdr:rowOff>
    </xdr:from>
    <xdr:to xmlns:xdr="http://schemas.openxmlformats.org/drawingml/2006/spreadsheetDrawing">
      <xdr:col>21</xdr:col>
      <xdr:colOff>254000</xdr:colOff>
      <xdr:row>60</xdr:row>
      <xdr:rowOff>222250</xdr:rowOff>
    </xdr:to>
    <xdr:sp macro="" textlink="">
      <xdr:nvSpPr>
        <xdr:cNvPr id="2" name="右中かっこ 1"/>
        <xdr:cNvSpPr/>
      </xdr:nvSpPr>
      <xdr:spPr>
        <a:xfrm>
          <a:off x="14345285" y="1978025"/>
          <a:ext cx="224790" cy="11864975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3667125</xdr:colOff>
      <xdr:row>9</xdr:row>
      <xdr:rowOff>83185</xdr:rowOff>
    </xdr:from>
    <xdr:to xmlns:xdr="http://schemas.openxmlformats.org/drawingml/2006/spreadsheetDrawing">
      <xdr:col>5</xdr:col>
      <xdr:colOff>238125</xdr:colOff>
      <xdr:row>17</xdr:row>
      <xdr:rowOff>143510</xdr:rowOff>
    </xdr:to>
    <xdr:sp macro="" textlink="">
      <xdr:nvSpPr>
        <xdr:cNvPr id="2" name="角丸四角形 1"/>
        <xdr:cNvSpPr/>
      </xdr:nvSpPr>
      <xdr:spPr>
        <a:xfrm>
          <a:off x="4352925" y="2312035"/>
          <a:ext cx="4857750" cy="14319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87"/>
  <sheetViews>
    <sheetView view="pageBreakPreview" zoomScaleSheetLayoutView="100" workbookViewId="0">
      <selection activeCell="N41" sqref="N41"/>
    </sheetView>
  </sheetViews>
  <sheetFormatPr defaultColWidth="9" defaultRowHeight="13.5"/>
  <cols>
    <col min="1" max="2" width="5" style="1" customWidth="1"/>
    <col min="3" max="3" width="24.875" style="1" customWidth="1"/>
    <col min="4" max="12" width="8.5" style="1" customWidth="1"/>
    <col min="13" max="21" width="8.5" style="1" hidden="1" customWidth="1" outlineLevel="1"/>
    <col min="22" max="22" width="9" style="1" customWidth="0" collapsed="1"/>
    <col min="23" max="23" width="9" style="1"/>
    <col min="24" max="24" width="10" style="1" customWidth="1"/>
    <col min="25" max="16384" width="9" style="1"/>
  </cols>
  <sheetData>
    <row r="1" spans="1:22" ht="19.5" customHeight="1">
      <c r="A1" s="3" t="s">
        <v>287</v>
      </c>
    </row>
    <row r="2" spans="1:22" ht="17.25" customHeight="1">
      <c r="A2" s="3"/>
      <c r="B2" s="3"/>
      <c r="C2" s="3"/>
      <c r="D2" s="51" t="s">
        <v>258</v>
      </c>
      <c r="E2" s="51"/>
      <c r="F2" s="51"/>
      <c r="G2" s="51"/>
      <c r="H2" s="51"/>
      <c r="I2" s="3"/>
      <c r="J2" s="3"/>
      <c r="K2" s="3"/>
      <c r="L2" s="3"/>
      <c r="M2" s="51"/>
      <c r="N2" s="51"/>
      <c r="O2" s="51"/>
      <c r="P2" s="51"/>
      <c r="Q2" s="51"/>
      <c r="R2" s="51"/>
      <c r="S2" s="51"/>
      <c r="T2" s="51"/>
      <c r="U2" s="51"/>
    </row>
    <row r="3" spans="1:22" ht="17.25">
      <c r="A3" s="3"/>
      <c r="B3" s="3"/>
      <c r="C3" s="3"/>
      <c r="D3" s="51"/>
      <c r="E3" s="51"/>
      <c r="F3" s="51"/>
      <c r="G3" s="51"/>
      <c r="H3" s="51"/>
      <c r="I3" s="3"/>
      <c r="J3" s="3"/>
      <c r="K3" s="3"/>
      <c r="L3" s="3"/>
      <c r="M3" s="51"/>
      <c r="N3" s="51"/>
      <c r="O3" s="51"/>
      <c r="P3" s="51"/>
      <c r="Q3" s="51"/>
      <c r="R3" s="51"/>
      <c r="S3" s="51"/>
      <c r="T3" s="51"/>
      <c r="U3" s="51"/>
    </row>
    <row r="4" spans="1:22" ht="14.25">
      <c r="A4" s="4" t="s">
        <v>32</v>
      </c>
    </row>
    <row r="5" spans="1:22" s="2" customFormat="1" ht="19.5" customHeight="1">
      <c r="A5" s="5" t="s">
        <v>31</v>
      </c>
      <c r="B5" s="17"/>
      <c r="C5" s="35"/>
      <c r="D5" s="52" t="s">
        <v>47</v>
      </c>
      <c r="E5" s="72" t="s">
        <v>266</v>
      </c>
      <c r="F5" s="89"/>
      <c r="G5" s="89"/>
      <c r="H5" s="89"/>
      <c r="I5" s="110"/>
      <c r="J5" s="118"/>
      <c r="K5" s="118"/>
      <c r="V5" s="2" t="s">
        <v>94</v>
      </c>
    </row>
    <row r="6" spans="1:22" s="2" customFormat="1" ht="12.75">
      <c r="A6" s="6"/>
    </row>
    <row r="7" spans="1:22" s="2" customFormat="1" ht="18" customHeight="1">
      <c r="A7" s="7" t="s">
        <v>9</v>
      </c>
      <c r="B7" s="18" t="s">
        <v>27</v>
      </c>
      <c r="C7" s="36"/>
      <c r="D7" s="7" t="s">
        <v>257</v>
      </c>
      <c r="E7" s="18"/>
      <c r="F7" s="36"/>
      <c r="G7" s="7" t="s">
        <v>36</v>
      </c>
      <c r="H7" s="18"/>
      <c r="I7" s="18"/>
      <c r="J7" s="18"/>
      <c r="K7" s="18"/>
      <c r="L7" s="36"/>
      <c r="M7" s="7" t="s">
        <v>36</v>
      </c>
      <c r="N7" s="18"/>
      <c r="O7" s="18"/>
      <c r="P7" s="18"/>
      <c r="Q7" s="18"/>
      <c r="R7" s="18"/>
      <c r="S7" s="18"/>
      <c r="T7" s="18"/>
      <c r="U7" s="36"/>
    </row>
    <row r="8" spans="1:22" s="2" customFormat="1" ht="18" customHeight="1">
      <c r="A8" s="8"/>
      <c r="B8" s="19"/>
      <c r="C8" s="37"/>
      <c r="D8" s="8" t="s">
        <v>11</v>
      </c>
      <c r="E8" s="19" t="s">
        <v>22</v>
      </c>
      <c r="F8" s="37" t="s">
        <v>26</v>
      </c>
      <c r="G8" s="105" t="s">
        <v>271</v>
      </c>
      <c r="H8" s="109"/>
      <c r="I8" s="111" t="str">
        <f>IF(I29="","",ROUND(I29/F29*100,0))</f>
        <v/>
      </c>
      <c r="J8" s="119" t="s">
        <v>260</v>
      </c>
      <c r="K8" s="109"/>
      <c r="L8" s="124" t="str">
        <f>IF(I8="","",IF(I8=100,"",100-I8))</f>
        <v/>
      </c>
      <c r="M8" s="105" t="s">
        <v>275</v>
      </c>
      <c r="N8" s="109"/>
      <c r="O8" s="111" t="str">
        <f>IF(O29="","",ROUND(O29/L29*100,0))</f>
        <v/>
      </c>
      <c r="P8" s="105" t="s">
        <v>275</v>
      </c>
      <c r="Q8" s="109"/>
      <c r="R8" s="111" t="str">
        <f>IF(R29="","",ROUND(R29/O29*100,0))</f>
        <v/>
      </c>
      <c r="S8" s="119" t="s">
        <v>275</v>
      </c>
      <c r="T8" s="109"/>
      <c r="U8" s="124" t="str">
        <f>IF(O8="","",IF(O8=100,"",100-O8))</f>
        <v/>
      </c>
    </row>
    <row r="9" spans="1:22" s="2" customFormat="1" ht="18" customHeight="1">
      <c r="A9" s="9"/>
      <c r="B9" s="20"/>
      <c r="C9" s="38"/>
      <c r="D9" s="9"/>
      <c r="E9" s="20"/>
      <c r="F9" s="38"/>
      <c r="G9" s="9" t="s">
        <v>11</v>
      </c>
      <c r="H9" s="20" t="s">
        <v>22</v>
      </c>
      <c r="I9" s="20" t="s">
        <v>26</v>
      </c>
      <c r="J9" s="20" t="s">
        <v>11</v>
      </c>
      <c r="K9" s="20" t="s">
        <v>22</v>
      </c>
      <c r="L9" s="38" t="s">
        <v>26</v>
      </c>
      <c r="M9" s="9" t="s">
        <v>11</v>
      </c>
      <c r="N9" s="20" t="s">
        <v>22</v>
      </c>
      <c r="O9" s="20" t="s">
        <v>26</v>
      </c>
      <c r="P9" s="9" t="s">
        <v>11</v>
      </c>
      <c r="Q9" s="20" t="s">
        <v>22</v>
      </c>
      <c r="R9" s="20" t="s">
        <v>26</v>
      </c>
      <c r="S9" s="20" t="s">
        <v>11</v>
      </c>
      <c r="T9" s="20" t="s">
        <v>22</v>
      </c>
      <c r="U9" s="38" t="s">
        <v>26</v>
      </c>
    </row>
    <row r="10" spans="1:22" s="2" customFormat="1" ht="18" customHeight="1">
      <c r="A10" s="10" t="s">
        <v>18</v>
      </c>
      <c r="B10" s="21" t="s">
        <v>52</v>
      </c>
      <c r="C10" s="39"/>
      <c r="D10" s="53" t="s">
        <v>37</v>
      </c>
      <c r="E10" s="73" t="s">
        <v>35</v>
      </c>
      <c r="F10" s="90" t="s">
        <v>41</v>
      </c>
      <c r="G10" s="53" t="s">
        <v>42</v>
      </c>
      <c r="H10" s="73" t="s">
        <v>35</v>
      </c>
      <c r="I10" s="73" t="s">
        <v>43</v>
      </c>
      <c r="J10" s="73" t="s">
        <v>37</v>
      </c>
      <c r="K10" s="73" t="s">
        <v>35</v>
      </c>
      <c r="L10" s="90" t="s">
        <v>43</v>
      </c>
      <c r="M10" s="53" t="s">
        <v>42</v>
      </c>
      <c r="N10" s="73" t="s">
        <v>35</v>
      </c>
      <c r="O10" s="73" t="s">
        <v>43</v>
      </c>
      <c r="P10" s="53" t="s">
        <v>42</v>
      </c>
      <c r="Q10" s="73" t="s">
        <v>35</v>
      </c>
      <c r="R10" s="73" t="s">
        <v>43</v>
      </c>
      <c r="S10" s="73" t="s">
        <v>37</v>
      </c>
      <c r="T10" s="73" t="s">
        <v>35</v>
      </c>
      <c r="U10" s="90" t="s">
        <v>43</v>
      </c>
    </row>
    <row r="11" spans="1:22" s="2" customFormat="1" ht="18" customHeight="1">
      <c r="A11" s="11"/>
      <c r="B11" s="22"/>
      <c r="C11" s="40" t="s">
        <v>65</v>
      </c>
      <c r="D11" s="54"/>
      <c r="E11" s="74" t="str">
        <f>IF(D11="","",F11/D11)</f>
        <v/>
      </c>
      <c r="F11" s="91"/>
      <c r="G11" s="54"/>
      <c r="H11" s="74" t="str">
        <f>IF(G11="","",I11/G11)</f>
        <v/>
      </c>
      <c r="I11" s="112"/>
      <c r="J11" s="74"/>
      <c r="K11" s="74" t="str">
        <f>IF(J11="","",L11/J11)</f>
        <v/>
      </c>
      <c r="L11" s="125"/>
      <c r="M11" s="54"/>
      <c r="N11" s="74" t="str">
        <f>IF(M11="","",O11/M11)</f>
        <v/>
      </c>
      <c r="O11" s="112"/>
      <c r="P11" s="54"/>
      <c r="Q11" s="74" t="str">
        <f>IF(P11="","",R11/P11)</f>
        <v/>
      </c>
      <c r="R11" s="112"/>
      <c r="S11" s="74"/>
      <c r="T11" s="74" t="str">
        <f>IF(S11="","",U11/S11)</f>
        <v/>
      </c>
      <c r="U11" s="125"/>
    </row>
    <row r="12" spans="1:22" s="2" customFormat="1" ht="18" customHeight="1">
      <c r="A12" s="11"/>
      <c r="B12" s="22"/>
      <c r="C12" s="41" t="s">
        <v>80</v>
      </c>
      <c r="D12" s="54"/>
      <c r="E12" s="74"/>
      <c r="F12" s="91"/>
      <c r="G12" s="54"/>
      <c r="H12" s="74"/>
      <c r="I12" s="112"/>
      <c r="J12" s="74"/>
      <c r="K12" s="74"/>
      <c r="L12" s="125"/>
      <c r="M12" s="54"/>
      <c r="N12" s="74"/>
      <c r="O12" s="112"/>
      <c r="P12" s="54"/>
      <c r="Q12" s="74"/>
      <c r="R12" s="112"/>
      <c r="S12" s="74"/>
      <c r="T12" s="74"/>
      <c r="U12" s="125"/>
    </row>
    <row r="13" spans="1:22" s="2" customFormat="1" ht="18" customHeight="1">
      <c r="A13" s="11"/>
      <c r="B13" s="22"/>
      <c r="C13" s="41" t="s">
        <v>144</v>
      </c>
      <c r="D13" s="54"/>
      <c r="E13" s="74" t="str">
        <f t="shared" ref="E13:E41" si="0">IF(D13="","",F13/D13)</f>
        <v/>
      </c>
      <c r="F13" s="91"/>
      <c r="G13" s="54"/>
      <c r="H13" s="74" t="str">
        <f t="shared" ref="H13:H41" si="1">IF(G13="","",I13/G13)</f>
        <v/>
      </c>
      <c r="I13" s="112"/>
      <c r="J13" s="74"/>
      <c r="K13" s="74" t="str">
        <f>IF(J13="","",L13/J13)</f>
        <v/>
      </c>
      <c r="L13" s="125"/>
      <c r="M13" s="54"/>
      <c r="N13" s="74" t="str">
        <f t="shared" ref="N13:N41" si="2">IF(M13="","",O13/M13)</f>
        <v/>
      </c>
      <c r="O13" s="112"/>
      <c r="P13" s="54"/>
      <c r="Q13" s="74" t="str">
        <f t="shared" ref="Q13:Q41" si="3">IF(P13="","",R13/P13)</f>
        <v/>
      </c>
      <c r="R13" s="112"/>
      <c r="S13" s="74"/>
      <c r="T13" s="74" t="str">
        <f t="shared" ref="T13:T41" si="4">IF(S13="","",U13/S13)</f>
        <v/>
      </c>
      <c r="U13" s="125"/>
    </row>
    <row r="14" spans="1:22" s="2" customFormat="1" ht="18" customHeight="1">
      <c r="A14" s="11"/>
      <c r="B14" s="22"/>
      <c r="C14" s="42" t="s">
        <v>151</v>
      </c>
      <c r="D14" s="55"/>
      <c r="E14" s="75" t="str">
        <f t="shared" si="0"/>
        <v/>
      </c>
      <c r="F14" s="92"/>
      <c r="G14" s="106"/>
      <c r="H14" s="76" t="str">
        <f t="shared" si="1"/>
        <v/>
      </c>
      <c r="I14" s="94"/>
      <c r="J14" s="120"/>
      <c r="K14" s="76" t="str">
        <f>IF(J14="","",L14/J14)</f>
        <v/>
      </c>
      <c r="L14" s="92"/>
      <c r="M14" s="59"/>
      <c r="N14" s="76" t="str">
        <f t="shared" si="2"/>
        <v/>
      </c>
      <c r="O14" s="94"/>
      <c r="P14" s="59"/>
      <c r="Q14" s="76" t="str">
        <f t="shared" si="3"/>
        <v/>
      </c>
      <c r="R14" s="94"/>
      <c r="S14" s="94"/>
      <c r="T14" s="76" t="str">
        <f t="shared" si="4"/>
        <v/>
      </c>
      <c r="U14" s="92"/>
    </row>
    <row r="15" spans="1:22" s="2" customFormat="1" ht="18" customHeight="1">
      <c r="A15" s="11"/>
      <c r="B15" s="22"/>
      <c r="C15" s="40" t="s">
        <v>54</v>
      </c>
      <c r="D15" s="56"/>
      <c r="E15" s="76" t="str">
        <f t="shared" si="0"/>
        <v/>
      </c>
      <c r="F15" s="93"/>
      <c r="G15" s="56"/>
      <c r="H15" s="76" t="str">
        <f t="shared" si="1"/>
        <v/>
      </c>
      <c r="I15" s="79"/>
      <c r="J15" s="76"/>
      <c r="K15" s="76" t="str">
        <f>IF(J15="","",L15/J15)</f>
        <v/>
      </c>
      <c r="L15" s="93"/>
      <c r="M15" s="56"/>
      <c r="N15" s="76" t="str">
        <f t="shared" si="2"/>
        <v/>
      </c>
      <c r="O15" s="79"/>
      <c r="P15" s="56"/>
      <c r="Q15" s="76" t="str">
        <f t="shared" si="3"/>
        <v/>
      </c>
      <c r="R15" s="79"/>
      <c r="S15" s="76"/>
      <c r="T15" s="76" t="str">
        <f t="shared" si="4"/>
        <v/>
      </c>
      <c r="U15" s="93"/>
    </row>
    <row r="16" spans="1:22" s="2" customFormat="1" ht="18" customHeight="1">
      <c r="A16" s="11"/>
      <c r="B16" s="22"/>
      <c r="C16" s="41"/>
      <c r="D16" s="57"/>
      <c r="E16" s="77" t="str">
        <f t="shared" si="0"/>
        <v/>
      </c>
      <c r="F16" s="94"/>
      <c r="G16" s="57"/>
      <c r="H16" s="78" t="str">
        <f t="shared" si="1"/>
        <v/>
      </c>
      <c r="I16" s="113"/>
      <c r="J16" s="94"/>
      <c r="K16" s="76" t="str">
        <f>IF(J16="","",L16/J16)</f>
        <v/>
      </c>
      <c r="L16" s="92"/>
      <c r="M16" s="59"/>
      <c r="N16" s="76" t="str">
        <f t="shared" si="2"/>
        <v/>
      </c>
      <c r="O16" s="113"/>
      <c r="P16" s="59"/>
      <c r="Q16" s="76" t="str">
        <f t="shared" si="3"/>
        <v/>
      </c>
      <c r="R16" s="113"/>
      <c r="S16" s="94"/>
      <c r="T16" s="76" t="str">
        <f t="shared" si="4"/>
        <v/>
      </c>
      <c r="U16" s="92"/>
    </row>
    <row r="17" spans="1:21" s="2" customFormat="1" ht="18" customHeight="1">
      <c r="A17" s="11"/>
      <c r="B17" s="22"/>
      <c r="C17" s="41"/>
      <c r="D17" s="57"/>
      <c r="E17" s="78" t="str">
        <f t="shared" si="0"/>
        <v/>
      </c>
      <c r="F17" s="92"/>
      <c r="G17" s="57"/>
      <c r="H17" s="78" t="str">
        <f t="shared" si="1"/>
        <v/>
      </c>
      <c r="I17" s="113"/>
      <c r="J17" s="94"/>
      <c r="K17" s="76" t="str">
        <f>IF(J17="","",L17/J17)</f>
        <v/>
      </c>
      <c r="L17" s="92"/>
      <c r="M17" s="59"/>
      <c r="N17" s="76" t="str">
        <f t="shared" si="2"/>
        <v/>
      </c>
      <c r="O17" s="113"/>
      <c r="P17" s="59"/>
      <c r="Q17" s="76" t="str">
        <f t="shared" si="3"/>
        <v/>
      </c>
      <c r="R17" s="113"/>
      <c r="S17" s="94"/>
      <c r="T17" s="76" t="str">
        <f t="shared" si="4"/>
        <v/>
      </c>
      <c r="U17" s="92"/>
    </row>
    <row r="18" spans="1:21" s="2" customFormat="1" ht="18" customHeight="1">
      <c r="A18" s="11"/>
      <c r="B18" s="22"/>
      <c r="C18" s="41"/>
      <c r="D18" s="58"/>
      <c r="E18" s="78" t="str">
        <f t="shared" si="0"/>
        <v/>
      </c>
      <c r="F18" s="92"/>
      <c r="G18" s="57"/>
      <c r="H18" s="78" t="str">
        <f t="shared" si="1"/>
        <v/>
      </c>
      <c r="I18" s="113"/>
      <c r="J18" s="121"/>
      <c r="K18" s="79"/>
      <c r="L18" s="92"/>
      <c r="M18" s="59"/>
      <c r="N18" s="76" t="str">
        <f t="shared" si="2"/>
        <v/>
      </c>
      <c r="O18" s="113"/>
      <c r="P18" s="59"/>
      <c r="Q18" s="76" t="str">
        <f t="shared" si="3"/>
        <v/>
      </c>
      <c r="R18" s="113"/>
      <c r="S18" s="113"/>
      <c r="T18" s="79" t="str">
        <f t="shared" si="4"/>
        <v/>
      </c>
      <c r="U18" s="92"/>
    </row>
    <row r="19" spans="1:21" s="2" customFormat="1" ht="18" customHeight="1">
      <c r="A19" s="11"/>
      <c r="B19" s="22"/>
      <c r="C19" s="41" t="s">
        <v>80</v>
      </c>
      <c r="D19" s="56"/>
      <c r="E19" s="76" t="str">
        <f t="shared" si="0"/>
        <v/>
      </c>
      <c r="F19" s="93"/>
      <c r="G19" s="56"/>
      <c r="H19" s="79" t="str">
        <f t="shared" si="1"/>
        <v/>
      </c>
      <c r="I19" s="79"/>
      <c r="J19" s="79"/>
      <c r="K19" s="79" t="str">
        <f t="shared" ref="K19:K41" si="5">IF(J19="","",L19/J19)</f>
        <v/>
      </c>
      <c r="L19" s="93"/>
      <c r="M19" s="56"/>
      <c r="N19" s="79" t="str">
        <f t="shared" si="2"/>
        <v/>
      </c>
      <c r="O19" s="79"/>
      <c r="P19" s="56"/>
      <c r="Q19" s="79" t="str">
        <f t="shared" si="3"/>
        <v/>
      </c>
      <c r="R19" s="79"/>
      <c r="S19" s="79"/>
      <c r="T19" s="79" t="str">
        <f t="shared" si="4"/>
        <v/>
      </c>
      <c r="U19" s="93"/>
    </row>
    <row r="20" spans="1:21" s="2" customFormat="1" ht="18" customHeight="1">
      <c r="A20" s="11"/>
      <c r="B20" s="22"/>
      <c r="C20" s="41" t="s">
        <v>14</v>
      </c>
      <c r="D20" s="56"/>
      <c r="E20" s="76" t="str">
        <f t="shared" si="0"/>
        <v/>
      </c>
      <c r="F20" s="93"/>
      <c r="G20" s="107"/>
      <c r="H20" s="79" t="str">
        <f t="shared" si="1"/>
        <v/>
      </c>
      <c r="I20" s="79"/>
      <c r="J20" s="79"/>
      <c r="K20" s="79" t="str">
        <f t="shared" si="5"/>
        <v/>
      </c>
      <c r="L20" s="93"/>
      <c r="M20" s="107"/>
      <c r="N20" s="79" t="str">
        <f t="shared" si="2"/>
        <v/>
      </c>
      <c r="O20" s="79"/>
      <c r="P20" s="107"/>
      <c r="Q20" s="79" t="str">
        <f t="shared" si="3"/>
        <v/>
      </c>
      <c r="R20" s="79"/>
      <c r="S20" s="79"/>
      <c r="T20" s="79" t="str">
        <f t="shared" si="4"/>
        <v/>
      </c>
      <c r="U20" s="93"/>
    </row>
    <row r="21" spans="1:21" s="2" customFormat="1" ht="18" customHeight="1">
      <c r="A21" s="11"/>
      <c r="B21" s="22"/>
      <c r="C21" s="41" t="s">
        <v>2</v>
      </c>
      <c r="D21" s="59"/>
      <c r="E21" s="76" t="str">
        <f t="shared" si="0"/>
        <v/>
      </c>
      <c r="F21" s="92"/>
      <c r="G21" s="108"/>
      <c r="H21" s="79" t="str">
        <f t="shared" si="1"/>
        <v/>
      </c>
      <c r="I21" s="113"/>
      <c r="J21" s="113"/>
      <c r="K21" s="79" t="str">
        <f t="shared" si="5"/>
        <v/>
      </c>
      <c r="L21" s="92"/>
      <c r="M21" s="107"/>
      <c r="N21" s="79" t="str">
        <f t="shared" si="2"/>
        <v/>
      </c>
      <c r="O21" s="79"/>
      <c r="P21" s="107"/>
      <c r="Q21" s="79" t="str">
        <f t="shared" si="3"/>
        <v/>
      </c>
      <c r="R21" s="79"/>
      <c r="S21" s="79"/>
      <c r="T21" s="79" t="str">
        <f t="shared" si="4"/>
        <v/>
      </c>
      <c r="U21" s="93"/>
    </row>
    <row r="22" spans="1:21" s="2" customFormat="1" ht="18" customHeight="1">
      <c r="A22" s="11"/>
      <c r="B22" s="22"/>
      <c r="C22" s="40" t="s">
        <v>54</v>
      </c>
      <c r="D22" s="56"/>
      <c r="E22" s="76" t="str">
        <f t="shared" si="0"/>
        <v/>
      </c>
      <c r="F22" s="93"/>
      <c r="G22" s="107"/>
      <c r="H22" s="79" t="str">
        <f t="shared" si="1"/>
        <v/>
      </c>
      <c r="I22" s="79"/>
      <c r="J22" s="79"/>
      <c r="K22" s="79" t="str">
        <f t="shared" si="5"/>
        <v/>
      </c>
      <c r="L22" s="93"/>
      <c r="M22" s="107"/>
      <c r="N22" s="79" t="str">
        <f t="shared" si="2"/>
        <v/>
      </c>
      <c r="O22" s="79"/>
      <c r="P22" s="107"/>
      <c r="Q22" s="79" t="str">
        <f t="shared" si="3"/>
        <v/>
      </c>
      <c r="R22" s="79"/>
      <c r="S22" s="79"/>
      <c r="T22" s="79" t="str">
        <f t="shared" si="4"/>
        <v/>
      </c>
      <c r="U22" s="93"/>
    </row>
    <row r="23" spans="1:21" s="2" customFormat="1" ht="18" customHeight="1">
      <c r="A23" s="11"/>
      <c r="B23" s="22"/>
      <c r="C23" s="41"/>
      <c r="D23" s="59"/>
      <c r="E23" s="76" t="str">
        <f t="shared" si="0"/>
        <v/>
      </c>
      <c r="F23" s="92"/>
      <c r="G23" s="108"/>
      <c r="H23" s="79" t="str">
        <f t="shared" si="1"/>
        <v/>
      </c>
      <c r="I23" s="113"/>
      <c r="J23" s="113"/>
      <c r="K23" s="79" t="str">
        <f t="shared" si="5"/>
        <v/>
      </c>
      <c r="L23" s="92"/>
      <c r="M23" s="108"/>
      <c r="N23" s="79" t="str">
        <f t="shared" si="2"/>
        <v/>
      </c>
      <c r="O23" s="113"/>
      <c r="P23" s="108"/>
      <c r="Q23" s="79" t="str">
        <f t="shared" si="3"/>
        <v/>
      </c>
      <c r="R23" s="113"/>
      <c r="S23" s="113"/>
      <c r="T23" s="79" t="str">
        <f t="shared" si="4"/>
        <v/>
      </c>
      <c r="U23" s="92"/>
    </row>
    <row r="24" spans="1:21" s="2" customFormat="1" ht="18" customHeight="1">
      <c r="A24" s="11"/>
      <c r="B24" s="22"/>
      <c r="C24" s="41"/>
      <c r="D24" s="59"/>
      <c r="E24" s="76" t="str">
        <f t="shared" si="0"/>
        <v/>
      </c>
      <c r="F24" s="92"/>
      <c r="G24" s="108"/>
      <c r="H24" s="79" t="str">
        <f t="shared" si="1"/>
        <v/>
      </c>
      <c r="I24" s="113"/>
      <c r="J24" s="113"/>
      <c r="K24" s="79" t="str">
        <f t="shared" si="5"/>
        <v/>
      </c>
      <c r="L24" s="92"/>
      <c r="M24" s="108"/>
      <c r="N24" s="79" t="str">
        <f t="shared" si="2"/>
        <v/>
      </c>
      <c r="O24" s="113"/>
      <c r="P24" s="108"/>
      <c r="Q24" s="79" t="str">
        <f t="shared" si="3"/>
        <v/>
      </c>
      <c r="R24" s="113"/>
      <c r="S24" s="113"/>
      <c r="T24" s="79" t="str">
        <f t="shared" si="4"/>
        <v/>
      </c>
      <c r="U24" s="92"/>
    </row>
    <row r="25" spans="1:21" s="2" customFormat="1" ht="18" customHeight="1">
      <c r="A25" s="11"/>
      <c r="B25" s="22"/>
      <c r="C25" s="41"/>
      <c r="D25" s="59"/>
      <c r="E25" s="76" t="str">
        <f t="shared" si="0"/>
        <v/>
      </c>
      <c r="F25" s="95"/>
      <c r="G25" s="108"/>
      <c r="H25" s="79" t="str">
        <f t="shared" si="1"/>
        <v/>
      </c>
      <c r="I25" s="113"/>
      <c r="J25" s="113"/>
      <c r="K25" s="79" t="str">
        <f t="shared" si="5"/>
        <v/>
      </c>
      <c r="L25" s="92"/>
      <c r="M25" s="108"/>
      <c r="N25" s="79" t="str">
        <f t="shared" si="2"/>
        <v/>
      </c>
      <c r="O25" s="113"/>
      <c r="P25" s="108"/>
      <c r="Q25" s="79" t="str">
        <f t="shared" si="3"/>
        <v/>
      </c>
      <c r="R25" s="113"/>
      <c r="S25" s="113"/>
      <c r="T25" s="79" t="str">
        <f t="shared" si="4"/>
        <v/>
      </c>
      <c r="U25" s="92"/>
    </row>
    <row r="26" spans="1:21" s="2" customFormat="1" ht="18" customHeight="1">
      <c r="A26" s="11"/>
      <c r="B26" s="22"/>
      <c r="C26" s="41"/>
      <c r="D26" s="59"/>
      <c r="E26" s="76" t="str">
        <f t="shared" si="0"/>
        <v/>
      </c>
      <c r="F26" s="95"/>
      <c r="G26" s="108"/>
      <c r="H26" s="79" t="str">
        <f t="shared" si="1"/>
        <v/>
      </c>
      <c r="I26" s="113"/>
      <c r="J26" s="113"/>
      <c r="K26" s="79" t="str">
        <f t="shared" si="5"/>
        <v/>
      </c>
      <c r="L26" s="92"/>
      <c r="M26" s="108"/>
      <c r="N26" s="79" t="str">
        <f t="shared" si="2"/>
        <v/>
      </c>
      <c r="O26" s="113"/>
      <c r="P26" s="108"/>
      <c r="Q26" s="79" t="str">
        <f t="shared" si="3"/>
        <v/>
      </c>
      <c r="R26" s="113"/>
      <c r="S26" s="113"/>
      <c r="T26" s="79" t="str">
        <f t="shared" si="4"/>
        <v/>
      </c>
      <c r="U26" s="92"/>
    </row>
    <row r="27" spans="1:21" s="2" customFormat="1" ht="18" customHeight="1">
      <c r="A27" s="11"/>
      <c r="B27" s="22"/>
      <c r="C27" s="41"/>
      <c r="D27" s="59"/>
      <c r="E27" s="76" t="str">
        <f t="shared" si="0"/>
        <v/>
      </c>
      <c r="F27" s="95"/>
      <c r="G27" s="108"/>
      <c r="H27" s="79" t="str">
        <f t="shared" si="1"/>
        <v/>
      </c>
      <c r="I27" s="113"/>
      <c r="J27" s="113"/>
      <c r="K27" s="79" t="str">
        <f t="shared" si="5"/>
        <v/>
      </c>
      <c r="L27" s="92"/>
      <c r="M27" s="108"/>
      <c r="N27" s="79" t="str">
        <f t="shared" si="2"/>
        <v/>
      </c>
      <c r="O27" s="113"/>
      <c r="P27" s="108"/>
      <c r="Q27" s="79" t="str">
        <f t="shared" si="3"/>
        <v/>
      </c>
      <c r="R27" s="113"/>
      <c r="S27" s="113"/>
      <c r="T27" s="79" t="str">
        <f t="shared" si="4"/>
        <v/>
      </c>
      <c r="U27" s="92"/>
    </row>
    <row r="28" spans="1:21" s="2" customFormat="1" ht="18" customHeight="1">
      <c r="A28" s="11"/>
      <c r="B28" s="22"/>
      <c r="C28" s="41"/>
      <c r="D28" s="59"/>
      <c r="E28" s="79" t="str">
        <f t="shared" si="0"/>
        <v/>
      </c>
      <c r="F28" s="95"/>
      <c r="G28" s="108"/>
      <c r="H28" s="79" t="str">
        <f t="shared" si="1"/>
        <v/>
      </c>
      <c r="I28" s="113"/>
      <c r="J28" s="113"/>
      <c r="K28" s="79" t="str">
        <f t="shared" si="5"/>
        <v/>
      </c>
      <c r="L28" s="92"/>
      <c r="M28" s="108"/>
      <c r="N28" s="79" t="str">
        <f t="shared" si="2"/>
        <v/>
      </c>
      <c r="O28" s="113"/>
      <c r="P28" s="108"/>
      <c r="Q28" s="79" t="str">
        <f t="shared" si="3"/>
        <v/>
      </c>
      <c r="R28" s="113"/>
      <c r="S28" s="113"/>
      <c r="T28" s="79" t="str">
        <f t="shared" si="4"/>
        <v/>
      </c>
      <c r="U28" s="92"/>
    </row>
    <row r="29" spans="1:21" s="2" customFormat="1" ht="18" customHeight="1">
      <c r="A29" s="11"/>
      <c r="B29" s="22"/>
      <c r="C29" s="37" t="s">
        <v>63</v>
      </c>
      <c r="D29" s="60"/>
      <c r="E29" s="80" t="str">
        <f t="shared" si="0"/>
        <v/>
      </c>
      <c r="F29" s="96" t="str">
        <f>IF(SUM(F13:F28)=0,"",SUM(F13:F28))</f>
        <v/>
      </c>
      <c r="G29" s="64"/>
      <c r="H29" s="80" t="str">
        <f t="shared" si="1"/>
        <v/>
      </c>
      <c r="I29" s="80" t="str">
        <f>IF(SUM(I13:I28)=0,"",SUM(I13:I28))</f>
        <v/>
      </c>
      <c r="J29" s="122"/>
      <c r="K29" s="80" t="str">
        <f t="shared" si="5"/>
        <v/>
      </c>
      <c r="L29" s="96" t="str">
        <f>IF(SUM(L13:L28)=0,"",SUM(L13:L28))</f>
        <v/>
      </c>
      <c r="M29" s="64"/>
      <c r="N29" s="80" t="str">
        <f t="shared" si="2"/>
        <v/>
      </c>
      <c r="O29" s="80" t="str">
        <f>IF(SUM(O13:O28)=0,"",SUM(O13:O28))</f>
        <v/>
      </c>
      <c r="P29" s="64"/>
      <c r="Q29" s="80" t="str">
        <f t="shared" si="3"/>
        <v/>
      </c>
      <c r="R29" s="80" t="str">
        <f>IF(SUM(R13:R28)=0,"",SUM(R13:R28))</f>
        <v/>
      </c>
      <c r="S29" s="122"/>
      <c r="T29" s="80" t="str">
        <f t="shared" si="4"/>
        <v/>
      </c>
      <c r="U29" s="96" t="str">
        <f>IF(SUM(U13:U28)=0,"",SUM(U13:U28))</f>
        <v/>
      </c>
    </row>
    <row r="30" spans="1:21" s="2" customFormat="1" ht="18" customHeight="1">
      <c r="A30" s="11"/>
      <c r="B30" s="22" t="s">
        <v>3</v>
      </c>
      <c r="C30" s="43"/>
      <c r="D30" s="61"/>
      <c r="E30" s="81" t="str">
        <f t="shared" si="0"/>
        <v/>
      </c>
      <c r="F30" s="97"/>
      <c r="G30" s="61"/>
      <c r="H30" s="81" t="str">
        <f t="shared" si="1"/>
        <v/>
      </c>
      <c r="I30" s="114"/>
      <c r="J30" s="114"/>
      <c r="K30" s="81" t="str">
        <f t="shared" si="5"/>
        <v/>
      </c>
      <c r="L30" s="97"/>
      <c r="M30" s="61"/>
      <c r="N30" s="81" t="str">
        <f t="shared" si="2"/>
        <v/>
      </c>
      <c r="O30" s="114"/>
      <c r="P30" s="61"/>
      <c r="Q30" s="81" t="str">
        <f t="shared" si="3"/>
        <v/>
      </c>
      <c r="R30" s="114"/>
      <c r="S30" s="114"/>
      <c r="T30" s="81" t="str">
        <f t="shared" si="4"/>
        <v/>
      </c>
      <c r="U30" s="97"/>
    </row>
    <row r="31" spans="1:21" s="2" customFormat="1" ht="18" customHeight="1">
      <c r="A31" s="11"/>
      <c r="B31" s="22"/>
      <c r="C31" s="44"/>
      <c r="D31" s="62"/>
      <c r="E31" s="82" t="str">
        <f t="shared" si="0"/>
        <v/>
      </c>
      <c r="F31" s="98"/>
      <c r="G31" s="62"/>
      <c r="H31" s="82" t="str">
        <f t="shared" si="1"/>
        <v/>
      </c>
      <c r="I31" s="115"/>
      <c r="J31" s="115"/>
      <c r="K31" s="82" t="str">
        <f t="shared" si="5"/>
        <v/>
      </c>
      <c r="L31" s="98"/>
      <c r="M31" s="62"/>
      <c r="N31" s="82" t="str">
        <f t="shared" si="2"/>
        <v/>
      </c>
      <c r="O31" s="115"/>
      <c r="P31" s="62"/>
      <c r="Q31" s="82" t="str">
        <f t="shared" si="3"/>
        <v/>
      </c>
      <c r="R31" s="115"/>
      <c r="S31" s="115"/>
      <c r="T31" s="82" t="str">
        <f t="shared" si="4"/>
        <v/>
      </c>
      <c r="U31" s="98"/>
    </row>
    <row r="32" spans="1:21" s="2" customFormat="1" ht="18" customHeight="1">
      <c r="A32" s="11"/>
      <c r="B32" s="22"/>
      <c r="C32" s="44"/>
      <c r="D32" s="62"/>
      <c r="E32" s="82" t="str">
        <f t="shared" si="0"/>
        <v/>
      </c>
      <c r="F32" s="98"/>
      <c r="G32" s="62"/>
      <c r="H32" s="82" t="str">
        <f t="shared" si="1"/>
        <v/>
      </c>
      <c r="I32" s="115"/>
      <c r="J32" s="115"/>
      <c r="K32" s="82" t="str">
        <f t="shared" si="5"/>
        <v/>
      </c>
      <c r="L32" s="98"/>
      <c r="M32" s="62"/>
      <c r="N32" s="82" t="str">
        <f t="shared" si="2"/>
        <v/>
      </c>
      <c r="O32" s="115"/>
      <c r="P32" s="62"/>
      <c r="Q32" s="82" t="str">
        <f t="shared" si="3"/>
        <v/>
      </c>
      <c r="R32" s="115"/>
      <c r="S32" s="115"/>
      <c r="T32" s="82" t="str">
        <f t="shared" si="4"/>
        <v/>
      </c>
      <c r="U32" s="98"/>
    </row>
    <row r="33" spans="1:24" s="2" customFormat="1" ht="18" customHeight="1">
      <c r="A33" s="11"/>
      <c r="B33" s="22"/>
      <c r="C33" s="44"/>
      <c r="D33" s="62"/>
      <c r="E33" s="82" t="str">
        <f t="shared" si="0"/>
        <v/>
      </c>
      <c r="F33" s="98"/>
      <c r="G33" s="62"/>
      <c r="H33" s="82" t="str">
        <f t="shared" si="1"/>
        <v/>
      </c>
      <c r="I33" s="115"/>
      <c r="J33" s="115"/>
      <c r="K33" s="82" t="str">
        <f t="shared" si="5"/>
        <v/>
      </c>
      <c r="L33" s="98"/>
      <c r="M33" s="62"/>
      <c r="N33" s="82" t="str">
        <f t="shared" si="2"/>
        <v/>
      </c>
      <c r="O33" s="115"/>
      <c r="P33" s="62"/>
      <c r="Q33" s="82" t="str">
        <f t="shared" si="3"/>
        <v/>
      </c>
      <c r="R33" s="115"/>
      <c r="S33" s="115"/>
      <c r="T33" s="82" t="str">
        <f t="shared" si="4"/>
        <v/>
      </c>
      <c r="U33" s="98"/>
      <c r="V33" s="126" t="s">
        <v>8</v>
      </c>
      <c r="W33" s="127"/>
      <c r="X33" s="127"/>
    </row>
    <row r="34" spans="1:24" s="2" customFormat="1" ht="18" customHeight="1">
      <c r="A34" s="11"/>
      <c r="B34" s="22"/>
      <c r="C34" s="45"/>
      <c r="D34" s="63"/>
      <c r="E34" s="83" t="str">
        <f t="shared" si="0"/>
        <v/>
      </c>
      <c r="F34" s="99"/>
      <c r="G34" s="63"/>
      <c r="H34" s="83" t="str">
        <f t="shared" si="1"/>
        <v/>
      </c>
      <c r="I34" s="116"/>
      <c r="J34" s="116"/>
      <c r="K34" s="83" t="str">
        <f t="shared" si="5"/>
        <v/>
      </c>
      <c r="L34" s="99"/>
      <c r="M34" s="63"/>
      <c r="N34" s="83" t="str">
        <f t="shared" si="2"/>
        <v/>
      </c>
      <c r="O34" s="116"/>
      <c r="P34" s="63"/>
      <c r="Q34" s="83" t="str">
        <f t="shared" si="3"/>
        <v/>
      </c>
      <c r="R34" s="116"/>
      <c r="S34" s="116"/>
      <c r="T34" s="83" t="str">
        <f t="shared" si="4"/>
        <v/>
      </c>
      <c r="U34" s="99"/>
      <c r="V34" s="126"/>
      <c r="W34" s="127"/>
      <c r="X34" s="127"/>
    </row>
    <row r="35" spans="1:24" s="2" customFormat="1" ht="18" customHeight="1">
      <c r="A35" s="11"/>
      <c r="B35" s="22"/>
      <c r="C35" s="46" t="s">
        <v>63</v>
      </c>
      <c r="D35" s="64"/>
      <c r="E35" s="80" t="str">
        <f t="shared" si="0"/>
        <v/>
      </c>
      <c r="F35" s="96" t="str">
        <f>IF(SUM(F30:F34)=0,"",(SUM(F30:F34)))</f>
        <v/>
      </c>
      <c r="G35" s="64"/>
      <c r="H35" s="80" t="str">
        <f t="shared" si="1"/>
        <v/>
      </c>
      <c r="I35" s="80" t="str">
        <f>IF(SUM(I30:I34)=0,"",(SUM(I30:I34)))</f>
        <v/>
      </c>
      <c r="J35" s="122"/>
      <c r="K35" s="80" t="str">
        <f t="shared" si="5"/>
        <v/>
      </c>
      <c r="L35" s="96" t="str">
        <f>IF(SUM(L30:L34)=0,"",(SUM(L30:L34)))</f>
        <v/>
      </c>
      <c r="M35" s="64"/>
      <c r="N35" s="80" t="str">
        <f t="shared" si="2"/>
        <v/>
      </c>
      <c r="O35" s="80" t="str">
        <f>IF(SUM(O30:O34)=0,"",(SUM(O30:O34)))</f>
        <v/>
      </c>
      <c r="P35" s="64"/>
      <c r="Q35" s="80" t="str">
        <f t="shared" si="3"/>
        <v/>
      </c>
      <c r="R35" s="80" t="str">
        <f>IF(SUM(R30:R34)=0,"",(SUM(R30:R34)))</f>
        <v/>
      </c>
      <c r="S35" s="122"/>
      <c r="T35" s="80" t="str">
        <f t="shared" si="4"/>
        <v/>
      </c>
      <c r="U35" s="96" t="str">
        <f>IF(SUM(U30:U34)=0,"",(SUM(U30:U34)))</f>
        <v/>
      </c>
    </row>
    <row r="36" spans="1:24" s="2" customFormat="1" ht="18" customHeight="1">
      <c r="A36" s="11"/>
      <c r="B36" s="19" t="s">
        <v>61</v>
      </c>
      <c r="C36" s="37"/>
      <c r="D36" s="64"/>
      <c r="E36" s="80" t="str">
        <f t="shared" si="0"/>
        <v/>
      </c>
      <c r="F36" s="96" t="str">
        <f>IF(F29="","",IF(F35="",F29,F29+F35))</f>
        <v/>
      </c>
      <c r="G36" s="64"/>
      <c r="H36" s="80" t="str">
        <f t="shared" si="1"/>
        <v/>
      </c>
      <c r="I36" s="80" t="str">
        <f>IF(I29="","",IF(I35="",I29,I29+I35))</f>
        <v/>
      </c>
      <c r="J36" s="122"/>
      <c r="K36" s="80" t="str">
        <f t="shared" si="5"/>
        <v/>
      </c>
      <c r="L36" s="96" t="str">
        <f>IF(L29="","",IF(L35="",L29,L29+L35))</f>
        <v/>
      </c>
      <c r="M36" s="64"/>
      <c r="N36" s="80" t="str">
        <f t="shared" si="2"/>
        <v/>
      </c>
      <c r="O36" s="80" t="str">
        <f>IF(O29="","",IF(O35="",O29,O29+O35))</f>
        <v/>
      </c>
      <c r="P36" s="64"/>
      <c r="Q36" s="80" t="str">
        <f t="shared" si="3"/>
        <v/>
      </c>
      <c r="R36" s="80" t="str">
        <f>IF(R29="","",IF(R35="",R29,R29+R35))</f>
        <v/>
      </c>
      <c r="S36" s="122"/>
      <c r="T36" s="80" t="str">
        <f t="shared" si="4"/>
        <v/>
      </c>
      <c r="U36" s="96" t="str">
        <f>IF(U29="","",IF(U35="",U29,U29+U35))</f>
        <v/>
      </c>
    </row>
    <row r="37" spans="1:24" s="2" customFormat="1" ht="18" customHeight="1">
      <c r="A37" s="11" t="s">
        <v>29</v>
      </c>
      <c r="B37" s="23" t="str">
        <f>C13</f>
        <v>&lt;改修工事&gt;</v>
      </c>
      <c r="C37" s="41"/>
      <c r="D37" s="65"/>
      <c r="E37" s="81" t="str">
        <f t="shared" si="0"/>
        <v/>
      </c>
      <c r="F37" s="100"/>
      <c r="G37" s="65"/>
      <c r="H37" s="81" t="str">
        <f t="shared" si="1"/>
        <v/>
      </c>
      <c r="I37" s="81"/>
      <c r="J37" s="81"/>
      <c r="K37" s="81" t="str">
        <f t="shared" si="5"/>
        <v/>
      </c>
      <c r="L37" s="100"/>
      <c r="M37" s="65"/>
      <c r="N37" s="81" t="str">
        <f t="shared" si="2"/>
        <v/>
      </c>
      <c r="O37" s="81"/>
      <c r="P37" s="65"/>
      <c r="Q37" s="81" t="str">
        <f t="shared" si="3"/>
        <v/>
      </c>
      <c r="R37" s="81"/>
      <c r="S37" s="81"/>
      <c r="T37" s="81" t="str">
        <f t="shared" si="4"/>
        <v/>
      </c>
      <c r="U37" s="100"/>
    </row>
    <row r="38" spans="1:24" s="2" customFormat="1" ht="18" customHeight="1">
      <c r="A38" s="11"/>
      <c r="B38" s="23" t="s">
        <v>286</v>
      </c>
      <c r="C38" s="41"/>
      <c r="D38" s="66"/>
      <c r="E38" s="82" t="str">
        <f t="shared" si="0"/>
        <v/>
      </c>
      <c r="F38" s="101"/>
      <c r="G38" s="66"/>
      <c r="H38" s="82" t="str">
        <f t="shared" si="1"/>
        <v/>
      </c>
      <c r="I38" s="82"/>
      <c r="J38" s="82"/>
      <c r="K38" s="82" t="str">
        <f t="shared" si="5"/>
        <v/>
      </c>
      <c r="L38" s="101"/>
      <c r="M38" s="66"/>
      <c r="N38" s="82" t="str">
        <f t="shared" si="2"/>
        <v/>
      </c>
      <c r="O38" s="82"/>
      <c r="P38" s="66"/>
      <c r="Q38" s="82" t="str">
        <f t="shared" si="3"/>
        <v/>
      </c>
      <c r="R38" s="82"/>
      <c r="S38" s="82"/>
      <c r="T38" s="82" t="str">
        <f t="shared" si="4"/>
        <v/>
      </c>
      <c r="U38" s="101"/>
    </row>
    <row r="39" spans="1:24" s="2" customFormat="1" ht="18" customHeight="1">
      <c r="A39" s="11"/>
      <c r="B39" s="24" t="s">
        <v>53</v>
      </c>
      <c r="C39" s="41"/>
      <c r="D39" s="62"/>
      <c r="E39" s="82" t="str">
        <f t="shared" si="0"/>
        <v/>
      </c>
      <c r="F39" s="98"/>
      <c r="G39" s="62"/>
      <c r="H39" s="82" t="str">
        <f t="shared" si="1"/>
        <v/>
      </c>
      <c r="I39" s="115"/>
      <c r="J39" s="115"/>
      <c r="K39" s="82" t="str">
        <f t="shared" si="5"/>
        <v/>
      </c>
      <c r="L39" s="98"/>
      <c r="M39" s="62"/>
      <c r="N39" s="82" t="str">
        <f t="shared" si="2"/>
        <v/>
      </c>
      <c r="O39" s="115"/>
      <c r="P39" s="62"/>
      <c r="Q39" s="82" t="str">
        <f t="shared" si="3"/>
        <v/>
      </c>
      <c r="R39" s="115"/>
      <c r="S39" s="115"/>
      <c r="T39" s="82" t="str">
        <f t="shared" si="4"/>
        <v/>
      </c>
      <c r="U39" s="98"/>
    </row>
    <row r="40" spans="1:24" s="2" customFormat="1" ht="18" customHeight="1">
      <c r="A40" s="11"/>
      <c r="B40" s="24" t="s">
        <v>53</v>
      </c>
      <c r="C40" s="41"/>
      <c r="D40" s="62"/>
      <c r="E40" s="82" t="str">
        <f t="shared" si="0"/>
        <v/>
      </c>
      <c r="F40" s="98"/>
      <c r="G40" s="62"/>
      <c r="H40" s="82" t="str">
        <f t="shared" si="1"/>
        <v/>
      </c>
      <c r="I40" s="115"/>
      <c r="J40" s="115"/>
      <c r="K40" s="82" t="str">
        <f t="shared" si="5"/>
        <v/>
      </c>
      <c r="L40" s="98"/>
      <c r="M40" s="62"/>
      <c r="N40" s="82" t="str">
        <f t="shared" si="2"/>
        <v/>
      </c>
      <c r="O40" s="115"/>
      <c r="P40" s="62"/>
      <c r="Q40" s="82" t="str">
        <f t="shared" si="3"/>
        <v/>
      </c>
      <c r="R40" s="115"/>
      <c r="S40" s="115"/>
      <c r="T40" s="82" t="str">
        <f t="shared" si="4"/>
        <v/>
      </c>
      <c r="U40" s="98"/>
    </row>
    <row r="41" spans="1:24" s="2" customFormat="1" ht="18" customHeight="1">
      <c r="A41" s="11"/>
      <c r="B41" s="25" t="s">
        <v>53</v>
      </c>
      <c r="C41" s="41"/>
      <c r="D41" s="62"/>
      <c r="E41" s="82" t="str">
        <f t="shared" si="0"/>
        <v/>
      </c>
      <c r="F41" s="98"/>
      <c r="G41" s="62"/>
      <c r="H41" s="82" t="str">
        <f t="shared" si="1"/>
        <v/>
      </c>
      <c r="I41" s="115"/>
      <c r="J41" s="115"/>
      <c r="K41" s="82" t="str">
        <f t="shared" si="5"/>
        <v/>
      </c>
      <c r="L41" s="98"/>
      <c r="M41" s="62"/>
      <c r="N41" s="82" t="str">
        <f t="shared" si="2"/>
        <v/>
      </c>
      <c r="O41" s="115"/>
      <c r="P41" s="62"/>
      <c r="Q41" s="82" t="str">
        <f t="shared" si="3"/>
        <v/>
      </c>
      <c r="R41" s="115"/>
      <c r="S41" s="115"/>
      <c r="T41" s="82" t="str">
        <f t="shared" si="4"/>
        <v/>
      </c>
      <c r="U41" s="98"/>
    </row>
    <row r="42" spans="1:24" s="2" customFormat="1" ht="18" customHeight="1">
      <c r="A42" s="11"/>
      <c r="B42" s="26" t="s">
        <v>14</v>
      </c>
      <c r="C42" s="41"/>
      <c r="D42" s="62"/>
      <c r="E42" s="82"/>
      <c r="F42" s="98"/>
      <c r="G42" s="62"/>
      <c r="H42" s="82"/>
      <c r="I42" s="115"/>
      <c r="J42" s="115"/>
      <c r="K42" s="82"/>
      <c r="L42" s="98"/>
      <c r="M42" s="62"/>
      <c r="N42" s="82"/>
      <c r="O42" s="115"/>
      <c r="P42" s="62"/>
      <c r="Q42" s="82"/>
      <c r="R42" s="115"/>
      <c r="S42" s="115"/>
      <c r="T42" s="82"/>
      <c r="U42" s="98"/>
    </row>
    <row r="43" spans="1:24" s="2" customFormat="1" ht="18" customHeight="1">
      <c r="A43" s="11"/>
      <c r="B43" s="26" t="s">
        <v>285</v>
      </c>
      <c r="C43" s="41"/>
      <c r="D43" s="62"/>
      <c r="E43" s="82"/>
      <c r="F43" s="98"/>
      <c r="G43" s="62"/>
      <c r="H43" s="82"/>
      <c r="I43" s="115"/>
      <c r="J43" s="115"/>
      <c r="K43" s="82"/>
      <c r="L43" s="98"/>
      <c r="M43" s="62"/>
      <c r="N43" s="82"/>
      <c r="O43" s="115"/>
      <c r="P43" s="62"/>
      <c r="Q43" s="82"/>
      <c r="R43" s="115"/>
      <c r="S43" s="115"/>
      <c r="T43" s="82"/>
      <c r="U43" s="98"/>
    </row>
    <row r="44" spans="1:24" s="2" customFormat="1" ht="18" customHeight="1">
      <c r="A44" s="11"/>
      <c r="B44" s="25" t="s">
        <v>53</v>
      </c>
      <c r="C44" s="41"/>
      <c r="D44" s="62"/>
      <c r="E44" s="82"/>
      <c r="F44" s="98"/>
      <c r="G44" s="62"/>
      <c r="H44" s="82"/>
      <c r="I44" s="115"/>
      <c r="J44" s="115"/>
      <c r="K44" s="82"/>
      <c r="L44" s="98"/>
      <c r="M44" s="62"/>
      <c r="N44" s="82"/>
      <c r="O44" s="115"/>
      <c r="P44" s="62"/>
      <c r="Q44" s="82"/>
      <c r="R44" s="115"/>
      <c r="S44" s="115"/>
      <c r="T44" s="82"/>
      <c r="U44" s="98"/>
    </row>
    <row r="45" spans="1:24" s="2" customFormat="1" ht="18" customHeight="1">
      <c r="A45" s="11"/>
      <c r="B45" s="25" t="s">
        <v>53</v>
      </c>
      <c r="C45" s="41"/>
      <c r="D45" s="62"/>
      <c r="E45" s="82"/>
      <c r="F45" s="98"/>
      <c r="G45" s="62"/>
      <c r="H45" s="82"/>
      <c r="I45" s="115"/>
      <c r="J45" s="115"/>
      <c r="K45" s="82"/>
      <c r="L45" s="98"/>
      <c r="M45" s="62"/>
      <c r="N45" s="82"/>
      <c r="O45" s="115"/>
      <c r="P45" s="62"/>
      <c r="Q45" s="82"/>
      <c r="R45" s="115"/>
      <c r="S45" s="115"/>
      <c r="T45" s="82"/>
      <c r="U45" s="98"/>
    </row>
    <row r="46" spans="1:24" s="2" customFormat="1" ht="18" customHeight="1">
      <c r="A46" s="11"/>
      <c r="B46" s="25" t="s">
        <v>53</v>
      </c>
      <c r="C46" s="41"/>
      <c r="D46" s="62"/>
      <c r="E46" s="82"/>
      <c r="F46" s="98"/>
      <c r="G46" s="62"/>
      <c r="H46" s="82"/>
      <c r="I46" s="115"/>
      <c r="J46" s="115"/>
      <c r="K46" s="82"/>
      <c r="L46" s="98"/>
      <c r="M46" s="62"/>
      <c r="N46" s="82"/>
      <c r="O46" s="115"/>
      <c r="P46" s="62"/>
      <c r="Q46" s="82"/>
      <c r="R46" s="115"/>
      <c r="S46" s="115"/>
      <c r="T46" s="82"/>
      <c r="U46" s="98"/>
    </row>
    <row r="47" spans="1:24" s="2" customFormat="1" ht="18" customHeight="1">
      <c r="A47" s="11"/>
      <c r="B47" s="27" t="s">
        <v>58</v>
      </c>
      <c r="C47" s="40"/>
      <c r="D47" s="66"/>
      <c r="E47" s="82" t="str">
        <f t="shared" ref="E47:E53" si="6">IF(D47="","",F47/D47)</f>
        <v/>
      </c>
      <c r="F47" s="101"/>
      <c r="G47" s="66"/>
      <c r="H47" s="82" t="str">
        <f t="shared" ref="H47:H53" si="7">IF(G47="","",I47/G47)</f>
        <v/>
      </c>
      <c r="I47" s="82"/>
      <c r="J47" s="82"/>
      <c r="K47" s="82" t="str">
        <f t="shared" ref="K47:K53" si="8">IF(J47="","",L47/J47)</f>
        <v/>
      </c>
      <c r="L47" s="101"/>
      <c r="M47" s="66"/>
      <c r="N47" s="82" t="str">
        <f t="shared" ref="N47:N53" si="9">IF(M47="","",O47/M47)</f>
        <v/>
      </c>
      <c r="O47" s="82"/>
      <c r="P47" s="66"/>
      <c r="Q47" s="82" t="str">
        <f t="shared" ref="Q47:Q53" si="10">IF(P47="","",R47/P47)</f>
        <v/>
      </c>
      <c r="R47" s="82"/>
      <c r="S47" s="82"/>
      <c r="T47" s="82" t="str">
        <f t="shared" ref="T47:T53" si="11">IF(S47="","",U47/S47)</f>
        <v/>
      </c>
      <c r="U47" s="101"/>
    </row>
    <row r="48" spans="1:24" s="2" customFormat="1" ht="18" customHeight="1">
      <c r="A48" s="11"/>
      <c r="B48" s="23"/>
      <c r="C48" s="41"/>
      <c r="D48" s="66"/>
      <c r="E48" s="82" t="str">
        <f t="shared" si="6"/>
        <v/>
      </c>
      <c r="F48" s="101"/>
      <c r="G48" s="66"/>
      <c r="H48" s="82" t="str">
        <f t="shared" si="7"/>
        <v/>
      </c>
      <c r="I48" s="82"/>
      <c r="J48" s="82"/>
      <c r="K48" s="82" t="str">
        <f t="shared" si="8"/>
        <v/>
      </c>
      <c r="L48" s="101"/>
      <c r="M48" s="66"/>
      <c r="N48" s="82" t="str">
        <f t="shared" si="9"/>
        <v/>
      </c>
      <c r="O48" s="82"/>
      <c r="P48" s="66"/>
      <c r="Q48" s="82" t="str">
        <f t="shared" si="10"/>
        <v/>
      </c>
      <c r="R48" s="82"/>
      <c r="S48" s="82"/>
      <c r="T48" s="82" t="str">
        <f t="shared" si="11"/>
        <v/>
      </c>
      <c r="U48" s="101"/>
    </row>
    <row r="49" spans="1:21" s="2" customFormat="1" ht="18" customHeight="1">
      <c r="A49" s="11"/>
      <c r="B49" s="25" t="s">
        <v>53</v>
      </c>
      <c r="C49" s="41"/>
      <c r="D49" s="62"/>
      <c r="E49" s="82" t="str">
        <f t="shared" si="6"/>
        <v/>
      </c>
      <c r="F49" s="98"/>
      <c r="G49" s="62"/>
      <c r="H49" s="82" t="str">
        <f t="shared" si="7"/>
        <v/>
      </c>
      <c r="I49" s="115"/>
      <c r="J49" s="115"/>
      <c r="K49" s="82" t="str">
        <f t="shared" si="8"/>
        <v/>
      </c>
      <c r="L49" s="98"/>
      <c r="M49" s="62"/>
      <c r="N49" s="82" t="str">
        <f t="shared" si="9"/>
        <v/>
      </c>
      <c r="O49" s="115"/>
      <c r="P49" s="62"/>
      <c r="Q49" s="82" t="str">
        <f t="shared" si="10"/>
        <v/>
      </c>
      <c r="R49" s="115"/>
      <c r="S49" s="115"/>
      <c r="T49" s="82" t="str">
        <f t="shared" si="11"/>
        <v/>
      </c>
      <c r="U49" s="98"/>
    </row>
    <row r="50" spans="1:21" s="2" customFormat="1" ht="18" customHeight="1">
      <c r="A50" s="11"/>
      <c r="B50" s="24" t="s">
        <v>53</v>
      </c>
      <c r="C50" s="41"/>
      <c r="D50" s="62"/>
      <c r="E50" s="82" t="str">
        <f t="shared" si="6"/>
        <v/>
      </c>
      <c r="F50" s="98"/>
      <c r="G50" s="62"/>
      <c r="H50" s="82" t="str">
        <f t="shared" si="7"/>
        <v/>
      </c>
      <c r="I50" s="115"/>
      <c r="J50" s="115"/>
      <c r="K50" s="82" t="str">
        <f t="shared" si="8"/>
        <v/>
      </c>
      <c r="L50" s="98"/>
      <c r="M50" s="62"/>
      <c r="N50" s="82" t="str">
        <f t="shared" si="9"/>
        <v/>
      </c>
      <c r="O50" s="115"/>
      <c r="P50" s="62"/>
      <c r="Q50" s="82" t="str">
        <f t="shared" si="10"/>
        <v/>
      </c>
      <c r="R50" s="115"/>
      <c r="S50" s="115"/>
      <c r="T50" s="82" t="str">
        <f t="shared" si="11"/>
        <v/>
      </c>
      <c r="U50" s="98"/>
    </row>
    <row r="51" spans="1:21" s="2" customFormat="1" ht="18" customHeight="1">
      <c r="A51" s="11"/>
      <c r="B51" s="28" t="s">
        <v>53</v>
      </c>
      <c r="C51" s="47"/>
      <c r="D51" s="63"/>
      <c r="E51" s="83" t="str">
        <f t="shared" si="6"/>
        <v/>
      </c>
      <c r="F51" s="99"/>
      <c r="G51" s="63"/>
      <c r="H51" s="83" t="str">
        <f t="shared" si="7"/>
        <v/>
      </c>
      <c r="I51" s="116"/>
      <c r="J51" s="116"/>
      <c r="K51" s="83" t="str">
        <f t="shared" si="8"/>
        <v/>
      </c>
      <c r="L51" s="99"/>
      <c r="M51" s="63"/>
      <c r="N51" s="83" t="str">
        <f t="shared" si="9"/>
        <v/>
      </c>
      <c r="O51" s="116"/>
      <c r="P51" s="63"/>
      <c r="Q51" s="83" t="str">
        <f t="shared" si="10"/>
        <v/>
      </c>
      <c r="R51" s="116"/>
      <c r="S51" s="116"/>
      <c r="T51" s="83" t="str">
        <f t="shared" si="11"/>
        <v/>
      </c>
      <c r="U51" s="99"/>
    </row>
    <row r="52" spans="1:21" s="2" customFormat="1" ht="18" customHeight="1">
      <c r="A52" s="12"/>
      <c r="B52" s="29" t="s">
        <v>64</v>
      </c>
      <c r="C52" s="46"/>
      <c r="D52" s="64"/>
      <c r="E52" s="80" t="str">
        <f t="shared" si="6"/>
        <v/>
      </c>
      <c r="F52" s="96" t="str">
        <f>IF(SUM(F37:F51)=0,"",(SUM(F37:F51)))</f>
        <v/>
      </c>
      <c r="G52" s="64"/>
      <c r="H52" s="80" t="str">
        <f t="shared" si="7"/>
        <v/>
      </c>
      <c r="I52" s="80" t="str">
        <f>IF(SUM(I37:I51)=0,"",(SUM(I37:I51)))</f>
        <v/>
      </c>
      <c r="J52" s="122"/>
      <c r="K52" s="80" t="str">
        <f t="shared" si="8"/>
        <v/>
      </c>
      <c r="L52" s="96" t="str">
        <f>IF(SUM(L37:L51)=0,"",(SUM(L37:L51)))</f>
        <v/>
      </c>
      <c r="M52" s="64"/>
      <c r="N52" s="80" t="str">
        <f t="shared" si="9"/>
        <v/>
      </c>
      <c r="O52" s="80" t="str">
        <f>IF(SUM(O37:O51)=0,"",(SUM(O37:O51)))</f>
        <v/>
      </c>
      <c r="P52" s="64"/>
      <c r="Q52" s="80" t="str">
        <f t="shared" si="10"/>
        <v/>
      </c>
      <c r="R52" s="80" t="str">
        <f>IF(SUM(R37:R51)=0,"",(SUM(R37:R51)))</f>
        <v/>
      </c>
      <c r="S52" s="122"/>
      <c r="T52" s="80" t="str">
        <f t="shared" si="11"/>
        <v/>
      </c>
      <c r="U52" s="96" t="str">
        <f>IF(SUM(U37:U51)=0,"",(SUM(U37:U51)))</f>
        <v/>
      </c>
    </row>
    <row r="53" spans="1:21" s="2" customFormat="1" ht="18" customHeight="1">
      <c r="A53" s="9" t="s">
        <v>66</v>
      </c>
      <c r="B53" s="20"/>
      <c r="C53" s="38"/>
      <c r="D53" s="67"/>
      <c r="E53" s="84" t="str">
        <f t="shared" si="6"/>
        <v/>
      </c>
      <c r="F53" s="102" t="str">
        <f>IF(F36="","",IF(F52="",F36,F36+F52))</f>
        <v/>
      </c>
      <c r="G53" s="67"/>
      <c r="H53" s="84" t="str">
        <f t="shared" si="7"/>
        <v/>
      </c>
      <c r="I53" s="84" t="str">
        <f>IF(I36="","",IF(I52="",I36,I36+I52))</f>
        <v/>
      </c>
      <c r="J53" s="123"/>
      <c r="K53" s="84" t="str">
        <f t="shared" si="8"/>
        <v/>
      </c>
      <c r="L53" s="102" t="str">
        <f>IF(L36="","",IF(L52="",L36,L36+L52))</f>
        <v/>
      </c>
      <c r="M53" s="67"/>
      <c r="N53" s="84" t="str">
        <f t="shared" si="9"/>
        <v/>
      </c>
      <c r="O53" s="84" t="str">
        <f>IF(O36="","",IF(O52="",O36,O36+O52))</f>
        <v/>
      </c>
      <c r="P53" s="67"/>
      <c r="Q53" s="84" t="str">
        <f t="shared" si="10"/>
        <v/>
      </c>
      <c r="R53" s="84" t="str">
        <f>IF(R36="","",IF(R52="",R36,R36+R52))</f>
        <v/>
      </c>
      <c r="S53" s="123"/>
      <c r="T53" s="84" t="str">
        <f t="shared" si="11"/>
        <v/>
      </c>
      <c r="U53" s="102" t="str">
        <f>IF(U36="","",IF(U52="",U36,U36+U52))</f>
        <v/>
      </c>
    </row>
    <row r="54" spans="1:21" s="2" customFormat="1" ht="18" customHeight="1">
      <c r="A54" s="10" t="s">
        <v>44</v>
      </c>
      <c r="B54" s="30" t="s">
        <v>15</v>
      </c>
      <c r="C54" s="48"/>
      <c r="D54" s="68" t="s">
        <v>38</v>
      </c>
      <c r="E54" s="85" t="s">
        <v>38</v>
      </c>
      <c r="F54" s="103"/>
      <c r="G54" s="68"/>
      <c r="H54" s="85"/>
      <c r="I54" s="117"/>
      <c r="J54" s="85"/>
      <c r="K54" s="85" t="s">
        <v>38</v>
      </c>
      <c r="L54" s="103"/>
      <c r="M54" s="68"/>
      <c r="N54" s="85"/>
      <c r="O54" s="117"/>
      <c r="P54" s="68"/>
      <c r="Q54" s="85"/>
      <c r="R54" s="117"/>
      <c r="S54" s="85"/>
      <c r="T54" s="85" t="s">
        <v>38</v>
      </c>
      <c r="U54" s="103" t="s">
        <v>38</v>
      </c>
    </row>
    <row r="55" spans="1:21" s="2" customFormat="1" ht="18" customHeight="1">
      <c r="A55" s="11"/>
      <c r="B55" s="31" t="s">
        <v>230</v>
      </c>
      <c r="C55" s="49"/>
      <c r="D55" s="69"/>
      <c r="E55" s="86"/>
      <c r="F55" s="98" t="s">
        <v>38</v>
      </c>
      <c r="G55" s="69"/>
      <c r="H55" s="86"/>
      <c r="I55" s="115"/>
      <c r="J55" s="86"/>
      <c r="K55" s="86"/>
      <c r="L55" s="98" t="s">
        <v>38</v>
      </c>
      <c r="M55" s="69"/>
      <c r="N55" s="86"/>
      <c r="O55" s="115"/>
      <c r="P55" s="69"/>
      <c r="Q55" s="86"/>
      <c r="R55" s="115"/>
      <c r="S55" s="86"/>
      <c r="T55" s="86"/>
      <c r="U55" s="98" t="s">
        <v>38</v>
      </c>
    </row>
    <row r="56" spans="1:21" s="2" customFormat="1" ht="18" customHeight="1">
      <c r="A56" s="11"/>
      <c r="B56" s="31" t="s">
        <v>46</v>
      </c>
      <c r="C56" s="49"/>
      <c r="D56" s="69"/>
      <c r="E56" s="86"/>
      <c r="F56" s="98" t="s">
        <v>38</v>
      </c>
      <c r="G56" s="69"/>
      <c r="H56" s="86"/>
      <c r="I56" s="115"/>
      <c r="J56" s="86"/>
      <c r="K56" s="86"/>
      <c r="L56" s="98" t="s">
        <v>38</v>
      </c>
      <c r="M56" s="69"/>
      <c r="N56" s="86"/>
      <c r="O56" s="115"/>
      <c r="P56" s="69"/>
      <c r="Q56" s="86"/>
      <c r="R56" s="115"/>
      <c r="S56" s="86"/>
      <c r="T56" s="86"/>
      <c r="U56" s="98" t="s">
        <v>38</v>
      </c>
    </row>
    <row r="57" spans="1:21" s="2" customFormat="1" ht="18" customHeight="1">
      <c r="A57" s="11"/>
      <c r="B57" s="31" t="s">
        <v>49</v>
      </c>
      <c r="C57" s="49"/>
      <c r="D57" s="69"/>
      <c r="E57" s="86"/>
      <c r="F57" s="98" t="s">
        <v>51</v>
      </c>
      <c r="G57" s="69"/>
      <c r="H57" s="86"/>
      <c r="I57" s="115"/>
      <c r="J57" s="86"/>
      <c r="K57" s="86"/>
      <c r="L57" s="98" t="s">
        <v>38</v>
      </c>
      <c r="M57" s="69"/>
      <c r="N57" s="86"/>
      <c r="O57" s="115"/>
      <c r="P57" s="69"/>
      <c r="Q57" s="86"/>
      <c r="R57" s="115"/>
      <c r="S57" s="86"/>
      <c r="T57" s="86"/>
      <c r="U57" s="98" t="s">
        <v>38</v>
      </c>
    </row>
    <row r="58" spans="1:21" s="2" customFormat="1" ht="18" customHeight="1">
      <c r="A58" s="11"/>
      <c r="B58" s="31" t="s">
        <v>159</v>
      </c>
      <c r="C58" s="49"/>
      <c r="D58" s="69"/>
      <c r="E58" s="86"/>
      <c r="F58" s="95"/>
      <c r="G58" s="69"/>
      <c r="H58" s="86"/>
      <c r="I58" s="115"/>
      <c r="J58" s="86"/>
      <c r="K58" s="86"/>
      <c r="L58" s="98" t="s">
        <v>38</v>
      </c>
      <c r="M58" s="69"/>
      <c r="N58" s="86"/>
      <c r="O58" s="115"/>
      <c r="P58" s="69"/>
      <c r="Q58" s="86"/>
      <c r="R58" s="115"/>
      <c r="S58" s="86"/>
      <c r="T58" s="86"/>
      <c r="U58" s="98" t="s">
        <v>38</v>
      </c>
    </row>
    <row r="59" spans="1:21" s="2" customFormat="1" ht="18" customHeight="1">
      <c r="A59" s="11"/>
      <c r="B59" s="31" t="s">
        <v>50</v>
      </c>
      <c r="C59" s="49"/>
      <c r="D59" s="69"/>
      <c r="E59" s="86"/>
      <c r="F59" s="95"/>
      <c r="G59" s="69"/>
      <c r="H59" s="86"/>
      <c r="I59" s="115"/>
      <c r="J59" s="86"/>
      <c r="K59" s="86"/>
      <c r="L59" s="98" t="s">
        <v>38</v>
      </c>
      <c r="M59" s="69"/>
      <c r="N59" s="86"/>
      <c r="O59" s="115"/>
      <c r="P59" s="69"/>
      <c r="Q59" s="86"/>
      <c r="R59" s="115"/>
      <c r="S59" s="86"/>
      <c r="T59" s="86"/>
      <c r="U59" s="98" t="s">
        <v>38</v>
      </c>
    </row>
    <row r="60" spans="1:21" s="2" customFormat="1" ht="18" customHeight="1">
      <c r="A60" s="11"/>
      <c r="B60" s="31" t="s">
        <v>7</v>
      </c>
      <c r="C60" s="49"/>
      <c r="D60" s="70"/>
      <c r="E60" s="87"/>
      <c r="F60" s="95"/>
      <c r="G60" s="70"/>
      <c r="H60" s="87"/>
      <c r="I60" s="116"/>
      <c r="J60" s="87"/>
      <c r="K60" s="87"/>
      <c r="L60" s="98"/>
      <c r="M60" s="70"/>
      <c r="N60" s="87"/>
      <c r="O60" s="116"/>
      <c r="P60" s="70"/>
      <c r="Q60" s="87"/>
      <c r="R60" s="116"/>
      <c r="S60" s="87"/>
      <c r="T60" s="87"/>
      <c r="U60" s="98" t="s">
        <v>38</v>
      </c>
    </row>
    <row r="61" spans="1:21" s="2" customFormat="1" ht="18" customHeight="1">
      <c r="A61" s="13"/>
      <c r="B61" s="32" t="s">
        <v>55</v>
      </c>
      <c r="C61" s="50"/>
      <c r="D61" s="71" t="s">
        <v>20</v>
      </c>
      <c r="E61" s="88" t="s">
        <v>20</v>
      </c>
      <c r="F61" s="102" t="str">
        <f>IF(SUM(F54:F60)=0,"",SUM(F54:F60))</f>
        <v/>
      </c>
      <c r="G61" s="71" t="s">
        <v>24</v>
      </c>
      <c r="H61" s="88" t="s">
        <v>24</v>
      </c>
      <c r="I61" s="84" t="str">
        <f>IF(SUM(I54:I60)=0,"",SUM(I54:I60))</f>
        <v/>
      </c>
      <c r="J61" s="88" t="s">
        <v>24</v>
      </c>
      <c r="K61" s="88" t="s">
        <v>24</v>
      </c>
      <c r="L61" s="102" t="str">
        <f>IF(SUM(L54:L60)=0,"",SUM(L54:L60))</f>
        <v/>
      </c>
      <c r="M61" s="71" t="s">
        <v>24</v>
      </c>
      <c r="N61" s="88" t="s">
        <v>24</v>
      </c>
      <c r="O61" s="84" t="str">
        <f>IF(SUM(O54:O60)=0,"",SUM(O54:O60))</f>
        <v/>
      </c>
      <c r="P61" s="71" t="s">
        <v>24</v>
      </c>
      <c r="Q61" s="88" t="s">
        <v>24</v>
      </c>
      <c r="R61" s="84" t="str">
        <f>IF(SUM(R54:R60)=0,"",SUM(R54:R60))</f>
        <v/>
      </c>
      <c r="S61" s="88" t="s">
        <v>24</v>
      </c>
      <c r="T61" s="88" t="s">
        <v>24</v>
      </c>
      <c r="U61" s="102" t="str">
        <f>IF(SUM(U54:U60)=0,"",SUM(U54:U60))</f>
        <v/>
      </c>
    </row>
    <row r="62" spans="1:21">
      <c r="F62" s="104" t="str">
        <f>IF(F53=F61,"","↑【確認】「事業財源」の合計と「合計（総事業費）」が不一致")</f>
        <v/>
      </c>
    </row>
    <row r="63" spans="1:21">
      <c r="F63" s="104"/>
    </row>
    <row r="64" spans="1:21">
      <c r="A64" s="14" t="s">
        <v>5</v>
      </c>
    </row>
    <row r="65" spans="1:12">
      <c r="A65" s="14"/>
    </row>
    <row r="66" spans="1:12">
      <c r="A66" s="15" t="s">
        <v>108</v>
      </c>
      <c r="B66" s="33" t="s">
        <v>114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1:12">
      <c r="A67" s="15"/>
      <c r="B67" s="33" t="s">
        <v>99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1:12">
      <c r="A68" s="15" t="s">
        <v>39</v>
      </c>
      <c r="B68" s="33" t="s">
        <v>115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>
      <c r="A69" s="15"/>
      <c r="B69" s="33" t="s">
        <v>95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1:12">
      <c r="A70" s="15" t="s">
        <v>96</v>
      </c>
      <c r="B70" s="33" t="s">
        <v>133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>
      <c r="A71" s="15" t="s">
        <v>109</v>
      </c>
      <c r="B71" s="33" t="s">
        <v>13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1:12">
      <c r="A72" s="15"/>
      <c r="B72" s="33" t="s">
        <v>19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</row>
    <row r="73" spans="1:12">
      <c r="A73" s="15"/>
      <c r="B73" s="33" t="s">
        <v>102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1:12">
      <c r="A74" s="15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2">
      <c r="A75" s="15" t="s">
        <v>71</v>
      </c>
      <c r="B75" s="33" t="s">
        <v>259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1:12">
      <c r="A76" s="1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2">
      <c r="A77" s="15" t="s">
        <v>110</v>
      </c>
      <c r="B77" s="33" t="s">
        <v>60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2">
      <c r="A78" s="15" t="s">
        <v>100</v>
      </c>
      <c r="B78" s="33" t="s">
        <v>101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1:12">
      <c r="A79" s="15" t="s">
        <v>100</v>
      </c>
      <c r="B79" s="33" t="s">
        <v>116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1:12">
      <c r="A80" s="15" t="s">
        <v>24</v>
      </c>
      <c r="B80" s="34" t="s">
        <v>106</v>
      </c>
      <c r="C80" s="34"/>
      <c r="D80" s="33"/>
      <c r="E80" s="33"/>
      <c r="F80" s="33"/>
      <c r="G80" s="33"/>
      <c r="H80" s="33"/>
      <c r="I80" s="33"/>
      <c r="J80" s="33"/>
      <c r="K80" s="33"/>
      <c r="L80" s="33"/>
    </row>
    <row r="81" spans="1:12">
      <c r="A81" s="15" t="s">
        <v>103</v>
      </c>
      <c r="B81" s="34" t="s">
        <v>117</v>
      </c>
      <c r="C81" s="34"/>
      <c r="D81" s="33"/>
      <c r="E81" s="33"/>
      <c r="F81" s="33"/>
      <c r="G81" s="33"/>
      <c r="H81" s="33"/>
      <c r="I81" s="33"/>
      <c r="J81" s="33"/>
      <c r="K81" s="33"/>
      <c r="L81" s="33"/>
    </row>
    <row r="82" spans="1:12">
      <c r="A82" s="15" t="s">
        <v>100</v>
      </c>
      <c r="B82" s="34" t="s">
        <v>120</v>
      </c>
      <c r="C82" s="34"/>
      <c r="D82" s="33"/>
      <c r="E82" s="33"/>
      <c r="F82" s="33"/>
      <c r="G82" s="33"/>
      <c r="H82" s="33"/>
      <c r="I82" s="33"/>
      <c r="J82" s="33"/>
      <c r="K82" s="33"/>
      <c r="L82" s="33"/>
    </row>
    <row r="83" spans="1:12">
      <c r="A83" s="15" t="s">
        <v>100</v>
      </c>
      <c r="B83" s="34" t="s">
        <v>231</v>
      </c>
      <c r="C83" s="34"/>
      <c r="D83" s="33"/>
      <c r="E83" s="33"/>
      <c r="F83" s="33"/>
      <c r="G83" s="33"/>
      <c r="H83" s="33"/>
      <c r="I83" s="33"/>
      <c r="J83" s="33"/>
      <c r="K83" s="33"/>
      <c r="L83" s="33"/>
    </row>
    <row r="84" spans="1:12">
      <c r="A84" s="15" t="s">
        <v>111</v>
      </c>
      <c r="B84" s="33" t="s">
        <v>105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1:12">
      <c r="A85" s="15" t="s">
        <v>112</v>
      </c>
      <c r="B85" s="33" t="s">
        <v>107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1:12">
      <c r="A86" s="16"/>
      <c r="B86" s="33" t="s">
        <v>98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1:12">
      <c r="A87" s="16"/>
    </row>
  </sheetData>
  <mergeCells count="51">
    <mergeCell ref="A5:B5"/>
    <mergeCell ref="E5:I5"/>
    <mergeCell ref="D7:F7"/>
    <mergeCell ref="G7:L7"/>
    <mergeCell ref="M7:U7"/>
    <mergeCell ref="G8:H8"/>
    <mergeCell ref="J8:K8"/>
    <mergeCell ref="M8:N8"/>
    <mergeCell ref="P8:Q8"/>
    <mergeCell ref="S8:T8"/>
    <mergeCell ref="B36:C36"/>
    <mergeCell ref="B37:C37"/>
    <mergeCell ref="B38:C38"/>
    <mergeCell ref="B42:C42"/>
    <mergeCell ref="B43:C43"/>
    <mergeCell ref="B47:C47"/>
    <mergeCell ref="B48:C48"/>
    <mergeCell ref="B52:C52"/>
    <mergeCell ref="A53:C53"/>
    <mergeCell ref="B54:C54"/>
    <mergeCell ref="B55:C55"/>
    <mergeCell ref="B56:C56"/>
    <mergeCell ref="B57:C57"/>
    <mergeCell ref="B58:C58"/>
    <mergeCell ref="B59:C59"/>
    <mergeCell ref="B60:C60"/>
    <mergeCell ref="B61:C61"/>
    <mergeCell ref="D2:H3"/>
    <mergeCell ref="A7:A9"/>
    <mergeCell ref="B7:C9"/>
    <mergeCell ref="D8:D9"/>
    <mergeCell ref="E8:E9"/>
    <mergeCell ref="F8:F9"/>
    <mergeCell ref="B30:B35"/>
    <mergeCell ref="V33:X34"/>
    <mergeCell ref="A10:A36"/>
    <mergeCell ref="B10:B29"/>
    <mergeCell ref="A37:A52"/>
    <mergeCell ref="A54:A61"/>
    <mergeCell ref="D54:D60"/>
    <mergeCell ref="E54:E60"/>
    <mergeCell ref="G54:G60"/>
    <mergeCell ref="H54:H60"/>
    <mergeCell ref="J54:J60"/>
    <mergeCell ref="K54:K60"/>
    <mergeCell ref="M54:M60"/>
    <mergeCell ref="N54:N60"/>
    <mergeCell ref="P54:P60"/>
    <mergeCell ref="Q54:Q60"/>
    <mergeCell ref="S54:S60"/>
    <mergeCell ref="T54:T60"/>
  </mergeCells>
  <phoneticPr fontId="4"/>
  <dataValidations count="2">
    <dataValidation type="list" allowBlank="0" showDropDown="0" showInputMessage="1" showErrorMessage="1" sqref="C13 C20 B42:C42 B37:C37">
      <formula1>" &lt;建築工事&gt;, &lt;改修工事&gt;"</formula1>
    </dataValidation>
    <dataValidation type="list" allowBlank="1" showDropDown="0" showInputMessage="1" showErrorMessage="1" sqref="C14 B43:C43 B38:C38">
      <formula1>"　（新築）,（移転新築）,　（増築）,　（改築）"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79" fitToWidth="0" fitToHeight="1" orientation="portrait" usePrinterDefaults="1" r:id="rId1"/>
  <colBreaks count="1" manualBreakCount="1">
    <brk id="2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9"/>
  <sheetViews>
    <sheetView view="pageBreakPreview" zoomScaleSheetLayoutView="100" workbookViewId="0">
      <selection activeCell="N41" sqref="N41"/>
    </sheetView>
  </sheetViews>
  <sheetFormatPr defaultColWidth="9" defaultRowHeight="12"/>
  <cols>
    <col min="1" max="1" width="11.25" style="128" customWidth="1"/>
    <col min="2" max="18" width="10" style="128" customWidth="1"/>
    <col min="19" max="16384" width="9" style="128"/>
  </cols>
  <sheetData>
    <row r="1" spans="1:11">
      <c r="A1" s="128" t="s">
        <v>270</v>
      </c>
    </row>
    <row r="2" spans="1:11" ht="18" customHeight="1">
      <c r="A2" s="129" t="s">
        <v>118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5" spans="1:11" ht="18.75" customHeight="1">
      <c r="A5" s="130" t="s">
        <v>34</v>
      </c>
      <c r="B5" s="150" t="s">
        <v>269</v>
      </c>
      <c r="C5" s="164"/>
      <c r="D5" s="164"/>
      <c r="E5" s="164"/>
      <c r="F5" s="190"/>
      <c r="G5" s="188"/>
    </row>
    <row r="6" spans="1:11" ht="12" customHeight="1">
      <c r="A6" s="131"/>
      <c r="B6" s="151"/>
      <c r="C6" s="151"/>
      <c r="D6" s="151"/>
      <c r="E6" s="151"/>
      <c r="F6" s="151"/>
    </row>
    <row r="8" spans="1:11">
      <c r="A8" s="132" t="s">
        <v>155</v>
      </c>
      <c r="B8" s="132"/>
      <c r="C8" s="132"/>
      <c r="D8" s="132" t="s">
        <v>183</v>
      </c>
      <c r="E8" s="132"/>
      <c r="F8" s="132"/>
      <c r="G8" s="132" t="s">
        <v>156</v>
      </c>
      <c r="H8" s="132"/>
      <c r="I8" s="132"/>
      <c r="J8" s="132"/>
      <c r="K8" s="132"/>
    </row>
    <row r="9" spans="1:11" ht="18.75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ht="12" customHeight="1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ht="12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>
      <c r="A12" s="128" t="s">
        <v>77</v>
      </c>
    </row>
    <row r="13" spans="1:11" ht="3.75" customHeight="1"/>
    <row r="14" spans="1:11">
      <c r="A14" s="135" t="s">
        <v>158</v>
      </c>
      <c r="B14" s="130" t="s">
        <v>161</v>
      </c>
      <c r="C14" s="130"/>
      <c r="D14" s="130"/>
      <c r="E14" s="130"/>
      <c r="F14" s="130"/>
      <c r="G14" s="130" t="s">
        <v>162</v>
      </c>
      <c r="H14" s="130"/>
      <c r="I14" s="130"/>
      <c r="J14" s="130"/>
      <c r="K14" s="130"/>
    </row>
    <row r="15" spans="1:11" ht="18.75" customHeight="1">
      <c r="A15" s="136"/>
      <c r="B15" s="152" t="s">
        <v>222</v>
      </c>
      <c r="C15" s="165" t="s">
        <v>223</v>
      </c>
      <c r="D15" s="176" t="s">
        <v>23</v>
      </c>
      <c r="E15" s="176" t="s">
        <v>224</v>
      </c>
      <c r="F15" s="191" t="s">
        <v>223</v>
      </c>
      <c r="G15" s="152" t="s">
        <v>222</v>
      </c>
      <c r="H15" s="165" t="s">
        <v>223</v>
      </c>
      <c r="I15" s="176" t="s">
        <v>23</v>
      </c>
      <c r="J15" s="176" t="s">
        <v>224</v>
      </c>
      <c r="K15" s="191" t="s">
        <v>223</v>
      </c>
    </row>
    <row r="16" spans="1:11" ht="18.75" customHeight="1">
      <c r="A16" s="130" t="s">
        <v>174</v>
      </c>
      <c r="B16" s="153"/>
      <c r="C16" s="153"/>
      <c r="D16" s="153"/>
      <c r="E16" s="153"/>
      <c r="F16" s="153"/>
      <c r="G16" s="152"/>
      <c r="H16" s="176"/>
      <c r="I16" s="176"/>
      <c r="J16" s="176"/>
      <c r="K16" s="195"/>
    </row>
    <row r="17" spans="1:11" ht="18.75" customHeight="1">
      <c r="A17" s="136" t="s">
        <v>175</v>
      </c>
      <c r="B17" s="154" t="s">
        <v>57</v>
      </c>
      <c r="C17" s="166"/>
      <c r="D17" s="177" t="s">
        <v>225</v>
      </c>
      <c r="E17" s="184"/>
      <c r="F17" s="192" t="s">
        <v>226</v>
      </c>
      <c r="G17" s="184"/>
      <c r="H17" s="197" t="s">
        <v>227</v>
      </c>
      <c r="I17" s="184"/>
      <c r="J17" s="197" t="s">
        <v>121</v>
      </c>
      <c r="K17" s="201">
        <f>C17+E17+G17+I17</f>
        <v>0</v>
      </c>
    </row>
    <row r="18" spans="1:11">
      <c r="A18" s="137" t="s">
        <v>165</v>
      </c>
      <c r="B18" s="130" t="s">
        <v>163</v>
      </c>
      <c r="C18" s="130"/>
      <c r="D18" s="130"/>
      <c r="E18" s="130"/>
      <c r="F18" s="130"/>
      <c r="G18" s="130" t="s">
        <v>164</v>
      </c>
      <c r="H18" s="130"/>
      <c r="I18" s="130"/>
      <c r="J18" s="130"/>
      <c r="K18" s="130"/>
    </row>
    <row r="19" spans="1:11" ht="18.75" customHeight="1">
      <c r="A19" s="136"/>
      <c r="B19" s="153"/>
      <c r="C19" s="153"/>
      <c r="D19" s="153"/>
      <c r="E19" s="153"/>
      <c r="F19" s="153"/>
      <c r="G19" s="153"/>
      <c r="H19" s="153"/>
      <c r="I19" s="153"/>
      <c r="J19" s="153"/>
      <c r="K19" s="153"/>
    </row>
    <row r="20" spans="1:11" ht="12" customHeight="1">
      <c r="A20" s="138" t="s">
        <v>168</v>
      </c>
      <c r="B20" s="130" t="s">
        <v>113</v>
      </c>
      <c r="C20" s="132" t="s">
        <v>169</v>
      </c>
      <c r="D20" s="132"/>
      <c r="E20" s="132"/>
      <c r="F20" s="132"/>
      <c r="G20" s="132"/>
      <c r="H20" s="132"/>
      <c r="I20" s="132"/>
      <c r="J20" s="132"/>
      <c r="K20" s="132"/>
    </row>
    <row r="21" spans="1:11">
      <c r="A21" s="138"/>
      <c r="B21" s="153"/>
      <c r="C21" s="130" t="s">
        <v>170</v>
      </c>
      <c r="D21" s="130" t="s">
        <v>4</v>
      </c>
      <c r="E21" s="130" t="s">
        <v>172</v>
      </c>
      <c r="F21" s="152" t="s">
        <v>164</v>
      </c>
      <c r="G21" s="195"/>
      <c r="H21" s="130" t="s">
        <v>104</v>
      </c>
      <c r="I21" s="130"/>
      <c r="J21" s="130"/>
      <c r="K21" s="130"/>
    </row>
    <row r="22" spans="1:11" ht="18.75" customHeight="1">
      <c r="A22" s="138"/>
      <c r="B22" s="153"/>
      <c r="C22" s="167"/>
      <c r="D22" s="170"/>
      <c r="E22" s="185"/>
      <c r="F22" s="193"/>
      <c r="G22" s="193"/>
      <c r="H22" s="198" t="s">
        <v>21</v>
      </c>
      <c r="I22" s="200"/>
      <c r="J22" s="198" t="s">
        <v>137</v>
      </c>
      <c r="K22" s="153"/>
    </row>
    <row r="23" spans="1:11" ht="18.75" customHeight="1">
      <c r="A23" s="138"/>
      <c r="B23" s="153"/>
      <c r="C23" s="167"/>
      <c r="D23" s="170"/>
      <c r="E23" s="185"/>
      <c r="F23" s="193"/>
      <c r="G23" s="193"/>
      <c r="H23" s="198" t="s">
        <v>21</v>
      </c>
      <c r="I23" s="200"/>
      <c r="J23" s="198" t="s">
        <v>137</v>
      </c>
      <c r="K23" s="153"/>
    </row>
    <row r="26" spans="1:11">
      <c r="A26" s="128" t="s">
        <v>171</v>
      </c>
    </row>
    <row r="27" spans="1:11" ht="3.75" customHeight="1"/>
    <row r="28" spans="1:11" s="128" customFormat="1" ht="19.5" customHeight="1">
      <c r="A28" s="139" t="s">
        <v>9</v>
      </c>
      <c r="B28" s="155"/>
      <c r="C28" s="168" t="s">
        <v>136</v>
      </c>
      <c r="D28" s="178"/>
      <c r="E28" s="168" t="s">
        <v>153</v>
      </c>
      <c r="F28" s="194"/>
      <c r="G28" s="168" t="s">
        <v>283</v>
      </c>
      <c r="H28" s="194"/>
      <c r="I28" s="168" t="s">
        <v>284</v>
      </c>
      <c r="J28" s="194"/>
      <c r="K28" s="202" t="s">
        <v>160</v>
      </c>
    </row>
    <row r="29" spans="1:11" s="128" customFormat="1" ht="24" customHeight="1">
      <c r="A29" s="140"/>
      <c r="B29" s="156"/>
      <c r="C29" s="169"/>
      <c r="D29" s="179" t="s">
        <v>214</v>
      </c>
      <c r="E29" s="169"/>
      <c r="F29" s="179" t="s">
        <v>214</v>
      </c>
      <c r="G29" s="169"/>
      <c r="H29" s="179" t="s">
        <v>214</v>
      </c>
      <c r="I29" s="169"/>
      <c r="J29" s="179" t="s">
        <v>214</v>
      </c>
      <c r="K29" s="203"/>
    </row>
    <row r="30" spans="1:11" s="128" customFormat="1" ht="30" customHeight="1">
      <c r="A30" s="141" t="s">
        <v>229</v>
      </c>
      <c r="B30" s="157"/>
      <c r="C30" s="170"/>
      <c r="D30" s="170"/>
      <c r="E30" s="186"/>
      <c r="F30" s="170"/>
      <c r="G30" s="186"/>
      <c r="H30" s="170"/>
      <c r="I30" s="186"/>
      <c r="J30" s="170"/>
      <c r="K30" s="204" t="str">
        <f>IF(SUM(C30+E30+G30+I30)=0,"",SUM(C30+E30+G30+I30))</f>
        <v/>
      </c>
    </row>
    <row r="31" spans="1:11" s="128" customFormat="1" ht="15" customHeight="1">
      <c r="A31" s="142" t="s">
        <v>228</v>
      </c>
      <c r="B31" s="158"/>
      <c r="C31" s="171"/>
      <c r="D31" s="171"/>
      <c r="E31" s="187"/>
      <c r="F31" s="171"/>
      <c r="G31" s="187"/>
      <c r="H31" s="171"/>
      <c r="I31" s="187"/>
      <c r="J31" s="171"/>
      <c r="K31" s="205" t="str">
        <f>IF(SUM(C31+E31+G31+I31)=0,"",SUM(C31+E31+G31+I31))</f>
        <v/>
      </c>
    </row>
    <row r="32" spans="1:11" s="128" customFormat="1" ht="15" customHeight="1">
      <c r="A32" s="142"/>
      <c r="B32" s="158"/>
      <c r="C32" s="172"/>
      <c r="D32" s="172"/>
      <c r="E32" s="172"/>
      <c r="F32" s="172"/>
      <c r="G32" s="172"/>
      <c r="H32" s="172"/>
      <c r="I32" s="172"/>
      <c r="J32" s="172"/>
      <c r="K32" s="206" t="str">
        <f>IF(SUM(C32+E32+G32+I32)=0,"",SUM(C32+E32+G32+I32))</f>
        <v/>
      </c>
    </row>
    <row r="33" spans="1:11" s="128" customFormat="1" ht="39" customHeight="1">
      <c r="A33" s="141" t="s">
        <v>124</v>
      </c>
      <c r="B33" s="157"/>
      <c r="C33" s="173"/>
      <c r="D33" s="180"/>
      <c r="E33" s="173"/>
      <c r="F33" s="180"/>
      <c r="G33" s="173"/>
      <c r="H33" s="180"/>
      <c r="I33" s="173"/>
      <c r="J33" s="180"/>
      <c r="K33" s="204" t="str">
        <f>IF(SUM(C33+E33+G33+I33)=0,"",SUM(C33+E33+G33+I33))</f>
        <v/>
      </c>
    </row>
    <row r="34" spans="1:11" ht="12" customHeight="1">
      <c r="A34" s="143" t="s">
        <v>215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</row>
    <row r="36" spans="1:11">
      <c r="A36" s="128" t="s">
        <v>185</v>
      </c>
    </row>
    <row r="37" spans="1:11" ht="3.75" customHeight="1"/>
    <row r="38" spans="1:11" ht="18.75" customHeight="1">
      <c r="A38" s="144"/>
      <c r="B38" s="159"/>
      <c r="C38" s="159"/>
      <c r="D38" s="159"/>
      <c r="E38" s="159"/>
      <c r="F38" s="159"/>
      <c r="G38" s="159"/>
      <c r="H38" s="159"/>
      <c r="I38" s="159"/>
      <c r="J38" s="159"/>
      <c r="K38" s="207"/>
    </row>
    <row r="39" spans="1:11" ht="18.75" customHeight="1">
      <c r="A39" s="145"/>
      <c r="B39" s="160"/>
      <c r="C39" s="160"/>
      <c r="D39" s="160"/>
      <c r="E39" s="160"/>
      <c r="F39" s="160"/>
      <c r="G39" s="160"/>
      <c r="H39" s="160"/>
      <c r="I39" s="160"/>
      <c r="J39" s="160"/>
      <c r="K39" s="208"/>
    </row>
    <row r="40" spans="1:11" ht="18.75" customHeight="1">
      <c r="A40" s="145"/>
      <c r="B40" s="160"/>
      <c r="C40" s="160"/>
      <c r="D40" s="160"/>
      <c r="E40" s="160"/>
      <c r="F40" s="160"/>
      <c r="G40" s="160"/>
      <c r="H40" s="160"/>
      <c r="I40" s="160"/>
      <c r="J40" s="160"/>
      <c r="K40" s="208"/>
    </row>
    <row r="41" spans="1:11" ht="18.75" customHeight="1">
      <c r="A41" s="146"/>
      <c r="B41" s="161"/>
      <c r="C41" s="161"/>
      <c r="D41" s="161"/>
      <c r="E41" s="161"/>
      <c r="F41" s="161"/>
      <c r="G41" s="161"/>
      <c r="H41" s="161"/>
      <c r="I41" s="161"/>
      <c r="J41" s="161"/>
      <c r="K41" s="209"/>
    </row>
    <row r="44" spans="1:11">
      <c r="A44" s="128" t="s">
        <v>194</v>
      </c>
    </row>
    <row r="45" spans="1:11" ht="3.75" customHeight="1"/>
    <row r="46" spans="1:11" ht="18.75" customHeight="1">
      <c r="A46" s="147" t="s">
        <v>78</v>
      </c>
    </row>
    <row r="47" spans="1:11" ht="72" customHeight="1">
      <c r="A47" s="148" t="s">
        <v>267</v>
      </c>
      <c r="B47" s="162"/>
      <c r="C47" s="174"/>
      <c r="D47" s="181"/>
      <c r="E47" s="188"/>
      <c r="F47" s="188"/>
      <c r="G47" s="188"/>
      <c r="H47" s="188"/>
      <c r="I47" s="188"/>
    </row>
    <row r="48" spans="1:11" ht="18.75" customHeight="1">
      <c r="A48" s="149" t="s">
        <v>262</v>
      </c>
      <c r="B48" s="163"/>
      <c r="C48" s="175"/>
      <c r="D48" s="182" t="s">
        <v>206</v>
      </c>
      <c r="E48" s="189"/>
      <c r="F48" s="189"/>
      <c r="G48" s="196"/>
      <c r="H48" s="199"/>
      <c r="I48" s="188"/>
    </row>
    <row r="49" spans="1:5" ht="21" customHeight="1">
      <c r="A49" s="132" t="s">
        <v>265</v>
      </c>
      <c r="B49" s="132"/>
      <c r="C49" s="132"/>
      <c r="D49" s="183" t="s">
        <v>268</v>
      </c>
      <c r="E49" s="183"/>
    </row>
    <row r="50" spans="1:5" ht="11.25" customHeight="1"/>
  </sheetData>
  <mergeCells count="46">
    <mergeCell ref="A2:K2"/>
    <mergeCell ref="B5:F5"/>
    <mergeCell ref="A8:C8"/>
    <mergeCell ref="D8:F8"/>
    <mergeCell ref="G8:K8"/>
    <mergeCell ref="A9:C9"/>
    <mergeCell ref="D9:F9"/>
    <mergeCell ref="G9:K9"/>
    <mergeCell ref="B14:F14"/>
    <mergeCell ref="G14:K14"/>
    <mergeCell ref="B16:F16"/>
    <mergeCell ref="G16:K16"/>
    <mergeCell ref="B18:F18"/>
    <mergeCell ref="G18:K18"/>
    <mergeCell ref="B19:F19"/>
    <mergeCell ref="G19:K19"/>
    <mergeCell ref="C20:K20"/>
    <mergeCell ref="F21:G21"/>
    <mergeCell ref="H21:K21"/>
    <mergeCell ref="F22:G22"/>
    <mergeCell ref="F23:G23"/>
    <mergeCell ref="A30:B30"/>
    <mergeCell ref="A33:B33"/>
    <mergeCell ref="C33:D33"/>
    <mergeCell ref="E33:F33"/>
    <mergeCell ref="G33:H33"/>
    <mergeCell ref="I33:J33"/>
    <mergeCell ref="A34:K34"/>
    <mergeCell ref="A47:C47"/>
    <mergeCell ref="A48:C48"/>
    <mergeCell ref="D48:G48"/>
    <mergeCell ref="H48:I48"/>
    <mergeCell ref="A49:C49"/>
    <mergeCell ref="D49:E49"/>
    <mergeCell ref="A14:A15"/>
    <mergeCell ref="A18:A19"/>
    <mergeCell ref="A20:A23"/>
    <mergeCell ref="B21:B23"/>
    <mergeCell ref="A28:B29"/>
    <mergeCell ref="C28:C29"/>
    <mergeCell ref="E28:E29"/>
    <mergeCell ref="G28:G29"/>
    <mergeCell ref="I28:I29"/>
    <mergeCell ref="K28:K29"/>
    <mergeCell ref="A31:B32"/>
    <mergeCell ref="A38:K41"/>
  </mergeCells>
  <phoneticPr fontId="4"/>
  <dataValidations count="5">
    <dataValidation type="list" allowBlank="1" showDropDown="0" showInputMessage="1" showErrorMessage="1" sqref="G16:K16">
      <formula1>"新築,移転新築,増築,改築"</formula1>
    </dataValidation>
    <dataValidation type="list" allowBlank="1" showDropDown="0" showInputMessage="1" showErrorMessage="1" sqref="K22:K23">
      <formula1>"転用,譲渡,交換,貸付,取壊し"</formula1>
    </dataValidation>
    <dataValidation type="list" allowBlank="1" showDropDown="0" showInputMessage="1" showErrorMessage="1" sqref="I22:I23">
      <formula1>"有（承認済）,有（申請済）,有（申請予定）,無"</formula1>
    </dataValidation>
    <dataValidation type="list" allowBlank="1" showDropDown="0" showInputMessage="1" showErrorMessage="1" sqref="B21:B23">
      <formula1>"有,無"</formula1>
    </dataValidation>
    <dataValidation type="list" allowBlank="1" showDropDown="0" showInputMessage="1" showErrorMessage="1" sqref="B16:F16">
      <formula1>"新築,移転新築,増築,改修,改築"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'管理用（このシートは削除しないでください）'!$F$3:$F$9</xm:f>
          </x14:formula1>
          <xm:sqref>B19:K19</xm:sqref>
        </x14:dataValidation>
        <x14:dataValidation type="list" allowBlank="1" showDropDown="0" showInputMessage="1" showErrorMessage="1">
          <x14:formula1>
            <xm:f>'管理用（このシートは削除しないでください）'!$T$11:$T$12</xm:f>
          </x14:formula1>
          <xm:sqref>D47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8"/>
  <sheetViews>
    <sheetView view="pageBreakPreview" zoomScaleSheetLayoutView="100" workbookViewId="0">
      <selection activeCell="N41" sqref="N41"/>
    </sheetView>
  </sheetViews>
  <sheetFormatPr defaultColWidth="9" defaultRowHeight="12"/>
  <cols>
    <col min="1" max="1" width="11.25" style="128" customWidth="1"/>
    <col min="2" max="18" width="10" style="128" customWidth="1"/>
    <col min="19" max="16384" width="9" style="128"/>
  </cols>
  <sheetData>
    <row r="1" spans="1:11">
      <c r="A1" s="128" t="s">
        <v>278</v>
      </c>
    </row>
    <row r="2" spans="1:11" ht="18" customHeight="1">
      <c r="A2" s="129" t="s">
        <v>118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5" spans="1:11" ht="18.75" customHeight="1">
      <c r="A5" s="130" t="s">
        <v>34</v>
      </c>
      <c r="B5" s="150" t="s">
        <v>33</v>
      </c>
      <c r="C5" s="164"/>
      <c r="D5" s="164"/>
      <c r="E5" s="164"/>
      <c r="F5" s="190"/>
      <c r="G5" s="188"/>
    </row>
    <row r="6" spans="1:11" ht="12" customHeight="1">
      <c r="A6" s="131"/>
      <c r="B6" s="151"/>
      <c r="C6" s="151"/>
      <c r="D6" s="151"/>
      <c r="E6" s="151"/>
      <c r="F6" s="151"/>
    </row>
    <row r="8" spans="1:11">
      <c r="A8" s="132" t="s">
        <v>155</v>
      </c>
      <c r="B8" s="132"/>
      <c r="C8" s="132"/>
      <c r="D8" s="132" t="s">
        <v>183</v>
      </c>
      <c r="E8" s="132"/>
      <c r="F8" s="132"/>
      <c r="G8" s="132" t="s">
        <v>156</v>
      </c>
      <c r="H8" s="132"/>
      <c r="I8" s="132"/>
      <c r="J8" s="132"/>
      <c r="K8" s="132"/>
    </row>
    <row r="9" spans="1:11" ht="18.75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ht="12" customHeight="1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ht="12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>
      <c r="A12" s="128" t="s">
        <v>77</v>
      </c>
    </row>
    <row r="13" spans="1:11" ht="3.75" customHeight="1"/>
    <row r="14" spans="1:11">
      <c r="A14" s="135" t="s">
        <v>158</v>
      </c>
      <c r="B14" s="130" t="s">
        <v>161</v>
      </c>
      <c r="C14" s="130"/>
      <c r="D14" s="130"/>
      <c r="E14" s="130"/>
      <c r="F14" s="130"/>
      <c r="G14" s="130" t="s">
        <v>162</v>
      </c>
      <c r="H14" s="130"/>
      <c r="I14" s="130"/>
      <c r="J14" s="130"/>
      <c r="K14" s="130"/>
    </row>
    <row r="15" spans="1:11" ht="18.75" customHeight="1">
      <c r="A15" s="136"/>
      <c r="B15" s="152" t="s">
        <v>222</v>
      </c>
      <c r="C15" s="165" t="s">
        <v>223</v>
      </c>
      <c r="D15" s="176" t="s">
        <v>23</v>
      </c>
      <c r="E15" s="176" t="s">
        <v>224</v>
      </c>
      <c r="F15" s="191" t="s">
        <v>223</v>
      </c>
      <c r="G15" s="152" t="s">
        <v>222</v>
      </c>
      <c r="H15" s="165" t="s">
        <v>223</v>
      </c>
      <c r="I15" s="176" t="s">
        <v>23</v>
      </c>
      <c r="J15" s="176" t="s">
        <v>224</v>
      </c>
      <c r="K15" s="191" t="s">
        <v>223</v>
      </c>
    </row>
    <row r="16" spans="1:11" ht="18.75" customHeight="1">
      <c r="A16" s="130" t="s">
        <v>174</v>
      </c>
      <c r="B16" s="153"/>
      <c r="C16" s="153"/>
      <c r="D16" s="153"/>
      <c r="E16" s="153"/>
      <c r="F16" s="153"/>
      <c r="G16" s="152"/>
      <c r="H16" s="176"/>
      <c r="I16" s="176"/>
      <c r="J16" s="176"/>
      <c r="K16" s="195"/>
    </row>
    <row r="17" spans="1:11" ht="18.75" customHeight="1">
      <c r="A17" s="136" t="s">
        <v>175</v>
      </c>
      <c r="B17" s="154" t="s">
        <v>57</v>
      </c>
      <c r="C17" s="166"/>
      <c r="D17" s="177" t="s">
        <v>225</v>
      </c>
      <c r="E17" s="184"/>
      <c r="F17" s="192" t="s">
        <v>226</v>
      </c>
      <c r="G17" s="184"/>
      <c r="H17" s="197" t="s">
        <v>227</v>
      </c>
      <c r="I17" s="184"/>
      <c r="J17" s="197" t="s">
        <v>121</v>
      </c>
      <c r="K17" s="201">
        <f>C17+E17+G17+I17</f>
        <v>0</v>
      </c>
    </row>
    <row r="18" spans="1:11">
      <c r="A18" s="137" t="s">
        <v>165</v>
      </c>
      <c r="B18" s="130" t="s">
        <v>163</v>
      </c>
      <c r="C18" s="130"/>
      <c r="D18" s="130"/>
      <c r="E18" s="130"/>
      <c r="F18" s="130"/>
      <c r="G18" s="130" t="s">
        <v>164</v>
      </c>
      <c r="H18" s="130"/>
      <c r="I18" s="130"/>
      <c r="J18" s="130"/>
      <c r="K18" s="130"/>
    </row>
    <row r="19" spans="1:11" ht="18.75" customHeight="1">
      <c r="A19" s="136"/>
      <c r="B19" s="153"/>
      <c r="C19" s="153"/>
      <c r="D19" s="153"/>
      <c r="E19" s="153"/>
      <c r="F19" s="153"/>
      <c r="G19" s="153"/>
      <c r="H19" s="153"/>
      <c r="I19" s="153"/>
      <c r="J19" s="153"/>
      <c r="K19" s="153"/>
    </row>
    <row r="20" spans="1:11" ht="12" customHeight="1">
      <c r="A20" s="138" t="s">
        <v>168</v>
      </c>
      <c r="B20" s="130" t="s">
        <v>113</v>
      </c>
      <c r="C20" s="132" t="s">
        <v>169</v>
      </c>
      <c r="D20" s="132"/>
      <c r="E20" s="132"/>
      <c r="F20" s="132"/>
      <c r="G20" s="132"/>
      <c r="H20" s="132"/>
      <c r="I20" s="132"/>
      <c r="J20" s="132"/>
      <c r="K20" s="132"/>
    </row>
    <row r="21" spans="1:11">
      <c r="A21" s="138"/>
      <c r="B21" s="153"/>
      <c r="C21" s="130" t="s">
        <v>170</v>
      </c>
      <c r="D21" s="130" t="s">
        <v>4</v>
      </c>
      <c r="E21" s="130" t="s">
        <v>172</v>
      </c>
      <c r="F21" s="152" t="s">
        <v>164</v>
      </c>
      <c r="G21" s="195"/>
      <c r="H21" s="130" t="s">
        <v>104</v>
      </c>
      <c r="I21" s="130"/>
      <c r="J21" s="130"/>
      <c r="K21" s="130"/>
    </row>
    <row r="22" spans="1:11" ht="18.75" customHeight="1">
      <c r="A22" s="138"/>
      <c r="B22" s="153"/>
      <c r="C22" s="167"/>
      <c r="D22" s="170"/>
      <c r="E22" s="185"/>
      <c r="F22" s="193"/>
      <c r="G22" s="193"/>
      <c r="H22" s="198" t="s">
        <v>21</v>
      </c>
      <c r="I22" s="200"/>
      <c r="J22" s="198" t="s">
        <v>137</v>
      </c>
      <c r="K22" s="153"/>
    </row>
    <row r="23" spans="1:11" ht="18.75" customHeight="1">
      <c r="A23" s="138"/>
      <c r="B23" s="153"/>
      <c r="C23" s="167"/>
      <c r="D23" s="170"/>
      <c r="E23" s="185"/>
      <c r="F23" s="193"/>
      <c r="G23" s="193"/>
      <c r="H23" s="198" t="s">
        <v>21</v>
      </c>
      <c r="I23" s="200"/>
      <c r="J23" s="198" t="s">
        <v>137</v>
      </c>
      <c r="K23" s="153"/>
    </row>
    <row r="26" spans="1:11">
      <c r="A26" s="128" t="s">
        <v>171</v>
      </c>
    </row>
    <row r="27" spans="1:11" ht="3.75" customHeight="1"/>
    <row r="28" spans="1:11" ht="19.5" customHeight="1">
      <c r="A28" s="139" t="s">
        <v>9</v>
      </c>
      <c r="B28" s="155"/>
      <c r="C28" s="168" t="s">
        <v>135</v>
      </c>
      <c r="D28" s="212"/>
      <c r="E28" s="168" t="s">
        <v>280</v>
      </c>
      <c r="F28" s="212"/>
      <c r="G28" s="168" t="s">
        <v>218</v>
      </c>
      <c r="H28" s="212"/>
      <c r="I28" s="168" t="s">
        <v>281</v>
      </c>
      <c r="J28" s="212"/>
      <c r="K28" s="202" t="s">
        <v>160</v>
      </c>
    </row>
    <row r="29" spans="1:11" ht="24" customHeight="1">
      <c r="A29" s="140"/>
      <c r="B29" s="156"/>
      <c r="C29" s="169"/>
      <c r="D29" s="213"/>
      <c r="E29" s="169"/>
      <c r="F29" s="213"/>
      <c r="G29" s="169"/>
      <c r="H29" s="213"/>
      <c r="I29" s="169"/>
      <c r="J29" s="213"/>
      <c r="K29" s="203"/>
    </row>
    <row r="30" spans="1:11" ht="30" customHeight="1">
      <c r="A30" s="141" t="s">
        <v>229</v>
      </c>
      <c r="B30" s="157"/>
      <c r="C30" s="173"/>
      <c r="D30" s="180"/>
      <c r="E30" s="173"/>
      <c r="F30" s="180"/>
      <c r="G30" s="173"/>
      <c r="H30" s="180"/>
      <c r="I30" s="173"/>
      <c r="J30" s="180"/>
      <c r="K30" s="204" t="str">
        <f>IF(SUM(C30+E30+G30+I30)=0,"",SUM(C30+E30+G30+I30))</f>
        <v/>
      </c>
    </row>
    <row r="31" spans="1:11" ht="15" customHeight="1">
      <c r="A31" s="142" t="s">
        <v>228</v>
      </c>
      <c r="B31" s="158"/>
      <c r="C31" s="210"/>
      <c r="D31" s="214"/>
      <c r="E31" s="210"/>
      <c r="F31" s="214"/>
      <c r="G31" s="210"/>
      <c r="H31" s="214"/>
      <c r="I31" s="210"/>
      <c r="J31" s="214"/>
      <c r="K31" s="205" t="str">
        <f>IF(SUM(C31+E31+G31+I31)=0,"",SUM(C31+E31+G31+I31))</f>
        <v/>
      </c>
    </row>
    <row r="32" spans="1:11" ht="15" customHeight="1">
      <c r="A32" s="142"/>
      <c r="B32" s="158"/>
      <c r="C32" s="211"/>
      <c r="D32" s="215"/>
      <c r="E32" s="211"/>
      <c r="F32" s="215"/>
      <c r="G32" s="211"/>
      <c r="H32" s="215"/>
      <c r="I32" s="211"/>
      <c r="J32" s="215"/>
      <c r="K32" s="206" t="str">
        <f>IF(SUM(C32+E32+G32+I32)=0,"",SUM(C32+E32+G32+I32))</f>
        <v/>
      </c>
    </row>
    <row r="33" spans="1:11" ht="12" customHeight="1">
      <c r="A33" s="143" t="s">
        <v>88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  <row r="35" spans="1:11">
      <c r="A35" s="128" t="s">
        <v>185</v>
      </c>
    </row>
    <row r="36" spans="1:11" ht="3.75" customHeight="1"/>
    <row r="37" spans="1:11" ht="18.75" customHeight="1">
      <c r="A37" s="144"/>
      <c r="B37" s="159"/>
      <c r="C37" s="159"/>
      <c r="D37" s="159"/>
      <c r="E37" s="159"/>
      <c r="F37" s="159"/>
      <c r="G37" s="159"/>
      <c r="H37" s="159"/>
      <c r="I37" s="159"/>
      <c r="J37" s="159"/>
      <c r="K37" s="207"/>
    </row>
    <row r="38" spans="1:11" ht="18.75" customHeight="1">
      <c r="A38" s="145"/>
      <c r="B38" s="160"/>
      <c r="C38" s="160"/>
      <c r="D38" s="160"/>
      <c r="E38" s="160"/>
      <c r="F38" s="160"/>
      <c r="G38" s="160"/>
      <c r="H38" s="160"/>
      <c r="I38" s="160"/>
      <c r="J38" s="160"/>
      <c r="K38" s="208"/>
    </row>
    <row r="39" spans="1:11" ht="18.75" customHeight="1">
      <c r="A39" s="145"/>
      <c r="B39" s="160"/>
      <c r="C39" s="160"/>
      <c r="D39" s="160"/>
      <c r="E39" s="160"/>
      <c r="F39" s="160"/>
      <c r="G39" s="160"/>
      <c r="H39" s="160"/>
      <c r="I39" s="160"/>
      <c r="J39" s="160"/>
      <c r="K39" s="208"/>
    </row>
    <row r="40" spans="1:11" ht="18.75" customHeight="1">
      <c r="A40" s="146"/>
      <c r="B40" s="161"/>
      <c r="C40" s="161"/>
      <c r="D40" s="161"/>
      <c r="E40" s="161"/>
      <c r="F40" s="161"/>
      <c r="G40" s="161"/>
      <c r="H40" s="161"/>
      <c r="I40" s="161"/>
      <c r="J40" s="161"/>
      <c r="K40" s="209"/>
    </row>
    <row r="43" spans="1:11">
      <c r="A43" s="128" t="s">
        <v>194</v>
      </c>
    </row>
    <row r="44" spans="1:11" ht="3.75" customHeight="1"/>
    <row r="45" spans="1:11" ht="18.75" customHeight="1">
      <c r="A45" s="147" t="s">
        <v>78</v>
      </c>
    </row>
    <row r="46" spans="1:11" ht="72" customHeight="1">
      <c r="A46" s="148" t="s">
        <v>267</v>
      </c>
      <c r="B46" s="162"/>
      <c r="C46" s="174"/>
      <c r="D46" s="181"/>
      <c r="E46" s="188"/>
      <c r="F46" s="188"/>
      <c r="G46" s="188"/>
      <c r="H46" s="188"/>
      <c r="I46" s="188"/>
    </row>
    <row r="47" spans="1:11" ht="18.75" customHeight="1">
      <c r="A47" s="149" t="s">
        <v>262</v>
      </c>
      <c r="B47" s="163"/>
      <c r="C47" s="175"/>
      <c r="D47" s="182" t="s">
        <v>206</v>
      </c>
      <c r="E47" s="189"/>
      <c r="F47" s="189"/>
      <c r="G47" s="196"/>
      <c r="H47" s="199"/>
      <c r="I47" s="188"/>
    </row>
    <row r="48" spans="1:11" ht="21" customHeight="1">
      <c r="A48" s="132" t="s">
        <v>265</v>
      </c>
      <c r="B48" s="132"/>
      <c r="C48" s="132"/>
      <c r="D48" s="183" t="s">
        <v>268</v>
      </c>
      <c r="E48" s="183"/>
    </row>
    <row r="49" ht="11.25" customHeight="1"/>
  </sheetData>
  <mergeCells count="53">
    <mergeCell ref="A2:K2"/>
    <mergeCell ref="B5:F5"/>
    <mergeCell ref="A8:C8"/>
    <mergeCell ref="D8:F8"/>
    <mergeCell ref="G8:K8"/>
    <mergeCell ref="A9:C9"/>
    <mergeCell ref="D9:F9"/>
    <mergeCell ref="G9:K9"/>
    <mergeCell ref="B14:F14"/>
    <mergeCell ref="G14:K14"/>
    <mergeCell ref="B16:F16"/>
    <mergeCell ref="G16:K16"/>
    <mergeCell ref="B18:F18"/>
    <mergeCell ref="G18:K18"/>
    <mergeCell ref="B19:F19"/>
    <mergeCell ref="G19:K19"/>
    <mergeCell ref="C20:K20"/>
    <mergeCell ref="F21:G21"/>
    <mergeCell ref="H21:K21"/>
    <mergeCell ref="F22:G22"/>
    <mergeCell ref="F23:G23"/>
    <mergeCell ref="A30:B30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A33:K33"/>
    <mergeCell ref="A46:C46"/>
    <mergeCell ref="A47:C47"/>
    <mergeCell ref="D47:G47"/>
    <mergeCell ref="H47:I47"/>
    <mergeCell ref="A48:C48"/>
    <mergeCell ref="D48:E48"/>
    <mergeCell ref="A14:A15"/>
    <mergeCell ref="A18:A19"/>
    <mergeCell ref="A20:A23"/>
    <mergeCell ref="B21:B23"/>
    <mergeCell ref="A28:B29"/>
    <mergeCell ref="C28:D29"/>
    <mergeCell ref="E28:F29"/>
    <mergeCell ref="G28:H29"/>
    <mergeCell ref="I28:J29"/>
    <mergeCell ref="K28:K29"/>
    <mergeCell ref="A31:B32"/>
    <mergeCell ref="A37:K40"/>
  </mergeCells>
  <phoneticPr fontId="4"/>
  <dataValidations count="5">
    <dataValidation type="list" allowBlank="1" showDropDown="0" showInputMessage="1" showErrorMessage="1" sqref="B16:F16">
      <formula1>"新築,移転新築,増築,改修,改築"</formula1>
    </dataValidation>
    <dataValidation type="list" allowBlank="1" showDropDown="0" showInputMessage="1" showErrorMessage="1" sqref="B21:B23">
      <formula1>"有,無"</formula1>
    </dataValidation>
    <dataValidation type="list" allowBlank="1" showDropDown="0" showInputMessage="1" showErrorMessage="1" sqref="I22:I23">
      <formula1>"有（承認済）,有（申請済）,有（申請予定）,無"</formula1>
    </dataValidation>
    <dataValidation type="list" allowBlank="1" showDropDown="0" showInputMessage="1" showErrorMessage="1" sqref="K22:K23">
      <formula1>"転用,譲渡,交換,貸付,取壊し"</formula1>
    </dataValidation>
    <dataValidation type="list" allowBlank="1" showDropDown="0" showInputMessage="1" showErrorMessage="1" sqref="G16:K16">
      <formula1>"新築,移転新築,増築,改築"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'管理用（このシートは削除しないでください）'!$T$11:$T$12</xm:f>
          </x14:formula1>
          <xm:sqref>D46</xm:sqref>
        </x14:dataValidation>
        <x14:dataValidation type="list" allowBlank="1" showDropDown="0" showInputMessage="1" showErrorMessage="1">
          <x14:formula1>
            <xm:f>'管理用（このシートは削除しないでください）'!$F$3:$F$9</xm:f>
          </x14:formula1>
          <xm:sqref>B19:K19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8"/>
  <sheetViews>
    <sheetView tabSelected="1" view="pageBreakPreview" zoomScaleSheetLayoutView="100" workbookViewId="0">
      <selection activeCell="M43" sqref="M43"/>
    </sheetView>
  </sheetViews>
  <sheetFormatPr defaultColWidth="9" defaultRowHeight="12"/>
  <cols>
    <col min="1" max="1" width="11.25" style="128" customWidth="1"/>
    <col min="2" max="18" width="10" style="128" customWidth="1"/>
    <col min="19" max="16384" width="9" style="128"/>
  </cols>
  <sheetData>
    <row r="1" spans="1:11">
      <c r="A1" s="128" t="s">
        <v>48</v>
      </c>
    </row>
    <row r="2" spans="1:11" ht="18" customHeight="1">
      <c r="A2" s="129" t="s">
        <v>118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5" spans="1:11" ht="18.75" customHeight="1">
      <c r="A5" s="130" t="s">
        <v>34</v>
      </c>
      <c r="B5" s="150" t="s">
        <v>33</v>
      </c>
      <c r="C5" s="164"/>
      <c r="D5" s="164"/>
      <c r="E5" s="164"/>
      <c r="F5" s="190"/>
      <c r="G5" s="188"/>
    </row>
    <row r="6" spans="1:11" ht="12" customHeight="1">
      <c r="A6" s="131"/>
      <c r="B6" s="151"/>
      <c r="C6" s="151"/>
      <c r="D6" s="151"/>
      <c r="E6" s="151"/>
      <c r="F6" s="151"/>
    </row>
    <row r="8" spans="1:11">
      <c r="A8" s="132" t="s">
        <v>155</v>
      </c>
      <c r="B8" s="132"/>
      <c r="C8" s="132"/>
      <c r="D8" s="132" t="s">
        <v>183</v>
      </c>
      <c r="E8" s="132"/>
      <c r="F8" s="132"/>
      <c r="G8" s="132" t="s">
        <v>156</v>
      </c>
      <c r="H8" s="132"/>
      <c r="I8" s="132"/>
      <c r="J8" s="132"/>
      <c r="K8" s="132"/>
    </row>
    <row r="9" spans="1:11" ht="18.75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ht="12" customHeight="1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ht="12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>
      <c r="A12" s="128" t="s">
        <v>77</v>
      </c>
    </row>
    <row r="13" spans="1:11" ht="3.75" customHeight="1"/>
    <row r="14" spans="1:11">
      <c r="A14" s="135" t="s">
        <v>158</v>
      </c>
      <c r="B14" s="130" t="s">
        <v>161</v>
      </c>
      <c r="C14" s="130"/>
      <c r="D14" s="130"/>
      <c r="E14" s="130"/>
      <c r="F14" s="130"/>
      <c r="G14" s="130" t="s">
        <v>162</v>
      </c>
      <c r="H14" s="130"/>
      <c r="I14" s="130"/>
      <c r="J14" s="130"/>
      <c r="K14" s="130"/>
    </row>
    <row r="15" spans="1:11" ht="18.75" customHeight="1">
      <c r="A15" s="136"/>
      <c r="B15" s="152" t="s">
        <v>222</v>
      </c>
      <c r="C15" s="165" t="s">
        <v>223</v>
      </c>
      <c r="D15" s="176" t="s">
        <v>23</v>
      </c>
      <c r="E15" s="176" t="s">
        <v>224</v>
      </c>
      <c r="F15" s="191" t="s">
        <v>223</v>
      </c>
      <c r="G15" s="152" t="s">
        <v>222</v>
      </c>
      <c r="H15" s="165" t="s">
        <v>223</v>
      </c>
      <c r="I15" s="176" t="s">
        <v>23</v>
      </c>
      <c r="J15" s="176" t="s">
        <v>224</v>
      </c>
      <c r="K15" s="191" t="s">
        <v>223</v>
      </c>
    </row>
    <row r="16" spans="1:11" ht="18.75" customHeight="1">
      <c r="A16" s="130" t="s">
        <v>174</v>
      </c>
      <c r="B16" s="153"/>
      <c r="C16" s="153"/>
      <c r="D16" s="153"/>
      <c r="E16" s="153"/>
      <c r="F16" s="153"/>
      <c r="G16" s="152"/>
      <c r="H16" s="176"/>
      <c r="I16" s="176"/>
      <c r="J16" s="176"/>
      <c r="K16" s="195"/>
    </row>
    <row r="17" spans="1:11" ht="18.75" customHeight="1">
      <c r="A17" s="136" t="s">
        <v>175</v>
      </c>
      <c r="B17" s="154" t="s">
        <v>57</v>
      </c>
      <c r="C17" s="166"/>
      <c r="D17" s="177" t="s">
        <v>225</v>
      </c>
      <c r="E17" s="184"/>
      <c r="F17" s="192" t="s">
        <v>226</v>
      </c>
      <c r="G17" s="184"/>
      <c r="H17" s="197" t="s">
        <v>227</v>
      </c>
      <c r="I17" s="184"/>
      <c r="J17" s="197" t="s">
        <v>121</v>
      </c>
      <c r="K17" s="201">
        <f>C17+E17+G17+I17</f>
        <v>0</v>
      </c>
    </row>
    <row r="18" spans="1:11">
      <c r="A18" s="137" t="s">
        <v>165</v>
      </c>
      <c r="B18" s="130" t="s">
        <v>163</v>
      </c>
      <c r="C18" s="130"/>
      <c r="D18" s="130"/>
      <c r="E18" s="130"/>
      <c r="F18" s="130"/>
      <c r="G18" s="130" t="s">
        <v>164</v>
      </c>
      <c r="H18" s="130"/>
      <c r="I18" s="130"/>
      <c r="J18" s="130"/>
      <c r="K18" s="130"/>
    </row>
    <row r="19" spans="1:11" ht="18.75" customHeight="1">
      <c r="A19" s="136"/>
      <c r="B19" s="153"/>
      <c r="C19" s="153"/>
      <c r="D19" s="153"/>
      <c r="E19" s="153"/>
      <c r="F19" s="153"/>
      <c r="G19" s="153"/>
      <c r="H19" s="153"/>
      <c r="I19" s="153"/>
      <c r="J19" s="153"/>
      <c r="K19" s="153"/>
    </row>
    <row r="20" spans="1:11" ht="12" customHeight="1">
      <c r="A20" s="138" t="s">
        <v>168</v>
      </c>
      <c r="B20" s="130" t="s">
        <v>113</v>
      </c>
      <c r="C20" s="132" t="s">
        <v>169</v>
      </c>
      <c r="D20" s="132"/>
      <c r="E20" s="132"/>
      <c r="F20" s="132"/>
      <c r="G20" s="132"/>
      <c r="H20" s="132"/>
      <c r="I20" s="132"/>
      <c r="J20" s="132"/>
      <c r="K20" s="132"/>
    </row>
    <row r="21" spans="1:11">
      <c r="A21" s="138"/>
      <c r="B21" s="153"/>
      <c r="C21" s="130" t="s">
        <v>170</v>
      </c>
      <c r="D21" s="130" t="s">
        <v>4</v>
      </c>
      <c r="E21" s="130" t="s">
        <v>172</v>
      </c>
      <c r="F21" s="152" t="s">
        <v>164</v>
      </c>
      <c r="G21" s="195"/>
      <c r="H21" s="130" t="s">
        <v>104</v>
      </c>
      <c r="I21" s="130"/>
      <c r="J21" s="130"/>
      <c r="K21" s="130"/>
    </row>
    <row r="22" spans="1:11" ht="18.75" customHeight="1">
      <c r="A22" s="138"/>
      <c r="B22" s="153"/>
      <c r="C22" s="167"/>
      <c r="D22" s="170"/>
      <c r="E22" s="185"/>
      <c r="F22" s="193"/>
      <c r="G22" s="193"/>
      <c r="H22" s="198" t="s">
        <v>21</v>
      </c>
      <c r="I22" s="200"/>
      <c r="J22" s="198" t="s">
        <v>137</v>
      </c>
      <c r="K22" s="153"/>
    </row>
    <row r="23" spans="1:11" ht="18.75" customHeight="1">
      <c r="A23" s="138"/>
      <c r="B23" s="153"/>
      <c r="C23" s="167"/>
      <c r="D23" s="170"/>
      <c r="E23" s="185"/>
      <c r="F23" s="193"/>
      <c r="G23" s="193"/>
      <c r="H23" s="198" t="s">
        <v>21</v>
      </c>
      <c r="I23" s="200"/>
      <c r="J23" s="198" t="s">
        <v>137</v>
      </c>
      <c r="K23" s="153"/>
    </row>
    <row r="26" spans="1:11">
      <c r="A26" s="128" t="s">
        <v>171</v>
      </c>
    </row>
    <row r="27" spans="1:11" ht="3.75" customHeight="1"/>
    <row r="28" spans="1:11" ht="19.5" customHeight="1">
      <c r="A28" s="139" t="s">
        <v>9</v>
      </c>
      <c r="B28" s="155"/>
      <c r="C28" s="168" t="s">
        <v>16</v>
      </c>
      <c r="D28" s="212"/>
      <c r="E28" s="168" t="s">
        <v>279</v>
      </c>
      <c r="F28" s="212"/>
      <c r="G28" s="168" t="s">
        <v>154</v>
      </c>
      <c r="H28" s="212"/>
      <c r="I28" s="168" t="s">
        <v>145</v>
      </c>
      <c r="J28" s="212"/>
      <c r="K28" s="202" t="s">
        <v>160</v>
      </c>
    </row>
    <row r="29" spans="1:11" ht="24" customHeight="1">
      <c r="A29" s="140"/>
      <c r="B29" s="156"/>
      <c r="C29" s="169"/>
      <c r="D29" s="213"/>
      <c r="E29" s="169"/>
      <c r="F29" s="213"/>
      <c r="G29" s="169"/>
      <c r="H29" s="213"/>
      <c r="I29" s="169"/>
      <c r="J29" s="213"/>
      <c r="K29" s="203"/>
    </row>
    <row r="30" spans="1:11" ht="30" customHeight="1">
      <c r="A30" s="141" t="s">
        <v>229</v>
      </c>
      <c r="B30" s="157"/>
      <c r="C30" s="173"/>
      <c r="D30" s="180"/>
      <c r="E30" s="173"/>
      <c r="F30" s="180"/>
      <c r="G30" s="173"/>
      <c r="H30" s="180"/>
      <c r="I30" s="173"/>
      <c r="J30" s="180"/>
      <c r="K30" s="204" t="str">
        <f>IF(SUM(C30+E30+G30+I30)=0,"",SUM(C30+E30+G30+I30))</f>
        <v/>
      </c>
    </row>
    <row r="31" spans="1:11" ht="15" customHeight="1">
      <c r="A31" s="142" t="s">
        <v>228</v>
      </c>
      <c r="B31" s="158"/>
      <c r="C31" s="210"/>
      <c r="D31" s="214"/>
      <c r="E31" s="210"/>
      <c r="F31" s="214"/>
      <c r="G31" s="210"/>
      <c r="H31" s="214"/>
      <c r="I31" s="210"/>
      <c r="J31" s="214"/>
      <c r="K31" s="205" t="str">
        <f>IF(SUM(C31+E31+G31+I31)=0,"",SUM(C31+E31+G31+I31))</f>
        <v/>
      </c>
    </row>
    <row r="32" spans="1:11" ht="15" customHeight="1">
      <c r="A32" s="142"/>
      <c r="B32" s="158"/>
      <c r="C32" s="211"/>
      <c r="D32" s="215"/>
      <c r="E32" s="211"/>
      <c r="F32" s="215"/>
      <c r="G32" s="211"/>
      <c r="H32" s="215"/>
      <c r="I32" s="211"/>
      <c r="J32" s="215"/>
      <c r="K32" s="206" t="str">
        <f>IF(SUM(C32+E32+G32+I32)=0,"",SUM(C32+E32+G32+I32))</f>
        <v/>
      </c>
    </row>
    <row r="33" spans="1:11" ht="12" customHeight="1">
      <c r="A33" s="143" t="s">
        <v>282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  <row r="35" spans="1:11">
      <c r="A35" s="128" t="s">
        <v>185</v>
      </c>
    </row>
    <row r="36" spans="1:11" ht="3.75" customHeight="1"/>
    <row r="37" spans="1:11" ht="18.75" customHeight="1">
      <c r="A37" s="144"/>
      <c r="B37" s="159"/>
      <c r="C37" s="159"/>
      <c r="D37" s="159"/>
      <c r="E37" s="159"/>
      <c r="F37" s="159"/>
      <c r="G37" s="159"/>
      <c r="H37" s="159"/>
      <c r="I37" s="159"/>
      <c r="J37" s="159"/>
      <c r="K37" s="207"/>
    </row>
    <row r="38" spans="1:11" ht="18.75" customHeight="1">
      <c r="A38" s="145"/>
      <c r="B38" s="160"/>
      <c r="C38" s="160"/>
      <c r="D38" s="160"/>
      <c r="E38" s="160"/>
      <c r="F38" s="160"/>
      <c r="G38" s="160"/>
      <c r="H38" s="160"/>
      <c r="I38" s="160"/>
      <c r="J38" s="160"/>
      <c r="K38" s="208"/>
    </row>
    <row r="39" spans="1:11" ht="18.75" customHeight="1">
      <c r="A39" s="145"/>
      <c r="B39" s="160"/>
      <c r="C39" s="160"/>
      <c r="D39" s="160"/>
      <c r="E39" s="160"/>
      <c r="F39" s="160"/>
      <c r="G39" s="160"/>
      <c r="H39" s="160"/>
      <c r="I39" s="160"/>
      <c r="J39" s="160"/>
      <c r="K39" s="208"/>
    </row>
    <row r="40" spans="1:11" ht="18.75" customHeight="1">
      <c r="A40" s="146"/>
      <c r="B40" s="161"/>
      <c r="C40" s="161"/>
      <c r="D40" s="161"/>
      <c r="E40" s="161"/>
      <c r="F40" s="161"/>
      <c r="G40" s="161"/>
      <c r="H40" s="161"/>
      <c r="I40" s="161"/>
      <c r="J40" s="161"/>
      <c r="K40" s="209"/>
    </row>
    <row r="43" spans="1:11">
      <c r="A43" s="128" t="s">
        <v>194</v>
      </c>
    </row>
    <row r="44" spans="1:11" ht="3.75" customHeight="1"/>
    <row r="45" spans="1:11" ht="18.75" customHeight="1">
      <c r="A45" s="147" t="s">
        <v>78</v>
      </c>
    </row>
    <row r="46" spans="1:11" ht="72" customHeight="1">
      <c r="A46" s="148" t="s">
        <v>267</v>
      </c>
      <c r="B46" s="162"/>
      <c r="C46" s="174"/>
      <c r="D46" s="181"/>
      <c r="E46" s="188"/>
      <c r="F46" s="188"/>
      <c r="G46" s="188"/>
      <c r="H46" s="188"/>
      <c r="I46" s="188"/>
    </row>
    <row r="47" spans="1:11" ht="18.75" customHeight="1">
      <c r="A47" s="149" t="s">
        <v>262</v>
      </c>
      <c r="B47" s="163"/>
      <c r="C47" s="175"/>
      <c r="D47" s="182" t="s">
        <v>206</v>
      </c>
      <c r="E47" s="189"/>
      <c r="F47" s="189"/>
      <c r="G47" s="196"/>
      <c r="H47" s="199"/>
      <c r="I47" s="188"/>
    </row>
    <row r="48" spans="1:11" ht="21" customHeight="1">
      <c r="A48" s="132" t="s">
        <v>265</v>
      </c>
      <c r="B48" s="132"/>
      <c r="C48" s="132"/>
      <c r="D48" s="153"/>
      <c r="E48" s="153"/>
    </row>
    <row r="49" ht="11.25" customHeight="1"/>
  </sheetData>
  <mergeCells count="53">
    <mergeCell ref="A2:K2"/>
    <mergeCell ref="B5:F5"/>
    <mergeCell ref="A8:C8"/>
    <mergeCell ref="D8:F8"/>
    <mergeCell ref="G8:K8"/>
    <mergeCell ref="A9:C9"/>
    <mergeCell ref="D9:F9"/>
    <mergeCell ref="G9:K9"/>
    <mergeCell ref="B14:F14"/>
    <mergeCell ref="G14:K14"/>
    <mergeCell ref="B16:F16"/>
    <mergeCell ref="G16:K16"/>
    <mergeCell ref="B18:F18"/>
    <mergeCell ref="G18:K18"/>
    <mergeCell ref="B19:F19"/>
    <mergeCell ref="G19:K19"/>
    <mergeCell ref="C20:K20"/>
    <mergeCell ref="F21:G21"/>
    <mergeCell ref="H21:K21"/>
    <mergeCell ref="F22:G22"/>
    <mergeCell ref="F23:G23"/>
    <mergeCell ref="A30:B30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A33:K33"/>
    <mergeCell ref="A46:C46"/>
    <mergeCell ref="A47:C47"/>
    <mergeCell ref="D47:G47"/>
    <mergeCell ref="H47:I47"/>
    <mergeCell ref="A48:C48"/>
    <mergeCell ref="D48:E48"/>
    <mergeCell ref="A14:A15"/>
    <mergeCell ref="A18:A19"/>
    <mergeCell ref="A20:A23"/>
    <mergeCell ref="B21:B23"/>
    <mergeCell ref="A28:B29"/>
    <mergeCell ref="C28:D29"/>
    <mergeCell ref="E28:F29"/>
    <mergeCell ref="G28:H29"/>
    <mergeCell ref="I28:J29"/>
    <mergeCell ref="K28:K29"/>
    <mergeCell ref="A31:B32"/>
    <mergeCell ref="A37:K40"/>
  </mergeCells>
  <phoneticPr fontId="4"/>
  <dataValidations count="6">
    <dataValidation type="list" allowBlank="1" showDropDown="0" showInputMessage="1" showErrorMessage="1" sqref="D48:E48">
      <formula1>"病床確保,発熱外来,自宅療養者等医療"</formula1>
    </dataValidation>
    <dataValidation type="list" allowBlank="1" showDropDown="0" showInputMessage="1" showErrorMessage="1" sqref="G16:K16">
      <formula1>"新築,移転新築,増築,改築"</formula1>
    </dataValidation>
    <dataValidation type="list" allowBlank="1" showDropDown="0" showInputMessage="1" showErrorMessage="1" sqref="K22:K23">
      <formula1>"転用,譲渡,交換,貸付,取壊し"</formula1>
    </dataValidation>
    <dataValidation type="list" allowBlank="1" showDropDown="0" showInputMessage="1" showErrorMessage="1" sqref="I22:I23">
      <formula1>"有（承認済）,有（申請済）,有（申請予定）,無"</formula1>
    </dataValidation>
    <dataValidation type="list" allowBlank="1" showDropDown="0" showInputMessage="1" showErrorMessage="1" sqref="B21:B23">
      <formula1>"有,無"</formula1>
    </dataValidation>
    <dataValidation type="list" allowBlank="1" showDropDown="0" showInputMessage="1" showErrorMessage="1" sqref="B16:F16">
      <formula1>"新築,移転新築,増築,改修,改築"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'管理用（このシートは削除しないでください）'!$F$3:$F$9</xm:f>
          </x14:formula1>
          <xm:sqref>B19:K19</xm:sqref>
        </x14:dataValidation>
        <x14:dataValidation type="list" allowBlank="1" showDropDown="0" showInputMessage="1" showErrorMessage="1">
          <x14:formula1>
            <xm:f>'管理用（このシートは削除しないでください）'!$T$11:$T$12</xm:f>
          </x14:formula1>
          <xm:sqref>D46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74"/>
  <sheetViews>
    <sheetView view="pageBreakPreview" zoomScale="80" zoomScaleSheetLayoutView="80" workbookViewId="0"/>
  </sheetViews>
  <sheetFormatPr defaultColWidth="9" defaultRowHeight="13.5"/>
  <cols>
    <col min="1" max="1" width="9" style="216"/>
    <col min="2" max="2" width="53.75" style="216" customWidth="1"/>
    <col min="3" max="3" width="10.875" style="216" customWidth="1"/>
    <col min="4" max="4" width="35.125" style="217" customWidth="1"/>
    <col min="5" max="5" width="9" style="217"/>
    <col min="6" max="6" width="40" style="217" customWidth="1"/>
    <col min="7" max="7" width="12.5" style="217" customWidth="1"/>
    <col min="8" max="8" width="56" style="217" customWidth="1"/>
    <col min="9" max="11" width="12.5" style="217" customWidth="1"/>
    <col min="12" max="16384" width="9" style="216"/>
  </cols>
  <sheetData>
    <row r="1" spans="2:22">
      <c r="B1" s="218" t="s">
        <v>34</v>
      </c>
      <c r="D1" s="222" t="s">
        <v>67</v>
      </c>
      <c r="F1" s="222" t="s">
        <v>45</v>
      </c>
      <c r="H1" s="223" t="s">
        <v>233</v>
      </c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spans="2:22"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2:22" ht="67.5">
      <c r="B3" s="216" t="s">
        <v>68</v>
      </c>
      <c r="D3" s="217" t="s">
        <v>189</v>
      </c>
      <c r="F3" s="217" t="s">
        <v>59</v>
      </c>
      <c r="H3" s="225" t="s">
        <v>82</v>
      </c>
      <c r="I3" s="225" t="s">
        <v>240</v>
      </c>
      <c r="J3" s="225" t="s">
        <v>241</v>
      </c>
      <c r="K3" s="225" t="s">
        <v>129</v>
      </c>
      <c r="L3" s="225" t="s">
        <v>242</v>
      </c>
      <c r="M3" s="225" t="s">
        <v>123</v>
      </c>
      <c r="N3" s="225" t="s">
        <v>199</v>
      </c>
      <c r="O3" s="225" t="s">
        <v>243</v>
      </c>
      <c r="P3" s="225" t="s">
        <v>244</v>
      </c>
      <c r="Q3" s="225" t="s">
        <v>245</v>
      </c>
      <c r="R3" s="225" t="s">
        <v>246</v>
      </c>
      <c r="S3" s="225" t="s">
        <v>247</v>
      </c>
      <c r="T3" s="236" t="s">
        <v>253</v>
      </c>
      <c r="U3" s="236" t="s">
        <v>274</v>
      </c>
      <c r="V3" s="225" t="s">
        <v>131</v>
      </c>
    </row>
    <row r="4" spans="2:22">
      <c r="B4" s="216" t="s">
        <v>69</v>
      </c>
      <c r="D4" s="217" t="s">
        <v>191</v>
      </c>
      <c r="F4" s="217" t="s">
        <v>74</v>
      </c>
      <c r="H4" s="224" t="s">
        <v>142</v>
      </c>
      <c r="I4" s="224" t="s">
        <v>142</v>
      </c>
      <c r="J4" s="224" t="s">
        <v>157</v>
      </c>
      <c r="K4" s="224" t="s">
        <v>12</v>
      </c>
      <c r="L4" s="224" t="s">
        <v>12</v>
      </c>
      <c r="M4" s="224" t="s">
        <v>184</v>
      </c>
      <c r="N4" s="224" t="s">
        <v>12</v>
      </c>
      <c r="O4" s="224" t="s">
        <v>12</v>
      </c>
      <c r="P4" s="224" t="s">
        <v>184</v>
      </c>
      <c r="Q4" s="224" t="s">
        <v>184</v>
      </c>
      <c r="R4" s="224" t="s">
        <v>12</v>
      </c>
      <c r="S4" s="224" t="s">
        <v>238</v>
      </c>
      <c r="T4" s="224" t="s">
        <v>12</v>
      </c>
      <c r="U4" s="224" t="s">
        <v>141</v>
      </c>
      <c r="V4" s="224" t="s">
        <v>272</v>
      </c>
    </row>
    <row r="5" spans="2:22">
      <c r="B5" s="216" t="s">
        <v>75</v>
      </c>
      <c r="D5" s="217" t="s">
        <v>146</v>
      </c>
      <c r="F5" s="217" t="s">
        <v>0</v>
      </c>
      <c r="H5" s="224" t="s">
        <v>234</v>
      </c>
      <c r="I5" s="224" t="s">
        <v>234</v>
      </c>
      <c r="J5" s="224" t="s">
        <v>237</v>
      </c>
      <c r="K5" s="224"/>
      <c r="L5" s="224"/>
      <c r="M5" s="224" t="s">
        <v>234</v>
      </c>
      <c r="N5" s="224"/>
      <c r="O5" s="224"/>
      <c r="P5" s="224" t="s">
        <v>28</v>
      </c>
      <c r="Q5" s="224" t="s">
        <v>28</v>
      </c>
      <c r="R5" s="224"/>
      <c r="S5" s="224" t="s">
        <v>239</v>
      </c>
      <c r="T5" s="224"/>
      <c r="U5" s="224"/>
      <c r="V5" s="224" t="s">
        <v>273</v>
      </c>
    </row>
    <row r="6" spans="2:22">
      <c r="B6" s="216" t="s">
        <v>76</v>
      </c>
      <c r="D6" s="217" t="s">
        <v>192</v>
      </c>
      <c r="F6" s="217" t="s">
        <v>79</v>
      </c>
      <c r="H6" s="224" t="s">
        <v>236</v>
      </c>
      <c r="I6" s="224" t="s">
        <v>236</v>
      </c>
      <c r="J6" s="224" t="s">
        <v>217</v>
      </c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</row>
    <row r="7" spans="2:22">
      <c r="B7" s="216" t="s">
        <v>81</v>
      </c>
      <c r="D7" s="217" t="s">
        <v>193</v>
      </c>
      <c r="F7" s="217" t="s">
        <v>56</v>
      </c>
      <c r="H7" s="224" t="s">
        <v>235</v>
      </c>
      <c r="I7" s="224" t="s">
        <v>235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</row>
    <row r="8" spans="2:22">
      <c r="B8" s="216" t="s">
        <v>83</v>
      </c>
      <c r="F8" s="217" t="s">
        <v>84</v>
      </c>
      <c r="H8" s="224" t="s">
        <v>97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</row>
    <row r="9" spans="2:22">
      <c r="B9" s="216" t="s">
        <v>85</v>
      </c>
      <c r="F9" s="217" t="s">
        <v>86</v>
      </c>
      <c r="H9" s="216"/>
      <c r="I9" s="216"/>
      <c r="J9" s="216"/>
      <c r="K9" s="216"/>
    </row>
    <row r="10" spans="2:22">
      <c r="B10" s="216" t="s">
        <v>89</v>
      </c>
      <c r="F10" s="217" t="s">
        <v>221</v>
      </c>
      <c r="H10" s="216"/>
      <c r="I10" s="216"/>
      <c r="J10" s="216"/>
      <c r="K10" s="216"/>
    </row>
    <row r="11" spans="2:22">
      <c r="B11" s="216" t="s">
        <v>91</v>
      </c>
      <c r="H11" s="216"/>
      <c r="I11" s="216"/>
      <c r="J11" s="216"/>
      <c r="K11" s="216"/>
      <c r="T11" s="216" t="s">
        <v>263</v>
      </c>
    </row>
    <row r="12" spans="2:22">
      <c r="B12" s="216" t="s">
        <v>92</v>
      </c>
      <c r="H12" s="216"/>
      <c r="I12" s="216"/>
      <c r="J12" s="216"/>
      <c r="K12" s="216"/>
      <c r="T12" s="216" t="s">
        <v>264</v>
      </c>
    </row>
    <row r="13" spans="2:22">
      <c r="B13" s="216" t="s">
        <v>70</v>
      </c>
      <c r="H13" s="226"/>
      <c r="I13" s="228"/>
      <c r="J13" s="232"/>
      <c r="K13" s="232"/>
      <c r="L13" s="232"/>
      <c r="M13" s="232"/>
    </row>
    <row r="14" spans="2:22">
      <c r="B14" s="216" t="s">
        <v>93</v>
      </c>
      <c r="H14" s="226"/>
      <c r="I14" s="229"/>
      <c r="J14" s="233"/>
      <c r="K14" s="233"/>
      <c r="L14" s="233"/>
      <c r="M14" s="233"/>
    </row>
    <row r="15" spans="2:22">
      <c r="B15" s="219" t="s">
        <v>143</v>
      </c>
      <c r="H15" s="226"/>
      <c r="I15" s="229"/>
      <c r="J15" s="233"/>
      <c r="K15" s="233"/>
      <c r="L15" s="233"/>
      <c r="M15" s="233"/>
    </row>
    <row r="16" spans="2:22">
      <c r="B16" s="219" t="s">
        <v>276</v>
      </c>
      <c r="H16" s="226"/>
      <c r="I16" s="229"/>
      <c r="J16" s="233"/>
      <c r="K16" s="233"/>
      <c r="L16" s="233"/>
      <c r="M16" s="233"/>
    </row>
    <row r="17" spans="2:13">
      <c r="B17" s="219" t="s">
        <v>266</v>
      </c>
      <c r="H17" s="226"/>
      <c r="I17" s="229"/>
      <c r="J17" s="233"/>
      <c r="K17" s="233"/>
      <c r="L17" s="233"/>
      <c r="M17" s="233"/>
    </row>
    <row r="18" spans="2:13">
      <c r="B18" s="219" t="s">
        <v>277</v>
      </c>
      <c r="H18" s="226"/>
      <c r="I18" s="229"/>
      <c r="J18" s="233"/>
      <c r="K18" s="233"/>
      <c r="L18" s="233"/>
      <c r="M18" s="233"/>
    </row>
    <row r="19" spans="2:13">
      <c r="B19" s="219"/>
      <c r="H19" s="226"/>
      <c r="I19" s="229"/>
      <c r="J19" s="233"/>
      <c r="K19" s="233"/>
      <c r="L19" s="233"/>
      <c r="M19" s="233"/>
    </row>
    <row r="20" spans="2:13">
      <c r="H20" s="226"/>
      <c r="I20" s="229"/>
      <c r="J20" s="233"/>
      <c r="K20" s="233"/>
      <c r="L20" s="233"/>
      <c r="M20" s="233"/>
    </row>
    <row r="21" spans="2:13">
      <c r="H21" s="226"/>
      <c r="I21" s="229"/>
      <c r="J21" s="233"/>
      <c r="K21" s="233"/>
      <c r="L21" s="233"/>
      <c r="M21" s="233"/>
    </row>
    <row r="22" spans="2:13">
      <c r="B22" s="218" t="s">
        <v>176</v>
      </c>
      <c r="D22" s="222" t="s">
        <v>195</v>
      </c>
      <c r="H22" s="223" t="s">
        <v>248</v>
      </c>
      <c r="I22" s="224"/>
      <c r="J22" s="224"/>
      <c r="K22" s="224"/>
      <c r="L22" s="224"/>
      <c r="M22" s="224"/>
    </row>
    <row r="23" spans="2:13">
      <c r="H23" s="224"/>
      <c r="I23" s="224"/>
      <c r="J23" s="224"/>
      <c r="K23" s="224"/>
      <c r="L23" s="224"/>
      <c r="M23" s="224"/>
    </row>
    <row r="24" spans="2:13" ht="42">
      <c r="B24" s="216" t="s">
        <v>261</v>
      </c>
      <c r="C24" s="216" t="s">
        <v>173</v>
      </c>
      <c r="D24" s="217" t="s">
        <v>148</v>
      </c>
      <c r="H24" s="227"/>
      <c r="I24" s="230" t="s">
        <v>249</v>
      </c>
      <c r="J24" s="234" t="s">
        <v>250</v>
      </c>
      <c r="K24" s="234" t="s">
        <v>251</v>
      </c>
      <c r="L24" s="234" t="s">
        <v>252</v>
      </c>
      <c r="M24" s="234" t="s">
        <v>25</v>
      </c>
    </row>
    <row r="25" spans="2:13">
      <c r="B25" s="216" t="s">
        <v>73</v>
      </c>
      <c r="C25" s="216" t="s">
        <v>180</v>
      </c>
      <c r="D25" s="217" t="s">
        <v>196</v>
      </c>
      <c r="H25" s="227" t="s">
        <v>82</v>
      </c>
      <c r="I25" s="231" t="s">
        <v>254</v>
      </c>
      <c r="J25" s="235">
        <v>0.5</v>
      </c>
      <c r="K25" s="235" t="s">
        <v>134</v>
      </c>
      <c r="L25" s="235">
        <v>0.5</v>
      </c>
      <c r="M25" s="235">
        <v>1</v>
      </c>
    </row>
    <row r="26" spans="2:13">
      <c r="B26" s="216" t="s">
        <v>30</v>
      </c>
      <c r="C26" s="216" t="s">
        <v>181</v>
      </c>
      <c r="D26" s="217" t="s">
        <v>198</v>
      </c>
      <c r="H26" s="227" t="s">
        <v>240</v>
      </c>
      <c r="I26" s="231" t="s">
        <v>254</v>
      </c>
      <c r="J26" s="235">
        <v>0.75</v>
      </c>
      <c r="K26" s="235" t="s">
        <v>134</v>
      </c>
      <c r="L26" s="235">
        <v>0.5</v>
      </c>
      <c r="M26" s="235">
        <v>0.66666666666666663</v>
      </c>
    </row>
    <row r="27" spans="2:13">
      <c r="B27" s="216" t="s">
        <v>125</v>
      </c>
      <c r="C27" s="216" t="s">
        <v>17</v>
      </c>
      <c r="D27" s="217" t="s">
        <v>200</v>
      </c>
      <c r="H27" s="227" t="s">
        <v>241</v>
      </c>
      <c r="I27" s="231" t="s">
        <v>254</v>
      </c>
      <c r="J27" s="235">
        <v>0.33333333333333331</v>
      </c>
      <c r="K27" s="235" t="s">
        <v>134</v>
      </c>
      <c r="L27" s="235">
        <v>0.33333333333333331</v>
      </c>
      <c r="M27" s="235">
        <v>1</v>
      </c>
    </row>
    <row r="28" spans="2:13">
      <c r="B28" s="216" t="s">
        <v>149</v>
      </c>
      <c r="C28" s="216" t="s">
        <v>72</v>
      </c>
      <c r="D28" s="217" t="s">
        <v>87</v>
      </c>
      <c r="H28" s="227" t="s">
        <v>129</v>
      </c>
      <c r="I28" s="231" t="s">
        <v>232</v>
      </c>
      <c r="J28" s="235" t="s">
        <v>132</v>
      </c>
      <c r="K28" s="235" t="s">
        <v>134</v>
      </c>
      <c r="L28" s="235">
        <v>0.5</v>
      </c>
      <c r="M28" s="235">
        <v>0.5</v>
      </c>
    </row>
    <row r="29" spans="2:13">
      <c r="B29" s="216" t="s">
        <v>186</v>
      </c>
      <c r="C29" s="216" t="s">
        <v>177</v>
      </c>
      <c r="D29" s="217" t="s">
        <v>201</v>
      </c>
      <c r="H29" s="227" t="s">
        <v>242</v>
      </c>
      <c r="I29" s="231" t="s">
        <v>232</v>
      </c>
      <c r="J29" s="235" t="s">
        <v>132</v>
      </c>
      <c r="K29" s="235" t="s">
        <v>134</v>
      </c>
      <c r="L29" s="235">
        <v>0.5</v>
      </c>
      <c r="M29" s="235">
        <v>0.5</v>
      </c>
    </row>
    <row r="30" spans="2:13">
      <c r="B30" s="216" t="s">
        <v>187</v>
      </c>
      <c r="C30" s="216" t="s">
        <v>126</v>
      </c>
      <c r="D30" s="217" t="s">
        <v>62</v>
      </c>
      <c r="H30" s="227" t="s">
        <v>123</v>
      </c>
      <c r="I30" s="231" t="s">
        <v>140</v>
      </c>
      <c r="J30" s="235" t="s">
        <v>132</v>
      </c>
      <c r="K30" s="235" t="s">
        <v>134</v>
      </c>
      <c r="L30" s="235">
        <v>0.5</v>
      </c>
      <c r="M30" s="235">
        <v>0.5</v>
      </c>
    </row>
    <row r="31" spans="2:13">
      <c r="B31" s="216" t="s">
        <v>128</v>
      </c>
      <c r="C31" s="216" t="s">
        <v>178</v>
      </c>
      <c r="D31" s="217" t="s">
        <v>139</v>
      </c>
      <c r="H31" s="227" t="s">
        <v>199</v>
      </c>
      <c r="I31" s="231" t="s">
        <v>254</v>
      </c>
      <c r="J31" s="235">
        <v>0.66666666666666663</v>
      </c>
      <c r="K31" s="235" t="s">
        <v>134</v>
      </c>
      <c r="L31" s="235">
        <v>0.33333333333333331</v>
      </c>
      <c r="M31" s="235">
        <v>0.5</v>
      </c>
    </row>
    <row r="32" spans="2:13">
      <c r="B32" s="216" t="s">
        <v>90</v>
      </c>
      <c r="C32" s="216" t="s">
        <v>182</v>
      </c>
      <c r="D32" s="217" t="s">
        <v>190</v>
      </c>
      <c r="H32" s="227" t="s">
        <v>243</v>
      </c>
      <c r="I32" s="231" t="s">
        <v>254</v>
      </c>
      <c r="J32" s="235">
        <v>0.66666666666666663</v>
      </c>
      <c r="K32" s="235" t="s">
        <v>134</v>
      </c>
      <c r="L32" s="235">
        <v>0.33333333333333331</v>
      </c>
      <c r="M32" s="235">
        <v>0.5</v>
      </c>
    </row>
    <row r="33" spans="1:13">
      <c r="B33" s="216" t="s">
        <v>188</v>
      </c>
      <c r="D33" s="217" t="s">
        <v>202</v>
      </c>
      <c r="H33" s="227" t="s">
        <v>244</v>
      </c>
      <c r="I33" s="231" t="s">
        <v>254</v>
      </c>
      <c r="J33" s="235">
        <v>0.5</v>
      </c>
      <c r="K33" s="235" t="s">
        <v>134</v>
      </c>
      <c r="L33" s="235">
        <v>0.5</v>
      </c>
      <c r="M33" s="235">
        <v>1</v>
      </c>
    </row>
    <row r="34" spans="1:13">
      <c r="D34" s="217" t="s">
        <v>1</v>
      </c>
      <c r="H34" s="227" t="s">
        <v>245</v>
      </c>
      <c r="I34" s="231" t="s">
        <v>254</v>
      </c>
      <c r="J34" s="235">
        <v>0.5</v>
      </c>
      <c r="K34" s="235" t="s">
        <v>134</v>
      </c>
      <c r="L34" s="235">
        <v>0.5</v>
      </c>
      <c r="M34" s="235">
        <v>1</v>
      </c>
    </row>
    <row r="35" spans="1:13">
      <c r="D35" s="217" t="s">
        <v>10</v>
      </c>
      <c r="H35" s="227" t="s">
        <v>246</v>
      </c>
      <c r="I35" s="231" t="s">
        <v>254</v>
      </c>
      <c r="J35" s="235">
        <v>0.5</v>
      </c>
      <c r="K35" s="235" t="s">
        <v>134</v>
      </c>
      <c r="L35" s="235">
        <v>0.5</v>
      </c>
      <c r="M35" s="235">
        <v>1</v>
      </c>
    </row>
    <row r="36" spans="1:13">
      <c r="D36" s="217" t="s">
        <v>203</v>
      </c>
      <c r="H36" s="227" t="s">
        <v>255</v>
      </c>
      <c r="I36" s="231" t="s">
        <v>140</v>
      </c>
      <c r="J36" s="235" t="s">
        <v>132</v>
      </c>
      <c r="K36" s="235" t="s">
        <v>256</v>
      </c>
      <c r="L36" s="235" t="s">
        <v>132</v>
      </c>
      <c r="M36" s="235">
        <v>1</v>
      </c>
    </row>
    <row r="37" spans="1:13">
      <c r="D37" s="217" t="s">
        <v>204</v>
      </c>
      <c r="H37" s="227" t="s">
        <v>150</v>
      </c>
      <c r="I37" s="231" t="s">
        <v>254</v>
      </c>
      <c r="J37" s="235">
        <v>0.5</v>
      </c>
      <c r="K37" s="235" t="s">
        <v>134</v>
      </c>
      <c r="L37" s="235">
        <v>0.5</v>
      </c>
      <c r="M37" s="235">
        <v>1</v>
      </c>
    </row>
    <row r="38" spans="1:13">
      <c r="D38" s="217" t="s">
        <v>205</v>
      </c>
      <c r="H38" s="227" t="s">
        <v>253</v>
      </c>
      <c r="I38" s="231" t="s">
        <v>254</v>
      </c>
      <c r="J38" s="235">
        <v>0.33333333333333331</v>
      </c>
      <c r="K38" s="235" t="s">
        <v>134</v>
      </c>
      <c r="L38" s="235">
        <v>0.33333333333333331</v>
      </c>
      <c r="M38" s="235">
        <v>1</v>
      </c>
    </row>
    <row r="39" spans="1:13">
      <c r="D39" s="217" t="s">
        <v>6</v>
      </c>
      <c r="H39" s="227" t="s">
        <v>179</v>
      </c>
      <c r="I39" s="231" t="s">
        <v>254</v>
      </c>
      <c r="J39" s="235">
        <v>0.66666666666666663</v>
      </c>
      <c r="K39" s="235" t="s">
        <v>134</v>
      </c>
      <c r="L39" s="235">
        <v>0.33333333333333331</v>
      </c>
      <c r="M39" s="235">
        <v>0.5</v>
      </c>
    </row>
    <row r="40" spans="1:13">
      <c r="D40" s="217" t="s">
        <v>207</v>
      </c>
      <c r="H40" s="227" t="s">
        <v>167</v>
      </c>
      <c r="I40" s="231" t="s">
        <v>140</v>
      </c>
      <c r="J40" s="235" t="s">
        <v>132</v>
      </c>
      <c r="K40" s="235" t="s">
        <v>134</v>
      </c>
      <c r="L40" s="235">
        <v>0.5</v>
      </c>
      <c r="M40" s="235">
        <v>0.5</v>
      </c>
    </row>
    <row r="41" spans="1:13">
      <c r="D41" s="217" t="s">
        <v>40</v>
      </c>
      <c r="H41" s="216"/>
      <c r="I41" s="216"/>
      <c r="J41" s="216"/>
      <c r="K41" s="216"/>
    </row>
    <row r="42" spans="1:13">
      <c r="D42" s="217" t="s">
        <v>208</v>
      </c>
      <c r="H42" s="216"/>
      <c r="I42" s="216"/>
      <c r="J42" s="216"/>
      <c r="K42" s="216"/>
    </row>
    <row r="43" spans="1:13">
      <c r="D43" s="217" t="s">
        <v>209</v>
      </c>
      <c r="H43" s="216"/>
      <c r="I43" s="216"/>
      <c r="J43" s="216"/>
      <c r="K43" s="216"/>
    </row>
    <row r="44" spans="1:13">
      <c r="D44" s="217" t="s">
        <v>127</v>
      </c>
      <c r="H44" s="216"/>
      <c r="I44" s="216"/>
      <c r="J44" s="216"/>
      <c r="K44" s="216"/>
    </row>
    <row r="45" spans="1:13">
      <c r="D45" s="217" t="s">
        <v>147</v>
      </c>
      <c r="H45" s="216"/>
      <c r="I45" s="216"/>
      <c r="J45" s="216"/>
      <c r="K45" s="216"/>
    </row>
    <row r="46" spans="1:13">
      <c r="H46" s="216"/>
      <c r="I46" s="216"/>
      <c r="J46" s="216"/>
      <c r="K46" s="216"/>
    </row>
    <row r="47" spans="1:13">
      <c r="A47" s="216">
        <v>9</v>
      </c>
      <c r="B47" s="218" t="s">
        <v>210</v>
      </c>
      <c r="H47" s="216"/>
      <c r="I47" s="216"/>
      <c r="J47" s="216"/>
      <c r="K47" s="216"/>
    </row>
    <row r="48" spans="1:13">
      <c r="H48" s="216"/>
      <c r="I48" s="216"/>
      <c r="J48" s="216"/>
      <c r="K48" s="216"/>
    </row>
    <row r="49" spans="1:11" ht="27">
      <c r="B49" s="220" t="s">
        <v>213</v>
      </c>
      <c r="H49" s="216"/>
      <c r="I49" s="216"/>
      <c r="J49" s="216"/>
      <c r="K49" s="216"/>
    </row>
    <row r="50" spans="1:11">
      <c r="B50" s="220" t="s">
        <v>138</v>
      </c>
      <c r="H50" s="216"/>
      <c r="I50" s="216"/>
      <c r="J50" s="216"/>
      <c r="K50" s="216"/>
    </row>
    <row r="51" spans="1:11">
      <c r="B51" s="220" t="s">
        <v>211</v>
      </c>
      <c r="H51" s="216"/>
      <c r="I51" s="216"/>
      <c r="J51" s="216"/>
      <c r="K51" s="216"/>
    </row>
    <row r="52" spans="1:11">
      <c r="B52" s="220" t="s">
        <v>212</v>
      </c>
      <c r="H52" s="216"/>
      <c r="I52" s="216"/>
      <c r="J52" s="216"/>
      <c r="K52" s="216"/>
    </row>
    <row r="53" spans="1:11">
      <c r="B53" s="220" t="s">
        <v>130</v>
      </c>
      <c r="H53" s="216"/>
      <c r="I53" s="216"/>
      <c r="J53" s="216"/>
      <c r="K53" s="216"/>
    </row>
    <row r="54" spans="1:11">
      <c r="B54" s="220" t="s">
        <v>166</v>
      </c>
      <c r="H54" s="216"/>
      <c r="I54" s="216"/>
      <c r="J54" s="216"/>
      <c r="K54" s="216"/>
    </row>
    <row r="55" spans="1:11">
      <c r="B55" s="220"/>
      <c r="H55" s="216"/>
      <c r="I55" s="216"/>
      <c r="J55" s="216"/>
      <c r="K55" s="216"/>
    </row>
    <row r="56" spans="1:11">
      <c r="B56" s="220"/>
      <c r="H56" s="216"/>
      <c r="I56" s="216"/>
      <c r="J56" s="216"/>
      <c r="K56" s="216"/>
    </row>
    <row r="57" spans="1:11">
      <c r="H57" s="216"/>
      <c r="I57" s="216"/>
      <c r="J57" s="216"/>
      <c r="K57" s="216"/>
    </row>
    <row r="58" spans="1:11">
      <c r="A58" s="216">
        <v>12</v>
      </c>
      <c r="B58" s="218" t="s">
        <v>216</v>
      </c>
      <c r="H58" s="216"/>
      <c r="I58" s="216"/>
      <c r="J58" s="216"/>
      <c r="K58" s="216"/>
    </row>
    <row r="59" spans="1:11">
      <c r="B59" s="216" t="s">
        <v>119</v>
      </c>
      <c r="H59" s="216"/>
      <c r="I59" s="216"/>
      <c r="J59" s="216"/>
      <c r="K59" s="216"/>
    </row>
    <row r="60" spans="1:11">
      <c r="B60" s="216" t="s">
        <v>219</v>
      </c>
      <c r="H60" s="216"/>
      <c r="I60" s="216"/>
      <c r="J60" s="216"/>
      <c r="K60" s="216"/>
    </row>
    <row r="61" spans="1:11">
      <c r="B61" s="216" t="s">
        <v>122</v>
      </c>
      <c r="H61" s="216"/>
      <c r="I61" s="216"/>
      <c r="J61" s="216"/>
      <c r="K61" s="216"/>
    </row>
    <row r="62" spans="1:11">
      <c r="H62" s="216"/>
      <c r="I62" s="216"/>
      <c r="J62" s="216"/>
      <c r="K62" s="216"/>
    </row>
    <row r="63" spans="1:11">
      <c r="B63" s="216" t="s">
        <v>152</v>
      </c>
      <c r="H63" s="216"/>
      <c r="I63" s="216"/>
      <c r="J63" s="216"/>
      <c r="K63" s="216"/>
    </row>
    <row r="64" spans="1:11">
      <c r="B64" s="216" t="s">
        <v>197</v>
      </c>
      <c r="C64" s="221">
        <v>378000</v>
      </c>
      <c r="H64" s="216"/>
      <c r="I64" s="216"/>
      <c r="J64" s="216"/>
      <c r="K64" s="216"/>
    </row>
    <row r="65" spans="2:11">
      <c r="B65" s="216" t="s">
        <v>220</v>
      </c>
      <c r="C65" s="221">
        <v>310000</v>
      </c>
      <c r="H65" s="216"/>
      <c r="I65" s="216"/>
      <c r="J65" s="216"/>
      <c r="K65" s="216"/>
    </row>
    <row r="66" spans="2:11">
      <c r="H66" s="216"/>
      <c r="I66" s="216"/>
      <c r="J66" s="216"/>
      <c r="K66" s="216"/>
    </row>
    <row r="67" spans="2:11">
      <c r="H67" s="216"/>
      <c r="I67" s="216"/>
      <c r="J67" s="216"/>
      <c r="K67" s="216"/>
    </row>
    <row r="68" spans="2:11">
      <c r="H68" s="216"/>
      <c r="I68" s="216"/>
      <c r="J68" s="216"/>
      <c r="K68" s="216"/>
    </row>
    <row r="69" spans="2:11">
      <c r="H69" s="216"/>
      <c r="I69" s="216"/>
      <c r="J69" s="216"/>
      <c r="K69" s="216"/>
    </row>
    <row r="70" spans="2:11">
      <c r="H70" s="216"/>
      <c r="I70" s="216"/>
      <c r="J70" s="216"/>
      <c r="K70" s="216"/>
    </row>
    <row r="71" spans="2:11">
      <c r="H71" s="216"/>
      <c r="I71" s="216"/>
      <c r="J71" s="216"/>
      <c r="K71" s="216"/>
    </row>
    <row r="72" spans="2:11">
      <c r="H72" s="216"/>
      <c r="I72" s="216"/>
      <c r="J72" s="216"/>
      <c r="K72" s="216"/>
    </row>
    <row r="73" spans="2:11">
      <c r="H73" s="216"/>
      <c r="I73" s="216"/>
      <c r="J73" s="216"/>
      <c r="K73" s="216"/>
    </row>
    <row r="74" spans="2:11">
      <c r="H74" s="216"/>
      <c r="I74" s="216"/>
      <c r="J74" s="216"/>
      <c r="K74" s="216"/>
    </row>
  </sheetData>
  <phoneticPr fontId="4"/>
  <pageMargins left="0.70866141732283472" right="0.70866141732283472" top="0.74803149606299213" bottom="0.74803149606299213" header="0.31496062992125984" footer="0.31496062992125984"/>
  <pageSetup paperSize="9" scale="57" fitToWidth="1" fitToHeight="1" orientation="portrait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(様式2) 事業費内訳書（病室）</vt:lpstr>
      <vt:lpstr>16 新興感染症（病室）</vt:lpstr>
      <vt:lpstr>16 新興感染症（病室以外（病棟等））</vt:lpstr>
      <vt:lpstr>16 新興感染症（病室以外（個人防護具））</vt:lpstr>
      <vt:lpstr>管理用（このシートは削除しないでください）</vt:lpstr>
    </vt:vector>
  </TitlesOfParts>
  <Company>厚生労働省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厚生省本省</dc:creator>
  <cp:lastModifiedBy>490221</cp:lastModifiedBy>
  <cp:lastPrinted>2025-03-06T06:22:40Z</cp:lastPrinted>
  <dcterms:created xsi:type="dcterms:W3CDTF">2000-07-04T04:40:42Z</dcterms:created>
  <dcterms:modified xsi:type="dcterms:W3CDTF">2025-03-27T01:54:30Z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2025-03-27T01:54:30Z</vt:filetime>
  </property>
</Properties>
</file>