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.115\共有フォルダ\高知県委託業務\R05年度\児童扶養手当システム標準化要件定義等委託業務\納品物\標準オプション除く\2.Fit＆Gap分析結果表\帳票要件\"/>
    </mc:Choice>
  </mc:AlternateContent>
  <xr:revisionPtr revIDLastSave="0" documentId="13_ncr:1_{028CB793-7FF4-4B8D-A189-C76E024E7BEB}" xr6:coauthVersionLast="47" xr6:coauthVersionMax="47" xr10:uidLastSave="{00000000-0000-0000-0000-000000000000}"/>
  <bookViews>
    <workbookView xWindow="735" yWindow="735" windowWidth="22620" windowHeight="13770" xr2:uid="{36D82499-BAF0-4243-BEDA-7581E9F31742}"/>
  </bookViews>
  <sheets>
    <sheet name="表紙 " sheetId="2" r:id="rId1"/>
    <sheet name="Fit＆Gap分析結果表" sheetId="1" r:id="rId2"/>
  </sheets>
  <definedNames>
    <definedName name="_xlnm._FilterDatabase" localSheetId="1" hidden="1">'Fit＆Gap分析結果表'!$A$1:$G$79</definedName>
    <definedName name="_xlnm.Print_Area" localSheetId="1">'Fit＆Gap分析結果表'!$A$1:$G$79</definedName>
    <definedName name="_xlnm.Print_Titles" localSheetId="1">'Fit＆Gap分析結果表'!$1:$1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2" i="1"/>
  <c r="K2" i="1"/>
  <c r="J2" i="1"/>
  <c r="K1" i="1"/>
  <c r="J1" i="1"/>
</calcChain>
</file>

<file path=xl/sharedStrings.xml><?xml version="1.0" encoding="utf-8"?>
<sst xmlns="http://schemas.openxmlformats.org/spreadsheetml/2006/main" count="278" uniqueCount="130">
  <si>
    <t>No</t>
    <phoneticPr fontId="1"/>
  </si>
  <si>
    <t>Lv1</t>
    <phoneticPr fontId="1"/>
  </si>
  <si>
    <t xml:space="preserve">帳票ID </t>
    <rPh sb="0" eb="2">
      <t>チョウヒョウ</t>
    </rPh>
    <phoneticPr fontId="1"/>
  </si>
  <si>
    <t>帳票名</t>
    <rPh sb="0" eb="3">
      <t>チョウヒョウメイ</t>
    </rPh>
    <phoneticPr fontId="1"/>
  </si>
  <si>
    <t>実装区分</t>
    <rPh sb="0" eb="4">
      <t>ジッソウクブン</t>
    </rPh>
    <phoneticPr fontId="1"/>
  </si>
  <si>
    <t>00.児童扶養手当共通</t>
  </si>
  <si>
    <t>宛名シール</t>
  </si>
  <si>
    <t>宛名状</t>
  </si>
  <si>
    <t>児童扶養手当証書</t>
  </si>
  <si>
    <t>保留通知書</t>
  </si>
  <si>
    <t>補正命令書</t>
  </si>
  <si>
    <t>児童扶養手当証書等交付について</t>
  </si>
  <si>
    <t>児童扶養手当証書受領書</t>
  </si>
  <si>
    <t>児童扶養手当関係書類提出命令書</t>
  </si>
  <si>
    <t>町村への送付書</t>
  </si>
  <si>
    <t>01.新規認定請求</t>
  </si>
  <si>
    <t>児童扶養手当認定通知書</t>
  </si>
  <si>
    <t>児童扶養手当認定請求却下通知書</t>
  </si>
  <si>
    <t>児童扶養手当受給資格者台帳</t>
  </si>
  <si>
    <t>児童扶養手当受給資格者名簿</t>
  </si>
  <si>
    <t>児童扶養手当所得状況届</t>
  </si>
  <si>
    <t>児童扶養手当所得状況届提出命令書</t>
  </si>
  <si>
    <t>児童扶養手当所得状況届未提出について（お知らせ）</t>
  </si>
  <si>
    <t>02.市外転入</t>
  </si>
  <si>
    <t>児童扶養手当受給資格者台帳送付依頼書</t>
  </si>
  <si>
    <t>児童扶養手当住所変更（転出・転入）・金融機関変更届</t>
  </si>
  <si>
    <t>03.額改定請求（増員）／04.額改
定届（減員）</t>
  </si>
  <si>
    <t>児童扶養手当額改定通知書</t>
  </si>
  <si>
    <t>児童扶養手当額改定請求却下通知書</t>
  </si>
  <si>
    <t>05.市外転出</t>
  </si>
  <si>
    <t>児童扶養手当受給資格者台帳送付通知書</t>
  </si>
  <si>
    <t>06.資格喪失</t>
  </si>
  <si>
    <t>児童扶養手当資格喪失通知書</t>
  </si>
  <si>
    <t>07. 未支払請求</t>
  </si>
  <si>
    <t>未支払児童扶養手当請求却下通知書</t>
  </si>
  <si>
    <t>児童扶養手当支払通知書</t>
  </si>
  <si>
    <t>09.支給停止関係届</t>
  </si>
  <si>
    <t>児童扶養手当支給停止通知書</t>
  </si>
  <si>
    <t>児童扶養手当支給停止解除通知書</t>
  </si>
  <si>
    <t>11.支払差止（解除）</t>
  </si>
  <si>
    <t>児童扶養手当支払差止通知書</t>
  </si>
  <si>
    <t>児童扶養手当支払差止解除通知書</t>
  </si>
  <si>
    <t>12.障害等認定</t>
  </si>
  <si>
    <t>児童扶養手当障害認定通知書</t>
  </si>
  <si>
    <t>児童扶養手当在留期間延⾧通知書</t>
  </si>
  <si>
    <t>13.現況届</t>
  </si>
  <si>
    <t>児童扶養手当現況届</t>
  </si>
  <si>
    <t>児童扶養手当現況届案内</t>
  </si>
  <si>
    <t>児童扶養手当現況届提出命令書</t>
  </si>
  <si>
    <t>児童扶養手当現況届未提出のお知らせ</t>
  </si>
  <si>
    <t>現況届提出前のおねがい</t>
  </si>
  <si>
    <t>14.一部支給停止（第13条の3関係</t>
  </si>
  <si>
    <t>児童扶養手当一部支給停止適用除外通知書</t>
  </si>
  <si>
    <t>児童扶養手当の受給に関する重要なお知らせ</t>
  </si>
  <si>
    <t>児童扶養手当一部支給停止適用除外事由届出書</t>
  </si>
  <si>
    <t>15. 手当支払</t>
  </si>
  <si>
    <t>支払実績調書</t>
  </si>
  <si>
    <t>児童扶養手当口座振込依頼書</t>
  </si>
  <si>
    <t>16.過払管理</t>
  </si>
  <si>
    <t>児童扶養手当内払調整決定通知書</t>
  </si>
  <si>
    <t>17.統計・報告</t>
  </si>
  <si>
    <t>福祉行政報告例第61表</t>
  </si>
  <si>
    <t>執行状況調べ</t>
  </si>
  <si>
    <t>様式第２号    児童扶養手当給付費国庫負担金の交付申請について</t>
  </si>
  <si>
    <t>様式第２号－付表１    児童扶養手当給付費市等分国庫負担金所要額調書</t>
  </si>
  <si>
    <t>様式第２号―付表２    所要額算定基礎</t>
  </si>
  <si>
    <t>様式第３号    児童扶養手当給付費国庫負担金の交付申請について</t>
  </si>
  <si>
    <t>様式第３号－付表１    児童扶養手当給付費都道府県分国庫負担金所要額調書</t>
  </si>
  <si>
    <t>様式第３号－付表２    所要額算定基礎</t>
  </si>
  <si>
    <t>様式第３号－付表３    児童扶養手当給付費市等分国庫負担金所要額市等別内訳書</t>
  </si>
  <si>
    <t>様式第４号    児童扶養手当給付国庫負担金の変更交付申請について</t>
  </si>
  <si>
    <t>様式第４号－付表１    児童扶養手当給付費市等分国庫負担金所要額調書</t>
  </si>
  <si>
    <t>様式第４号－付表２    所要額算定基礎</t>
  </si>
  <si>
    <t>様式第５号    児童扶養手当給付費国庫負担金の変更交付申請について</t>
  </si>
  <si>
    <t>様式第５号－付表１    児童扶養手当給付費都道府県分国庫負担金所要額調書</t>
  </si>
  <si>
    <t>様式第５号―付表２    所要額算定基礎</t>
  </si>
  <si>
    <t>様式第５号－付表３    児童扶養手当給付費市等分国庫負担金所要額市等別内訳書</t>
  </si>
  <si>
    <t>様式第８号    児童扶養手当給付国庫負担金に係る事業実績報告について</t>
  </si>
  <si>
    <t>様式第８号－付表１    児童扶養手当給付費負担金精算書</t>
  </si>
  <si>
    <t>様式第８号－付表２    対象経費の実支出額及び過年度分支払取消額算定表</t>
  </si>
  <si>
    <t>様式第８号－付表３    受給者等の月別状況</t>
  </si>
  <si>
    <t>様式第８号－付表４    支払調整</t>
  </si>
  <si>
    <t>様式第８号―付表５    現年度分支払取消額内訳</t>
  </si>
  <si>
    <t>様式第９号    児童扶養手当給付費国庫負担金に係る事業実績報告について</t>
  </si>
  <si>
    <t>様式第９号－付表１    児童扶養手当給付費負担金精算書（都道府県分）</t>
  </si>
  <si>
    <t>様式第９号－付表２    対象経費の実支出額及び過年度分支払取消額算定表（都道府県分）</t>
  </si>
  <si>
    <t>様式第９号－付表３    受給者等の月別状況（都道府県分）</t>
  </si>
  <si>
    <t>様式第９号－付表４    支払調整（都道府県分）</t>
  </si>
  <si>
    <t>様式第９号－付表５    現年度分支払取消額内訳（都道府県分）</t>
  </si>
  <si>
    <t>様式第９号－付表６    児童扶養手当給付費市等分国庫負担金所要額市等別内訳書</t>
  </si>
  <si>
    <t>様式第９号－付表７    対象経費の実支出額及び過年度分支払取消額算定表（市等分）</t>
  </si>
  <si>
    <t>様式第９号－付表８    受給者等の月別状況（市等分）</t>
  </si>
  <si>
    <t>様式第９号－付表９    支払調整（市等分）</t>
  </si>
  <si>
    <t>様式第９号－付表１０    現年度分支払取消額内訳（市等分）</t>
  </si>
  <si>
    <t>障害認定診断書提出案内</t>
  </si>
  <si>
    <t>在留期間延⾧手続き案内</t>
  </si>
  <si>
    <t>在留期間延⾧手続きのお知らせ</t>
  </si>
  <si>
    <t>22.手当額改定</t>
  </si>
  <si>
    <t>児童扶養手当額変更のお知らせ</t>
  </si>
  <si>
    <t>21.障害等有期管理</t>
  </si>
  <si>
    <t>〇</t>
  </si>
  <si>
    <t>◎</t>
  </si>
  <si>
    <t>◎</t>
    <phoneticPr fontId="1"/>
  </si>
  <si>
    <t>実装有無</t>
    <rPh sb="0" eb="4">
      <t>ジッソウウム</t>
    </rPh>
    <phoneticPr fontId="1"/>
  </si>
  <si>
    <t>現行帳票ID</t>
    <rPh sb="0" eb="2">
      <t>ゲンコウ</t>
    </rPh>
    <rPh sb="2" eb="4">
      <t>チョウヒョウ</t>
    </rPh>
    <phoneticPr fontId="1"/>
  </si>
  <si>
    <t>有</t>
  </si>
  <si>
    <t>有</t>
    <rPh sb="0" eb="1">
      <t>アリ</t>
    </rPh>
    <phoneticPr fontId="1"/>
  </si>
  <si>
    <t>無</t>
  </si>
  <si>
    <t>無</t>
    <rPh sb="0" eb="1">
      <t>ナシ</t>
    </rPh>
    <phoneticPr fontId="1"/>
  </si>
  <si>
    <t>001</t>
    <phoneticPr fontId="1"/>
  </si>
  <si>
    <t>206</t>
    <phoneticPr fontId="1"/>
  </si>
  <si>
    <t>003</t>
    <phoneticPr fontId="1"/>
  </si>
  <si>
    <t>004</t>
    <phoneticPr fontId="1"/>
  </si>
  <si>
    <t>005</t>
    <phoneticPr fontId="1"/>
  </si>
  <si>
    <t>715</t>
    <phoneticPr fontId="1"/>
  </si>
  <si>
    <t>717,718,719,722</t>
    <phoneticPr fontId="1"/>
  </si>
  <si>
    <t>002,031,404</t>
    <phoneticPr fontId="1"/>
  </si>
  <si>
    <t>有</t>
    <phoneticPr fontId="1"/>
  </si>
  <si>
    <t>実装必須</t>
    <rPh sb="0" eb="4">
      <t>ジッソウヒッス</t>
    </rPh>
    <phoneticPr fontId="1"/>
  </si>
  <si>
    <t>実装オプション</t>
    <rPh sb="0" eb="2">
      <t>ジッソウ</t>
    </rPh>
    <phoneticPr fontId="1"/>
  </si>
  <si>
    <t>602</t>
    <phoneticPr fontId="1"/>
  </si>
  <si>
    <t>システム名</t>
    <rPh sb="4" eb="5">
      <t>メイ</t>
    </rPh>
    <phoneticPr fontId="3"/>
  </si>
  <si>
    <t>児童扶養手当システム</t>
    <rPh sb="0" eb="2">
      <t>ジドウ</t>
    </rPh>
    <rPh sb="2" eb="4">
      <t>フヨウ</t>
    </rPh>
    <rPh sb="4" eb="6">
      <t>テアテ</t>
    </rPh>
    <phoneticPr fontId="3"/>
  </si>
  <si>
    <t>作成日</t>
    <rPh sb="0" eb="3">
      <t>サクセイビ</t>
    </rPh>
    <phoneticPr fontId="3"/>
  </si>
  <si>
    <t>ドキュメント名</t>
  </si>
  <si>
    <t>基本設計書</t>
    <rPh sb="0" eb="2">
      <t>キホン</t>
    </rPh>
    <rPh sb="2" eb="4">
      <t>セッケイ</t>
    </rPh>
    <rPh sb="4" eb="5">
      <t>ショ</t>
    </rPh>
    <phoneticPr fontId="3"/>
  </si>
  <si>
    <t>修正日</t>
    <rPh sb="0" eb="2">
      <t>シュウセイ</t>
    </rPh>
    <rPh sb="2" eb="3">
      <t>ヒ</t>
    </rPh>
    <phoneticPr fontId="3"/>
  </si>
  <si>
    <t>資料名</t>
  </si>
  <si>
    <t>ページ</t>
  </si>
  <si>
    <t>Fit＆Gap分析結果表（帳票一覧）</t>
    <rPh sb="7" eb="12">
      <t>ブンセキケッカヒョウ</t>
    </rPh>
    <rPh sb="13" eb="17">
      <t>チョウヒョウイチラン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</si>
</sst>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top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top" wrapText="1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49" fontId="0" fillId="2" borderId="4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49" fontId="0" fillId="0" borderId="5" xfId="0" applyNumberFormat="1" applyBorder="1">
      <alignment vertical="center"/>
    </xf>
    <xf numFmtId="49" fontId="0" fillId="0" borderId="6" xfId="0" applyNumberFormat="1" applyBorder="1">
      <alignment vertical="center"/>
    </xf>
    <xf numFmtId="176" fontId="0" fillId="0" borderId="0" xfId="0" applyNumberFormat="1">
      <alignment vertical="center"/>
    </xf>
    <xf numFmtId="176" fontId="0" fillId="2" borderId="4" xfId="0" applyNumberFormat="1" applyFill="1" applyBorder="1">
      <alignment vertical="center"/>
    </xf>
    <xf numFmtId="176" fontId="0" fillId="0" borderId="1" xfId="0" applyNumberFormat="1" applyBorder="1" applyAlignment="1">
      <alignment horizontal="left" vertical="center"/>
    </xf>
    <xf numFmtId="176" fontId="0" fillId="0" borderId="2" xfId="0" applyNumberFormat="1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3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4" fontId="0" fillId="0" borderId="4" xfId="0" applyNumberForma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212912</xdr:colOff>
      <xdr:row>16</xdr:row>
      <xdr:rowOff>22413</xdr:rowOff>
    </xdr:from>
    <xdr:to>
      <xdr:col>19</xdr:col>
      <xdr:colOff>115250</xdr:colOff>
      <xdr:row>25</xdr:row>
      <xdr:rowOff>74203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BA029B12-6E7B-4E0B-8AF3-F81CCDA3BFAD}"/>
            </a:ext>
          </a:extLst>
        </xdr:cNvPr>
        <xdr:cNvSpPr>
          <a:spLocks noChangeArrowheads="1"/>
        </xdr:cNvSpPr>
      </xdr:nvSpPr>
      <xdr:spPr bwMode="auto">
        <a:xfrm>
          <a:off x="212912" y="3832413"/>
          <a:ext cx="6617463" cy="2194915"/>
        </a:xfrm>
        <a:prstGeom prst="foldedCorner">
          <a:avLst>
            <a:gd name="adj" fmla="val 1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lnSpc>
              <a:spcPts val="2000"/>
            </a:lnSpc>
            <a:defRPr sz="1000"/>
          </a:pPr>
          <a:endParaRPr lang="ja-JP" altLang="en-US" sz="2000" b="1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1">
            <a:lnSpc>
              <a:spcPts val="1500"/>
            </a:lnSpc>
            <a:defRPr sz="1000"/>
          </a:pPr>
          <a:endParaRPr lang="en-US" altLang="ja-JP" sz="2000" b="1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1">
            <a:lnSpc>
              <a:spcPts val="1500"/>
            </a:lnSpc>
            <a:defRPr sz="1000"/>
          </a:pPr>
          <a:r>
            <a:rPr lang="ja-JP" altLang="en-US" sz="2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児童扶養手当システム</a:t>
          </a:r>
        </a:p>
        <a:p>
          <a:pPr algn="ctr" rtl="1">
            <a:lnSpc>
              <a:spcPts val="1500"/>
            </a:lnSpc>
            <a:defRPr sz="1000"/>
          </a:pPr>
          <a:endParaRPr lang="en-US" altLang="ja-JP" sz="2000" b="1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1">
            <a:lnSpc>
              <a:spcPts val="1500"/>
            </a:lnSpc>
            <a:defRPr sz="1000"/>
          </a:pPr>
          <a:endParaRPr lang="ja-JP" altLang="en-US" sz="2000" b="1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1">
            <a:lnSpc>
              <a:spcPts val="1400"/>
            </a:lnSpc>
            <a:defRPr sz="1000"/>
          </a:pPr>
          <a:r>
            <a:rPr lang="en-US" altLang="ja-JP" sz="2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Fit</a:t>
          </a:r>
          <a:r>
            <a:rPr lang="ja-JP" altLang="en-US" sz="2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＆</a:t>
          </a:r>
          <a:r>
            <a:rPr lang="en-US" altLang="ja-JP" sz="2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Gap</a:t>
          </a:r>
          <a:r>
            <a:rPr lang="ja-JP" altLang="en-US" sz="2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分析結果表（帳票一覧）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1639D-7DAA-4DA5-A352-1226AAE3CE80}">
  <sheetPr>
    <pageSetUpPr fitToPage="1"/>
  </sheetPr>
  <dimension ref="A1:T3"/>
  <sheetViews>
    <sheetView tabSelected="1" view="pageLayout" zoomScale="85" zoomScaleNormal="100" zoomScaleSheetLayoutView="25" zoomScalePageLayoutView="85" workbookViewId="0">
      <selection activeCell="E4" sqref="E4"/>
    </sheetView>
  </sheetViews>
  <sheetFormatPr defaultColWidth="8.875" defaultRowHeight="18.75" x14ac:dyDescent="0.4"/>
  <cols>
    <col min="1" max="17" width="4.5" customWidth="1"/>
    <col min="18" max="26" width="4.625" customWidth="1"/>
  </cols>
  <sheetData>
    <row r="1" spans="1:20" x14ac:dyDescent="0.4">
      <c r="A1" s="27" t="s">
        <v>121</v>
      </c>
      <c r="B1" s="27"/>
      <c r="C1" s="27"/>
      <c r="D1" s="27"/>
      <c r="E1" s="28" t="s">
        <v>122</v>
      </c>
      <c r="F1" s="28"/>
      <c r="G1" s="28"/>
      <c r="H1" s="28"/>
      <c r="I1" s="28"/>
      <c r="J1" s="28"/>
      <c r="K1" s="28"/>
      <c r="L1" s="28"/>
      <c r="M1" s="28"/>
      <c r="N1" s="28"/>
      <c r="O1" s="27" t="s">
        <v>123</v>
      </c>
      <c r="P1" s="27"/>
      <c r="Q1" s="29">
        <v>45376</v>
      </c>
      <c r="R1" s="28"/>
      <c r="S1" s="28"/>
      <c r="T1" s="28"/>
    </row>
    <row r="2" spans="1:20" x14ac:dyDescent="0.4">
      <c r="A2" s="27" t="s">
        <v>124</v>
      </c>
      <c r="B2" s="27"/>
      <c r="C2" s="27"/>
      <c r="D2" s="27"/>
      <c r="E2" s="28" t="s">
        <v>125</v>
      </c>
      <c r="F2" s="28"/>
      <c r="G2" s="28"/>
      <c r="H2" s="28"/>
      <c r="I2" s="28"/>
      <c r="J2" s="28"/>
      <c r="K2" s="28"/>
      <c r="L2" s="28"/>
      <c r="M2" s="28"/>
      <c r="N2" s="28"/>
      <c r="O2" s="27" t="s">
        <v>126</v>
      </c>
      <c r="P2" s="27"/>
      <c r="Q2" s="28"/>
      <c r="R2" s="28"/>
      <c r="S2" s="28"/>
      <c r="T2" s="28"/>
    </row>
    <row r="3" spans="1:20" x14ac:dyDescent="0.4">
      <c r="A3" s="27" t="s">
        <v>127</v>
      </c>
      <c r="B3" s="27"/>
      <c r="C3" s="27"/>
      <c r="D3" s="27"/>
      <c r="E3" s="28" t="s">
        <v>129</v>
      </c>
      <c r="F3" s="28"/>
      <c r="G3" s="28"/>
      <c r="H3" s="28"/>
      <c r="I3" s="28"/>
      <c r="J3" s="28"/>
      <c r="K3" s="28"/>
      <c r="L3" s="28"/>
      <c r="M3" s="28"/>
      <c r="N3" s="28"/>
      <c r="O3" s="27" t="s">
        <v>128</v>
      </c>
      <c r="P3" s="27"/>
      <c r="Q3" s="28"/>
      <c r="R3" s="28"/>
      <c r="S3" s="28"/>
      <c r="T3" s="28"/>
    </row>
  </sheetData>
  <mergeCells count="12">
    <mergeCell ref="A3:D3"/>
    <mergeCell ref="E3:N3"/>
    <mergeCell ref="O3:P3"/>
    <mergeCell ref="Q3:T3"/>
    <mergeCell ref="A1:D1"/>
    <mergeCell ref="E1:N1"/>
    <mergeCell ref="O1:P1"/>
    <mergeCell ref="Q1:T1"/>
    <mergeCell ref="A2:D2"/>
    <mergeCell ref="E2:N2"/>
    <mergeCell ref="O2:P2"/>
    <mergeCell ref="Q2:T2"/>
  </mergeCells>
  <phoneticPr fontId="1"/>
  <pageMargins left="0.59055118110236227" right="0.59055118110236227" top="0.78740157480314965" bottom="0.78740157480314965" header="0.31496062992125984" footer="0.31496062992125984"/>
  <pageSetup paperSize="9" scale="91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CB2F3-8E41-4735-8F2A-4B88B7D96B97}">
  <sheetPr>
    <pageSetUpPr fitToPage="1"/>
  </sheetPr>
  <dimension ref="A1:K81"/>
  <sheetViews>
    <sheetView zoomScale="115" zoomScaleNormal="115" zoomScaleSheetLayoutView="115" workbookViewId="0">
      <selection activeCell="D85" sqref="D85"/>
    </sheetView>
  </sheetViews>
  <sheetFormatPr defaultRowHeight="18.75" x14ac:dyDescent="0.4"/>
  <cols>
    <col min="1" max="1" width="3.125" customWidth="1"/>
    <col min="2" max="2" width="15.875" customWidth="1"/>
    <col min="3" max="3" width="8.5" style="20" bestFit="1" customWidth="1"/>
    <col min="4" max="4" width="83.875" bestFit="1" customWidth="1"/>
    <col min="5" max="6" width="9" style="5"/>
    <col min="7" max="7" width="15" style="11" bestFit="1" customWidth="1"/>
    <col min="8" max="8" width="15" style="11" customWidth="1"/>
    <col min="9" max="9" width="13.875" customWidth="1"/>
  </cols>
  <sheetData>
    <row r="1" spans="1:11" ht="27.75" customHeight="1" x14ac:dyDescent="0.4">
      <c r="A1" s="14" t="s">
        <v>0</v>
      </c>
      <c r="B1" s="14" t="s">
        <v>1</v>
      </c>
      <c r="C1" s="21" t="s">
        <v>2</v>
      </c>
      <c r="D1" s="14" t="s">
        <v>3</v>
      </c>
      <c r="E1" s="15" t="s">
        <v>4</v>
      </c>
      <c r="F1" s="15" t="s">
        <v>103</v>
      </c>
      <c r="G1" s="16" t="s">
        <v>104</v>
      </c>
      <c r="H1"/>
      <c r="I1" s="7" t="s">
        <v>118</v>
      </c>
      <c r="J1" s="7">
        <f>COUNTIFS(E2:E79,"◎",F2:F79,"有")</f>
        <v>8</v>
      </c>
      <c r="K1" s="7">
        <f>COUNTIFS(E2:E79,"◎",F2:F79,"無")</f>
        <v>23</v>
      </c>
    </row>
    <row r="2" spans="1:11" x14ac:dyDescent="0.4">
      <c r="A2" s="1">
        <f>ROW()-1</f>
        <v>1</v>
      </c>
      <c r="B2" s="26" t="s">
        <v>5</v>
      </c>
      <c r="C2" s="22">
        <v>200001</v>
      </c>
      <c r="D2" s="1" t="s">
        <v>6</v>
      </c>
      <c r="E2" s="8" t="s">
        <v>100</v>
      </c>
      <c r="F2" s="8" t="s">
        <v>106</v>
      </c>
      <c r="G2" s="18" t="s">
        <v>120</v>
      </c>
      <c r="H2" s="19"/>
      <c r="I2" s="7" t="s">
        <v>119</v>
      </c>
      <c r="J2" s="7">
        <f>COUNTIFS(E2:E79,"〇",F2:F79,"有")</f>
        <v>2</v>
      </c>
      <c r="K2" s="7">
        <f>COUNTIFS(E2:E79,"〇",F2:F79,"無")</f>
        <v>45</v>
      </c>
    </row>
    <row r="3" spans="1:11" x14ac:dyDescent="0.4">
      <c r="A3" s="1">
        <f t="shared" ref="A3:A66" si="0">ROW()-1</f>
        <v>2</v>
      </c>
      <c r="B3" s="25"/>
      <c r="C3" s="23">
        <v>200002</v>
      </c>
      <c r="D3" s="3" t="s">
        <v>7</v>
      </c>
      <c r="E3" s="9" t="s">
        <v>100</v>
      </c>
      <c r="F3" s="9" t="s">
        <v>108</v>
      </c>
      <c r="G3" s="12"/>
    </row>
    <row r="4" spans="1:11" x14ac:dyDescent="0.4">
      <c r="A4" s="1">
        <f t="shared" si="0"/>
        <v>3</v>
      </c>
      <c r="B4" s="25"/>
      <c r="C4" s="23">
        <v>200003</v>
      </c>
      <c r="D4" s="3" t="s">
        <v>8</v>
      </c>
      <c r="E4" s="9" t="s">
        <v>101</v>
      </c>
      <c r="F4" s="9" t="s">
        <v>105</v>
      </c>
      <c r="G4" s="12">
        <v>999</v>
      </c>
    </row>
    <row r="5" spans="1:11" x14ac:dyDescent="0.4">
      <c r="A5" s="1">
        <f t="shared" si="0"/>
        <v>4</v>
      </c>
      <c r="B5" s="25"/>
      <c r="C5" s="23">
        <v>200004</v>
      </c>
      <c r="D5" s="3" t="s">
        <v>9</v>
      </c>
      <c r="E5" s="9" t="s">
        <v>100</v>
      </c>
      <c r="F5" s="9" t="s">
        <v>107</v>
      </c>
      <c r="G5" s="12"/>
    </row>
    <row r="6" spans="1:11" x14ac:dyDescent="0.4">
      <c r="A6" s="1">
        <f t="shared" si="0"/>
        <v>5</v>
      </c>
      <c r="B6" s="25"/>
      <c r="C6" s="23">
        <v>200005</v>
      </c>
      <c r="D6" s="3" t="s">
        <v>10</v>
      </c>
      <c r="E6" s="9" t="s">
        <v>100</v>
      </c>
      <c r="F6" s="9" t="s">
        <v>107</v>
      </c>
      <c r="G6" s="12"/>
    </row>
    <row r="7" spans="1:11" x14ac:dyDescent="0.4">
      <c r="A7" s="1">
        <f t="shared" si="0"/>
        <v>6</v>
      </c>
      <c r="B7" s="25"/>
      <c r="C7" s="23">
        <v>200006</v>
      </c>
      <c r="D7" s="3" t="s">
        <v>11</v>
      </c>
      <c r="E7" s="9" t="s">
        <v>100</v>
      </c>
      <c r="F7" s="9" t="s">
        <v>107</v>
      </c>
      <c r="G7" s="12"/>
    </row>
    <row r="8" spans="1:11" x14ac:dyDescent="0.4">
      <c r="A8" s="1">
        <f t="shared" si="0"/>
        <v>7</v>
      </c>
      <c r="B8" s="25"/>
      <c r="C8" s="23">
        <v>200007</v>
      </c>
      <c r="D8" s="3" t="s">
        <v>12</v>
      </c>
      <c r="E8" s="9" t="s">
        <v>100</v>
      </c>
      <c r="F8" s="9" t="s">
        <v>107</v>
      </c>
      <c r="G8" s="12"/>
    </row>
    <row r="9" spans="1:11" x14ac:dyDescent="0.4">
      <c r="A9" s="1">
        <f t="shared" si="0"/>
        <v>8</v>
      </c>
      <c r="B9" s="25"/>
      <c r="C9" s="23">
        <v>200008</v>
      </c>
      <c r="D9" s="3" t="s">
        <v>13</v>
      </c>
      <c r="E9" s="9" t="s">
        <v>100</v>
      </c>
      <c r="F9" s="9" t="s">
        <v>107</v>
      </c>
      <c r="G9" s="12"/>
    </row>
    <row r="10" spans="1:11" x14ac:dyDescent="0.4">
      <c r="A10" s="1">
        <f t="shared" si="0"/>
        <v>9</v>
      </c>
      <c r="B10" s="25"/>
      <c r="C10" s="23">
        <v>200009</v>
      </c>
      <c r="D10" s="3" t="s">
        <v>14</v>
      </c>
      <c r="E10" s="9" t="s">
        <v>100</v>
      </c>
      <c r="F10" s="9" t="s">
        <v>107</v>
      </c>
      <c r="G10" s="12"/>
    </row>
    <row r="11" spans="1:11" x14ac:dyDescent="0.4">
      <c r="A11" s="1">
        <f t="shared" si="0"/>
        <v>10</v>
      </c>
      <c r="B11" s="25" t="s">
        <v>15</v>
      </c>
      <c r="C11" s="23">
        <v>200010</v>
      </c>
      <c r="D11" s="3" t="s">
        <v>16</v>
      </c>
      <c r="E11" s="9" t="s">
        <v>101</v>
      </c>
      <c r="F11" s="9" t="s">
        <v>105</v>
      </c>
      <c r="G11" s="12" t="s">
        <v>109</v>
      </c>
    </row>
    <row r="12" spans="1:11" x14ac:dyDescent="0.4">
      <c r="A12" s="1">
        <f t="shared" si="0"/>
        <v>11</v>
      </c>
      <c r="B12" s="25"/>
      <c r="C12" s="23">
        <v>200011</v>
      </c>
      <c r="D12" s="3" t="s">
        <v>17</v>
      </c>
      <c r="E12" s="9" t="s">
        <v>101</v>
      </c>
      <c r="F12" s="9" t="s">
        <v>107</v>
      </c>
      <c r="G12" s="12"/>
    </row>
    <row r="13" spans="1:11" x14ac:dyDescent="0.4">
      <c r="A13" s="1">
        <f t="shared" si="0"/>
        <v>12</v>
      </c>
      <c r="B13" s="25"/>
      <c r="C13" s="23">
        <v>200012</v>
      </c>
      <c r="D13" s="3" t="s">
        <v>18</v>
      </c>
      <c r="E13" s="9" t="s">
        <v>101</v>
      </c>
      <c r="F13" s="9" t="s">
        <v>105</v>
      </c>
      <c r="G13" s="12" t="s">
        <v>110</v>
      </c>
    </row>
    <row r="14" spans="1:11" x14ac:dyDescent="0.4">
      <c r="A14" s="1">
        <f t="shared" si="0"/>
        <v>13</v>
      </c>
      <c r="B14" s="25"/>
      <c r="C14" s="23">
        <v>200013</v>
      </c>
      <c r="D14" s="3" t="s">
        <v>19</v>
      </c>
      <c r="E14" s="9" t="s">
        <v>100</v>
      </c>
      <c r="F14" s="9" t="s">
        <v>107</v>
      </c>
      <c r="G14" s="12"/>
    </row>
    <row r="15" spans="1:11" x14ac:dyDescent="0.4">
      <c r="A15" s="1">
        <f t="shared" si="0"/>
        <v>14</v>
      </c>
      <c r="B15" s="25"/>
      <c r="C15" s="23">
        <v>200014</v>
      </c>
      <c r="D15" s="3" t="s">
        <v>20</v>
      </c>
      <c r="E15" s="9" t="s">
        <v>100</v>
      </c>
      <c r="F15" s="9" t="s">
        <v>107</v>
      </c>
      <c r="G15" s="12"/>
    </row>
    <row r="16" spans="1:11" x14ac:dyDescent="0.4">
      <c r="A16" s="1">
        <f t="shared" si="0"/>
        <v>15</v>
      </c>
      <c r="B16" s="25"/>
      <c r="C16" s="23">
        <v>200015</v>
      </c>
      <c r="D16" s="3" t="s">
        <v>21</v>
      </c>
      <c r="E16" s="9" t="s">
        <v>102</v>
      </c>
      <c r="F16" s="9" t="s">
        <v>107</v>
      </c>
      <c r="G16" s="12"/>
    </row>
    <row r="17" spans="1:7" x14ac:dyDescent="0.4">
      <c r="A17" s="1">
        <f t="shared" si="0"/>
        <v>16</v>
      </c>
      <c r="B17" s="25"/>
      <c r="C17" s="23">
        <v>200016</v>
      </c>
      <c r="D17" s="3" t="s">
        <v>22</v>
      </c>
      <c r="E17" s="9" t="s">
        <v>100</v>
      </c>
      <c r="F17" s="9" t="s">
        <v>107</v>
      </c>
      <c r="G17" s="12"/>
    </row>
    <row r="18" spans="1:7" x14ac:dyDescent="0.4">
      <c r="A18" s="1">
        <f t="shared" si="0"/>
        <v>17</v>
      </c>
      <c r="B18" s="25" t="s">
        <v>23</v>
      </c>
      <c r="C18" s="23">
        <v>200017</v>
      </c>
      <c r="D18" s="3" t="s">
        <v>24</v>
      </c>
      <c r="E18" s="9" t="s">
        <v>100</v>
      </c>
      <c r="F18" s="9" t="s">
        <v>107</v>
      </c>
      <c r="G18" s="12"/>
    </row>
    <row r="19" spans="1:7" x14ac:dyDescent="0.4">
      <c r="A19" s="1">
        <f t="shared" si="0"/>
        <v>18</v>
      </c>
      <c r="B19" s="25"/>
      <c r="C19" s="23">
        <v>200018</v>
      </c>
      <c r="D19" s="3" t="s">
        <v>25</v>
      </c>
      <c r="E19" s="9" t="s">
        <v>101</v>
      </c>
      <c r="F19" s="9" t="s">
        <v>107</v>
      </c>
      <c r="G19" s="12"/>
    </row>
    <row r="20" spans="1:7" x14ac:dyDescent="0.4">
      <c r="A20" s="1">
        <f t="shared" si="0"/>
        <v>19</v>
      </c>
      <c r="B20" s="25" t="s">
        <v>26</v>
      </c>
      <c r="C20" s="23">
        <v>200019</v>
      </c>
      <c r="D20" s="3" t="s">
        <v>27</v>
      </c>
      <c r="E20" s="9" t="s">
        <v>101</v>
      </c>
      <c r="F20" s="9" t="s">
        <v>105</v>
      </c>
      <c r="G20" s="12" t="s">
        <v>111</v>
      </c>
    </row>
    <row r="21" spans="1:7" x14ac:dyDescent="0.4">
      <c r="A21" s="1">
        <f t="shared" si="0"/>
        <v>20</v>
      </c>
      <c r="B21" s="25"/>
      <c r="C21" s="23">
        <v>200020</v>
      </c>
      <c r="D21" s="3" t="s">
        <v>28</v>
      </c>
      <c r="E21" s="9" t="s">
        <v>101</v>
      </c>
      <c r="F21" s="9" t="s">
        <v>107</v>
      </c>
      <c r="G21" s="12"/>
    </row>
    <row r="22" spans="1:7" x14ac:dyDescent="0.4">
      <c r="A22" s="1">
        <f t="shared" si="0"/>
        <v>21</v>
      </c>
      <c r="B22" s="2" t="s">
        <v>29</v>
      </c>
      <c r="C22" s="23">
        <v>200021</v>
      </c>
      <c r="D22" s="3" t="s">
        <v>30</v>
      </c>
      <c r="E22" s="9" t="s">
        <v>100</v>
      </c>
      <c r="F22" s="9" t="s">
        <v>107</v>
      </c>
      <c r="G22" s="12"/>
    </row>
    <row r="23" spans="1:7" x14ac:dyDescent="0.4">
      <c r="A23" s="1">
        <f t="shared" si="0"/>
        <v>22</v>
      </c>
      <c r="B23" s="2" t="s">
        <v>31</v>
      </c>
      <c r="C23" s="23">
        <v>200022</v>
      </c>
      <c r="D23" s="3" t="s">
        <v>32</v>
      </c>
      <c r="E23" s="9" t="s">
        <v>101</v>
      </c>
      <c r="F23" s="9" t="s">
        <v>105</v>
      </c>
      <c r="G23" s="12" t="s">
        <v>116</v>
      </c>
    </row>
    <row r="24" spans="1:7" x14ac:dyDescent="0.4">
      <c r="A24" s="1">
        <f t="shared" si="0"/>
        <v>23</v>
      </c>
      <c r="B24" s="25" t="s">
        <v>33</v>
      </c>
      <c r="C24" s="23">
        <v>200023</v>
      </c>
      <c r="D24" s="3" t="s">
        <v>34</v>
      </c>
      <c r="E24" s="9" t="s">
        <v>100</v>
      </c>
      <c r="F24" s="9" t="s">
        <v>107</v>
      </c>
      <c r="G24" s="12"/>
    </row>
    <row r="25" spans="1:7" x14ac:dyDescent="0.4">
      <c r="A25" s="1">
        <f t="shared" si="0"/>
        <v>24</v>
      </c>
      <c r="B25" s="25"/>
      <c r="C25" s="23">
        <v>200024</v>
      </c>
      <c r="D25" s="3" t="s">
        <v>35</v>
      </c>
      <c r="E25" s="9" t="s">
        <v>101</v>
      </c>
      <c r="F25" s="9" t="s">
        <v>107</v>
      </c>
      <c r="G25" s="12"/>
    </row>
    <row r="26" spans="1:7" x14ac:dyDescent="0.4">
      <c r="A26" s="1">
        <f t="shared" si="0"/>
        <v>25</v>
      </c>
      <c r="B26" s="25" t="s">
        <v>36</v>
      </c>
      <c r="C26" s="23">
        <v>200025</v>
      </c>
      <c r="D26" s="3" t="s">
        <v>37</v>
      </c>
      <c r="E26" s="9" t="s">
        <v>101</v>
      </c>
      <c r="F26" s="9" t="s">
        <v>117</v>
      </c>
      <c r="G26" s="12" t="s">
        <v>112</v>
      </c>
    </row>
    <row r="27" spans="1:7" x14ac:dyDescent="0.4">
      <c r="A27" s="1">
        <f t="shared" si="0"/>
        <v>26</v>
      </c>
      <c r="B27" s="25"/>
      <c r="C27" s="23">
        <v>200026</v>
      </c>
      <c r="D27" s="3" t="s">
        <v>38</v>
      </c>
      <c r="E27" s="9" t="s">
        <v>102</v>
      </c>
      <c r="F27" s="9" t="s">
        <v>105</v>
      </c>
      <c r="G27" s="12" t="s">
        <v>113</v>
      </c>
    </row>
    <row r="28" spans="1:7" x14ac:dyDescent="0.4">
      <c r="A28" s="1">
        <f t="shared" si="0"/>
        <v>27</v>
      </c>
      <c r="B28" s="25" t="s">
        <v>39</v>
      </c>
      <c r="C28" s="23">
        <v>200027</v>
      </c>
      <c r="D28" s="3" t="s">
        <v>40</v>
      </c>
      <c r="E28" s="9" t="s">
        <v>100</v>
      </c>
      <c r="F28" s="9" t="s">
        <v>107</v>
      </c>
      <c r="G28" s="12"/>
    </row>
    <row r="29" spans="1:7" x14ac:dyDescent="0.4">
      <c r="A29" s="1">
        <f t="shared" si="0"/>
        <v>28</v>
      </c>
      <c r="B29" s="25"/>
      <c r="C29" s="23">
        <v>200028</v>
      </c>
      <c r="D29" s="3" t="s">
        <v>41</v>
      </c>
      <c r="E29" s="9" t="s">
        <v>100</v>
      </c>
      <c r="F29" s="9" t="s">
        <v>107</v>
      </c>
      <c r="G29" s="12"/>
    </row>
    <row r="30" spans="1:7" x14ac:dyDescent="0.4">
      <c r="A30" s="1">
        <f t="shared" si="0"/>
        <v>29</v>
      </c>
      <c r="B30" s="25" t="s">
        <v>42</v>
      </c>
      <c r="C30" s="23">
        <v>200029</v>
      </c>
      <c r="D30" s="3" t="s">
        <v>43</v>
      </c>
      <c r="E30" s="9" t="s">
        <v>101</v>
      </c>
      <c r="F30" s="9" t="s">
        <v>107</v>
      </c>
      <c r="G30" s="12"/>
    </row>
    <row r="31" spans="1:7" x14ac:dyDescent="0.4">
      <c r="A31" s="1">
        <f t="shared" si="0"/>
        <v>30</v>
      </c>
      <c r="B31" s="25"/>
      <c r="C31" s="23">
        <v>200030</v>
      </c>
      <c r="D31" s="3" t="s">
        <v>44</v>
      </c>
      <c r="E31" s="9" t="s">
        <v>100</v>
      </c>
      <c r="F31" s="9" t="s">
        <v>107</v>
      </c>
      <c r="G31" s="12"/>
    </row>
    <row r="32" spans="1:7" x14ac:dyDescent="0.4">
      <c r="A32" s="1">
        <f t="shared" si="0"/>
        <v>31</v>
      </c>
      <c r="B32" s="25" t="s">
        <v>45</v>
      </c>
      <c r="C32" s="23">
        <v>200031</v>
      </c>
      <c r="D32" s="3" t="s">
        <v>46</v>
      </c>
      <c r="E32" s="9" t="s">
        <v>101</v>
      </c>
      <c r="F32" s="9" t="s">
        <v>107</v>
      </c>
      <c r="G32" s="12"/>
    </row>
    <row r="33" spans="1:7" x14ac:dyDescent="0.4">
      <c r="A33" s="1">
        <f t="shared" si="0"/>
        <v>32</v>
      </c>
      <c r="B33" s="25"/>
      <c r="C33" s="23">
        <v>200032</v>
      </c>
      <c r="D33" s="3" t="s">
        <v>47</v>
      </c>
      <c r="E33" s="9" t="s">
        <v>100</v>
      </c>
      <c r="F33" s="9" t="s">
        <v>107</v>
      </c>
      <c r="G33" s="12"/>
    </row>
    <row r="34" spans="1:7" x14ac:dyDescent="0.4">
      <c r="A34" s="1">
        <f t="shared" si="0"/>
        <v>33</v>
      </c>
      <c r="B34" s="25"/>
      <c r="C34" s="23">
        <v>200033</v>
      </c>
      <c r="D34" s="3" t="s">
        <v>48</v>
      </c>
      <c r="E34" s="9" t="s">
        <v>101</v>
      </c>
      <c r="F34" s="9" t="s">
        <v>107</v>
      </c>
      <c r="G34" s="12"/>
    </row>
    <row r="35" spans="1:7" x14ac:dyDescent="0.4">
      <c r="A35" s="1">
        <f t="shared" si="0"/>
        <v>34</v>
      </c>
      <c r="B35" s="25"/>
      <c r="C35" s="23">
        <v>200034</v>
      </c>
      <c r="D35" s="3" t="s">
        <v>49</v>
      </c>
      <c r="E35" s="9" t="s">
        <v>101</v>
      </c>
      <c r="F35" s="9" t="s">
        <v>107</v>
      </c>
      <c r="G35" s="12"/>
    </row>
    <row r="36" spans="1:7" x14ac:dyDescent="0.4">
      <c r="A36" s="1">
        <f t="shared" si="0"/>
        <v>35</v>
      </c>
      <c r="B36" s="25"/>
      <c r="C36" s="23">
        <v>200035</v>
      </c>
      <c r="D36" s="3" t="s">
        <v>50</v>
      </c>
      <c r="E36" s="9" t="s">
        <v>100</v>
      </c>
      <c r="F36" s="9" t="s">
        <v>107</v>
      </c>
      <c r="G36" s="12"/>
    </row>
    <row r="37" spans="1:7" x14ac:dyDescent="0.4">
      <c r="A37" s="1">
        <f t="shared" si="0"/>
        <v>36</v>
      </c>
      <c r="B37" s="25" t="s">
        <v>51</v>
      </c>
      <c r="C37" s="23">
        <v>200036</v>
      </c>
      <c r="D37" s="3" t="s">
        <v>52</v>
      </c>
      <c r="E37" s="9" t="s">
        <v>100</v>
      </c>
      <c r="F37" s="9" t="s">
        <v>105</v>
      </c>
      <c r="G37" s="12" t="s">
        <v>114</v>
      </c>
    </row>
    <row r="38" spans="1:7" x14ac:dyDescent="0.4">
      <c r="A38" s="1">
        <f t="shared" si="0"/>
        <v>37</v>
      </c>
      <c r="B38" s="25"/>
      <c r="C38" s="23">
        <v>200037</v>
      </c>
      <c r="D38" s="3" t="s">
        <v>53</v>
      </c>
      <c r="E38" s="9" t="s">
        <v>101</v>
      </c>
      <c r="F38" s="9" t="s">
        <v>105</v>
      </c>
      <c r="G38" s="12" t="s">
        <v>115</v>
      </c>
    </row>
    <row r="39" spans="1:7" x14ac:dyDescent="0.4">
      <c r="A39" s="1">
        <f t="shared" si="0"/>
        <v>38</v>
      </c>
      <c r="B39" s="25"/>
      <c r="C39" s="23">
        <v>200038</v>
      </c>
      <c r="D39" s="3" t="s">
        <v>54</v>
      </c>
      <c r="E39" s="9" t="s">
        <v>100</v>
      </c>
      <c r="F39" s="9" t="s">
        <v>107</v>
      </c>
      <c r="G39" s="12"/>
    </row>
    <row r="40" spans="1:7" x14ac:dyDescent="0.4">
      <c r="A40" s="1">
        <f t="shared" si="0"/>
        <v>39</v>
      </c>
      <c r="B40" s="25" t="s">
        <v>55</v>
      </c>
      <c r="C40" s="23">
        <v>200039</v>
      </c>
      <c r="D40" s="3" t="s">
        <v>56</v>
      </c>
      <c r="E40" s="9" t="s">
        <v>100</v>
      </c>
      <c r="F40" s="9" t="s">
        <v>107</v>
      </c>
      <c r="G40" s="12"/>
    </row>
    <row r="41" spans="1:7" x14ac:dyDescent="0.4">
      <c r="A41" s="1">
        <f t="shared" si="0"/>
        <v>40</v>
      </c>
      <c r="B41" s="25"/>
      <c r="C41" s="23">
        <v>200040</v>
      </c>
      <c r="D41" s="3" t="s">
        <v>57</v>
      </c>
      <c r="E41" s="9" t="s">
        <v>100</v>
      </c>
      <c r="F41" s="9" t="s">
        <v>107</v>
      </c>
      <c r="G41" s="12"/>
    </row>
    <row r="42" spans="1:7" x14ac:dyDescent="0.4">
      <c r="A42" s="1">
        <f t="shared" si="0"/>
        <v>41</v>
      </c>
      <c r="B42" s="2" t="s">
        <v>58</v>
      </c>
      <c r="C42" s="23">
        <v>200041</v>
      </c>
      <c r="D42" s="3" t="s">
        <v>59</v>
      </c>
      <c r="E42" s="9" t="s">
        <v>100</v>
      </c>
      <c r="F42" s="9" t="s">
        <v>107</v>
      </c>
      <c r="G42" s="12"/>
    </row>
    <row r="43" spans="1:7" x14ac:dyDescent="0.4">
      <c r="A43" s="1">
        <f t="shared" si="0"/>
        <v>42</v>
      </c>
      <c r="B43" s="25" t="s">
        <v>60</v>
      </c>
      <c r="C43" s="23">
        <v>200042</v>
      </c>
      <c r="D43" s="3" t="s">
        <v>61</v>
      </c>
      <c r="E43" s="9" t="s">
        <v>101</v>
      </c>
      <c r="F43" s="9" t="s">
        <v>107</v>
      </c>
      <c r="G43" s="12"/>
    </row>
    <row r="44" spans="1:7" x14ac:dyDescent="0.4">
      <c r="A44" s="1">
        <f t="shared" si="0"/>
        <v>43</v>
      </c>
      <c r="B44" s="25"/>
      <c r="C44" s="23">
        <v>200043</v>
      </c>
      <c r="D44" s="3" t="s">
        <v>62</v>
      </c>
      <c r="E44" s="9" t="s">
        <v>101</v>
      </c>
      <c r="F44" s="9" t="s">
        <v>107</v>
      </c>
      <c r="G44" s="12"/>
    </row>
    <row r="45" spans="1:7" x14ac:dyDescent="0.4">
      <c r="A45" s="1">
        <f t="shared" si="0"/>
        <v>44</v>
      </c>
      <c r="B45" s="25"/>
      <c r="C45" s="23">
        <v>200044</v>
      </c>
      <c r="D45" s="3" t="s">
        <v>63</v>
      </c>
      <c r="E45" s="9" t="s">
        <v>101</v>
      </c>
      <c r="F45" s="9" t="s">
        <v>107</v>
      </c>
      <c r="G45" s="12"/>
    </row>
    <row r="46" spans="1:7" x14ac:dyDescent="0.4">
      <c r="A46" s="1">
        <f t="shared" si="0"/>
        <v>45</v>
      </c>
      <c r="B46" s="25"/>
      <c r="C46" s="23">
        <v>200045</v>
      </c>
      <c r="D46" s="3" t="s">
        <v>64</v>
      </c>
      <c r="E46" s="9" t="s">
        <v>101</v>
      </c>
      <c r="F46" s="9" t="s">
        <v>107</v>
      </c>
      <c r="G46" s="12"/>
    </row>
    <row r="47" spans="1:7" x14ac:dyDescent="0.4">
      <c r="A47" s="1">
        <f t="shared" si="0"/>
        <v>46</v>
      </c>
      <c r="B47" s="25"/>
      <c r="C47" s="23">
        <v>200046</v>
      </c>
      <c r="D47" s="3" t="s">
        <v>65</v>
      </c>
      <c r="E47" s="9" t="s">
        <v>101</v>
      </c>
      <c r="F47" s="9" t="s">
        <v>107</v>
      </c>
      <c r="G47" s="12"/>
    </row>
    <row r="48" spans="1:7" x14ac:dyDescent="0.4">
      <c r="A48" s="1">
        <f t="shared" si="0"/>
        <v>47</v>
      </c>
      <c r="B48" s="25"/>
      <c r="C48" s="23">
        <v>200047</v>
      </c>
      <c r="D48" s="3" t="s">
        <v>66</v>
      </c>
      <c r="E48" s="9" t="s">
        <v>100</v>
      </c>
      <c r="F48" s="9" t="s">
        <v>107</v>
      </c>
      <c r="G48" s="12"/>
    </row>
    <row r="49" spans="1:7" x14ac:dyDescent="0.4">
      <c r="A49" s="1">
        <f t="shared" si="0"/>
        <v>48</v>
      </c>
      <c r="B49" s="25"/>
      <c r="C49" s="23">
        <v>200048</v>
      </c>
      <c r="D49" s="3" t="s">
        <v>67</v>
      </c>
      <c r="E49" s="9" t="s">
        <v>100</v>
      </c>
      <c r="F49" s="9" t="s">
        <v>107</v>
      </c>
      <c r="G49" s="12"/>
    </row>
    <row r="50" spans="1:7" x14ac:dyDescent="0.4">
      <c r="A50" s="1">
        <f t="shared" si="0"/>
        <v>49</v>
      </c>
      <c r="B50" s="25"/>
      <c r="C50" s="23">
        <v>200049</v>
      </c>
      <c r="D50" s="3" t="s">
        <v>68</v>
      </c>
      <c r="E50" s="9" t="s">
        <v>100</v>
      </c>
      <c r="F50" s="9" t="s">
        <v>107</v>
      </c>
      <c r="G50" s="12"/>
    </row>
    <row r="51" spans="1:7" x14ac:dyDescent="0.4">
      <c r="A51" s="1">
        <f t="shared" si="0"/>
        <v>50</v>
      </c>
      <c r="B51" s="25"/>
      <c r="C51" s="23">
        <v>200050</v>
      </c>
      <c r="D51" s="3" t="s">
        <v>69</v>
      </c>
      <c r="E51" s="9" t="s">
        <v>100</v>
      </c>
      <c r="F51" s="9" t="s">
        <v>107</v>
      </c>
      <c r="G51" s="12"/>
    </row>
    <row r="52" spans="1:7" x14ac:dyDescent="0.4">
      <c r="A52" s="1">
        <f t="shared" si="0"/>
        <v>51</v>
      </c>
      <c r="B52" s="25"/>
      <c r="C52" s="23">
        <v>200051</v>
      </c>
      <c r="D52" s="3" t="s">
        <v>70</v>
      </c>
      <c r="E52" s="9" t="s">
        <v>101</v>
      </c>
      <c r="F52" s="9" t="s">
        <v>107</v>
      </c>
      <c r="G52" s="12"/>
    </row>
    <row r="53" spans="1:7" x14ac:dyDescent="0.4">
      <c r="A53" s="1">
        <f t="shared" si="0"/>
        <v>52</v>
      </c>
      <c r="B53" s="25"/>
      <c r="C53" s="23">
        <v>200052</v>
      </c>
      <c r="D53" s="3" t="s">
        <v>71</v>
      </c>
      <c r="E53" s="9" t="s">
        <v>101</v>
      </c>
      <c r="F53" s="9" t="s">
        <v>107</v>
      </c>
      <c r="G53" s="12"/>
    </row>
    <row r="54" spans="1:7" x14ac:dyDescent="0.4">
      <c r="A54" s="1">
        <f t="shared" si="0"/>
        <v>53</v>
      </c>
      <c r="B54" s="25"/>
      <c r="C54" s="23">
        <v>200053</v>
      </c>
      <c r="D54" s="3" t="s">
        <v>72</v>
      </c>
      <c r="E54" s="9" t="s">
        <v>101</v>
      </c>
      <c r="F54" s="9" t="s">
        <v>107</v>
      </c>
      <c r="G54" s="12"/>
    </row>
    <row r="55" spans="1:7" x14ac:dyDescent="0.4">
      <c r="A55" s="1">
        <f t="shared" si="0"/>
        <v>54</v>
      </c>
      <c r="B55" s="25"/>
      <c r="C55" s="23">
        <v>200054</v>
      </c>
      <c r="D55" s="3" t="s">
        <v>73</v>
      </c>
      <c r="E55" s="9" t="s">
        <v>100</v>
      </c>
      <c r="F55" s="9" t="s">
        <v>107</v>
      </c>
      <c r="G55" s="12"/>
    </row>
    <row r="56" spans="1:7" x14ac:dyDescent="0.4">
      <c r="A56" s="1">
        <f t="shared" si="0"/>
        <v>55</v>
      </c>
      <c r="B56" s="25"/>
      <c r="C56" s="23">
        <v>200055</v>
      </c>
      <c r="D56" s="3" t="s">
        <v>74</v>
      </c>
      <c r="E56" s="9" t="s">
        <v>100</v>
      </c>
      <c r="F56" s="9" t="s">
        <v>107</v>
      </c>
      <c r="G56" s="12"/>
    </row>
    <row r="57" spans="1:7" x14ac:dyDescent="0.4">
      <c r="A57" s="1">
        <f t="shared" si="0"/>
        <v>56</v>
      </c>
      <c r="B57" s="25"/>
      <c r="C57" s="23">
        <v>200056</v>
      </c>
      <c r="D57" s="3" t="s">
        <v>75</v>
      </c>
      <c r="E57" s="9" t="s">
        <v>100</v>
      </c>
      <c r="F57" s="9" t="s">
        <v>107</v>
      </c>
      <c r="G57" s="12"/>
    </row>
    <row r="58" spans="1:7" x14ac:dyDescent="0.4">
      <c r="A58" s="1">
        <f t="shared" si="0"/>
        <v>57</v>
      </c>
      <c r="B58" s="25"/>
      <c r="C58" s="23">
        <v>200057</v>
      </c>
      <c r="D58" s="3" t="s">
        <v>76</v>
      </c>
      <c r="E58" s="9" t="s">
        <v>100</v>
      </c>
      <c r="F58" s="9" t="s">
        <v>107</v>
      </c>
      <c r="G58" s="12"/>
    </row>
    <row r="59" spans="1:7" x14ac:dyDescent="0.4">
      <c r="A59" s="1">
        <f t="shared" si="0"/>
        <v>58</v>
      </c>
      <c r="B59" s="25"/>
      <c r="C59" s="23">
        <v>200058</v>
      </c>
      <c r="D59" s="3" t="s">
        <v>77</v>
      </c>
      <c r="E59" s="9" t="s">
        <v>101</v>
      </c>
      <c r="F59" s="9" t="s">
        <v>107</v>
      </c>
      <c r="G59" s="12"/>
    </row>
    <row r="60" spans="1:7" x14ac:dyDescent="0.4">
      <c r="A60" s="1">
        <f t="shared" si="0"/>
        <v>59</v>
      </c>
      <c r="B60" s="25"/>
      <c r="C60" s="23">
        <v>200059</v>
      </c>
      <c r="D60" s="3" t="s">
        <v>78</v>
      </c>
      <c r="E60" s="9" t="s">
        <v>101</v>
      </c>
      <c r="F60" s="9" t="s">
        <v>107</v>
      </c>
      <c r="G60" s="12"/>
    </row>
    <row r="61" spans="1:7" x14ac:dyDescent="0.4">
      <c r="A61" s="1">
        <f t="shared" si="0"/>
        <v>60</v>
      </c>
      <c r="B61" s="25"/>
      <c r="C61" s="23">
        <v>200060</v>
      </c>
      <c r="D61" s="3" t="s">
        <v>79</v>
      </c>
      <c r="E61" s="9" t="s">
        <v>101</v>
      </c>
      <c r="F61" s="9" t="s">
        <v>107</v>
      </c>
      <c r="G61" s="12"/>
    </row>
    <row r="62" spans="1:7" x14ac:dyDescent="0.4">
      <c r="A62" s="1">
        <f t="shared" si="0"/>
        <v>61</v>
      </c>
      <c r="B62" s="25"/>
      <c r="C62" s="23">
        <v>200061</v>
      </c>
      <c r="D62" s="3" t="s">
        <v>80</v>
      </c>
      <c r="E62" s="9" t="s">
        <v>101</v>
      </c>
      <c r="F62" s="9" t="s">
        <v>107</v>
      </c>
      <c r="G62" s="12"/>
    </row>
    <row r="63" spans="1:7" x14ac:dyDescent="0.4">
      <c r="A63" s="1">
        <f t="shared" si="0"/>
        <v>62</v>
      </c>
      <c r="B63" s="25"/>
      <c r="C63" s="23">
        <v>200062</v>
      </c>
      <c r="D63" s="3" t="s">
        <v>81</v>
      </c>
      <c r="E63" s="9" t="s">
        <v>101</v>
      </c>
      <c r="F63" s="9" t="s">
        <v>107</v>
      </c>
      <c r="G63" s="12"/>
    </row>
    <row r="64" spans="1:7" x14ac:dyDescent="0.4">
      <c r="A64" s="1">
        <f t="shared" si="0"/>
        <v>63</v>
      </c>
      <c r="B64" s="25"/>
      <c r="C64" s="23">
        <v>200063</v>
      </c>
      <c r="D64" s="3" t="s">
        <v>82</v>
      </c>
      <c r="E64" s="9" t="s">
        <v>101</v>
      </c>
      <c r="F64" s="9" t="s">
        <v>107</v>
      </c>
      <c r="G64" s="12"/>
    </row>
    <row r="65" spans="1:8" x14ac:dyDescent="0.4">
      <c r="A65" s="1">
        <f t="shared" si="0"/>
        <v>64</v>
      </c>
      <c r="B65" s="25"/>
      <c r="C65" s="23">
        <v>200064</v>
      </c>
      <c r="D65" s="3" t="s">
        <v>83</v>
      </c>
      <c r="E65" s="9" t="s">
        <v>100</v>
      </c>
      <c r="F65" s="9" t="s">
        <v>107</v>
      </c>
      <c r="G65" s="12"/>
    </row>
    <row r="66" spans="1:8" x14ac:dyDescent="0.4">
      <c r="A66" s="1">
        <f t="shared" si="0"/>
        <v>65</v>
      </c>
      <c r="B66" s="25"/>
      <c r="C66" s="23">
        <v>200065</v>
      </c>
      <c r="D66" s="3" t="s">
        <v>84</v>
      </c>
      <c r="E66" s="9" t="s">
        <v>100</v>
      </c>
      <c r="F66" s="9" t="s">
        <v>107</v>
      </c>
      <c r="G66" s="12"/>
    </row>
    <row r="67" spans="1:8" x14ac:dyDescent="0.4">
      <c r="A67" s="1">
        <f t="shared" ref="A67:A79" si="1">ROW()-1</f>
        <v>66</v>
      </c>
      <c r="B67" s="25"/>
      <c r="C67" s="23">
        <v>200066</v>
      </c>
      <c r="D67" s="3" t="s">
        <v>85</v>
      </c>
      <c r="E67" s="9" t="s">
        <v>100</v>
      </c>
      <c r="F67" s="9" t="s">
        <v>107</v>
      </c>
      <c r="G67" s="12"/>
    </row>
    <row r="68" spans="1:8" x14ac:dyDescent="0.4">
      <c r="A68" s="1">
        <f t="shared" si="1"/>
        <v>67</v>
      </c>
      <c r="B68" s="25"/>
      <c r="C68" s="23">
        <v>200067</v>
      </c>
      <c r="D68" s="3" t="s">
        <v>86</v>
      </c>
      <c r="E68" s="9" t="s">
        <v>100</v>
      </c>
      <c r="F68" s="9" t="s">
        <v>107</v>
      </c>
      <c r="G68" s="12"/>
    </row>
    <row r="69" spans="1:8" x14ac:dyDescent="0.4">
      <c r="A69" s="1">
        <f t="shared" si="1"/>
        <v>68</v>
      </c>
      <c r="B69" s="25"/>
      <c r="C69" s="23">
        <v>200068</v>
      </c>
      <c r="D69" s="3" t="s">
        <v>87</v>
      </c>
      <c r="E69" s="9" t="s">
        <v>100</v>
      </c>
      <c r="F69" s="9" t="s">
        <v>107</v>
      </c>
      <c r="G69" s="12"/>
    </row>
    <row r="70" spans="1:8" x14ac:dyDescent="0.4">
      <c r="A70" s="1">
        <f t="shared" si="1"/>
        <v>69</v>
      </c>
      <c r="B70" s="25"/>
      <c r="C70" s="23">
        <v>200069</v>
      </c>
      <c r="D70" s="3" t="s">
        <v>88</v>
      </c>
      <c r="E70" s="9" t="s">
        <v>100</v>
      </c>
      <c r="F70" s="9" t="s">
        <v>107</v>
      </c>
      <c r="G70" s="12"/>
    </row>
    <row r="71" spans="1:8" x14ac:dyDescent="0.4">
      <c r="A71" s="1">
        <f t="shared" si="1"/>
        <v>70</v>
      </c>
      <c r="B71" s="25"/>
      <c r="C71" s="23">
        <v>200070</v>
      </c>
      <c r="D71" s="3" t="s">
        <v>89</v>
      </c>
      <c r="E71" s="9" t="s">
        <v>100</v>
      </c>
      <c r="F71" s="9" t="s">
        <v>107</v>
      </c>
      <c r="G71" s="12"/>
    </row>
    <row r="72" spans="1:8" x14ac:dyDescent="0.4">
      <c r="A72" s="1">
        <f t="shared" si="1"/>
        <v>71</v>
      </c>
      <c r="B72" s="25"/>
      <c r="C72" s="23">
        <v>200071</v>
      </c>
      <c r="D72" s="3" t="s">
        <v>90</v>
      </c>
      <c r="E72" s="9" t="s">
        <v>100</v>
      </c>
      <c r="F72" s="9" t="s">
        <v>107</v>
      </c>
      <c r="G72" s="12"/>
    </row>
    <row r="73" spans="1:8" x14ac:dyDescent="0.4">
      <c r="A73" s="1">
        <f t="shared" si="1"/>
        <v>72</v>
      </c>
      <c r="B73" s="25"/>
      <c r="C73" s="23">
        <v>200072</v>
      </c>
      <c r="D73" s="3" t="s">
        <v>91</v>
      </c>
      <c r="E73" s="9" t="s">
        <v>100</v>
      </c>
      <c r="F73" s="9" t="s">
        <v>107</v>
      </c>
      <c r="G73" s="12"/>
    </row>
    <row r="74" spans="1:8" x14ac:dyDescent="0.4">
      <c r="A74" s="1">
        <f t="shared" si="1"/>
        <v>73</v>
      </c>
      <c r="B74" s="25"/>
      <c r="C74" s="23">
        <v>200073</v>
      </c>
      <c r="D74" s="3" t="s">
        <v>92</v>
      </c>
      <c r="E74" s="9" t="s">
        <v>100</v>
      </c>
      <c r="F74" s="9" t="s">
        <v>107</v>
      </c>
      <c r="G74" s="12"/>
    </row>
    <row r="75" spans="1:8" x14ac:dyDescent="0.4">
      <c r="A75" s="1">
        <f t="shared" si="1"/>
        <v>74</v>
      </c>
      <c r="B75" s="25"/>
      <c r="C75" s="23">
        <v>200074</v>
      </c>
      <c r="D75" s="3" t="s">
        <v>93</v>
      </c>
      <c r="E75" s="9" t="s">
        <v>100</v>
      </c>
      <c r="F75" s="9" t="s">
        <v>107</v>
      </c>
      <c r="G75" s="12"/>
    </row>
    <row r="76" spans="1:8" x14ac:dyDescent="0.4">
      <c r="A76" s="1">
        <f t="shared" si="1"/>
        <v>75</v>
      </c>
      <c r="B76" s="25" t="s">
        <v>99</v>
      </c>
      <c r="C76" s="23">
        <v>200075</v>
      </c>
      <c r="D76" s="3" t="s">
        <v>94</v>
      </c>
      <c r="E76" s="9" t="s">
        <v>100</v>
      </c>
      <c r="F76" s="9" t="s">
        <v>107</v>
      </c>
      <c r="G76" s="12"/>
    </row>
    <row r="77" spans="1:8" x14ac:dyDescent="0.4">
      <c r="A77" s="1">
        <f t="shared" si="1"/>
        <v>76</v>
      </c>
      <c r="B77" s="25"/>
      <c r="C77" s="23">
        <v>200076</v>
      </c>
      <c r="D77" s="3" t="s">
        <v>95</v>
      </c>
      <c r="E77" s="9" t="s">
        <v>100</v>
      </c>
      <c r="F77" s="9" t="s">
        <v>107</v>
      </c>
      <c r="G77" s="12"/>
    </row>
    <row r="78" spans="1:8" x14ac:dyDescent="0.4">
      <c r="A78" s="1">
        <f t="shared" si="1"/>
        <v>77</v>
      </c>
      <c r="B78" s="25"/>
      <c r="C78" s="23">
        <v>200077</v>
      </c>
      <c r="D78" s="3" t="s">
        <v>96</v>
      </c>
      <c r="E78" s="9" t="s">
        <v>100</v>
      </c>
      <c r="F78" s="9" t="s">
        <v>107</v>
      </c>
      <c r="G78" s="12"/>
    </row>
    <row r="79" spans="1:8" x14ac:dyDescent="0.4">
      <c r="A79" s="4">
        <f t="shared" si="1"/>
        <v>78</v>
      </c>
      <c r="B79" s="6" t="s">
        <v>97</v>
      </c>
      <c r="C79" s="24">
        <v>200078</v>
      </c>
      <c r="D79" s="4" t="s">
        <v>98</v>
      </c>
      <c r="E79" s="10" t="s">
        <v>100</v>
      </c>
      <c r="F79" s="10" t="s">
        <v>107</v>
      </c>
      <c r="G79" s="13"/>
    </row>
    <row r="80" spans="1:8" x14ac:dyDescent="0.4">
      <c r="E80" s="17"/>
      <c r="G80"/>
      <c r="H80"/>
    </row>
    <row r="81" spans="5:5" x14ac:dyDescent="0.4">
      <c r="E81" s="17"/>
    </row>
  </sheetData>
  <autoFilter ref="A1:G79" xr:uid="{370CB2F3-8E41-4735-8F2A-4B88B7D96B97}"/>
  <mergeCells count="13">
    <mergeCell ref="B37:B39"/>
    <mergeCell ref="B40:B41"/>
    <mergeCell ref="B43:B75"/>
    <mergeCell ref="B76:B78"/>
    <mergeCell ref="B2:B10"/>
    <mergeCell ref="B11:B17"/>
    <mergeCell ref="B18:B19"/>
    <mergeCell ref="B20:B21"/>
    <mergeCell ref="B24:B25"/>
    <mergeCell ref="B26:B27"/>
    <mergeCell ref="B28:B29"/>
    <mergeCell ref="B30:B31"/>
    <mergeCell ref="B32:B36"/>
  </mergeCells>
  <phoneticPr fontId="1"/>
  <dataValidations count="2">
    <dataValidation type="list" allowBlank="1" showInputMessage="1" showErrorMessage="1" sqref="F2:F79" xr:uid="{400B33F4-1C4A-4592-ADC5-3F3BBCF5B42E}">
      <formula1>"有,無"</formula1>
    </dataValidation>
    <dataValidation type="list" allowBlank="1" showInputMessage="1" showErrorMessage="1" sqref="E2:E79" xr:uid="{9D1FA327-46D2-4A3F-8B7C-93B963C17982}">
      <formula1>"◎,〇"</formula1>
    </dataValidation>
  </dataValidations>
  <pageMargins left="0.70866141732283472" right="0.70866141732283472" top="0.74803149606299213" bottom="0.74803149606299213" header="0.31496062992125984" footer="0.31496062992125984"/>
  <pageSetup paperSize="9" scale="5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 </vt:lpstr>
      <vt:lpstr>Fit＆Gap分析結果表</vt:lpstr>
      <vt:lpstr>'Fit＆Gap分析結果表'!Print_Area</vt:lpstr>
      <vt:lpstr>'Fit＆Gap分析結果表'!Print_Titles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ローカル管理者</dc:creator>
  <cp:lastModifiedBy>ローカル管理者</cp:lastModifiedBy>
  <cp:lastPrinted>2023-12-01T02:34:36Z</cp:lastPrinted>
  <dcterms:created xsi:type="dcterms:W3CDTF">2023-12-01T01:08:49Z</dcterms:created>
  <dcterms:modified xsi:type="dcterms:W3CDTF">2024-03-25T00:28:05Z</dcterms:modified>
</cp:coreProperties>
</file>