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別表２" sheetId="6" r:id="rId1"/>
  </sheets>
  <definedNames>
    <definedName name="_xlnm.Print_Area" localSheetId="0">別表２!$A$2:$K$70</definedName>
    <definedName name="_xlnm.Print_Titles" localSheetId="0">別表２!$2:$3</definedName>
  </definedNames>
  <calcPr calcId="162913"/>
</workbook>
</file>

<file path=xl/calcChain.xml><?xml version="1.0" encoding="utf-8"?>
<calcChain xmlns="http://schemas.openxmlformats.org/spreadsheetml/2006/main">
  <c r="K68" i="6" l="1"/>
  <c r="E54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D66" i="6"/>
  <c r="F31" i="6"/>
  <c r="G31" i="6"/>
  <c r="H31" i="6"/>
  <c r="E31" i="6"/>
  <c r="K47" i="6"/>
  <c r="K46" i="6"/>
  <c r="K45" i="6"/>
  <c r="K44" i="6"/>
  <c r="K66" i="6" s="1"/>
  <c r="K43" i="6"/>
  <c r="K42" i="6"/>
  <c r="K64" i="6" s="1"/>
  <c r="K41" i="6"/>
  <c r="K40" i="6"/>
  <c r="K62" i="6" s="1"/>
  <c r="K39" i="6"/>
  <c r="K38" i="6"/>
  <c r="K60" i="6" s="1"/>
  <c r="K37" i="6"/>
  <c r="K36" i="6"/>
  <c r="K58" i="6" s="1"/>
  <c r="K35" i="6"/>
  <c r="K34" i="6"/>
  <c r="K56" i="6" s="1"/>
  <c r="K33" i="6"/>
  <c r="K32" i="6"/>
  <c r="K54" i="6" s="1"/>
  <c r="D47" i="6"/>
  <c r="J47" i="6" s="1"/>
  <c r="D32" i="6"/>
  <c r="J32" i="6" s="1"/>
  <c r="D46" i="6"/>
  <c r="J46" i="6" s="1"/>
  <c r="D45" i="6"/>
  <c r="I45" i="6" s="1"/>
  <c r="D44" i="6"/>
  <c r="J44" i="6" s="1"/>
  <c r="D43" i="6"/>
  <c r="J43" i="6" s="1"/>
  <c r="D42" i="6"/>
  <c r="J42" i="6" s="1"/>
  <c r="D41" i="6"/>
  <c r="I41" i="6" s="1"/>
  <c r="D40" i="6"/>
  <c r="J40" i="6" s="1"/>
  <c r="D39" i="6"/>
  <c r="J39" i="6" s="1"/>
  <c r="D38" i="6"/>
  <c r="J38" i="6" s="1"/>
  <c r="D37" i="6"/>
  <c r="I37" i="6" s="1"/>
  <c r="D36" i="6"/>
  <c r="J36" i="6" s="1"/>
  <c r="D35" i="6"/>
  <c r="J35" i="6" s="1"/>
  <c r="D34" i="6"/>
  <c r="J34" i="6" s="1"/>
  <c r="D33" i="6"/>
  <c r="I33" i="6" s="1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I15" i="6"/>
  <c r="I23" i="6"/>
  <c r="F9" i="6"/>
  <c r="G9" i="6"/>
  <c r="H9" i="6"/>
  <c r="E9" i="6"/>
  <c r="D25" i="6"/>
  <c r="J25" i="6" s="1"/>
  <c r="D10" i="6"/>
  <c r="J10" i="6" s="1"/>
  <c r="D11" i="6"/>
  <c r="J11" i="6" s="1"/>
  <c r="D12" i="6"/>
  <c r="I12" i="6" s="1"/>
  <c r="D13" i="6"/>
  <c r="J13" i="6" s="1"/>
  <c r="D14" i="6"/>
  <c r="J14" i="6" s="1"/>
  <c r="D15" i="6"/>
  <c r="J15" i="6" s="1"/>
  <c r="D16" i="6"/>
  <c r="I16" i="6" s="1"/>
  <c r="D17" i="6"/>
  <c r="J17" i="6" s="1"/>
  <c r="D18" i="6"/>
  <c r="J18" i="6" s="1"/>
  <c r="D19" i="6"/>
  <c r="J19" i="6" s="1"/>
  <c r="D20" i="6"/>
  <c r="I20" i="6" s="1"/>
  <c r="D21" i="6"/>
  <c r="J21" i="6" s="1"/>
  <c r="D22" i="6"/>
  <c r="J22" i="6" s="1"/>
  <c r="D23" i="6"/>
  <c r="J23" i="6" s="1"/>
  <c r="D24" i="6"/>
  <c r="I24" i="6" s="1"/>
  <c r="I63" i="6" l="1"/>
  <c r="I22" i="6"/>
  <c r="I14" i="6"/>
  <c r="J20" i="6"/>
  <c r="J64" i="6" s="1"/>
  <c r="K55" i="6"/>
  <c r="K59" i="6"/>
  <c r="K63" i="6"/>
  <c r="K67" i="6"/>
  <c r="D62" i="6"/>
  <c r="J24" i="6"/>
  <c r="J68" i="6" s="1"/>
  <c r="I59" i="6"/>
  <c r="I67" i="6"/>
  <c r="K9" i="6"/>
  <c r="I19" i="6"/>
  <c r="I11" i="6"/>
  <c r="I55" i="6" s="1"/>
  <c r="J16" i="6"/>
  <c r="J60" i="6" s="1"/>
  <c r="J57" i="6"/>
  <c r="J61" i="6"/>
  <c r="J65" i="6"/>
  <c r="G53" i="6"/>
  <c r="D58" i="6"/>
  <c r="D9" i="6"/>
  <c r="J9" i="6" s="1"/>
  <c r="I18" i="6"/>
  <c r="I10" i="6"/>
  <c r="J12" i="6"/>
  <c r="J56" i="6" s="1"/>
  <c r="K57" i="6"/>
  <c r="K61" i="6"/>
  <c r="K65" i="6"/>
  <c r="K69" i="6"/>
  <c r="F53" i="6"/>
  <c r="D54" i="6"/>
  <c r="J54" i="6"/>
  <c r="J58" i="6"/>
  <c r="J62" i="6"/>
  <c r="J66" i="6"/>
  <c r="J69" i="6"/>
  <c r="E53" i="6"/>
  <c r="D31" i="6"/>
  <c r="D69" i="6"/>
  <c r="D65" i="6"/>
  <c r="D61" i="6"/>
  <c r="D57" i="6"/>
  <c r="H53" i="6"/>
  <c r="I25" i="6"/>
  <c r="I21" i="6"/>
  <c r="I17" i="6"/>
  <c r="I13" i="6"/>
  <c r="K31" i="6"/>
  <c r="D68" i="6"/>
  <c r="D64" i="6"/>
  <c r="D60" i="6"/>
  <c r="D56" i="6"/>
  <c r="J37" i="6"/>
  <c r="J59" i="6" s="1"/>
  <c r="D67" i="6"/>
  <c r="D63" i="6"/>
  <c r="D59" i="6"/>
  <c r="D55" i="6"/>
  <c r="I32" i="6"/>
  <c r="I54" i="6" s="1"/>
  <c r="I36" i="6"/>
  <c r="I58" i="6" s="1"/>
  <c r="I40" i="6"/>
  <c r="I44" i="6"/>
  <c r="I66" i="6" s="1"/>
  <c r="I35" i="6"/>
  <c r="I57" i="6" s="1"/>
  <c r="I39" i="6"/>
  <c r="I43" i="6"/>
  <c r="I47" i="6"/>
  <c r="I69" i="6" s="1"/>
  <c r="J33" i="6"/>
  <c r="J55" i="6" s="1"/>
  <c r="J41" i="6"/>
  <c r="J63" i="6" s="1"/>
  <c r="I34" i="6"/>
  <c r="I56" i="6" s="1"/>
  <c r="I38" i="6"/>
  <c r="I60" i="6" s="1"/>
  <c r="I42" i="6"/>
  <c r="I64" i="6" s="1"/>
  <c r="I46" i="6"/>
  <c r="I68" i="6" s="1"/>
  <c r="J45" i="6"/>
  <c r="J67" i="6" s="1"/>
  <c r="I62" i="6" l="1"/>
  <c r="K53" i="6"/>
  <c r="I9" i="6"/>
  <c r="I61" i="6"/>
  <c r="D53" i="6"/>
  <c r="I65" i="6"/>
  <c r="J31" i="6"/>
  <c r="J53" i="6" s="1"/>
  <c r="I31" i="6"/>
  <c r="I53" i="6" s="1"/>
</calcChain>
</file>

<file path=xl/sharedStrings.xml><?xml version="1.0" encoding="utf-8"?>
<sst xmlns="http://schemas.openxmlformats.org/spreadsheetml/2006/main" count="105" uniqueCount="39">
  <si>
    <t>計</t>
    <rPh sb="0" eb="1">
      <t>ケイ</t>
    </rPh>
    <phoneticPr fontId="1"/>
  </si>
  <si>
    <t>15～19歳</t>
    <rPh sb="5" eb="6">
      <t>サイ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</si>
  <si>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</si>
  <si>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</si>
  <si>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</si>
  <si>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</si>
  <si>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</si>
  <si>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</si>
  <si>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</si>
  <si>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</si>
  <si>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</si>
  <si>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</si>
  <si>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</si>
  <si>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</si>
  <si>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</si>
  <si>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rPh sb="2" eb="5">
      <t>サイイジョウ</t>
    </rPh>
    <phoneticPr fontId="1"/>
  </si>
  <si>
    <t>(再掲)15～64</t>
    <phoneticPr fontId="1"/>
  </si>
  <si>
    <t>別表２</t>
    <rPh sb="0" eb="2">
      <t>ベッピョウ</t>
    </rPh>
    <phoneticPr fontId="1"/>
  </si>
  <si>
    <t>15歳以上
人口</t>
    <rPh sb="2" eb="3">
      <t>サイ</t>
    </rPh>
    <rPh sb="3" eb="4">
      <t>イ</t>
    </rPh>
    <rPh sb="4" eb="5">
      <t>ジョウ</t>
    </rPh>
    <rPh sb="6" eb="8">
      <t>ジンコウ</t>
    </rPh>
    <phoneticPr fontId="2"/>
  </si>
  <si>
    <t>労働力状態（３区分）、年齢（5歳階級）別15歳以上人口</t>
    <rPh sb="7" eb="9">
      <t>クブン</t>
    </rPh>
    <phoneticPr fontId="1"/>
  </si>
  <si>
    <t>非労働力
人口</t>
    <rPh sb="0" eb="1">
      <t>ヒ</t>
    </rPh>
    <rPh sb="1" eb="4">
      <t>ロウドウリョク</t>
    </rPh>
    <rPh sb="5" eb="6">
      <t>ニン</t>
    </rPh>
    <rPh sb="6" eb="7">
      <t>クチ</t>
    </rPh>
    <phoneticPr fontId="2"/>
  </si>
  <si>
    <t>労働力
人口</t>
    <rPh sb="0" eb="3">
      <t>ロウドウリョク</t>
    </rPh>
    <rPh sb="4" eb="6">
      <t>ジンコウ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</si>
  <si>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</si>
  <si>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</si>
  <si>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</si>
  <si>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</si>
  <si>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</si>
  <si>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労働力率</t>
    <rPh sb="0" eb="3">
      <t>ロウドウリョク</t>
    </rPh>
    <rPh sb="3" eb="4">
      <t>リツ</t>
    </rPh>
    <phoneticPr fontId="2"/>
  </si>
  <si>
    <t>就業率</t>
    <rPh sb="0" eb="2">
      <t>シュウギョウ</t>
    </rPh>
    <rPh sb="2" eb="3">
      <t>リツ</t>
    </rPh>
    <phoneticPr fontId="2"/>
  </si>
  <si>
    <t>完全失業率</t>
    <rPh sb="0" eb="1">
      <t>カン</t>
    </rPh>
    <rPh sb="1" eb="2">
      <t>ゼン</t>
    </rPh>
    <rPh sb="2" eb="4">
      <t>シツギョウ</t>
    </rPh>
    <rPh sb="4" eb="5">
      <t>リツ</t>
    </rPh>
    <phoneticPr fontId="2"/>
  </si>
  <si>
    <t>(②/①＊100)</t>
    <phoneticPr fontId="1"/>
  </si>
  <si>
    <t>(③/①＊100)</t>
    <phoneticPr fontId="1"/>
  </si>
  <si>
    <t>(④/②＊100)</t>
    <phoneticPr fontId="1"/>
  </si>
  <si>
    <t>H27</t>
    <phoneticPr fontId="1"/>
  </si>
  <si>
    <t>R2</t>
    <phoneticPr fontId="1"/>
  </si>
  <si>
    <t>R2 - H27</t>
    <phoneticPr fontId="1"/>
  </si>
  <si>
    <t>就業者</t>
    <rPh sb="0" eb="3">
      <t>シュウギョウシャ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</si>
  <si>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</si>
  <si>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（単位：人、％）</t>
    <rPh sb="1" eb="3">
      <t>タンイ</t>
    </rPh>
    <rPh sb="4" eb="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</si>
</sst>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#,##0_ "/>
    <numFmt numFmtId="178" formatCode="#,##0.0_ "/>
    <numFmt numFmtId="179" formatCode="#,##0;&quot;▲ &quot;#,##0"/>
    <numFmt numFmtId="180" formatCode="#,##0.0;&quot;▲ &quot;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 applyAlignment="1"/>
    <xf numFmtId="177" fontId="6" fillId="0" borderId="1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horizontal="left" vertical="center"/>
    </xf>
    <xf numFmtId="177" fontId="6" fillId="0" borderId="11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vertical="center"/>
    </xf>
    <xf numFmtId="177" fontId="6" fillId="0" borderId="17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0" borderId="19" xfId="0" applyNumberFormat="1" applyFont="1" applyBorder="1" applyAlignment="1">
      <alignment vertical="center"/>
    </xf>
    <xf numFmtId="177" fontId="6" fillId="0" borderId="20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8" fontId="6" fillId="0" borderId="19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center" vertical="center" shrinkToFit="1"/>
    </xf>
    <xf numFmtId="177" fontId="6" fillId="0" borderId="22" xfId="0" applyNumberFormat="1" applyFont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8" fontId="6" fillId="0" borderId="24" xfId="0" applyNumberFormat="1" applyFont="1" applyBorder="1" applyAlignment="1">
      <alignment vertical="center"/>
    </xf>
    <xf numFmtId="178" fontId="6" fillId="0" borderId="22" xfId="0" applyNumberFormat="1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 applyAlignment="1">
      <alignment vertical="center"/>
    </xf>
    <xf numFmtId="177" fontId="6" fillId="0" borderId="25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9" fontId="6" fillId="0" borderId="11" xfId="0" applyNumberFormat="1" applyFont="1" applyBorder="1" applyAlignment="1">
      <alignment vertical="center"/>
    </xf>
    <xf numFmtId="180" fontId="6" fillId="0" borderId="22" xfId="0" applyNumberFormat="1" applyFont="1" applyBorder="1" applyAlignment="1">
      <alignment vertical="center"/>
    </xf>
    <xf numFmtId="179" fontId="6" fillId="0" borderId="16" xfId="0" applyNumberFormat="1" applyFont="1" applyBorder="1" applyAlignment="1">
      <alignment vertical="center"/>
    </xf>
    <xf numFmtId="180" fontId="6" fillId="0" borderId="16" xfId="0" applyNumberFormat="1" applyFont="1" applyBorder="1" applyAlignment="1">
      <alignment vertical="center"/>
    </xf>
    <xf numFmtId="179" fontId="6" fillId="0" borderId="19" xfId="0" applyNumberFormat="1" applyFont="1" applyBorder="1" applyAlignment="1">
      <alignment vertical="center"/>
    </xf>
    <xf numFmtId="180" fontId="6" fillId="0" borderId="19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9" fontId="6" fillId="0" borderId="2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179" fontId="6" fillId="0" borderId="31" xfId="0" applyNumberFormat="1" applyFont="1" applyBorder="1" applyAlignment="1">
      <alignment vertical="center"/>
    </xf>
    <xf numFmtId="179" fontId="6" fillId="0" borderId="32" xfId="0" applyNumberFormat="1" applyFont="1" applyBorder="1" applyAlignment="1">
      <alignment vertical="center"/>
    </xf>
    <xf numFmtId="179" fontId="6" fillId="0" borderId="33" xfId="0" applyNumberFormat="1" applyFont="1" applyBorder="1" applyAlignment="1">
      <alignment vertical="center"/>
    </xf>
    <xf numFmtId="180" fontId="6" fillId="0" borderId="34" xfId="0" applyNumberFormat="1" applyFont="1" applyBorder="1" applyAlignment="1">
      <alignment vertical="center"/>
    </xf>
    <xf numFmtId="180" fontId="6" fillId="0" borderId="11" xfId="0" applyNumberFormat="1" applyFont="1" applyBorder="1" applyAlignment="1">
      <alignment vertical="center"/>
    </xf>
    <xf numFmtId="180" fontId="6" fillId="0" borderId="35" xfId="0" applyNumberFormat="1" applyFont="1" applyBorder="1" applyAlignment="1">
      <alignment vertical="center"/>
    </xf>
    <xf numFmtId="180" fontId="6" fillId="0" borderId="36" xfId="0" applyNumberFormat="1" applyFont="1" applyBorder="1" applyAlignment="1">
      <alignment vertical="center"/>
    </xf>
    <xf numFmtId="49" fontId="10" fillId="0" borderId="0" xfId="1" applyNumberFormat="1" applyFont="1" applyBorder="1" applyAlignment="1">
      <alignment horizontal="right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zoomScaleNormal="100" zoomScaleSheetLayoutView="80" workbookViewId="0">
      <selection activeCell="N48" sqref="N48"/>
    </sheetView>
  </sheetViews>
  <sheetFormatPr defaultRowHeight="13.5" x14ac:dyDescent="0.15"/>
  <cols>
    <col min="1" max="2" width="2.5" style="1" customWidth="1"/>
    <col min="3" max="3" width="10.125" style="1" customWidth="1"/>
    <col min="4" max="4" width="13.625" style="1" bestFit="1" customWidth="1"/>
    <col min="5" max="6" width="11.25" style="1" customWidth="1"/>
    <col min="7" max="7" width="11.875" style="1" bestFit="1" customWidth="1"/>
    <col min="8" max="8" width="10" style="1" customWidth="1"/>
    <col min="9" max="10" width="12.625" style="1" bestFit="1" customWidth="1"/>
    <col min="11" max="11" width="12.5" style="1" customWidth="1"/>
    <col min="12" max="257" width="9" style="1"/>
    <col min="258" max="258" width="11" style="1" customWidth="1"/>
    <col min="259" max="259" width="13.125" style="1" customWidth="1"/>
    <col min="260" max="261" width="11.25" style="1" customWidth="1"/>
    <col min="262" max="262" width="11.625" style="1" customWidth="1"/>
    <col min="263" max="263" width="11.25" style="1" customWidth="1"/>
    <col min="264" max="264" width="9.625" style="1" customWidth="1"/>
    <col min="265" max="266" width="9.125" style="1" customWidth="1"/>
    <col min="267" max="513" width="9" style="1"/>
    <col min="514" max="514" width="11" style="1" customWidth="1"/>
    <col min="515" max="515" width="13.125" style="1" customWidth="1"/>
    <col min="516" max="517" width="11.25" style="1" customWidth="1"/>
    <col min="518" max="518" width="11.625" style="1" customWidth="1"/>
    <col min="519" max="519" width="11.25" style="1" customWidth="1"/>
    <col min="520" max="520" width="9.625" style="1" customWidth="1"/>
    <col min="521" max="522" width="9.125" style="1" customWidth="1"/>
    <col min="523" max="769" width="9" style="1"/>
    <col min="770" max="770" width="11" style="1" customWidth="1"/>
    <col min="771" max="771" width="13.125" style="1" customWidth="1"/>
    <col min="772" max="773" width="11.25" style="1" customWidth="1"/>
    <col min="774" max="774" width="11.625" style="1" customWidth="1"/>
    <col min="775" max="775" width="11.25" style="1" customWidth="1"/>
    <col min="776" max="776" width="9.625" style="1" customWidth="1"/>
    <col min="777" max="778" width="9.125" style="1" customWidth="1"/>
    <col min="779" max="1025" width="9" style="1"/>
    <col min="1026" max="1026" width="11" style="1" customWidth="1"/>
    <col min="1027" max="1027" width="13.125" style="1" customWidth="1"/>
    <col min="1028" max="1029" width="11.25" style="1" customWidth="1"/>
    <col min="1030" max="1030" width="11.625" style="1" customWidth="1"/>
    <col min="1031" max="1031" width="11.25" style="1" customWidth="1"/>
    <col min="1032" max="1032" width="9.625" style="1" customWidth="1"/>
    <col min="1033" max="1034" width="9.125" style="1" customWidth="1"/>
    <col min="1035" max="1281" width="9" style="1"/>
    <col min="1282" max="1282" width="11" style="1" customWidth="1"/>
    <col min="1283" max="1283" width="13.125" style="1" customWidth="1"/>
    <col min="1284" max="1285" width="11.25" style="1" customWidth="1"/>
    <col min="1286" max="1286" width="11.625" style="1" customWidth="1"/>
    <col min="1287" max="1287" width="11.25" style="1" customWidth="1"/>
    <col min="1288" max="1288" width="9.625" style="1" customWidth="1"/>
    <col min="1289" max="1290" width="9.125" style="1" customWidth="1"/>
    <col min="1291" max="1537" width="9" style="1"/>
    <col min="1538" max="1538" width="11" style="1" customWidth="1"/>
    <col min="1539" max="1539" width="13.125" style="1" customWidth="1"/>
    <col min="1540" max="1541" width="11.25" style="1" customWidth="1"/>
    <col min="1542" max="1542" width="11.625" style="1" customWidth="1"/>
    <col min="1543" max="1543" width="11.25" style="1" customWidth="1"/>
    <col min="1544" max="1544" width="9.625" style="1" customWidth="1"/>
    <col min="1545" max="1546" width="9.125" style="1" customWidth="1"/>
    <col min="1547" max="1793" width="9" style="1"/>
    <col min="1794" max="1794" width="11" style="1" customWidth="1"/>
    <col min="1795" max="1795" width="13.125" style="1" customWidth="1"/>
    <col min="1796" max="1797" width="11.25" style="1" customWidth="1"/>
    <col min="1798" max="1798" width="11.625" style="1" customWidth="1"/>
    <col min="1799" max="1799" width="11.25" style="1" customWidth="1"/>
    <col min="1800" max="1800" width="9.625" style="1" customWidth="1"/>
    <col min="1801" max="1802" width="9.125" style="1" customWidth="1"/>
    <col min="1803" max="2049" width="9" style="1"/>
    <col min="2050" max="2050" width="11" style="1" customWidth="1"/>
    <col min="2051" max="2051" width="13.125" style="1" customWidth="1"/>
    <col min="2052" max="2053" width="11.25" style="1" customWidth="1"/>
    <col min="2054" max="2054" width="11.625" style="1" customWidth="1"/>
    <col min="2055" max="2055" width="11.25" style="1" customWidth="1"/>
    <col min="2056" max="2056" width="9.625" style="1" customWidth="1"/>
    <col min="2057" max="2058" width="9.125" style="1" customWidth="1"/>
    <col min="2059" max="2305" width="9" style="1"/>
    <col min="2306" max="2306" width="11" style="1" customWidth="1"/>
    <col min="2307" max="2307" width="13.125" style="1" customWidth="1"/>
    <col min="2308" max="2309" width="11.25" style="1" customWidth="1"/>
    <col min="2310" max="2310" width="11.625" style="1" customWidth="1"/>
    <col min="2311" max="2311" width="11.25" style="1" customWidth="1"/>
    <col min="2312" max="2312" width="9.625" style="1" customWidth="1"/>
    <col min="2313" max="2314" width="9.125" style="1" customWidth="1"/>
    <col min="2315" max="2561" width="9" style="1"/>
    <col min="2562" max="2562" width="11" style="1" customWidth="1"/>
    <col min="2563" max="2563" width="13.125" style="1" customWidth="1"/>
    <col min="2564" max="2565" width="11.25" style="1" customWidth="1"/>
    <col min="2566" max="2566" width="11.625" style="1" customWidth="1"/>
    <col min="2567" max="2567" width="11.25" style="1" customWidth="1"/>
    <col min="2568" max="2568" width="9.625" style="1" customWidth="1"/>
    <col min="2569" max="2570" width="9.125" style="1" customWidth="1"/>
    <col min="2571" max="2817" width="9" style="1"/>
    <col min="2818" max="2818" width="11" style="1" customWidth="1"/>
    <col min="2819" max="2819" width="13.125" style="1" customWidth="1"/>
    <col min="2820" max="2821" width="11.25" style="1" customWidth="1"/>
    <col min="2822" max="2822" width="11.625" style="1" customWidth="1"/>
    <col min="2823" max="2823" width="11.25" style="1" customWidth="1"/>
    <col min="2824" max="2824" width="9.625" style="1" customWidth="1"/>
    <col min="2825" max="2826" width="9.125" style="1" customWidth="1"/>
    <col min="2827" max="3073" width="9" style="1"/>
    <col min="3074" max="3074" width="11" style="1" customWidth="1"/>
    <col min="3075" max="3075" width="13.125" style="1" customWidth="1"/>
    <col min="3076" max="3077" width="11.25" style="1" customWidth="1"/>
    <col min="3078" max="3078" width="11.625" style="1" customWidth="1"/>
    <col min="3079" max="3079" width="11.25" style="1" customWidth="1"/>
    <col min="3080" max="3080" width="9.625" style="1" customWidth="1"/>
    <col min="3081" max="3082" width="9.125" style="1" customWidth="1"/>
    <col min="3083" max="3329" width="9" style="1"/>
    <col min="3330" max="3330" width="11" style="1" customWidth="1"/>
    <col min="3331" max="3331" width="13.125" style="1" customWidth="1"/>
    <col min="3332" max="3333" width="11.25" style="1" customWidth="1"/>
    <col min="3334" max="3334" width="11.625" style="1" customWidth="1"/>
    <col min="3335" max="3335" width="11.25" style="1" customWidth="1"/>
    <col min="3336" max="3336" width="9.625" style="1" customWidth="1"/>
    <col min="3337" max="3338" width="9.125" style="1" customWidth="1"/>
    <col min="3339" max="3585" width="9" style="1"/>
    <col min="3586" max="3586" width="11" style="1" customWidth="1"/>
    <col min="3587" max="3587" width="13.125" style="1" customWidth="1"/>
    <col min="3588" max="3589" width="11.25" style="1" customWidth="1"/>
    <col min="3590" max="3590" width="11.625" style="1" customWidth="1"/>
    <col min="3591" max="3591" width="11.25" style="1" customWidth="1"/>
    <col min="3592" max="3592" width="9.625" style="1" customWidth="1"/>
    <col min="3593" max="3594" width="9.125" style="1" customWidth="1"/>
    <col min="3595" max="3841" width="9" style="1"/>
    <col min="3842" max="3842" width="11" style="1" customWidth="1"/>
    <col min="3843" max="3843" width="13.125" style="1" customWidth="1"/>
    <col min="3844" max="3845" width="11.25" style="1" customWidth="1"/>
    <col min="3846" max="3846" width="11.625" style="1" customWidth="1"/>
    <col min="3847" max="3847" width="11.25" style="1" customWidth="1"/>
    <col min="3848" max="3848" width="9.625" style="1" customWidth="1"/>
    <col min="3849" max="3850" width="9.125" style="1" customWidth="1"/>
    <col min="3851" max="4097" width="9" style="1"/>
    <col min="4098" max="4098" width="11" style="1" customWidth="1"/>
    <col min="4099" max="4099" width="13.125" style="1" customWidth="1"/>
    <col min="4100" max="4101" width="11.25" style="1" customWidth="1"/>
    <col min="4102" max="4102" width="11.625" style="1" customWidth="1"/>
    <col min="4103" max="4103" width="11.25" style="1" customWidth="1"/>
    <col min="4104" max="4104" width="9.625" style="1" customWidth="1"/>
    <col min="4105" max="4106" width="9.125" style="1" customWidth="1"/>
    <col min="4107" max="4353" width="9" style="1"/>
    <col min="4354" max="4354" width="11" style="1" customWidth="1"/>
    <col min="4355" max="4355" width="13.125" style="1" customWidth="1"/>
    <col min="4356" max="4357" width="11.25" style="1" customWidth="1"/>
    <col min="4358" max="4358" width="11.625" style="1" customWidth="1"/>
    <col min="4359" max="4359" width="11.25" style="1" customWidth="1"/>
    <col min="4360" max="4360" width="9.625" style="1" customWidth="1"/>
    <col min="4361" max="4362" width="9.125" style="1" customWidth="1"/>
    <col min="4363" max="4609" width="9" style="1"/>
    <col min="4610" max="4610" width="11" style="1" customWidth="1"/>
    <col min="4611" max="4611" width="13.125" style="1" customWidth="1"/>
    <col min="4612" max="4613" width="11.25" style="1" customWidth="1"/>
    <col min="4614" max="4614" width="11.625" style="1" customWidth="1"/>
    <col min="4615" max="4615" width="11.25" style="1" customWidth="1"/>
    <col min="4616" max="4616" width="9.625" style="1" customWidth="1"/>
    <col min="4617" max="4618" width="9.125" style="1" customWidth="1"/>
    <col min="4619" max="4865" width="9" style="1"/>
    <col min="4866" max="4866" width="11" style="1" customWidth="1"/>
    <col min="4867" max="4867" width="13.125" style="1" customWidth="1"/>
    <col min="4868" max="4869" width="11.25" style="1" customWidth="1"/>
    <col min="4870" max="4870" width="11.625" style="1" customWidth="1"/>
    <col min="4871" max="4871" width="11.25" style="1" customWidth="1"/>
    <col min="4872" max="4872" width="9.625" style="1" customWidth="1"/>
    <col min="4873" max="4874" width="9.125" style="1" customWidth="1"/>
    <col min="4875" max="5121" width="9" style="1"/>
    <col min="5122" max="5122" width="11" style="1" customWidth="1"/>
    <col min="5123" max="5123" width="13.125" style="1" customWidth="1"/>
    <col min="5124" max="5125" width="11.25" style="1" customWidth="1"/>
    <col min="5126" max="5126" width="11.625" style="1" customWidth="1"/>
    <col min="5127" max="5127" width="11.25" style="1" customWidth="1"/>
    <col min="5128" max="5128" width="9.625" style="1" customWidth="1"/>
    <col min="5129" max="5130" width="9.125" style="1" customWidth="1"/>
    <col min="5131" max="5377" width="9" style="1"/>
    <col min="5378" max="5378" width="11" style="1" customWidth="1"/>
    <col min="5379" max="5379" width="13.125" style="1" customWidth="1"/>
    <col min="5380" max="5381" width="11.25" style="1" customWidth="1"/>
    <col min="5382" max="5382" width="11.625" style="1" customWidth="1"/>
    <col min="5383" max="5383" width="11.25" style="1" customWidth="1"/>
    <col min="5384" max="5384" width="9.625" style="1" customWidth="1"/>
    <col min="5385" max="5386" width="9.125" style="1" customWidth="1"/>
    <col min="5387" max="5633" width="9" style="1"/>
    <col min="5634" max="5634" width="11" style="1" customWidth="1"/>
    <col min="5635" max="5635" width="13.125" style="1" customWidth="1"/>
    <col min="5636" max="5637" width="11.25" style="1" customWidth="1"/>
    <col min="5638" max="5638" width="11.625" style="1" customWidth="1"/>
    <col min="5639" max="5639" width="11.25" style="1" customWidth="1"/>
    <col min="5640" max="5640" width="9.625" style="1" customWidth="1"/>
    <col min="5641" max="5642" width="9.125" style="1" customWidth="1"/>
    <col min="5643" max="5889" width="9" style="1"/>
    <col min="5890" max="5890" width="11" style="1" customWidth="1"/>
    <col min="5891" max="5891" width="13.125" style="1" customWidth="1"/>
    <col min="5892" max="5893" width="11.25" style="1" customWidth="1"/>
    <col min="5894" max="5894" width="11.625" style="1" customWidth="1"/>
    <col min="5895" max="5895" width="11.25" style="1" customWidth="1"/>
    <col min="5896" max="5896" width="9.625" style="1" customWidth="1"/>
    <col min="5897" max="5898" width="9.125" style="1" customWidth="1"/>
    <col min="5899" max="6145" width="9" style="1"/>
    <col min="6146" max="6146" width="11" style="1" customWidth="1"/>
    <col min="6147" max="6147" width="13.125" style="1" customWidth="1"/>
    <col min="6148" max="6149" width="11.25" style="1" customWidth="1"/>
    <col min="6150" max="6150" width="11.625" style="1" customWidth="1"/>
    <col min="6151" max="6151" width="11.25" style="1" customWidth="1"/>
    <col min="6152" max="6152" width="9.625" style="1" customWidth="1"/>
    <col min="6153" max="6154" width="9.125" style="1" customWidth="1"/>
    <col min="6155" max="6401" width="9" style="1"/>
    <col min="6402" max="6402" width="11" style="1" customWidth="1"/>
    <col min="6403" max="6403" width="13.125" style="1" customWidth="1"/>
    <col min="6404" max="6405" width="11.25" style="1" customWidth="1"/>
    <col min="6406" max="6406" width="11.625" style="1" customWidth="1"/>
    <col min="6407" max="6407" width="11.25" style="1" customWidth="1"/>
    <col min="6408" max="6408" width="9.625" style="1" customWidth="1"/>
    <col min="6409" max="6410" width="9.125" style="1" customWidth="1"/>
    <col min="6411" max="6657" width="9" style="1"/>
    <col min="6658" max="6658" width="11" style="1" customWidth="1"/>
    <col min="6659" max="6659" width="13.125" style="1" customWidth="1"/>
    <col min="6660" max="6661" width="11.25" style="1" customWidth="1"/>
    <col min="6662" max="6662" width="11.625" style="1" customWidth="1"/>
    <col min="6663" max="6663" width="11.25" style="1" customWidth="1"/>
    <col min="6664" max="6664" width="9.625" style="1" customWidth="1"/>
    <col min="6665" max="6666" width="9.125" style="1" customWidth="1"/>
    <col min="6667" max="6913" width="9" style="1"/>
    <col min="6914" max="6914" width="11" style="1" customWidth="1"/>
    <col min="6915" max="6915" width="13.125" style="1" customWidth="1"/>
    <col min="6916" max="6917" width="11.25" style="1" customWidth="1"/>
    <col min="6918" max="6918" width="11.625" style="1" customWidth="1"/>
    <col min="6919" max="6919" width="11.25" style="1" customWidth="1"/>
    <col min="6920" max="6920" width="9.625" style="1" customWidth="1"/>
    <col min="6921" max="6922" width="9.125" style="1" customWidth="1"/>
    <col min="6923" max="7169" width="9" style="1"/>
    <col min="7170" max="7170" width="11" style="1" customWidth="1"/>
    <col min="7171" max="7171" width="13.125" style="1" customWidth="1"/>
    <col min="7172" max="7173" width="11.25" style="1" customWidth="1"/>
    <col min="7174" max="7174" width="11.625" style="1" customWidth="1"/>
    <col min="7175" max="7175" width="11.25" style="1" customWidth="1"/>
    <col min="7176" max="7176" width="9.625" style="1" customWidth="1"/>
    <col min="7177" max="7178" width="9.125" style="1" customWidth="1"/>
    <col min="7179" max="7425" width="9" style="1"/>
    <col min="7426" max="7426" width="11" style="1" customWidth="1"/>
    <col min="7427" max="7427" width="13.125" style="1" customWidth="1"/>
    <col min="7428" max="7429" width="11.25" style="1" customWidth="1"/>
    <col min="7430" max="7430" width="11.625" style="1" customWidth="1"/>
    <col min="7431" max="7431" width="11.25" style="1" customWidth="1"/>
    <col min="7432" max="7432" width="9.625" style="1" customWidth="1"/>
    <col min="7433" max="7434" width="9.125" style="1" customWidth="1"/>
    <col min="7435" max="7681" width="9" style="1"/>
    <col min="7682" max="7682" width="11" style="1" customWidth="1"/>
    <col min="7683" max="7683" width="13.125" style="1" customWidth="1"/>
    <col min="7684" max="7685" width="11.25" style="1" customWidth="1"/>
    <col min="7686" max="7686" width="11.625" style="1" customWidth="1"/>
    <col min="7687" max="7687" width="11.25" style="1" customWidth="1"/>
    <col min="7688" max="7688" width="9.625" style="1" customWidth="1"/>
    <col min="7689" max="7690" width="9.125" style="1" customWidth="1"/>
    <col min="7691" max="7937" width="9" style="1"/>
    <col min="7938" max="7938" width="11" style="1" customWidth="1"/>
    <col min="7939" max="7939" width="13.125" style="1" customWidth="1"/>
    <col min="7940" max="7941" width="11.25" style="1" customWidth="1"/>
    <col min="7942" max="7942" width="11.625" style="1" customWidth="1"/>
    <col min="7943" max="7943" width="11.25" style="1" customWidth="1"/>
    <col min="7944" max="7944" width="9.625" style="1" customWidth="1"/>
    <col min="7945" max="7946" width="9.125" style="1" customWidth="1"/>
    <col min="7947" max="8193" width="9" style="1"/>
    <col min="8194" max="8194" width="11" style="1" customWidth="1"/>
    <col min="8195" max="8195" width="13.125" style="1" customWidth="1"/>
    <col min="8196" max="8197" width="11.25" style="1" customWidth="1"/>
    <col min="8198" max="8198" width="11.625" style="1" customWidth="1"/>
    <col min="8199" max="8199" width="11.25" style="1" customWidth="1"/>
    <col min="8200" max="8200" width="9.625" style="1" customWidth="1"/>
    <col min="8201" max="8202" width="9.125" style="1" customWidth="1"/>
    <col min="8203" max="8449" width="9" style="1"/>
    <col min="8450" max="8450" width="11" style="1" customWidth="1"/>
    <col min="8451" max="8451" width="13.125" style="1" customWidth="1"/>
    <col min="8452" max="8453" width="11.25" style="1" customWidth="1"/>
    <col min="8454" max="8454" width="11.625" style="1" customWidth="1"/>
    <col min="8455" max="8455" width="11.25" style="1" customWidth="1"/>
    <col min="8456" max="8456" width="9.625" style="1" customWidth="1"/>
    <col min="8457" max="8458" width="9.125" style="1" customWidth="1"/>
    <col min="8459" max="8705" width="9" style="1"/>
    <col min="8706" max="8706" width="11" style="1" customWidth="1"/>
    <col min="8707" max="8707" width="13.125" style="1" customWidth="1"/>
    <col min="8708" max="8709" width="11.25" style="1" customWidth="1"/>
    <col min="8710" max="8710" width="11.625" style="1" customWidth="1"/>
    <col min="8711" max="8711" width="11.25" style="1" customWidth="1"/>
    <col min="8712" max="8712" width="9.625" style="1" customWidth="1"/>
    <col min="8713" max="8714" width="9.125" style="1" customWidth="1"/>
    <col min="8715" max="8961" width="9" style="1"/>
    <col min="8962" max="8962" width="11" style="1" customWidth="1"/>
    <col min="8963" max="8963" width="13.125" style="1" customWidth="1"/>
    <col min="8964" max="8965" width="11.25" style="1" customWidth="1"/>
    <col min="8966" max="8966" width="11.625" style="1" customWidth="1"/>
    <col min="8967" max="8967" width="11.25" style="1" customWidth="1"/>
    <col min="8968" max="8968" width="9.625" style="1" customWidth="1"/>
    <col min="8969" max="8970" width="9.125" style="1" customWidth="1"/>
    <col min="8971" max="9217" width="9" style="1"/>
    <col min="9218" max="9218" width="11" style="1" customWidth="1"/>
    <col min="9219" max="9219" width="13.125" style="1" customWidth="1"/>
    <col min="9220" max="9221" width="11.25" style="1" customWidth="1"/>
    <col min="9222" max="9222" width="11.625" style="1" customWidth="1"/>
    <col min="9223" max="9223" width="11.25" style="1" customWidth="1"/>
    <col min="9224" max="9224" width="9.625" style="1" customWidth="1"/>
    <col min="9225" max="9226" width="9.125" style="1" customWidth="1"/>
    <col min="9227" max="9473" width="9" style="1"/>
    <col min="9474" max="9474" width="11" style="1" customWidth="1"/>
    <col min="9475" max="9475" width="13.125" style="1" customWidth="1"/>
    <col min="9476" max="9477" width="11.25" style="1" customWidth="1"/>
    <col min="9478" max="9478" width="11.625" style="1" customWidth="1"/>
    <col min="9479" max="9479" width="11.25" style="1" customWidth="1"/>
    <col min="9480" max="9480" width="9.625" style="1" customWidth="1"/>
    <col min="9481" max="9482" width="9.125" style="1" customWidth="1"/>
    <col min="9483" max="9729" width="9" style="1"/>
    <col min="9730" max="9730" width="11" style="1" customWidth="1"/>
    <col min="9731" max="9731" width="13.125" style="1" customWidth="1"/>
    <col min="9732" max="9733" width="11.25" style="1" customWidth="1"/>
    <col min="9734" max="9734" width="11.625" style="1" customWidth="1"/>
    <col min="9735" max="9735" width="11.25" style="1" customWidth="1"/>
    <col min="9736" max="9736" width="9.625" style="1" customWidth="1"/>
    <col min="9737" max="9738" width="9.125" style="1" customWidth="1"/>
    <col min="9739" max="9985" width="9" style="1"/>
    <col min="9986" max="9986" width="11" style="1" customWidth="1"/>
    <col min="9987" max="9987" width="13.125" style="1" customWidth="1"/>
    <col min="9988" max="9989" width="11.25" style="1" customWidth="1"/>
    <col min="9990" max="9990" width="11.625" style="1" customWidth="1"/>
    <col min="9991" max="9991" width="11.25" style="1" customWidth="1"/>
    <col min="9992" max="9992" width="9.625" style="1" customWidth="1"/>
    <col min="9993" max="9994" width="9.125" style="1" customWidth="1"/>
    <col min="9995" max="10241" width="9" style="1"/>
    <col min="10242" max="10242" width="11" style="1" customWidth="1"/>
    <col min="10243" max="10243" width="13.125" style="1" customWidth="1"/>
    <col min="10244" max="10245" width="11.25" style="1" customWidth="1"/>
    <col min="10246" max="10246" width="11.625" style="1" customWidth="1"/>
    <col min="10247" max="10247" width="11.25" style="1" customWidth="1"/>
    <col min="10248" max="10248" width="9.625" style="1" customWidth="1"/>
    <col min="10249" max="10250" width="9.125" style="1" customWidth="1"/>
    <col min="10251" max="10497" width="9" style="1"/>
    <col min="10498" max="10498" width="11" style="1" customWidth="1"/>
    <col min="10499" max="10499" width="13.125" style="1" customWidth="1"/>
    <col min="10500" max="10501" width="11.25" style="1" customWidth="1"/>
    <col min="10502" max="10502" width="11.625" style="1" customWidth="1"/>
    <col min="10503" max="10503" width="11.25" style="1" customWidth="1"/>
    <col min="10504" max="10504" width="9.625" style="1" customWidth="1"/>
    <col min="10505" max="10506" width="9.125" style="1" customWidth="1"/>
    <col min="10507" max="10753" width="9" style="1"/>
    <col min="10754" max="10754" width="11" style="1" customWidth="1"/>
    <col min="10755" max="10755" width="13.125" style="1" customWidth="1"/>
    <col min="10756" max="10757" width="11.25" style="1" customWidth="1"/>
    <col min="10758" max="10758" width="11.625" style="1" customWidth="1"/>
    <col min="10759" max="10759" width="11.25" style="1" customWidth="1"/>
    <col min="10760" max="10760" width="9.625" style="1" customWidth="1"/>
    <col min="10761" max="10762" width="9.125" style="1" customWidth="1"/>
    <col min="10763" max="11009" width="9" style="1"/>
    <col min="11010" max="11010" width="11" style="1" customWidth="1"/>
    <col min="11011" max="11011" width="13.125" style="1" customWidth="1"/>
    <col min="11012" max="11013" width="11.25" style="1" customWidth="1"/>
    <col min="11014" max="11014" width="11.625" style="1" customWidth="1"/>
    <col min="11015" max="11015" width="11.25" style="1" customWidth="1"/>
    <col min="11016" max="11016" width="9.625" style="1" customWidth="1"/>
    <col min="11017" max="11018" width="9.125" style="1" customWidth="1"/>
    <col min="11019" max="11265" width="9" style="1"/>
    <col min="11266" max="11266" width="11" style="1" customWidth="1"/>
    <col min="11267" max="11267" width="13.125" style="1" customWidth="1"/>
    <col min="11268" max="11269" width="11.25" style="1" customWidth="1"/>
    <col min="11270" max="11270" width="11.625" style="1" customWidth="1"/>
    <col min="11271" max="11271" width="11.25" style="1" customWidth="1"/>
    <col min="11272" max="11272" width="9.625" style="1" customWidth="1"/>
    <col min="11273" max="11274" width="9.125" style="1" customWidth="1"/>
    <col min="11275" max="11521" width="9" style="1"/>
    <col min="11522" max="11522" width="11" style="1" customWidth="1"/>
    <col min="11523" max="11523" width="13.125" style="1" customWidth="1"/>
    <col min="11524" max="11525" width="11.25" style="1" customWidth="1"/>
    <col min="11526" max="11526" width="11.625" style="1" customWidth="1"/>
    <col min="11527" max="11527" width="11.25" style="1" customWidth="1"/>
    <col min="11528" max="11528" width="9.625" style="1" customWidth="1"/>
    <col min="11529" max="11530" width="9.125" style="1" customWidth="1"/>
    <col min="11531" max="11777" width="9" style="1"/>
    <col min="11778" max="11778" width="11" style="1" customWidth="1"/>
    <col min="11779" max="11779" width="13.125" style="1" customWidth="1"/>
    <col min="11780" max="11781" width="11.25" style="1" customWidth="1"/>
    <col min="11782" max="11782" width="11.625" style="1" customWidth="1"/>
    <col min="11783" max="11783" width="11.25" style="1" customWidth="1"/>
    <col min="11784" max="11784" width="9.625" style="1" customWidth="1"/>
    <col min="11785" max="11786" width="9.125" style="1" customWidth="1"/>
    <col min="11787" max="12033" width="9" style="1"/>
    <col min="12034" max="12034" width="11" style="1" customWidth="1"/>
    <col min="12035" max="12035" width="13.125" style="1" customWidth="1"/>
    <col min="12036" max="12037" width="11.25" style="1" customWidth="1"/>
    <col min="12038" max="12038" width="11.625" style="1" customWidth="1"/>
    <col min="12039" max="12039" width="11.25" style="1" customWidth="1"/>
    <col min="12040" max="12040" width="9.625" style="1" customWidth="1"/>
    <col min="12041" max="12042" width="9.125" style="1" customWidth="1"/>
    <col min="12043" max="12289" width="9" style="1"/>
    <col min="12290" max="12290" width="11" style="1" customWidth="1"/>
    <col min="12291" max="12291" width="13.125" style="1" customWidth="1"/>
    <col min="12292" max="12293" width="11.25" style="1" customWidth="1"/>
    <col min="12294" max="12294" width="11.625" style="1" customWidth="1"/>
    <col min="12295" max="12295" width="11.25" style="1" customWidth="1"/>
    <col min="12296" max="12296" width="9.625" style="1" customWidth="1"/>
    <col min="12297" max="12298" width="9.125" style="1" customWidth="1"/>
    <col min="12299" max="12545" width="9" style="1"/>
    <col min="12546" max="12546" width="11" style="1" customWidth="1"/>
    <col min="12547" max="12547" width="13.125" style="1" customWidth="1"/>
    <col min="12548" max="12549" width="11.25" style="1" customWidth="1"/>
    <col min="12550" max="12550" width="11.625" style="1" customWidth="1"/>
    <col min="12551" max="12551" width="11.25" style="1" customWidth="1"/>
    <col min="12552" max="12552" width="9.625" style="1" customWidth="1"/>
    <col min="12553" max="12554" width="9.125" style="1" customWidth="1"/>
    <col min="12555" max="12801" width="9" style="1"/>
    <col min="12802" max="12802" width="11" style="1" customWidth="1"/>
    <col min="12803" max="12803" width="13.125" style="1" customWidth="1"/>
    <col min="12804" max="12805" width="11.25" style="1" customWidth="1"/>
    <col min="12806" max="12806" width="11.625" style="1" customWidth="1"/>
    <col min="12807" max="12807" width="11.25" style="1" customWidth="1"/>
    <col min="12808" max="12808" width="9.625" style="1" customWidth="1"/>
    <col min="12809" max="12810" width="9.125" style="1" customWidth="1"/>
    <col min="12811" max="13057" width="9" style="1"/>
    <col min="13058" max="13058" width="11" style="1" customWidth="1"/>
    <col min="13059" max="13059" width="13.125" style="1" customWidth="1"/>
    <col min="13060" max="13061" width="11.25" style="1" customWidth="1"/>
    <col min="13062" max="13062" width="11.625" style="1" customWidth="1"/>
    <col min="13063" max="13063" width="11.25" style="1" customWidth="1"/>
    <col min="13064" max="13064" width="9.625" style="1" customWidth="1"/>
    <col min="13065" max="13066" width="9.125" style="1" customWidth="1"/>
    <col min="13067" max="13313" width="9" style="1"/>
    <col min="13314" max="13314" width="11" style="1" customWidth="1"/>
    <col min="13315" max="13315" width="13.125" style="1" customWidth="1"/>
    <col min="13316" max="13317" width="11.25" style="1" customWidth="1"/>
    <col min="13318" max="13318" width="11.625" style="1" customWidth="1"/>
    <col min="13319" max="13319" width="11.25" style="1" customWidth="1"/>
    <col min="13320" max="13320" width="9.625" style="1" customWidth="1"/>
    <col min="13321" max="13322" width="9.125" style="1" customWidth="1"/>
    <col min="13323" max="13569" width="9" style="1"/>
    <col min="13570" max="13570" width="11" style="1" customWidth="1"/>
    <col min="13571" max="13571" width="13.125" style="1" customWidth="1"/>
    <col min="13572" max="13573" width="11.25" style="1" customWidth="1"/>
    <col min="13574" max="13574" width="11.625" style="1" customWidth="1"/>
    <col min="13575" max="13575" width="11.25" style="1" customWidth="1"/>
    <col min="13576" max="13576" width="9.625" style="1" customWidth="1"/>
    <col min="13577" max="13578" width="9.125" style="1" customWidth="1"/>
    <col min="13579" max="13825" width="9" style="1"/>
    <col min="13826" max="13826" width="11" style="1" customWidth="1"/>
    <col min="13827" max="13827" width="13.125" style="1" customWidth="1"/>
    <col min="13828" max="13829" width="11.25" style="1" customWidth="1"/>
    <col min="13830" max="13830" width="11.625" style="1" customWidth="1"/>
    <col min="13831" max="13831" width="11.25" style="1" customWidth="1"/>
    <col min="13832" max="13832" width="9.625" style="1" customWidth="1"/>
    <col min="13833" max="13834" width="9.125" style="1" customWidth="1"/>
    <col min="13835" max="14081" width="9" style="1"/>
    <col min="14082" max="14082" width="11" style="1" customWidth="1"/>
    <col min="14083" max="14083" width="13.125" style="1" customWidth="1"/>
    <col min="14084" max="14085" width="11.25" style="1" customWidth="1"/>
    <col min="14086" max="14086" width="11.625" style="1" customWidth="1"/>
    <col min="14087" max="14087" width="11.25" style="1" customWidth="1"/>
    <col min="14088" max="14088" width="9.625" style="1" customWidth="1"/>
    <col min="14089" max="14090" width="9.125" style="1" customWidth="1"/>
    <col min="14091" max="14337" width="9" style="1"/>
    <col min="14338" max="14338" width="11" style="1" customWidth="1"/>
    <col min="14339" max="14339" width="13.125" style="1" customWidth="1"/>
    <col min="14340" max="14341" width="11.25" style="1" customWidth="1"/>
    <col min="14342" max="14342" width="11.625" style="1" customWidth="1"/>
    <col min="14343" max="14343" width="11.25" style="1" customWidth="1"/>
    <col min="14344" max="14344" width="9.625" style="1" customWidth="1"/>
    <col min="14345" max="14346" width="9.125" style="1" customWidth="1"/>
    <col min="14347" max="14593" width="9" style="1"/>
    <col min="14594" max="14594" width="11" style="1" customWidth="1"/>
    <col min="14595" max="14595" width="13.125" style="1" customWidth="1"/>
    <col min="14596" max="14597" width="11.25" style="1" customWidth="1"/>
    <col min="14598" max="14598" width="11.625" style="1" customWidth="1"/>
    <col min="14599" max="14599" width="11.25" style="1" customWidth="1"/>
    <col min="14600" max="14600" width="9.625" style="1" customWidth="1"/>
    <col min="14601" max="14602" width="9.125" style="1" customWidth="1"/>
    <col min="14603" max="14849" width="9" style="1"/>
    <col min="14850" max="14850" width="11" style="1" customWidth="1"/>
    <col min="14851" max="14851" width="13.125" style="1" customWidth="1"/>
    <col min="14852" max="14853" width="11.25" style="1" customWidth="1"/>
    <col min="14854" max="14854" width="11.625" style="1" customWidth="1"/>
    <col min="14855" max="14855" width="11.25" style="1" customWidth="1"/>
    <col min="14856" max="14856" width="9.625" style="1" customWidth="1"/>
    <col min="14857" max="14858" width="9.125" style="1" customWidth="1"/>
    <col min="14859" max="15105" width="9" style="1"/>
    <col min="15106" max="15106" width="11" style="1" customWidth="1"/>
    <col min="15107" max="15107" width="13.125" style="1" customWidth="1"/>
    <col min="15108" max="15109" width="11.25" style="1" customWidth="1"/>
    <col min="15110" max="15110" width="11.625" style="1" customWidth="1"/>
    <col min="15111" max="15111" width="11.25" style="1" customWidth="1"/>
    <col min="15112" max="15112" width="9.625" style="1" customWidth="1"/>
    <col min="15113" max="15114" width="9.125" style="1" customWidth="1"/>
    <col min="15115" max="15361" width="9" style="1"/>
    <col min="15362" max="15362" width="11" style="1" customWidth="1"/>
    <col min="15363" max="15363" width="13.125" style="1" customWidth="1"/>
    <col min="15364" max="15365" width="11.25" style="1" customWidth="1"/>
    <col min="15366" max="15366" width="11.625" style="1" customWidth="1"/>
    <col min="15367" max="15367" width="11.25" style="1" customWidth="1"/>
    <col min="15368" max="15368" width="9.625" style="1" customWidth="1"/>
    <col min="15369" max="15370" width="9.125" style="1" customWidth="1"/>
    <col min="15371" max="15617" width="9" style="1"/>
    <col min="15618" max="15618" width="11" style="1" customWidth="1"/>
    <col min="15619" max="15619" width="13.125" style="1" customWidth="1"/>
    <col min="15620" max="15621" width="11.25" style="1" customWidth="1"/>
    <col min="15622" max="15622" width="11.625" style="1" customWidth="1"/>
    <col min="15623" max="15623" width="11.25" style="1" customWidth="1"/>
    <col min="15624" max="15624" width="9.625" style="1" customWidth="1"/>
    <col min="15625" max="15626" width="9.125" style="1" customWidth="1"/>
    <col min="15627" max="15873" width="9" style="1"/>
    <col min="15874" max="15874" width="11" style="1" customWidth="1"/>
    <col min="15875" max="15875" width="13.125" style="1" customWidth="1"/>
    <col min="15876" max="15877" width="11.25" style="1" customWidth="1"/>
    <col min="15878" max="15878" width="11.625" style="1" customWidth="1"/>
    <col min="15879" max="15879" width="11.25" style="1" customWidth="1"/>
    <col min="15880" max="15880" width="9.625" style="1" customWidth="1"/>
    <col min="15881" max="15882" width="9.125" style="1" customWidth="1"/>
    <col min="15883" max="16129" width="9" style="1"/>
    <col min="16130" max="16130" width="11" style="1" customWidth="1"/>
    <col min="16131" max="16131" width="13.125" style="1" customWidth="1"/>
    <col min="16132" max="16133" width="11.25" style="1" customWidth="1"/>
    <col min="16134" max="16134" width="11.625" style="1" customWidth="1"/>
    <col min="16135" max="16135" width="11.25" style="1" customWidth="1"/>
    <col min="16136" max="16136" width="9.625" style="1" customWidth="1"/>
    <col min="16137" max="16138" width="9.125" style="1" customWidth="1"/>
    <col min="16139" max="16384" width="9" style="1"/>
  </cols>
  <sheetData>
    <row r="1" spans="1:12" ht="15" customHeight="1" x14ac:dyDescent="0.15"/>
    <row r="2" spans="1:12" ht="18" customHeight="1" x14ac:dyDescent="0.15">
      <c r="B2" s="36" t="s">
        <v>17</v>
      </c>
      <c r="C2" s="37"/>
      <c r="D2" s="37"/>
      <c r="E2" s="37"/>
      <c r="F2" s="37"/>
      <c r="G2" s="37"/>
      <c r="H2" s="37"/>
      <c r="I2" s="37"/>
      <c r="J2" s="37"/>
      <c r="K2" s="37"/>
    </row>
    <row r="3" spans="1:12" ht="21" customHeight="1" x14ac:dyDescent="0.15">
      <c r="B3" s="71" t="s">
        <v>19</v>
      </c>
      <c r="C3" s="71"/>
      <c r="D3" s="71"/>
      <c r="E3" s="71"/>
      <c r="F3" s="71"/>
      <c r="G3" s="71"/>
      <c r="H3" s="71"/>
      <c r="I3" s="71"/>
      <c r="J3" s="71"/>
      <c r="K3" s="71"/>
    </row>
    <row r="4" spans="1:12" ht="14.25" x14ac:dyDescent="0.15">
      <c r="A4" s="22"/>
      <c r="B4" s="23"/>
      <c r="C4" s="24"/>
      <c r="D4" s="25"/>
      <c r="E4" s="26"/>
      <c r="F4" s="26"/>
      <c r="G4" s="26"/>
      <c r="H4" s="25"/>
      <c r="I4" s="27"/>
      <c r="J4" s="27"/>
      <c r="K4" s="59" t="s">
        <v>38</v>
      </c>
      <c r="L4" s="22"/>
    </row>
    <row r="5" spans="1:12" ht="11.25" customHeight="1" x14ac:dyDescent="0.15">
      <c r="B5" s="61" t="s">
        <v>33</v>
      </c>
      <c r="C5" s="62"/>
      <c r="D5" s="45"/>
      <c r="E5" s="38"/>
      <c r="F5" s="38"/>
      <c r="G5" s="38"/>
      <c r="H5" s="42"/>
      <c r="I5" s="46"/>
      <c r="J5" s="47"/>
      <c r="K5" s="47"/>
    </row>
    <row r="6" spans="1:12" ht="11.25" customHeight="1" x14ac:dyDescent="0.15">
      <c r="B6" s="63"/>
      <c r="C6" s="64"/>
      <c r="D6" s="60" t="s">
        <v>18</v>
      </c>
      <c r="E6" s="67" t="s">
        <v>21</v>
      </c>
      <c r="F6" s="38"/>
      <c r="G6" s="39"/>
      <c r="H6" s="68" t="s">
        <v>20</v>
      </c>
      <c r="I6" s="70" t="s">
        <v>27</v>
      </c>
      <c r="J6" s="60" t="s">
        <v>28</v>
      </c>
      <c r="K6" s="60" t="s">
        <v>29</v>
      </c>
    </row>
    <row r="7" spans="1:12" ht="21" customHeight="1" x14ac:dyDescent="0.15">
      <c r="B7" s="63"/>
      <c r="C7" s="64"/>
      <c r="D7" s="60"/>
      <c r="E7" s="63"/>
      <c r="F7" s="43" t="s">
        <v>36</v>
      </c>
      <c r="G7" s="44" t="s">
        <v>37</v>
      </c>
      <c r="H7" s="69"/>
      <c r="I7" s="70"/>
      <c r="J7" s="60"/>
      <c r="K7" s="60"/>
    </row>
    <row r="8" spans="1:12" ht="18.75" customHeight="1" x14ac:dyDescent="0.15">
      <c r="B8" s="65"/>
      <c r="C8" s="66"/>
      <c r="D8" s="48" t="s">
        <v>22</v>
      </c>
      <c r="E8" s="41" t="s">
        <v>23</v>
      </c>
      <c r="F8" s="41" t="s">
        <v>24</v>
      </c>
      <c r="G8" s="49" t="s">
        <v>25</v>
      </c>
      <c r="H8" s="40" t="s">
        <v>26</v>
      </c>
      <c r="I8" s="50" t="s">
        <v>30</v>
      </c>
      <c r="J8" s="48" t="s">
        <v>31</v>
      </c>
      <c r="K8" s="48" t="s">
        <v>32</v>
      </c>
    </row>
    <row r="9" spans="1:12" ht="21" customHeight="1" x14ac:dyDescent="0.15">
      <c r="B9" s="2" t="s">
        <v>0</v>
      </c>
      <c r="C9" s="3"/>
      <c r="D9" s="4">
        <f>SUM(E9,H9)</f>
        <v>637617</v>
      </c>
      <c r="E9" s="4">
        <f>SUM(E10:E24)</f>
        <v>369582</v>
      </c>
      <c r="F9" s="4">
        <f t="shared" ref="F9:H9" si="0">SUM(F10:F24)</f>
        <v>351335</v>
      </c>
      <c r="G9" s="4">
        <f t="shared" si="0"/>
        <v>18247</v>
      </c>
      <c r="H9" s="4">
        <f t="shared" si="0"/>
        <v>268035</v>
      </c>
      <c r="I9" s="20">
        <f>E9/D9*100</f>
        <v>57.963009141851614</v>
      </c>
      <c r="J9" s="21">
        <f>F9/D9*100</f>
        <v>55.101259847212361</v>
      </c>
      <c r="K9" s="21">
        <f>G9/E9*100</f>
        <v>4.9371993224778263</v>
      </c>
    </row>
    <row r="10" spans="1:12" ht="18" customHeight="1" x14ac:dyDescent="0.15">
      <c r="B10" s="5"/>
      <c r="C10" s="6" t="s">
        <v>1</v>
      </c>
      <c r="D10" s="7">
        <f t="shared" ref="D10:D24" si="1">SUM(E10,H10)</f>
        <v>32785</v>
      </c>
      <c r="E10" s="7">
        <v>4257</v>
      </c>
      <c r="F10" s="7">
        <v>3783</v>
      </c>
      <c r="G10" s="7">
        <v>474</v>
      </c>
      <c r="H10" s="8">
        <v>28528</v>
      </c>
      <c r="I10" s="9">
        <f t="shared" ref="I10:I25" si="2">E10/D10*100</f>
        <v>12.984596614305321</v>
      </c>
      <c r="J10" s="10">
        <f t="shared" ref="J10:J25" si="3">F10/D10*100</f>
        <v>11.538813481775202</v>
      </c>
      <c r="K10" s="10">
        <f t="shared" ref="K10:K25" si="4">G10/E10*100</f>
        <v>11.13460183227625</v>
      </c>
    </row>
    <row r="11" spans="1:12" ht="18" customHeight="1" x14ac:dyDescent="0.15">
      <c r="B11" s="5"/>
      <c r="C11" s="11" t="s">
        <v>2</v>
      </c>
      <c r="D11" s="12">
        <f t="shared" si="1"/>
        <v>26702</v>
      </c>
      <c r="E11" s="12">
        <v>18477</v>
      </c>
      <c r="F11" s="12">
        <v>16836</v>
      </c>
      <c r="G11" s="12">
        <v>1641</v>
      </c>
      <c r="H11" s="13">
        <v>8225</v>
      </c>
      <c r="I11" s="14">
        <f t="shared" si="2"/>
        <v>69.197063890345291</v>
      </c>
      <c r="J11" s="15">
        <f t="shared" si="3"/>
        <v>63.051456819713877</v>
      </c>
      <c r="K11" s="15">
        <f t="shared" si="4"/>
        <v>8.8813119012826771</v>
      </c>
    </row>
    <row r="12" spans="1:12" ht="18" customHeight="1" x14ac:dyDescent="0.15">
      <c r="B12" s="5"/>
      <c r="C12" s="11" t="s">
        <v>3</v>
      </c>
      <c r="D12" s="12">
        <f t="shared" si="1"/>
        <v>28521</v>
      </c>
      <c r="E12" s="12">
        <v>25452</v>
      </c>
      <c r="F12" s="12">
        <v>23549</v>
      </c>
      <c r="G12" s="12">
        <v>1903</v>
      </c>
      <c r="H12" s="13">
        <v>3069</v>
      </c>
      <c r="I12" s="14">
        <f t="shared" si="2"/>
        <v>89.23950773114548</v>
      </c>
      <c r="J12" s="15">
        <f t="shared" si="3"/>
        <v>82.567231163002702</v>
      </c>
      <c r="K12" s="15">
        <f t="shared" si="4"/>
        <v>7.4768191104824773</v>
      </c>
    </row>
    <row r="13" spans="1:12" ht="18" customHeight="1" x14ac:dyDescent="0.15">
      <c r="B13" s="5"/>
      <c r="C13" s="11" t="s">
        <v>4</v>
      </c>
      <c r="D13" s="12">
        <f t="shared" si="1"/>
        <v>35291</v>
      </c>
      <c r="E13" s="12">
        <v>31094</v>
      </c>
      <c r="F13" s="12">
        <v>29364</v>
      </c>
      <c r="G13" s="12">
        <v>1730</v>
      </c>
      <c r="H13" s="13">
        <v>4197</v>
      </c>
      <c r="I13" s="14">
        <f t="shared" si="2"/>
        <v>88.107449491371739</v>
      </c>
      <c r="J13" s="15">
        <f t="shared" si="3"/>
        <v>83.205349805899516</v>
      </c>
      <c r="K13" s="15">
        <f t="shared" si="4"/>
        <v>5.5637743616131736</v>
      </c>
    </row>
    <row r="14" spans="1:12" ht="18" customHeight="1" x14ac:dyDescent="0.15">
      <c r="B14" s="5"/>
      <c r="C14" s="11" t="s">
        <v>5</v>
      </c>
      <c r="D14" s="12">
        <f t="shared" si="1"/>
        <v>42328</v>
      </c>
      <c r="E14" s="12">
        <v>37946</v>
      </c>
      <c r="F14" s="12">
        <v>36145</v>
      </c>
      <c r="G14" s="12">
        <v>1801</v>
      </c>
      <c r="H14" s="13">
        <v>4382</v>
      </c>
      <c r="I14" s="14">
        <f t="shared" si="2"/>
        <v>89.647514647514654</v>
      </c>
      <c r="J14" s="15">
        <f t="shared" si="3"/>
        <v>85.392647892647886</v>
      </c>
      <c r="K14" s="15">
        <f t="shared" si="4"/>
        <v>4.7462183102303275</v>
      </c>
    </row>
    <row r="15" spans="1:12" ht="18" customHeight="1" x14ac:dyDescent="0.15">
      <c r="B15" s="5"/>
      <c r="C15" s="11" t="s">
        <v>6</v>
      </c>
      <c r="D15" s="12">
        <f t="shared" si="1"/>
        <v>49601</v>
      </c>
      <c r="E15" s="12">
        <v>44651</v>
      </c>
      <c r="F15" s="12">
        <v>42594</v>
      </c>
      <c r="G15" s="12">
        <v>2057</v>
      </c>
      <c r="H15" s="13">
        <v>4950</v>
      </c>
      <c r="I15" s="14">
        <f t="shared" si="2"/>
        <v>90.020362492691675</v>
      </c>
      <c r="J15" s="15">
        <f t="shared" si="3"/>
        <v>85.873268684099116</v>
      </c>
      <c r="K15" s="15">
        <f t="shared" si="4"/>
        <v>4.606839712436452</v>
      </c>
    </row>
    <row r="16" spans="1:12" ht="18" customHeight="1" x14ac:dyDescent="0.15">
      <c r="B16" s="5"/>
      <c r="C16" s="11" t="s">
        <v>7</v>
      </c>
      <c r="D16" s="12">
        <f t="shared" si="1"/>
        <v>41711</v>
      </c>
      <c r="E16" s="12">
        <v>37228</v>
      </c>
      <c r="F16" s="12">
        <v>35557</v>
      </c>
      <c r="G16" s="12">
        <v>1671</v>
      </c>
      <c r="H16" s="13">
        <v>4483</v>
      </c>
      <c r="I16" s="14">
        <f t="shared" si="2"/>
        <v>89.252235621298937</v>
      </c>
      <c r="J16" s="15">
        <f t="shared" si="3"/>
        <v>85.246098151566727</v>
      </c>
      <c r="K16" s="15">
        <f t="shared" si="4"/>
        <v>4.4885570001074457</v>
      </c>
    </row>
    <row r="17" spans="2:11" ht="18" customHeight="1" x14ac:dyDescent="0.15">
      <c r="B17" s="5"/>
      <c r="C17" s="11" t="s">
        <v>8</v>
      </c>
      <c r="D17" s="12">
        <f t="shared" si="1"/>
        <v>43494</v>
      </c>
      <c r="E17" s="12">
        <v>38054</v>
      </c>
      <c r="F17" s="12">
        <v>36441</v>
      </c>
      <c r="G17" s="12">
        <v>1613</v>
      </c>
      <c r="H17" s="13">
        <v>5440</v>
      </c>
      <c r="I17" s="14">
        <f t="shared" si="2"/>
        <v>87.492527704970797</v>
      </c>
      <c r="J17" s="15">
        <f t="shared" si="3"/>
        <v>83.783970202786591</v>
      </c>
      <c r="K17" s="15">
        <f t="shared" si="4"/>
        <v>4.2387134072633632</v>
      </c>
    </row>
    <row r="18" spans="2:11" ht="18" customHeight="1" x14ac:dyDescent="0.15">
      <c r="B18" s="5"/>
      <c r="C18" s="11" t="s">
        <v>9</v>
      </c>
      <c r="D18" s="12">
        <f t="shared" si="1"/>
        <v>46146</v>
      </c>
      <c r="E18" s="12">
        <v>38249</v>
      </c>
      <c r="F18" s="12">
        <v>36516</v>
      </c>
      <c r="G18" s="12">
        <v>1733</v>
      </c>
      <c r="H18" s="13">
        <v>7897</v>
      </c>
      <c r="I18" s="14">
        <f t="shared" si="2"/>
        <v>82.886924110432105</v>
      </c>
      <c r="J18" s="15">
        <f t="shared" si="3"/>
        <v>79.131452346898982</v>
      </c>
      <c r="K18" s="15">
        <f t="shared" si="4"/>
        <v>4.5308374075139222</v>
      </c>
    </row>
    <row r="19" spans="2:11" ht="18" customHeight="1" x14ac:dyDescent="0.15">
      <c r="B19" s="5"/>
      <c r="C19" s="11" t="s">
        <v>10</v>
      </c>
      <c r="D19" s="12">
        <f t="shared" si="1"/>
        <v>54026</v>
      </c>
      <c r="E19" s="12">
        <v>35558</v>
      </c>
      <c r="F19" s="12">
        <v>33638</v>
      </c>
      <c r="G19" s="12">
        <v>1920</v>
      </c>
      <c r="H19" s="13">
        <v>18468</v>
      </c>
      <c r="I19" s="14">
        <f t="shared" si="2"/>
        <v>65.81645874208715</v>
      </c>
      <c r="J19" s="15">
        <f t="shared" si="3"/>
        <v>62.262614296820054</v>
      </c>
      <c r="K19" s="15">
        <f t="shared" si="4"/>
        <v>5.3996287755216832</v>
      </c>
    </row>
    <row r="20" spans="2:11" ht="18" customHeight="1" x14ac:dyDescent="0.15">
      <c r="B20" s="5"/>
      <c r="C20" s="11" t="s">
        <v>11</v>
      </c>
      <c r="D20" s="12">
        <f t="shared" si="1"/>
        <v>64157</v>
      </c>
      <c r="E20" s="12">
        <v>29607</v>
      </c>
      <c r="F20" s="12">
        <v>28408</v>
      </c>
      <c r="G20" s="12">
        <v>1199</v>
      </c>
      <c r="H20" s="13">
        <v>34550</v>
      </c>
      <c r="I20" s="14">
        <f t="shared" si="2"/>
        <v>46.147731346540517</v>
      </c>
      <c r="J20" s="15">
        <f t="shared" si="3"/>
        <v>44.278878376482687</v>
      </c>
      <c r="K20" s="15">
        <f t="shared" si="4"/>
        <v>4.0497179721011927</v>
      </c>
    </row>
    <row r="21" spans="2:11" ht="18" customHeight="1" x14ac:dyDescent="0.15">
      <c r="B21" s="5"/>
      <c r="C21" s="11" t="s">
        <v>12</v>
      </c>
      <c r="D21" s="12">
        <f t="shared" si="1"/>
        <v>48963</v>
      </c>
      <c r="E21" s="12">
        <v>14399</v>
      </c>
      <c r="F21" s="12">
        <v>14083</v>
      </c>
      <c r="G21" s="12">
        <v>316</v>
      </c>
      <c r="H21" s="13">
        <v>34564</v>
      </c>
      <c r="I21" s="14">
        <f t="shared" si="2"/>
        <v>29.407920266323551</v>
      </c>
      <c r="J21" s="15">
        <f t="shared" si="3"/>
        <v>28.762534975389581</v>
      </c>
      <c r="K21" s="15">
        <f t="shared" si="4"/>
        <v>2.1945968470032642</v>
      </c>
    </row>
    <row r="22" spans="2:11" ht="18" customHeight="1" x14ac:dyDescent="0.15">
      <c r="B22" s="5"/>
      <c r="C22" s="11" t="s">
        <v>13</v>
      </c>
      <c r="D22" s="12">
        <f t="shared" si="1"/>
        <v>41011</v>
      </c>
      <c r="E22" s="12">
        <v>8033</v>
      </c>
      <c r="F22" s="12">
        <v>7912</v>
      </c>
      <c r="G22" s="12">
        <v>121</v>
      </c>
      <c r="H22" s="13">
        <v>32978</v>
      </c>
      <c r="I22" s="14">
        <f t="shared" si="2"/>
        <v>19.587427763283021</v>
      </c>
      <c r="J22" s="15">
        <f t="shared" si="3"/>
        <v>19.292384969886129</v>
      </c>
      <c r="K22" s="15">
        <f t="shared" si="4"/>
        <v>1.506286567907382</v>
      </c>
    </row>
    <row r="23" spans="2:11" ht="18" customHeight="1" x14ac:dyDescent="0.15">
      <c r="B23" s="5"/>
      <c r="C23" s="11" t="s">
        <v>14</v>
      </c>
      <c r="D23" s="12">
        <f t="shared" si="1"/>
        <v>38401</v>
      </c>
      <c r="E23" s="12">
        <v>4422</v>
      </c>
      <c r="F23" s="12">
        <v>4387</v>
      </c>
      <c r="G23" s="12">
        <v>35</v>
      </c>
      <c r="H23" s="13">
        <v>33979</v>
      </c>
      <c r="I23" s="14">
        <f t="shared" si="2"/>
        <v>11.51532512174162</v>
      </c>
      <c r="J23" s="15">
        <f t="shared" si="3"/>
        <v>11.424181661935886</v>
      </c>
      <c r="K23" s="15">
        <f t="shared" si="4"/>
        <v>0.79149706015377663</v>
      </c>
    </row>
    <row r="24" spans="2:11" ht="18" customHeight="1" x14ac:dyDescent="0.15">
      <c r="B24" s="5"/>
      <c r="C24" s="11" t="s">
        <v>15</v>
      </c>
      <c r="D24" s="12">
        <f t="shared" si="1"/>
        <v>44480</v>
      </c>
      <c r="E24" s="12">
        <v>2155</v>
      </c>
      <c r="F24" s="12">
        <v>2122</v>
      </c>
      <c r="G24" s="12">
        <v>33</v>
      </c>
      <c r="H24" s="13">
        <v>42325</v>
      </c>
      <c r="I24" s="14">
        <f t="shared" si="2"/>
        <v>4.8448741007194238</v>
      </c>
      <c r="J24" s="15">
        <f t="shared" si="3"/>
        <v>4.7706834532374103</v>
      </c>
      <c r="K24" s="15">
        <f t="shared" si="4"/>
        <v>1.531322505800464</v>
      </c>
    </row>
    <row r="25" spans="2:11" ht="18" customHeight="1" x14ac:dyDescent="0.15">
      <c r="B25" s="16"/>
      <c r="C25" s="17" t="s">
        <v>16</v>
      </c>
      <c r="D25" s="18">
        <f>SUM(E25,H25)</f>
        <v>400605</v>
      </c>
      <c r="E25" s="18">
        <v>310966</v>
      </c>
      <c r="F25" s="18">
        <v>294423</v>
      </c>
      <c r="G25" s="18">
        <v>16543</v>
      </c>
      <c r="H25" s="19">
        <v>89639</v>
      </c>
      <c r="I25" s="20">
        <f t="shared" si="2"/>
        <v>77.624093558492774</v>
      </c>
      <c r="J25" s="21">
        <f t="shared" si="3"/>
        <v>73.494589433481863</v>
      </c>
      <c r="K25" s="21">
        <f t="shared" si="4"/>
        <v>5.3198741984654268</v>
      </c>
    </row>
    <row r="26" spans="2:11" ht="13.5" customHeight="1" x14ac:dyDescent="0.15">
      <c r="B26" s="51"/>
      <c r="C26" s="24"/>
      <c r="D26" s="25"/>
      <c r="E26" s="25"/>
      <c r="F26" s="25"/>
      <c r="G26" s="25"/>
      <c r="H26" s="25"/>
      <c r="I26" s="27"/>
      <c r="J26" s="27"/>
      <c r="K26" s="27"/>
    </row>
    <row r="27" spans="2:11" ht="11.25" customHeight="1" x14ac:dyDescent="0.15">
      <c r="B27" s="61" t="s">
        <v>34</v>
      </c>
      <c r="C27" s="62"/>
      <c r="D27" s="45"/>
      <c r="E27" s="38"/>
      <c r="F27" s="38"/>
      <c r="G27" s="38"/>
      <c r="H27" s="42"/>
      <c r="I27" s="46"/>
      <c r="J27" s="47"/>
      <c r="K27" s="47"/>
    </row>
    <row r="28" spans="2:11" ht="11.25" customHeight="1" x14ac:dyDescent="0.15">
      <c r="B28" s="63"/>
      <c r="C28" s="64"/>
      <c r="D28" s="60" t="s">
        <v>18</v>
      </c>
      <c r="E28" s="67" t="s">
        <v>21</v>
      </c>
      <c r="F28" s="38"/>
      <c r="G28" s="39"/>
      <c r="H28" s="68" t="s">
        <v>20</v>
      </c>
      <c r="I28" s="70" t="s">
        <v>27</v>
      </c>
      <c r="J28" s="60" t="s">
        <v>28</v>
      </c>
      <c r="K28" s="60" t="s">
        <v>29</v>
      </c>
    </row>
    <row r="29" spans="2:11" ht="21" customHeight="1" x14ac:dyDescent="0.15">
      <c r="B29" s="63"/>
      <c r="C29" s="64"/>
      <c r="D29" s="60"/>
      <c r="E29" s="63"/>
      <c r="F29" s="43" t="s">
        <v>36</v>
      </c>
      <c r="G29" s="44" t="s">
        <v>37</v>
      </c>
      <c r="H29" s="69"/>
      <c r="I29" s="70"/>
      <c r="J29" s="60"/>
      <c r="K29" s="60"/>
    </row>
    <row r="30" spans="2:11" ht="18.75" customHeight="1" x14ac:dyDescent="0.15">
      <c r="B30" s="65"/>
      <c r="C30" s="66"/>
      <c r="D30" s="48" t="s">
        <v>22</v>
      </c>
      <c r="E30" s="41" t="s">
        <v>23</v>
      </c>
      <c r="F30" s="41" t="s">
        <v>24</v>
      </c>
      <c r="G30" s="49" t="s">
        <v>25</v>
      </c>
      <c r="H30" s="40" t="s">
        <v>26</v>
      </c>
      <c r="I30" s="50" t="s">
        <v>30</v>
      </c>
      <c r="J30" s="48" t="s">
        <v>31</v>
      </c>
      <c r="K30" s="48" t="s">
        <v>32</v>
      </c>
    </row>
    <row r="31" spans="2:11" ht="21" customHeight="1" x14ac:dyDescent="0.15">
      <c r="B31" s="2" t="s">
        <v>0</v>
      </c>
      <c r="C31" s="3"/>
      <c r="D31" s="4">
        <f>SUM(E31,H31)</f>
        <v>603987</v>
      </c>
      <c r="E31" s="4">
        <f>SUM(E32:E46)</f>
        <v>359468</v>
      </c>
      <c r="F31" s="4">
        <f t="shared" ref="F31:H31" si="5">SUM(F32:F46)</f>
        <v>344704</v>
      </c>
      <c r="G31" s="4">
        <f t="shared" si="5"/>
        <v>14764</v>
      </c>
      <c r="H31" s="4">
        <f t="shared" si="5"/>
        <v>244519</v>
      </c>
      <c r="I31" s="20">
        <f>E31/D31*100</f>
        <v>59.515850506716205</v>
      </c>
      <c r="J31" s="21">
        <f>F31/D31*100</f>
        <v>57.071427034025568</v>
      </c>
      <c r="K31" s="21">
        <f>G31/E31*100</f>
        <v>4.1071806113478804</v>
      </c>
    </row>
    <row r="32" spans="2:11" ht="18" customHeight="1" x14ac:dyDescent="0.15">
      <c r="B32" s="5"/>
      <c r="C32" s="6" t="s">
        <v>1</v>
      </c>
      <c r="D32" s="7">
        <f>SUM(E32,H32)</f>
        <v>29399</v>
      </c>
      <c r="E32" s="7">
        <v>3889</v>
      </c>
      <c r="F32" s="7">
        <v>3534</v>
      </c>
      <c r="G32" s="7">
        <v>355</v>
      </c>
      <c r="H32" s="8">
        <v>25510</v>
      </c>
      <c r="I32" s="9">
        <f t="shared" ref="I32:I47" si="6">E32/D32*100</f>
        <v>13.228341100037417</v>
      </c>
      <c r="J32" s="10">
        <f t="shared" ref="J32:J47" si="7">F32/D32*100</f>
        <v>12.020817034593014</v>
      </c>
      <c r="K32" s="10">
        <f t="shared" ref="K32:K47" si="8">G32/E32*100</f>
        <v>9.1283106196965811</v>
      </c>
    </row>
    <row r="33" spans="2:11" ht="18" customHeight="1" x14ac:dyDescent="0.15">
      <c r="B33" s="5"/>
      <c r="C33" s="11" t="s">
        <v>2</v>
      </c>
      <c r="D33" s="12">
        <f t="shared" ref="D33:D46" si="9">SUM(E33,H33)</f>
        <v>25018</v>
      </c>
      <c r="E33" s="12">
        <v>18392</v>
      </c>
      <c r="F33" s="12">
        <v>17071</v>
      </c>
      <c r="G33" s="12">
        <v>1321</v>
      </c>
      <c r="H33" s="13">
        <v>6626</v>
      </c>
      <c r="I33" s="14">
        <f t="shared" si="6"/>
        <v>73.515069150211843</v>
      </c>
      <c r="J33" s="15">
        <f t="shared" si="7"/>
        <v>68.234870892957062</v>
      </c>
      <c r="K33" s="15">
        <f t="shared" si="8"/>
        <v>7.1824706394084377</v>
      </c>
    </row>
    <row r="34" spans="2:11" ht="18" customHeight="1" x14ac:dyDescent="0.15">
      <c r="B34" s="5"/>
      <c r="C34" s="11" t="s">
        <v>3</v>
      </c>
      <c r="D34" s="12">
        <f t="shared" si="9"/>
        <v>24879</v>
      </c>
      <c r="E34" s="12">
        <v>22719</v>
      </c>
      <c r="F34" s="12">
        <v>21478</v>
      </c>
      <c r="G34" s="12">
        <v>1241</v>
      </c>
      <c r="H34" s="13">
        <v>2160</v>
      </c>
      <c r="I34" s="14">
        <f t="shared" si="6"/>
        <v>91.317979018449293</v>
      </c>
      <c r="J34" s="15">
        <f t="shared" si="7"/>
        <v>86.329836408215769</v>
      </c>
      <c r="K34" s="15">
        <f t="shared" si="8"/>
        <v>5.4623883093446013</v>
      </c>
    </row>
    <row r="35" spans="2:11" ht="18" customHeight="1" x14ac:dyDescent="0.15">
      <c r="B35" s="5"/>
      <c r="C35" s="11" t="s">
        <v>4</v>
      </c>
      <c r="D35" s="12">
        <f t="shared" si="9"/>
        <v>28514</v>
      </c>
      <c r="E35" s="12">
        <v>25887</v>
      </c>
      <c r="F35" s="12">
        <v>24727</v>
      </c>
      <c r="G35" s="12">
        <v>1160</v>
      </c>
      <c r="H35" s="13">
        <v>2627</v>
      </c>
      <c r="I35" s="14">
        <f t="shared" si="6"/>
        <v>90.786981833485299</v>
      </c>
      <c r="J35" s="15">
        <f t="shared" si="7"/>
        <v>86.718804797643273</v>
      </c>
      <c r="K35" s="15">
        <f t="shared" si="8"/>
        <v>4.4810136361880479</v>
      </c>
    </row>
    <row r="36" spans="2:11" ht="18" customHeight="1" x14ac:dyDescent="0.15">
      <c r="B36" s="5"/>
      <c r="C36" s="11" t="s">
        <v>5</v>
      </c>
      <c r="D36" s="12">
        <f t="shared" si="9"/>
        <v>35188</v>
      </c>
      <c r="E36" s="12">
        <v>31895</v>
      </c>
      <c r="F36" s="12">
        <v>30638</v>
      </c>
      <c r="G36" s="12">
        <v>1257</v>
      </c>
      <c r="H36" s="13">
        <v>3293</v>
      </c>
      <c r="I36" s="14">
        <f t="shared" si="6"/>
        <v>90.641696032738423</v>
      </c>
      <c r="J36" s="15">
        <f t="shared" si="7"/>
        <v>87.069455496191878</v>
      </c>
      <c r="K36" s="15">
        <f t="shared" si="8"/>
        <v>3.9410565919423108</v>
      </c>
    </row>
    <row r="37" spans="2:11" ht="18" customHeight="1" x14ac:dyDescent="0.15">
      <c r="B37" s="5"/>
      <c r="C37" s="11" t="s">
        <v>6</v>
      </c>
      <c r="D37" s="12">
        <f t="shared" si="9"/>
        <v>41790</v>
      </c>
      <c r="E37" s="12">
        <v>38454</v>
      </c>
      <c r="F37" s="12">
        <v>36944</v>
      </c>
      <c r="G37" s="12">
        <v>1510</v>
      </c>
      <c r="H37" s="13">
        <v>3336</v>
      </c>
      <c r="I37" s="14">
        <f t="shared" si="6"/>
        <v>92.017229002153627</v>
      </c>
      <c r="J37" s="15">
        <f>F37/D37*100</f>
        <v>88.403924383823878</v>
      </c>
      <c r="K37" s="15">
        <f t="shared" si="8"/>
        <v>3.9267696468507829</v>
      </c>
    </row>
    <row r="38" spans="2:11" ht="18" customHeight="1" x14ac:dyDescent="0.15">
      <c r="B38" s="5"/>
      <c r="C38" s="11" t="s">
        <v>7</v>
      </c>
      <c r="D38" s="12">
        <f t="shared" si="9"/>
        <v>48761</v>
      </c>
      <c r="E38" s="12">
        <v>44396</v>
      </c>
      <c r="F38" s="12">
        <v>42713</v>
      </c>
      <c r="G38" s="12">
        <v>1683</v>
      </c>
      <c r="H38" s="13">
        <v>4365</v>
      </c>
      <c r="I38" s="14">
        <f t="shared" si="6"/>
        <v>91.04817374541129</v>
      </c>
      <c r="J38" s="15">
        <f t="shared" si="7"/>
        <v>87.596644859621421</v>
      </c>
      <c r="K38" s="15">
        <f t="shared" si="8"/>
        <v>3.7908820614469771</v>
      </c>
    </row>
    <row r="39" spans="2:11" ht="18" customHeight="1" x14ac:dyDescent="0.15">
      <c r="B39" s="5"/>
      <c r="C39" s="11" t="s">
        <v>8</v>
      </c>
      <c r="D39" s="12">
        <f t="shared" si="9"/>
        <v>40994</v>
      </c>
      <c r="E39" s="12">
        <v>36511</v>
      </c>
      <c r="F39" s="12">
        <v>35102</v>
      </c>
      <c r="G39" s="12">
        <v>1409</v>
      </c>
      <c r="H39" s="13">
        <v>4483</v>
      </c>
      <c r="I39" s="14">
        <f t="shared" si="6"/>
        <v>89.06425330536176</v>
      </c>
      <c r="J39" s="15">
        <f t="shared" si="7"/>
        <v>85.627164950968435</v>
      </c>
      <c r="K39" s="15">
        <f t="shared" si="8"/>
        <v>3.8591109528635203</v>
      </c>
    </row>
    <row r="40" spans="2:11" ht="18" customHeight="1" x14ac:dyDescent="0.15">
      <c r="B40" s="5"/>
      <c r="C40" s="11" t="s">
        <v>9</v>
      </c>
      <c r="D40" s="12">
        <f t="shared" si="9"/>
        <v>42566</v>
      </c>
      <c r="E40" s="12">
        <v>36440</v>
      </c>
      <c r="F40" s="12">
        <v>35057</v>
      </c>
      <c r="G40" s="12">
        <v>1383</v>
      </c>
      <c r="H40" s="13">
        <v>6126</v>
      </c>
      <c r="I40" s="14">
        <f t="shared" si="6"/>
        <v>85.608231922191422</v>
      </c>
      <c r="J40" s="15">
        <f t="shared" si="7"/>
        <v>82.359159892872242</v>
      </c>
      <c r="K40" s="15">
        <f t="shared" si="8"/>
        <v>3.7952799121844127</v>
      </c>
    </row>
    <row r="41" spans="2:11" ht="18" customHeight="1" x14ac:dyDescent="0.15">
      <c r="B41" s="5"/>
      <c r="C41" s="11" t="s">
        <v>10</v>
      </c>
      <c r="D41" s="12">
        <f t="shared" si="9"/>
        <v>45091</v>
      </c>
      <c r="E41" s="12">
        <v>33199</v>
      </c>
      <c r="F41" s="12">
        <v>31670</v>
      </c>
      <c r="G41" s="12">
        <v>1529</v>
      </c>
      <c r="H41" s="13">
        <v>11892</v>
      </c>
      <c r="I41" s="14">
        <f t="shared" si="6"/>
        <v>73.626666075270009</v>
      </c>
      <c r="J41" s="15">
        <f t="shared" si="7"/>
        <v>70.235745492448615</v>
      </c>
      <c r="K41" s="15">
        <f t="shared" si="8"/>
        <v>4.6055604084460375</v>
      </c>
    </row>
    <row r="42" spans="2:11" ht="18" customHeight="1" x14ac:dyDescent="0.15">
      <c r="B42" s="5"/>
      <c r="C42" s="11" t="s">
        <v>11</v>
      </c>
      <c r="D42" s="12">
        <f t="shared" si="9"/>
        <v>51904</v>
      </c>
      <c r="E42" s="12">
        <v>27476</v>
      </c>
      <c r="F42" s="12">
        <v>26483</v>
      </c>
      <c r="G42" s="12">
        <v>993</v>
      </c>
      <c r="H42" s="13">
        <v>24428</v>
      </c>
      <c r="I42" s="14">
        <f t="shared" si="6"/>
        <v>52.936189889025897</v>
      </c>
      <c r="J42" s="15">
        <f t="shared" si="7"/>
        <v>51.02304254007398</v>
      </c>
      <c r="K42" s="15">
        <f t="shared" si="8"/>
        <v>3.614063182413743</v>
      </c>
    </row>
    <row r="43" spans="2:11" ht="18" customHeight="1" x14ac:dyDescent="0.15">
      <c r="B43" s="5"/>
      <c r="C43" s="11" t="s">
        <v>12</v>
      </c>
      <c r="D43" s="12">
        <f t="shared" si="9"/>
        <v>60090</v>
      </c>
      <c r="E43" s="12">
        <v>22610</v>
      </c>
      <c r="F43" s="12">
        <v>22025</v>
      </c>
      <c r="G43" s="12">
        <v>585</v>
      </c>
      <c r="H43" s="13">
        <v>37480</v>
      </c>
      <c r="I43" s="14">
        <f t="shared" si="6"/>
        <v>37.626892993842567</v>
      </c>
      <c r="J43" s="15">
        <f t="shared" si="7"/>
        <v>36.653353303378267</v>
      </c>
      <c r="K43" s="15">
        <f t="shared" si="8"/>
        <v>2.5873507297655904</v>
      </c>
    </row>
    <row r="44" spans="2:11" ht="18" customHeight="1" x14ac:dyDescent="0.15">
      <c r="B44" s="5"/>
      <c r="C44" s="11" t="s">
        <v>13</v>
      </c>
      <c r="D44" s="12">
        <f t="shared" si="9"/>
        <v>44447</v>
      </c>
      <c r="E44" s="12">
        <v>10200</v>
      </c>
      <c r="F44" s="12">
        <v>9978</v>
      </c>
      <c r="G44" s="12">
        <v>222</v>
      </c>
      <c r="H44" s="13">
        <v>34247</v>
      </c>
      <c r="I44" s="14">
        <f t="shared" si="6"/>
        <v>22.948680450874075</v>
      </c>
      <c r="J44" s="15">
        <f t="shared" si="7"/>
        <v>22.449209170472699</v>
      </c>
      <c r="K44" s="15">
        <f t="shared" si="8"/>
        <v>2.1764705882352939</v>
      </c>
    </row>
    <row r="45" spans="2:11" ht="18" customHeight="1" x14ac:dyDescent="0.15">
      <c r="B45" s="5"/>
      <c r="C45" s="11" t="s">
        <v>14</v>
      </c>
      <c r="D45" s="12">
        <f t="shared" si="9"/>
        <v>35104</v>
      </c>
      <c r="E45" s="12">
        <v>4832</v>
      </c>
      <c r="F45" s="12">
        <v>4745</v>
      </c>
      <c r="G45" s="12">
        <v>87</v>
      </c>
      <c r="H45" s="13">
        <v>30272</v>
      </c>
      <c r="I45" s="14">
        <f t="shared" si="6"/>
        <v>13.764813126709207</v>
      </c>
      <c r="J45" s="15">
        <f t="shared" si="7"/>
        <v>13.516978122151322</v>
      </c>
      <c r="K45" s="15">
        <f t="shared" si="8"/>
        <v>1.8004966887417218</v>
      </c>
    </row>
    <row r="46" spans="2:11" ht="18" customHeight="1" x14ac:dyDescent="0.15">
      <c r="B46" s="5"/>
      <c r="C46" s="11" t="s">
        <v>15</v>
      </c>
      <c r="D46" s="12">
        <f t="shared" si="9"/>
        <v>50242</v>
      </c>
      <c r="E46" s="12">
        <v>2568</v>
      </c>
      <c r="F46" s="12">
        <v>2539</v>
      </c>
      <c r="G46" s="12">
        <v>29</v>
      </c>
      <c r="H46" s="13">
        <v>47674</v>
      </c>
      <c r="I46" s="14">
        <f t="shared" si="6"/>
        <v>5.1112614943672625</v>
      </c>
      <c r="J46" s="15">
        <f t="shared" si="7"/>
        <v>5.0535408622268223</v>
      </c>
      <c r="K46" s="15">
        <f t="shared" si="8"/>
        <v>1.1292834890965731</v>
      </c>
    </row>
    <row r="47" spans="2:11" ht="18" customHeight="1" x14ac:dyDescent="0.15">
      <c r="B47" s="16"/>
      <c r="C47" s="17" t="s">
        <v>16</v>
      </c>
      <c r="D47" s="18">
        <f>SUM(E47,H47)</f>
        <v>362200</v>
      </c>
      <c r="E47" s="18">
        <v>291782</v>
      </c>
      <c r="F47" s="18">
        <v>278934</v>
      </c>
      <c r="G47" s="18">
        <v>12848</v>
      </c>
      <c r="H47" s="19">
        <v>70418</v>
      </c>
      <c r="I47" s="20">
        <f t="shared" si="6"/>
        <v>80.558255107675308</v>
      </c>
      <c r="J47" s="21">
        <f t="shared" si="7"/>
        <v>77.011043622308122</v>
      </c>
      <c r="K47" s="21">
        <f t="shared" si="8"/>
        <v>4.4032873857880199</v>
      </c>
    </row>
    <row r="48" spans="2:11" s="22" customFormat="1" ht="15" customHeight="1" x14ac:dyDescent="0.15">
      <c r="B48" s="23"/>
      <c r="C48" s="24"/>
      <c r="D48" s="25"/>
      <c r="E48" s="25"/>
      <c r="F48" s="25"/>
      <c r="G48" s="25"/>
      <c r="H48" s="25"/>
      <c r="I48" s="27"/>
      <c r="J48" s="27"/>
      <c r="K48" s="27"/>
    </row>
    <row r="49" spans="2:11" ht="11.25" customHeight="1" x14ac:dyDescent="0.15">
      <c r="B49" s="61" t="s">
        <v>35</v>
      </c>
      <c r="C49" s="62"/>
      <c r="D49" s="45"/>
      <c r="E49" s="38"/>
      <c r="F49" s="38"/>
      <c r="G49" s="38"/>
      <c r="H49" s="42"/>
      <c r="I49" s="46"/>
      <c r="J49" s="47"/>
      <c r="K49" s="47"/>
    </row>
    <row r="50" spans="2:11" ht="11.25" customHeight="1" x14ac:dyDescent="0.15">
      <c r="B50" s="63"/>
      <c r="C50" s="64"/>
      <c r="D50" s="60" t="s">
        <v>18</v>
      </c>
      <c r="E50" s="67" t="s">
        <v>21</v>
      </c>
      <c r="F50" s="38"/>
      <c r="G50" s="39"/>
      <c r="H50" s="68" t="s">
        <v>20</v>
      </c>
      <c r="I50" s="70" t="s">
        <v>27</v>
      </c>
      <c r="J50" s="60" t="s">
        <v>28</v>
      </c>
      <c r="K50" s="60" t="s">
        <v>29</v>
      </c>
    </row>
    <row r="51" spans="2:11" ht="21" customHeight="1" x14ac:dyDescent="0.15">
      <c r="B51" s="63"/>
      <c r="C51" s="64"/>
      <c r="D51" s="60"/>
      <c r="E51" s="63"/>
      <c r="F51" s="43" t="s">
        <v>36</v>
      </c>
      <c r="G51" s="44" t="s">
        <v>37</v>
      </c>
      <c r="H51" s="69"/>
      <c r="I51" s="70"/>
      <c r="J51" s="60"/>
      <c r="K51" s="60"/>
    </row>
    <row r="52" spans="2:11" ht="18.75" customHeight="1" x14ac:dyDescent="0.15">
      <c r="B52" s="65"/>
      <c r="C52" s="66"/>
      <c r="D52" s="48" t="s">
        <v>22</v>
      </c>
      <c r="E52" s="41" t="s">
        <v>23</v>
      </c>
      <c r="F52" s="41" t="s">
        <v>24</v>
      </c>
      <c r="G52" s="49" t="s">
        <v>25</v>
      </c>
      <c r="H52" s="40" t="s">
        <v>26</v>
      </c>
      <c r="I52" s="50" t="s">
        <v>30</v>
      </c>
      <c r="J52" s="48" t="s">
        <v>31</v>
      </c>
      <c r="K52" s="48" t="s">
        <v>32</v>
      </c>
    </row>
    <row r="53" spans="2:11" ht="21" customHeight="1" x14ac:dyDescent="0.15">
      <c r="B53" s="2" t="s">
        <v>0</v>
      </c>
      <c r="C53" s="3"/>
      <c r="D53" s="28">
        <f>D31-D9</f>
        <v>-33630</v>
      </c>
      <c r="E53" s="28">
        <f>E31-E9</f>
        <v>-10114</v>
      </c>
      <c r="F53" s="28">
        <f t="shared" ref="F53:H53" si="10">F31-F9</f>
        <v>-6631</v>
      </c>
      <c r="G53" s="28">
        <f t="shared" si="10"/>
        <v>-3483</v>
      </c>
      <c r="H53" s="28">
        <f t="shared" si="10"/>
        <v>-23516</v>
      </c>
      <c r="I53" s="55">
        <f>I31-I9</f>
        <v>1.5528413648645909</v>
      </c>
      <c r="J53" s="56">
        <f t="shared" ref="J53:K53" si="11">J31-J9</f>
        <v>1.9701671868132067</v>
      </c>
      <c r="K53" s="56">
        <f t="shared" si="11"/>
        <v>-0.83001871112994596</v>
      </c>
    </row>
    <row r="54" spans="2:11" ht="18" customHeight="1" x14ac:dyDescent="0.15">
      <c r="B54" s="5"/>
      <c r="C54" s="6" t="s">
        <v>1</v>
      </c>
      <c r="D54" s="30">
        <f t="shared" ref="D54:K69" si="12">D32-D10</f>
        <v>-3386</v>
      </c>
      <c r="E54" s="30">
        <f>E32-E10</f>
        <v>-368</v>
      </c>
      <c r="F54" s="30">
        <f t="shared" si="12"/>
        <v>-249</v>
      </c>
      <c r="G54" s="30">
        <f t="shared" si="12"/>
        <v>-119</v>
      </c>
      <c r="H54" s="52">
        <f t="shared" si="12"/>
        <v>-3018</v>
      </c>
      <c r="I54" s="57">
        <f t="shared" si="12"/>
        <v>0.24374448573209584</v>
      </c>
      <c r="J54" s="31">
        <f t="shared" si="12"/>
        <v>0.48200355281781171</v>
      </c>
      <c r="K54" s="31">
        <f t="shared" si="12"/>
        <v>-2.0062912125796686</v>
      </c>
    </row>
    <row r="55" spans="2:11" ht="18" customHeight="1" x14ac:dyDescent="0.15">
      <c r="B55" s="5"/>
      <c r="C55" s="11" t="s">
        <v>2</v>
      </c>
      <c r="D55" s="32">
        <f t="shared" si="12"/>
        <v>-1684</v>
      </c>
      <c r="E55" s="32">
        <f t="shared" si="12"/>
        <v>-85</v>
      </c>
      <c r="F55" s="32">
        <f t="shared" si="12"/>
        <v>235</v>
      </c>
      <c r="G55" s="32">
        <f t="shared" si="12"/>
        <v>-320</v>
      </c>
      <c r="H55" s="53">
        <f t="shared" si="12"/>
        <v>-1599</v>
      </c>
      <c r="I55" s="58">
        <f t="shared" si="12"/>
        <v>4.3180052598665526</v>
      </c>
      <c r="J55" s="33">
        <f t="shared" si="12"/>
        <v>5.1834140732431848</v>
      </c>
      <c r="K55" s="33">
        <f t="shared" si="12"/>
        <v>-1.6988412618742394</v>
      </c>
    </row>
    <row r="56" spans="2:11" ht="18" customHeight="1" x14ac:dyDescent="0.15">
      <c r="B56" s="5"/>
      <c r="C56" s="11" t="s">
        <v>3</v>
      </c>
      <c r="D56" s="32">
        <f t="shared" si="12"/>
        <v>-3642</v>
      </c>
      <c r="E56" s="32">
        <f t="shared" si="12"/>
        <v>-2733</v>
      </c>
      <c r="F56" s="32">
        <f t="shared" si="12"/>
        <v>-2071</v>
      </c>
      <c r="G56" s="32">
        <f t="shared" si="12"/>
        <v>-662</v>
      </c>
      <c r="H56" s="53">
        <f t="shared" si="12"/>
        <v>-909</v>
      </c>
      <c r="I56" s="58">
        <f t="shared" si="12"/>
        <v>2.0784712873038131</v>
      </c>
      <c r="J56" s="33">
        <f t="shared" si="12"/>
        <v>3.7626052452130665</v>
      </c>
      <c r="K56" s="33">
        <f t="shared" si="12"/>
        <v>-2.014430801137876</v>
      </c>
    </row>
    <row r="57" spans="2:11" ht="18" customHeight="1" x14ac:dyDescent="0.15">
      <c r="B57" s="5"/>
      <c r="C57" s="11" t="s">
        <v>4</v>
      </c>
      <c r="D57" s="32">
        <f t="shared" si="12"/>
        <v>-6777</v>
      </c>
      <c r="E57" s="32">
        <f t="shared" si="12"/>
        <v>-5207</v>
      </c>
      <c r="F57" s="32">
        <f t="shared" si="12"/>
        <v>-4637</v>
      </c>
      <c r="G57" s="32">
        <f t="shared" si="12"/>
        <v>-570</v>
      </c>
      <c r="H57" s="53">
        <f t="shared" si="12"/>
        <v>-1570</v>
      </c>
      <c r="I57" s="58">
        <f t="shared" si="12"/>
        <v>2.6795323421135606</v>
      </c>
      <c r="J57" s="33">
        <f t="shared" si="12"/>
        <v>3.5134549917437568</v>
      </c>
      <c r="K57" s="33">
        <f t="shared" si="12"/>
        <v>-1.0827607254251257</v>
      </c>
    </row>
    <row r="58" spans="2:11" ht="18" customHeight="1" x14ac:dyDescent="0.15">
      <c r="B58" s="5"/>
      <c r="C58" s="11" t="s">
        <v>5</v>
      </c>
      <c r="D58" s="32">
        <f t="shared" si="12"/>
        <v>-7140</v>
      </c>
      <c r="E58" s="32">
        <f t="shared" si="12"/>
        <v>-6051</v>
      </c>
      <c r="F58" s="32">
        <f t="shared" si="12"/>
        <v>-5507</v>
      </c>
      <c r="G58" s="32">
        <f t="shared" si="12"/>
        <v>-544</v>
      </c>
      <c r="H58" s="53">
        <f t="shared" si="12"/>
        <v>-1089</v>
      </c>
      <c r="I58" s="58">
        <f t="shared" si="12"/>
        <v>0.99418138522376864</v>
      </c>
      <c r="J58" s="33">
        <f t="shared" si="12"/>
        <v>1.6768076035439918</v>
      </c>
      <c r="K58" s="33">
        <f t="shared" si="12"/>
        <v>-0.80516171828801664</v>
      </c>
    </row>
    <row r="59" spans="2:11" ht="18" customHeight="1" x14ac:dyDescent="0.15">
      <c r="B59" s="5"/>
      <c r="C59" s="11" t="s">
        <v>6</v>
      </c>
      <c r="D59" s="32">
        <f t="shared" si="12"/>
        <v>-7811</v>
      </c>
      <c r="E59" s="32">
        <f t="shared" si="12"/>
        <v>-6197</v>
      </c>
      <c r="F59" s="32">
        <f t="shared" si="12"/>
        <v>-5650</v>
      </c>
      <c r="G59" s="32">
        <f t="shared" si="12"/>
        <v>-547</v>
      </c>
      <c r="H59" s="53">
        <f t="shared" si="12"/>
        <v>-1614</v>
      </c>
      <c r="I59" s="58">
        <f t="shared" si="12"/>
        <v>1.9968665094619524</v>
      </c>
      <c r="J59" s="33">
        <f t="shared" si="12"/>
        <v>2.5306556997247611</v>
      </c>
      <c r="K59" s="33">
        <f t="shared" si="12"/>
        <v>-0.68007006558566907</v>
      </c>
    </row>
    <row r="60" spans="2:11" ht="18" customHeight="1" x14ac:dyDescent="0.15">
      <c r="B60" s="5"/>
      <c r="C60" s="11" t="s">
        <v>7</v>
      </c>
      <c r="D60" s="32">
        <f t="shared" si="12"/>
        <v>7050</v>
      </c>
      <c r="E60" s="32">
        <f t="shared" si="12"/>
        <v>7168</v>
      </c>
      <c r="F60" s="32">
        <f t="shared" si="12"/>
        <v>7156</v>
      </c>
      <c r="G60" s="32">
        <f t="shared" si="12"/>
        <v>12</v>
      </c>
      <c r="H60" s="53">
        <f t="shared" si="12"/>
        <v>-118</v>
      </c>
      <c r="I60" s="58">
        <f t="shared" si="12"/>
        <v>1.7959381241123538</v>
      </c>
      <c r="J60" s="33">
        <f t="shared" si="12"/>
        <v>2.3505467080546936</v>
      </c>
      <c r="K60" s="33">
        <f t="shared" si="12"/>
        <v>-0.69767493866046859</v>
      </c>
    </row>
    <row r="61" spans="2:11" ht="18" customHeight="1" x14ac:dyDescent="0.15">
      <c r="B61" s="5"/>
      <c r="C61" s="11" t="s">
        <v>8</v>
      </c>
      <c r="D61" s="32">
        <f t="shared" si="12"/>
        <v>-2500</v>
      </c>
      <c r="E61" s="32">
        <f t="shared" si="12"/>
        <v>-1543</v>
      </c>
      <c r="F61" s="32">
        <f t="shared" si="12"/>
        <v>-1339</v>
      </c>
      <c r="G61" s="32">
        <f t="shared" si="12"/>
        <v>-204</v>
      </c>
      <c r="H61" s="53">
        <f t="shared" si="12"/>
        <v>-957</v>
      </c>
      <c r="I61" s="58">
        <f t="shared" si="12"/>
        <v>1.5717256003909625</v>
      </c>
      <c r="J61" s="33">
        <f t="shared" si="12"/>
        <v>1.843194748181844</v>
      </c>
      <c r="K61" s="33">
        <f t="shared" si="12"/>
        <v>-0.37960245439984286</v>
      </c>
    </row>
    <row r="62" spans="2:11" ht="18" customHeight="1" x14ac:dyDescent="0.15">
      <c r="B62" s="5"/>
      <c r="C62" s="11" t="s">
        <v>9</v>
      </c>
      <c r="D62" s="32">
        <f t="shared" si="12"/>
        <v>-3580</v>
      </c>
      <c r="E62" s="32">
        <f t="shared" si="12"/>
        <v>-1809</v>
      </c>
      <c r="F62" s="32">
        <f t="shared" si="12"/>
        <v>-1459</v>
      </c>
      <c r="G62" s="32">
        <f t="shared" si="12"/>
        <v>-350</v>
      </c>
      <c r="H62" s="53">
        <f t="shared" si="12"/>
        <v>-1771</v>
      </c>
      <c r="I62" s="58">
        <f t="shared" si="12"/>
        <v>2.721307811759317</v>
      </c>
      <c r="J62" s="33">
        <f t="shared" si="12"/>
        <v>3.22770754597326</v>
      </c>
      <c r="K62" s="33">
        <f t="shared" si="12"/>
        <v>-0.73555749532950943</v>
      </c>
    </row>
    <row r="63" spans="2:11" ht="18" customHeight="1" x14ac:dyDescent="0.15">
      <c r="B63" s="5"/>
      <c r="C63" s="11" t="s">
        <v>10</v>
      </c>
      <c r="D63" s="32">
        <f t="shared" si="12"/>
        <v>-8935</v>
      </c>
      <c r="E63" s="32">
        <f t="shared" si="12"/>
        <v>-2359</v>
      </c>
      <c r="F63" s="32">
        <f t="shared" si="12"/>
        <v>-1968</v>
      </c>
      <c r="G63" s="32">
        <f t="shared" si="12"/>
        <v>-391</v>
      </c>
      <c r="H63" s="53">
        <f t="shared" si="12"/>
        <v>-6576</v>
      </c>
      <c r="I63" s="58">
        <f t="shared" si="12"/>
        <v>7.8102073331828592</v>
      </c>
      <c r="J63" s="33">
        <f t="shared" si="12"/>
        <v>7.9731311956285609</v>
      </c>
      <c r="K63" s="33">
        <f t="shared" si="12"/>
        <v>-0.79406836707564565</v>
      </c>
    </row>
    <row r="64" spans="2:11" ht="18" customHeight="1" x14ac:dyDescent="0.15">
      <c r="B64" s="5"/>
      <c r="C64" s="11" t="s">
        <v>11</v>
      </c>
      <c r="D64" s="32">
        <f t="shared" si="12"/>
        <v>-12253</v>
      </c>
      <c r="E64" s="32">
        <f t="shared" si="12"/>
        <v>-2131</v>
      </c>
      <c r="F64" s="32">
        <f t="shared" si="12"/>
        <v>-1925</v>
      </c>
      <c r="G64" s="32">
        <f t="shared" si="12"/>
        <v>-206</v>
      </c>
      <c r="H64" s="53">
        <f t="shared" si="12"/>
        <v>-10122</v>
      </c>
      <c r="I64" s="58">
        <f t="shared" si="12"/>
        <v>6.7884585424853796</v>
      </c>
      <c r="J64" s="33">
        <f t="shared" si="12"/>
        <v>6.744164163591293</v>
      </c>
      <c r="K64" s="33">
        <f t="shared" si="12"/>
        <v>-0.43565478968744964</v>
      </c>
    </row>
    <row r="65" spans="2:11" ht="18" customHeight="1" x14ac:dyDescent="0.15">
      <c r="B65" s="5"/>
      <c r="C65" s="11" t="s">
        <v>12</v>
      </c>
      <c r="D65" s="32">
        <f t="shared" si="12"/>
        <v>11127</v>
      </c>
      <c r="E65" s="32">
        <f t="shared" si="12"/>
        <v>8211</v>
      </c>
      <c r="F65" s="32">
        <f t="shared" si="12"/>
        <v>7942</v>
      </c>
      <c r="G65" s="32">
        <f t="shared" si="12"/>
        <v>269</v>
      </c>
      <c r="H65" s="53">
        <f t="shared" si="12"/>
        <v>2916</v>
      </c>
      <c r="I65" s="58">
        <f t="shared" si="12"/>
        <v>8.2189727275190165</v>
      </c>
      <c r="J65" s="33">
        <f t="shared" si="12"/>
        <v>7.8908183279886863</v>
      </c>
      <c r="K65" s="33">
        <f t="shared" si="12"/>
        <v>0.39275388276232626</v>
      </c>
    </row>
    <row r="66" spans="2:11" ht="18" customHeight="1" x14ac:dyDescent="0.15">
      <c r="B66" s="5"/>
      <c r="C66" s="11" t="s">
        <v>13</v>
      </c>
      <c r="D66" s="32">
        <f t="shared" si="12"/>
        <v>3436</v>
      </c>
      <c r="E66" s="32">
        <f t="shared" si="12"/>
        <v>2167</v>
      </c>
      <c r="F66" s="32">
        <f t="shared" si="12"/>
        <v>2066</v>
      </c>
      <c r="G66" s="32">
        <f t="shared" si="12"/>
        <v>101</v>
      </c>
      <c r="H66" s="53">
        <f t="shared" si="12"/>
        <v>1269</v>
      </c>
      <c r="I66" s="58">
        <f t="shared" si="12"/>
        <v>3.3612526875910547</v>
      </c>
      <c r="J66" s="33">
        <f t="shared" si="12"/>
        <v>3.1568242005865699</v>
      </c>
      <c r="K66" s="33">
        <f t="shared" si="12"/>
        <v>0.67018402032791191</v>
      </c>
    </row>
    <row r="67" spans="2:11" ht="18" customHeight="1" x14ac:dyDescent="0.15">
      <c r="B67" s="5"/>
      <c r="C67" s="11" t="s">
        <v>14</v>
      </c>
      <c r="D67" s="32">
        <f t="shared" si="12"/>
        <v>-3297</v>
      </c>
      <c r="E67" s="32">
        <f t="shared" si="12"/>
        <v>410</v>
      </c>
      <c r="F67" s="32">
        <f t="shared" si="12"/>
        <v>358</v>
      </c>
      <c r="G67" s="32">
        <f t="shared" si="12"/>
        <v>52</v>
      </c>
      <c r="H67" s="53">
        <f t="shared" si="12"/>
        <v>-3707</v>
      </c>
      <c r="I67" s="58">
        <f t="shared" si="12"/>
        <v>2.2494880049675867</v>
      </c>
      <c r="J67" s="33">
        <f t="shared" si="12"/>
        <v>2.0927964602154354</v>
      </c>
      <c r="K67" s="33">
        <f t="shared" si="12"/>
        <v>1.008999628587945</v>
      </c>
    </row>
    <row r="68" spans="2:11" ht="18" customHeight="1" x14ac:dyDescent="0.15">
      <c r="B68" s="5"/>
      <c r="C68" s="11" t="s">
        <v>15</v>
      </c>
      <c r="D68" s="32">
        <f t="shared" si="12"/>
        <v>5762</v>
      </c>
      <c r="E68" s="32">
        <f t="shared" si="12"/>
        <v>413</v>
      </c>
      <c r="F68" s="32">
        <f t="shared" si="12"/>
        <v>417</v>
      </c>
      <c r="G68" s="32">
        <f t="shared" si="12"/>
        <v>-4</v>
      </c>
      <c r="H68" s="53">
        <f t="shared" si="12"/>
        <v>5349</v>
      </c>
      <c r="I68" s="58">
        <f t="shared" si="12"/>
        <v>0.2663873936478387</v>
      </c>
      <c r="J68" s="33">
        <f t="shared" si="12"/>
        <v>0.28285740898941203</v>
      </c>
      <c r="K68" s="33">
        <f t="shared" si="12"/>
        <v>-0.40203901670389097</v>
      </c>
    </row>
    <row r="69" spans="2:11" ht="18" customHeight="1" x14ac:dyDescent="0.15">
      <c r="B69" s="34"/>
      <c r="C69" s="17" t="s">
        <v>16</v>
      </c>
      <c r="D69" s="35">
        <f t="shared" si="12"/>
        <v>-38405</v>
      </c>
      <c r="E69" s="35">
        <f t="shared" si="12"/>
        <v>-19184</v>
      </c>
      <c r="F69" s="35">
        <f t="shared" si="12"/>
        <v>-15489</v>
      </c>
      <c r="G69" s="35">
        <f t="shared" si="12"/>
        <v>-3695</v>
      </c>
      <c r="H69" s="54">
        <f t="shared" si="12"/>
        <v>-19221</v>
      </c>
      <c r="I69" s="55">
        <f t="shared" si="12"/>
        <v>2.9341615491825337</v>
      </c>
      <c r="J69" s="29">
        <f>J47-J25</f>
        <v>3.516454188826259</v>
      </c>
      <c r="K69" s="29">
        <f t="shared" ref="K69" si="13">K47-K25</f>
        <v>-0.91658681267740683</v>
      </c>
    </row>
  </sheetData>
  <mergeCells count="22">
    <mergeCell ref="B5:C8"/>
    <mergeCell ref="D6:D7"/>
    <mergeCell ref="B3:K3"/>
    <mergeCell ref="E6:E7"/>
    <mergeCell ref="H6:H7"/>
    <mergeCell ref="I6:I7"/>
    <mergeCell ref="J6:J7"/>
    <mergeCell ref="K6:K7"/>
    <mergeCell ref="J28:J29"/>
    <mergeCell ref="K28:K29"/>
    <mergeCell ref="B27:C30"/>
    <mergeCell ref="D28:D29"/>
    <mergeCell ref="E28:E29"/>
    <mergeCell ref="H28:H29"/>
    <mergeCell ref="I28:I29"/>
    <mergeCell ref="J50:J51"/>
    <mergeCell ref="K50:K51"/>
    <mergeCell ref="B49:C52"/>
    <mergeCell ref="D50:D51"/>
    <mergeCell ref="E50:E51"/>
    <mergeCell ref="H50:H51"/>
    <mergeCell ref="I50:I51"/>
  </mergeCells>
  <phoneticPr fontId="1"/>
  <pageMargins left="0.70866141732283472" right="0.19685039370078741" top="0.74803149606299213" bottom="0.19685039370078741" header="0.31496062992125984" footer="0.31496062992125984"/>
  <pageSetup paperSize="9" scale="68" orientation="portrait" r:id="rId1"/>
  <ignoredErrors>
    <ignoredError sqref="E9 F9:H9 E31:H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別表２</vt:lpstr>
      <vt:lpstr>別表２!Print_Area</vt:lpstr>
      <vt:lpstr>別表２!Print_Titles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2022-05-26T13:29:02Z</dcterms:modified>
</cp:coreProperties>
</file>