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1040"/>
  </bookViews>
  <sheets>
    <sheet name="別紙１－１（申請）" sheetId="2" r:id="rId1"/>
    <sheet name="別紙１－１ (記載例)" sheetId="3" r:id="rId2"/>
    <sheet name="別紙１－２ (変更)" sheetId="4" r:id="rId3"/>
    <sheet name="別紙１－３ (実績)" sheetId="5" r:id="rId4"/>
  </sheets>
  <definedNames>
    <definedName name="_xlnm.Print_Area" localSheetId="0">'別紙１－１（申請）'!$A$1:$M$26</definedName>
    <definedName name="_xlnm.Print_Area" localSheetId="1">'別紙１－１ (記載例)'!$A$1:$M$26</definedName>
    <definedName name="_xlnm.Print_Area" localSheetId="2">'別紙１－２ (変更)'!$A$1:$M$26</definedName>
    <definedName name="_xlnm.Print_Area" localSheetId="3">'別紙１－３ (実績)'!$A$1:$N$26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I11" authorId="0">
      <text>
        <r>
          <rPr>
            <sz val="11"/>
            <color theme="1"/>
            <rFont val="游ゴシック"/>
          </rPr>
          <t>１３３千円×
病床機能報告における最大使用病床数</t>
        </r>
      </text>
    </comment>
    <comment ref="I13" authorId="0">
      <text>
        <r>
          <rPr>
            <sz val="11"/>
            <color theme="1"/>
            <rFont val="游ゴシック"/>
          </rPr>
          <t>１３３千円×
病床機能報告における最大使用病床数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<sst xmlns="http://schemas.openxmlformats.org/spreadsheetml/2006/main" xmlns:r="http://schemas.openxmlformats.org/officeDocument/2006/relationships" count="44" uniqueCount="44">
  <si>
    <t>別紙１－１</t>
  </si>
  <si>
    <t>令和６年度　高知県勤務環境改善事業費補助金所要額調書</t>
    <rPh sb="0" eb="2">
      <t>レイワ</t>
    </rPh>
    <rPh sb="3" eb="5">
      <t>ネンド</t>
    </rPh>
    <phoneticPr fontId="1"/>
  </si>
  <si>
    <t>事業区分</t>
    <rPh sb="0" eb="4">
      <t>ジギ</t>
    </rPh>
    <phoneticPr fontId="1"/>
  </si>
  <si>
    <t>　１　「総事業費」(A)欄には、事業計画書の支出済額（派遣受入医療機関）あるいは補助対象経費（派遣医療機関）を記入すること。</t>
    <rPh sb="4" eb="8">
      <t>ソウジギョウヒ</t>
    </rPh>
    <rPh sb="16" eb="21">
      <t>ジギョ</t>
    </rPh>
    <rPh sb="22" eb="24">
      <t>シシュツ</t>
    </rPh>
    <rPh sb="24" eb="25">
      <t>スミ</t>
    </rPh>
    <rPh sb="25" eb="26">
      <t>ガク</t>
    </rPh>
    <rPh sb="27" eb="29">
      <t>ハケン</t>
    </rPh>
    <rPh sb="29" eb="33">
      <t>ウケイレイリョウ</t>
    </rPh>
    <rPh sb="33" eb="35">
      <t>キカン</t>
    </rPh>
    <rPh sb="40" eb="46">
      <t>ホジョタイ</t>
    </rPh>
    <rPh sb="47" eb="53">
      <t>ハケンイリョ</t>
    </rPh>
    <phoneticPr fontId="1"/>
  </si>
  <si>
    <t>Ⅰ 地域医療勤務環境
   改善体制整備事業</t>
  </si>
  <si>
    <t>寄付金及び
その他の
収入額
(B)</t>
  </si>
  <si>
    <t>ⅠⅡ共通事項</t>
    <rPh sb="2" eb="6">
      <t>キョウツ</t>
    </rPh>
    <phoneticPr fontId="1"/>
  </si>
  <si>
    <r>
      <t>　１　「選定額」(G)欄は、</t>
    </r>
    <r>
      <rPr>
        <sz val="16"/>
        <color auto="1"/>
        <rFont val="ＭＳ 明朝"/>
      </rPr>
      <t>「補助対象額」</t>
    </r>
    <r>
      <rPr>
        <sz val="16"/>
        <color theme="1"/>
        <rFont val="ＭＳ 明朝"/>
      </rPr>
      <t>(E)と「基準額」(F)を比較して少ない方の額を記入すること。</t>
    </r>
    <rPh sb="15" eb="20">
      <t>ホジョタ</t>
    </rPh>
    <rPh sb="34" eb="36">
      <t>ヒカク</t>
    </rPh>
    <rPh sb="38" eb="39">
      <t>スク</t>
    </rPh>
    <rPh sb="41" eb="42">
      <t>ホウ</t>
    </rPh>
    <phoneticPr fontId="1"/>
  </si>
  <si>
    <t>Ⅲ に関する事項</t>
    <rPh sb="3" eb="4">
      <t>カン</t>
    </rPh>
    <rPh sb="6" eb="8">
      <t>ジ</t>
    </rPh>
    <phoneticPr fontId="1"/>
  </si>
  <si>
    <t>Ⅱ 地域医療勤務環境
   改善体制整備特別事業</t>
  </si>
  <si>
    <t>Ⅲ 勤務環境改善
　 医師派遣等推進事業</t>
  </si>
  <si>
    <t>記入要領</t>
  </si>
  <si>
    <t>（単位：円）</t>
    <rPh sb="1" eb="3">
      <t>タンイ</t>
    </rPh>
    <rPh sb="4" eb="5">
      <t>エン</t>
    </rPh>
    <phoneticPr fontId="1"/>
  </si>
  <si>
    <t>　１　「総事業費」(A)欄には、事業計画書の支出予定額（派遣受入医療機関）あるいは補助対象経費（派遣医療機関）を記入すること。</t>
    <rPh sb="4" eb="8">
      <t>ソウジギョウヒ</t>
    </rPh>
    <rPh sb="16" eb="21">
      <t>ジギョ</t>
    </rPh>
    <rPh sb="22" eb="24">
      <t>シシュツ</t>
    </rPh>
    <rPh sb="24" eb="26">
      <t>ヨテイ</t>
    </rPh>
    <rPh sb="26" eb="27">
      <t>ガク</t>
    </rPh>
    <rPh sb="28" eb="30">
      <t>ハケン</t>
    </rPh>
    <rPh sb="30" eb="34">
      <t>ウケイレイリョウ</t>
    </rPh>
    <rPh sb="34" eb="36">
      <t>キカン</t>
    </rPh>
    <rPh sb="41" eb="47">
      <t>ホジョタイ</t>
    </rPh>
    <rPh sb="48" eb="54">
      <t>ハケンイリョ</t>
    </rPh>
    <phoneticPr fontId="1"/>
  </si>
  <si>
    <t>（　　　　　　　　　　　　　）</t>
  </si>
  <si>
    <t>　２　「基準額」(F)欄には、事業計画書の補助基準額を記入すること。</t>
    <rPh sb="4" eb="6">
      <t>キジュン</t>
    </rPh>
    <rPh sb="15" eb="20">
      <t>ジギョ</t>
    </rPh>
    <rPh sb="23" eb="25">
      <t>キジュン</t>
    </rPh>
    <phoneticPr fontId="1"/>
  </si>
  <si>
    <t>令和　年度　高知県勤務環境改善事業費補助金変更所要額調書</t>
    <rPh sb="0" eb="2">
      <t>レイワ</t>
    </rPh>
    <rPh sb="3" eb="5">
      <t>ネンド</t>
    </rPh>
    <rPh sb="21" eb="23">
      <t>ヘンコウ</t>
    </rPh>
    <phoneticPr fontId="1"/>
  </si>
  <si>
    <t>　３　「選定額」(G)欄には、事業計画書の選定額を記入すること。</t>
  </si>
  <si>
    <t>ⅠⅡⅢ共通事項</t>
    <rPh sb="3" eb="5">
      <t>キョウツウ</t>
    </rPh>
    <rPh sb="5" eb="7">
      <t>ジコウ</t>
    </rPh>
    <phoneticPr fontId="1"/>
  </si>
  <si>
    <t>派遣医療機関</t>
  </si>
  <si>
    <t>　１　「補助金所要額」(H)欄は、「選定額」(G)から1,000円未満の端数を切り捨てた額を記入すること。</t>
    <rPh sb="4" eb="10">
      <t>ホジョキンショヨウガク</t>
    </rPh>
    <rPh sb="14" eb="15">
      <t>ラン</t>
    </rPh>
    <rPh sb="18" eb="21">
      <t>センテ</t>
    </rPh>
    <phoneticPr fontId="1"/>
  </si>
  <si>
    <t>基準額
（F)</t>
    <rPh sb="0" eb="2">
      <t>キジュン</t>
    </rPh>
    <rPh sb="2" eb="3">
      <t>ガク</t>
    </rPh>
    <phoneticPr fontId="1"/>
  </si>
  <si>
    <t>別紙１－２</t>
  </si>
  <si>
    <t>　</t>
  </si>
  <si>
    <t>令和　年度　高知県勤務環境改善事業費補助金所要額調書</t>
    <rPh sb="0" eb="2">
      <t>レイワ</t>
    </rPh>
    <rPh sb="3" eb="5">
      <t>ネンド</t>
    </rPh>
    <phoneticPr fontId="1"/>
  </si>
  <si>
    <t>派遣受入医療機関</t>
  </si>
  <si>
    <t>（資産の形成に資する経費）</t>
  </si>
  <si>
    <t>（その他の経費）</t>
  </si>
  <si>
    <t>補助率
（D）</t>
    <rPh sb="0" eb="3">
      <t>ホジョリツ</t>
    </rPh>
    <phoneticPr fontId="1"/>
  </si>
  <si>
    <t>総事業費
(A)</t>
    <rPh sb="0" eb="4">
      <t>ソウジギョウヒ</t>
    </rPh>
    <phoneticPr fontId="1"/>
  </si>
  <si>
    <t>差引事業費
(A)-（B)＝（C)</t>
    <rPh sb="0" eb="2">
      <t>サシヒキ</t>
    </rPh>
    <rPh sb="2" eb="5">
      <t>ジギョウヒ</t>
    </rPh>
    <phoneticPr fontId="1"/>
  </si>
  <si>
    <t>10/10</t>
  </si>
  <si>
    <t>補助対象額
（C）×（D）＝（E）</t>
    <rPh sb="0" eb="5">
      <t>ホジョタイショウガク</t>
    </rPh>
    <phoneticPr fontId="1"/>
  </si>
  <si>
    <t>補助事業者　</t>
  </si>
  <si>
    <t>選定額
(G)</t>
    <rPh sb="0" eb="2">
      <t>センテイ</t>
    </rPh>
    <rPh sb="2" eb="3">
      <t>ガク</t>
    </rPh>
    <phoneticPr fontId="1"/>
  </si>
  <si>
    <t>補助金所要額
（H）</t>
    <rPh sb="0" eb="2">
      <t>ホジョ</t>
    </rPh>
    <rPh sb="2" eb="3">
      <t>キン</t>
    </rPh>
    <rPh sb="3" eb="6">
      <t>ショヨウガク</t>
    </rPh>
    <phoneticPr fontId="1"/>
  </si>
  <si>
    <t>計
（I）</t>
    <rPh sb="0" eb="1">
      <t>ケイ</t>
    </rPh>
    <phoneticPr fontId="1"/>
  </si>
  <si>
    <t>補助対象額
（C）×（D）＝（E）</t>
    <rPh sb="0" eb="5">
      <t>ホジョタ</t>
    </rPh>
    <phoneticPr fontId="1"/>
  </si>
  <si>
    <t>（　　　　○○病院　　　　）</t>
    <rPh sb="7" eb="9">
      <t>ビョウイン</t>
    </rPh>
    <phoneticPr fontId="1"/>
  </si>
  <si>
    <t>別紙１－３</t>
  </si>
  <si>
    <t>（単位：円）</t>
  </si>
  <si>
    <t>令和　年度　高知県勤務環境改善事業費補助金所要額精算書</t>
    <rPh sb="0" eb="2">
      <t>レイワ</t>
    </rPh>
    <rPh sb="3" eb="5">
      <t>ネンド</t>
    </rPh>
    <rPh sb="24" eb="26">
      <t>セイサン</t>
    </rPh>
    <phoneticPr fontId="1"/>
  </si>
  <si>
    <t>補助事業者</t>
    <rPh sb="0" eb="5">
      <t>ホジョジ</t>
    </rPh>
    <phoneticPr fontId="1"/>
  </si>
  <si>
    <t>参考：
交付決定額
（J）</t>
    <rPh sb="0" eb="2">
      <t>サンコウ</t>
    </rPh>
    <rPh sb="4" eb="9">
      <t>コウフケッ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</si>
</sst>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&quot;円&quot;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6"/>
      <color theme="1"/>
      <name val="游ゴシック"/>
      <family val="3"/>
      <scheme val="minor"/>
    </font>
    <font>
      <sz val="16"/>
      <color theme="1"/>
      <name val="ＭＳ 明朝"/>
      <family val="1"/>
    </font>
    <font>
      <sz val="18"/>
      <color theme="1"/>
      <name val="ＭＳ 明朝"/>
      <family val="1"/>
    </font>
    <font>
      <sz val="22"/>
      <color theme="1"/>
      <name val="ＭＳ 明朝"/>
      <family val="1"/>
    </font>
    <font>
      <sz val="20"/>
      <color theme="1"/>
      <name val="ＭＳ 明朝"/>
      <family val="1"/>
    </font>
    <font>
      <sz val="12"/>
      <color theme="1"/>
      <name val="ＭＳ 明朝"/>
      <family val="1"/>
    </font>
    <font>
      <sz val="16"/>
      <color rgb="FFFF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2" tint="-0.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right" vertical="center" wrapText="1"/>
    </xf>
    <xf numFmtId="176" fontId="3" fillId="2" borderId="4" xfId="0" applyNumberFormat="1" applyFont="1" applyFill="1" applyBorder="1" applyAlignment="1">
      <alignment horizontal="right" vertical="center" wrapText="1"/>
    </xf>
    <xf numFmtId="12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3" fontId="3" fillId="2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176" fontId="3" fillId="3" borderId="8" xfId="0" applyNumberFormat="1" applyFont="1" applyFill="1" applyBorder="1" applyAlignment="1">
      <alignment horizontal="right" vertical="center" wrapText="1"/>
    </xf>
    <xf numFmtId="176" fontId="3" fillId="3" borderId="10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3" fillId="3" borderId="16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177" fontId="2" fillId="0" borderId="0" xfId="0" applyNumberFormat="1" applyFont="1"/>
    <xf numFmtId="176" fontId="3" fillId="3" borderId="8" xfId="0" applyNumberFormat="1" applyFont="1" applyFill="1" applyBorder="1" applyAlignment="1">
      <alignment horizontal="right" vertical="center"/>
    </xf>
    <xf numFmtId="176" fontId="3" fillId="3" borderId="1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337185</xdr:colOff>
      <xdr:row>1</xdr:row>
      <xdr:rowOff>80645</xdr:rowOff>
    </xdr:from>
    <xdr:to xmlns:xdr="http://schemas.openxmlformats.org/drawingml/2006/spreadsheetDrawing">
      <xdr:col>11</xdr:col>
      <xdr:colOff>1536065</xdr:colOff>
      <xdr:row>2</xdr:row>
      <xdr:rowOff>231775</xdr:rowOff>
    </xdr:to>
    <xdr:sp macro="" textlink="">
      <xdr:nvSpPr>
        <xdr:cNvPr id="2" name="テキスト 1"/>
        <xdr:cNvSpPr txBox="1"/>
      </xdr:nvSpPr>
      <xdr:spPr>
        <a:xfrm>
          <a:off x="21530310" y="537845"/>
          <a:ext cx="1198880" cy="608330"/>
        </a:xfrm>
        <a:prstGeom prst="rect">
          <a:avLst/>
        </a:prstGeom>
        <a:solidFill>
          <a:schemeClr val="lt1"/>
        </a:solidFill>
        <a:ln w="571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000" b="1"/>
            <a:t>記載例</a:t>
          </a:r>
          <a:endParaRPr kumimoji="1" lang="ja-JP" altLang="en-US" sz="2000" b="1"/>
        </a:p>
      </xdr:txBody>
    </xdr:sp>
    <xdr:clientData/>
  </xdr:twoCellAnchor>
  <xdr:twoCellAnchor>
    <xdr:from xmlns:xdr="http://schemas.openxmlformats.org/drawingml/2006/spreadsheetDrawing">
      <xdr:col>1</xdr:col>
      <xdr:colOff>1048385</xdr:colOff>
      <xdr:row>1</xdr:row>
      <xdr:rowOff>204470</xdr:rowOff>
    </xdr:from>
    <xdr:to xmlns:xdr="http://schemas.openxmlformats.org/drawingml/2006/spreadsheetDrawing">
      <xdr:col>3</xdr:col>
      <xdr:colOff>1571625</xdr:colOff>
      <xdr:row>4</xdr:row>
      <xdr:rowOff>258445</xdr:rowOff>
    </xdr:to>
    <xdr:sp macro="" textlink="">
      <xdr:nvSpPr>
        <xdr:cNvPr id="3" name="テキスト 2"/>
        <xdr:cNvSpPr txBox="1"/>
      </xdr:nvSpPr>
      <xdr:spPr>
        <a:xfrm>
          <a:off x="3696335" y="661670"/>
          <a:ext cx="5104765" cy="1558925"/>
        </a:xfrm>
        <a:prstGeom prst="rect">
          <a:avLst/>
        </a:prstGeom>
        <a:solidFill>
          <a:schemeClr val="lt1"/>
        </a:solidFill>
        <a:ln w="571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2000" b="1"/>
            <a:t>黄色部分に金額を入力してください。</a:t>
          </a:r>
          <a:endParaRPr kumimoji="1" lang="ja-JP" altLang="en-US" sz="2000" b="1"/>
        </a:p>
        <a:p>
          <a:pPr algn="l"/>
          <a:r>
            <a:rPr kumimoji="1" lang="ja-JP" altLang="en-US" sz="2000" b="1"/>
            <a:t>※グレー部分は</a:t>
          </a:r>
          <a:r>
            <a:rPr kumimoji="1" lang="ja-JP" altLang="en-US" sz="2000" b="1"/>
            <a:t>計算式を変更されないよう</a:t>
          </a:r>
          <a:endParaRPr kumimoji="1" lang="ja-JP" altLang="en-US" sz="2000" b="1"/>
        </a:p>
        <a:p>
          <a:pPr algn="l"/>
          <a:r>
            <a:rPr kumimoji="1" lang="ja-JP" altLang="en-US" sz="2000" b="1"/>
            <a:t>お願いします。</a:t>
          </a:r>
          <a:endParaRPr kumimoji="1" lang="ja-JP" alt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6"/>
  <sheetViews>
    <sheetView tabSelected="1" view="pageBreakPreview" zoomScale="60" workbookViewId="0">
      <selection activeCell="A22" sqref="A22:G22"/>
    </sheetView>
  </sheetViews>
  <sheetFormatPr defaultColWidth="9" defaultRowHeight="25.5"/>
  <cols>
    <col min="1" max="1" width="34.75" style="1" customWidth="1"/>
    <col min="2" max="2" width="29.75" style="1" customWidth="1"/>
    <col min="3" max="3" width="30.375" style="1" customWidth="1"/>
    <col min="4" max="4" width="25" style="1" customWidth="1"/>
    <col min="5" max="5" width="20.125" style="1" customWidth="1"/>
    <col min="6" max="7" width="22.75" style="1" customWidth="1"/>
    <col min="8" max="8" width="29.75" style="1" customWidth="1"/>
    <col min="9" max="10" width="22.25" style="1" customWidth="1"/>
    <col min="11" max="11" width="22.75" style="1" customWidth="1"/>
    <col min="12" max="12" width="21.75" style="1" customWidth="1"/>
    <col min="13" max="13" width="2.25" style="1" customWidth="1"/>
    <col min="14" max="14" width="20.75" style="1" customWidth="1"/>
    <col min="15" max="16384" width="9" style="1"/>
  </cols>
  <sheetData>
    <row r="1" spans="1:14" ht="36" customHeight="1">
      <c r="A1" s="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ht="36" customHeight="1">
      <c r="B2" s="8"/>
      <c r="C2" s="8"/>
      <c r="D2" s="8"/>
      <c r="E2" s="8"/>
      <c r="F2" s="8"/>
      <c r="G2" s="8"/>
      <c r="H2" s="8"/>
      <c r="I2" s="8"/>
      <c r="J2" s="8"/>
      <c r="K2" s="8"/>
    </row>
    <row r="3" spans="1:14" ht="46.5" customHeight="1">
      <c r="B3" s="12" t="s">
        <v>24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36" customHeight="1">
      <c r="B4" s="13"/>
      <c r="C4" s="13"/>
      <c r="D4" s="13"/>
      <c r="E4" s="13"/>
      <c r="F4" s="13"/>
      <c r="G4" s="13"/>
      <c r="H4" s="13"/>
      <c r="I4" s="13"/>
      <c r="J4" s="39" t="s">
        <v>33</v>
      </c>
      <c r="K4" s="46" t="s">
        <v>14</v>
      </c>
      <c r="L4" s="46"/>
    </row>
    <row r="5" spans="1:14" ht="36" customHeight="1">
      <c r="B5" s="10"/>
      <c r="C5" s="10"/>
      <c r="D5" s="10"/>
      <c r="E5" s="10"/>
      <c r="F5" s="10"/>
      <c r="G5" s="10"/>
      <c r="H5" s="10"/>
      <c r="I5" s="10"/>
      <c r="J5" s="10"/>
      <c r="K5" s="47"/>
      <c r="L5" s="52" t="s">
        <v>12</v>
      </c>
    </row>
    <row r="6" spans="1:14" ht="36" customHeight="1">
      <c r="A6" s="3" t="s">
        <v>2</v>
      </c>
      <c r="B6" s="14"/>
      <c r="C6" s="19"/>
      <c r="D6" s="24" t="s">
        <v>29</v>
      </c>
      <c r="E6" s="19" t="s">
        <v>5</v>
      </c>
      <c r="F6" s="19" t="s">
        <v>30</v>
      </c>
      <c r="G6" s="19" t="s">
        <v>28</v>
      </c>
      <c r="H6" s="19" t="s">
        <v>32</v>
      </c>
      <c r="I6" s="19" t="s">
        <v>21</v>
      </c>
      <c r="J6" s="3" t="s">
        <v>34</v>
      </c>
      <c r="K6" s="48" t="s">
        <v>35</v>
      </c>
      <c r="L6" s="53" t="s">
        <v>36</v>
      </c>
    </row>
    <row r="7" spans="1:14" ht="21" customHeight="1">
      <c r="A7" s="4"/>
      <c r="B7" s="15"/>
      <c r="C7" s="20"/>
      <c r="D7" s="24"/>
      <c r="E7" s="20"/>
      <c r="F7" s="20"/>
      <c r="G7" s="20"/>
      <c r="H7" s="20"/>
      <c r="I7" s="20"/>
      <c r="J7" s="4"/>
      <c r="K7" s="49"/>
      <c r="L7" s="53"/>
    </row>
    <row r="8" spans="1:14">
      <c r="A8" s="4"/>
      <c r="B8" s="15"/>
      <c r="C8" s="20"/>
      <c r="D8" s="24"/>
      <c r="E8" s="20"/>
      <c r="F8" s="20"/>
      <c r="G8" s="20"/>
      <c r="H8" s="20"/>
      <c r="I8" s="20"/>
      <c r="J8" s="4"/>
      <c r="K8" s="49"/>
      <c r="L8" s="53"/>
    </row>
    <row r="9" spans="1:14">
      <c r="A9" s="4"/>
      <c r="B9" s="15"/>
      <c r="C9" s="20"/>
      <c r="D9" s="24"/>
      <c r="E9" s="20"/>
      <c r="F9" s="20"/>
      <c r="G9" s="20"/>
      <c r="H9" s="20"/>
      <c r="I9" s="20"/>
      <c r="J9" s="4"/>
      <c r="K9" s="49"/>
      <c r="L9" s="53"/>
    </row>
    <row r="10" spans="1:14">
      <c r="A10" s="5"/>
      <c r="B10" s="16"/>
      <c r="C10" s="21"/>
      <c r="D10" s="24"/>
      <c r="E10" s="21"/>
      <c r="F10" s="21"/>
      <c r="G10" s="21"/>
      <c r="H10" s="20"/>
      <c r="I10" s="20"/>
      <c r="J10" s="5"/>
      <c r="K10" s="50"/>
      <c r="L10" s="14"/>
    </row>
    <row r="11" spans="1:14" ht="48.75" customHeight="1">
      <c r="A11" s="6" t="s">
        <v>4</v>
      </c>
      <c r="B11" s="6"/>
      <c r="C11" s="22" t="s">
        <v>26</v>
      </c>
      <c r="D11" s="25"/>
      <c r="E11" s="27"/>
      <c r="F11" s="28">
        <f t="shared" ref="F11:F17" si="0">D11-E11</f>
        <v>0</v>
      </c>
      <c r="G11" s="29">
        <v>0.5</v>
      </c>
      <c r="H11" s="33">
        <f>F11*G11</f>
        <v>0</v>
      </c>
      <c r="I11" s="34"/>
      <c r="J11" s="40">
        <f>MINA(H11+H12,I11)</f>
        <v>0</v>
      </c>
      <c r="K11" s="40">
        <f>ROUNDDOWN(J11,-3)</f>
        <v>0</v>
      </c>
      <c r="L11" s="28">
        <f>SUM(K11,K12,K13,K14,K15,K17)</f>
        <v>0</v>
      </c>
    </row>
    <row r="12" spans="1:14" ht="48.75" customHeight="1">
      <c r="A12" s="6"/>
      <c r="B12" s="6"/>
      <c r="C12" s="22" t="s">
        <v>27</v>
      </c>
      <c r="D12" s="25"/>
      <c r="E12" s="27"/>
      <c r="F12" s="28">
        <f t="shared" si="0"/>
        <v>0</v>
      </c>
      <c r="G12" s="30" t="s">
        <v>31</v>
      </c>
      <c r="H12" s="33">
        <f>F12</f>
        <v>0</v>
      </c>
      <c r="I12" s="35"/>
      <c r="J12" s="41"/>
      <c r="K12" s="41"/>
      <c r="L12" s="28"/>
    </row>
    <row r="13" spans="1:14" ht="48.75" customHeight="1">
      <c r="A13" s="6" t="s">
        <v>9</v>
      </c>
      <c r="B13" s="6"/>
      <c r="C13" s="22" t="s">
        <v>26</v>
      </c>
      <c r="D13" s="25"/>
      <c r="E13" s="27"/>
      <c r="F13" s="28">
        <f t="shared" si="0"/>
        <v>0</v>
      </c>
      <c r="G13" s="29">
        <v>0.5</v>
      </c>
      <c r="H13" s="33">
        <f>F13*G13</f>
        <v>0</v>
      </c>
      <c r="I13" s="34"/>
      <c r="J13" s="40">
        <f>MINA(H13+H14,I13)</f>
        <v>0</v>
      </c>
      <c r="K13" s="40">
        <f>ROUNDDOWN(J13,-3)</f>
        <v>0</v>
      </c>
      <c r="L13" s="28"/>
    </row>
    <row r="14" spans="1:14" ht="48.75" customHeight="1">
      <c r="A14" s="6"/>
      <c r="B14" s="6"/>
      <c r="C14" s="22" t="s">
        <v>27</v>
      </c>
      <c r="D14" s="25"/>
      <c r="E14" s="27"/>
      <c r="F14" s="28">
        <f t="shared" si="0"/>
        <v>0</v>
      </c>
      <c r="G14" s="31" t="s">
        <v>31</v>
      </c>
      <c r="H14" s="33">
        <f>F14</f>
        <v>0</v>
      </c>
      <c r="I14" s="35"/>
      <c r="J14" s="41"/>
      <c r="K14" s="41"/>
      <c r="L14" s="28"/>
    </row>
    <row r="15" spans="1:14" ht="48.75" customHeight="1">
      <c r="A15" s="6" t="s">
        <v>10</v>
      </c>
      <c r="B15" s="17" t="s">
        <v>25</v>
      </c>
      <c r="C15" s="23" t="s">
        <v>26</v>
      </c>
      <c r="D15" s="26"/>
      <c r="E15" s="26"/>
      <c r="F15" s="28">
        <f t="shared" si="0"/>
        <v>0</v>
      </c>
      <c r="G15" s="32">
        <v>0.5</v>
      </c>
      <c r="H15" s="33">
        <f>F15*G15</f>
        <v>0</v>
      </c>
      <c r="I15" s="36"/>
      <c r="J15" s="42"/>
      <c r="K15" s="40">
        <f>ROUNDDOWN(J15,-3)</f>
        <v>0</v>
      </c>
      <c r="L15" s="28"/>
      <c r="N15" s="54"/>
    </row>
    <row r="16" spans="1:14" ht="48.75" customHeight="1">
      <c r="A16" s="7"/>
      <c r="B16" s="17"/>
      <c r="C16" s="23" t="s">
        <v>27</v>
      </c>
      <c r="D16" s="25"/>
      <c r="E16" s="26"/>
      <c r="F16" s="28">
        <f t="shared" si="0"/>
        <v>0</v>
      </c>
      <c r="G16" s="31" t="s">
        <v>31</v>
      </c>
      <c r="H16" s="33">
        <f>F16</f>
        <v>0</v>
      </c>
      <c r="I16" s="37"/>
      <c r="J16" s="43"/>
      <c r="K16" s="41"/>
      <c r="L16" s="28"/>
    </row>
    <row r="17" spans="1:12" ht="48.75" customHeight="1">
      <c r="A17" s="7"/>
      <c r="B17" s="17" t="s">
        <v>19</v>
      </c>
      <c r="C17" s="23" t="s">
        <v>27</v>
      </c>
      <c r="D17" s="25"/>
      <c r="E17" s="26"/>
      <c r="F17" s="28">
        <f t="shared" si="0"/>
        <v>0</v>
      </c>
      <c r="G17" s="31" t="s">
        <v>31</v>
      </c>
      <c r="H17" s="33">
        <f>F17</f>
        <v>0</v>
      </c>
      <c r="I17" s="38"/>
      <c r="J17" s="44"/>
      <c r="K17" s="51">
        <f>ROUNDDOWN(J17,-3)</f>
        <v>0</v>
      </c>
      <c r="L17" s="28"/>
    </row>
    <row r="18" spans="1:12">
      <c r="A18" s="8" t="s">
        <v>11</v>
      </c>
      <c r="B18" s="9"/>
      <c r="C18" s="9"/>
      <c r="D18" s="9"/>
      <c r="E18" s="9"/>
      <c r="F18" s="9"/>
      <c r="G18" s="9"/>
      <c r="H18" s="18"/>
      <c r="I18" s="9"/>
      <c r="J18" s="18"/>
    </row>
    <row r="19" spans="1:12">
      <c r="A19" s="9" t="s">
        <v>6</v>
      </c>
      <c r="B19" s="9"/>
      <c r="C19" s="9"/>
      <c r="D19" s="9"/>
      <c r="E19" s="18"/>
      <c r="F19" s="18"/>
      <c r="G19" s="18"/>
      <c r="H19" s="18"/>
      <c r="I19" s="18"/>
      <c r="J19" s="18"/>
    </row>
    <row r="20" spans="1:12">
      <c r="A20" s="8" t="s">
        <v>7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>
      <c r="A21" s="9" t="s">
        <v>8</v>
      </c>
      <c r="B21" s="9"/>
      <c r="C21" s="18"/>
      <c r="D21" s="8"/>
      <c r="E21" s="8"/>
      <c r="F21" s="8"/>
      <c r="G21" s="8"/>
      <c r="H21" s="8"/>
      <c r="I21" s="8"/>
      <c r="J21" s="8"/>
    </row>
    <row r="22" spans="1:12">
      <c r="A22" s="8" t="s">
        <v>13</v>
      </c>
      <c r="B22" s="8"/>
      <c r="C22" s="8"/>
      <c r="D22" s="8"/>
      <c r="E22" s="8"/>
      <c r="F22" s="8"/>
      <c r="G22" s="8"/>
      <c r="H22" s="8"/>
      <c r="I22" s="8"/>
      <c r="J22" s="45"/>
    </row>
    <row r="23" spans="1:12">
      <c r="A23" s="8" t="s">
        <v>15</v>
      </c>
      <c r="B23" s="8"/>
      <c r="C23" s="8"/>
      <c r="D23" s="8"/>
      <c r="E23" s="8"/>
      <c r="F23" s="8"/>
      <c r="G23" s="8"/>
      <c r="H23" s="8"/>
      <c r="I23" s="8"/>
      <c r="J23" s="45"/>
    </row>
    <row r="24" spans="1:12">
      <c r="A24" s="8" t="s">
        <v>17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>
      <c r="A25" s="8" t="s">
        <v>18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2">
      <c r="A26" s="10" t="s">
        <v>20</v>
      </c>
      <c r="B26" s="10"/>
      <c r="C26" s="10"/>
      <c r="D26" s="10"/>
      <c r="E26" s="10"/>
      <c r="F26" s="10"/>
      <c r="G26" s="8"/>
      <c r="H26" s="8"/>
      <c r="I26" s="8"/>
      <c r="J26" s="8"/>
    </row>
  </sheetData>
  <mergeCells count="38">
    <mergeCell ref="B1:J1"/>
    <mergeCell ref="B2:J2"/>
    <mergeCell ref="B3:L3"/>
    <mergeCell ref="K4:L4"/>
    <mergeCell ref="B5:J5"/>
    <mergeCell ref="B18:G18"/>
    <mergeCell ref="A19:D19"/>
    <mergeCell ref="A20:G20"/>
    <mergeCell ref="A21:B21"/>
    <mergeCell ref="A22:G22"/>
    <mergeCell ref="A23:G23"/>
    <mergeCell ref="A24:G24"/>
    <mergeCell ref="A26:F26"/>
    <mergeCell ref="A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A11:B12"/>
    <mergeCell ref="I11:I12"/>
    <mergeCell ref="J11:J12"/>
    <mergeCell ref="K11:K12"/>
    <mergeCell ref="A13:B14"/>
    <mergeCell ref="I13:I14"/>
    <mergeCell ref="J13:J14"/>
    <mergeCell ref="K13:K14"/>
    <mergeCell ref="A15:A17"/>
    <mergeCell ref="B15:B16"/>
    <mergeCell ref="I15:I16"/>
    <mergeCell ref="J15:J16"/>
    <mergeCell ref="K15:K16"/>
    <mergeCell ref="L11:L17"/>
  </mergeCells>
  <phoneticPr fontId="1"/>
  <pageMargins left="1.5748031496062992e-002" right="1.5748031496062992e-002" top="1" bottom="1" header="0.5" footer="0.5"/>
  <pageSetup paperSize="9" scale="43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6"/>
  <sheetViews>
    <sheetView view="pageBreakPreview" zoomScale="60" workbookViewId="0">
      <selection activeCell="A22" sqref="A22:G22"/>
    </sheetView>
  </sheetViews>
  <sheetFormatPr defaultColWidth="9" defaultRowHeight="25.5"/>
  <cols>
    <col min="1" max="1" width="34.75" style="1" customWidth="1"/>
    <col min="2" max="2" width="29.75" style="1" customWidth="1"/>
    <col min="3" max="3" width="30.375" style="1" customWidth="1"/>
    <col min="4" max="4" width="20.625" style="1" customWidth="1"/>
    <col min="5" max="5" width="20.125" style="1" customWidth="1"/>
    <col min="6" max="7" width="22.75" style="1" customWidth="1"/>
    <col min="8" max="8" width="29.75" style="1" customWidth="1"/>
    <col min="9" max="10" width="22.25" style="1" customWidth="1"/>
    <col min="11" max="11" width="22.75" style="1" customWidth="1"/>
    <col min="12" max="12" width="21.75" style="1" customWidth="1"/>
    <col min="13" max="13" width="2.25" style="1" customWidth="1"/>
    <col min="14" max="14" width="20.75" style="1" customWidth="1"/>
    <col min="15" max="16384" width="9" style="1"/>
  </cols>
  <sheetData>
    <row r="1" spans="1:14" ht="36" customHeight="1">
      <c r="A1" s="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ht="36" customHeight="1">
      <c r="B2" s="8"/>
      <c r="C2" s="8"/>
      <c r="D2" s="8"/>
      <c r="E2" s="8"/>
      <c r="F2" s="8"/>
      <c r="G2" s="8"/>
      <c r="H2" s="8"/>
      <c r="I2" s="8"/>
      <c r="J2" s="8"/>
      <c r="K2" s="8"/>
    </row>
    <row r="3" spans="1:14" ht="46.5" customHeight="1">
      <c r="B3" s="12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36" customHeight="1">
      <c r="B4" s="13"/>
      <c r="C4" s="13"/>
      <c r="D4" s="13"/>
      <c r="E4" s="13"/>
      <c r="F4" s="13"/>
      <c r="G4" s="13"/>
      <c r="H4" s="13"/>
      <c r="I4" s="13"/>
      <c r="J4" s="39" t="s">
        <v>33</v>
      </c>
      <c r="K4" s="46" t="s">
        <v>38</v>
      </c>
      <c r="L4" s="46"/>
    </row>
    <row r="5" spans="1:14" ht="36" customHeight="1">
      <c r="B5" s="10"/>
      <c r="C5" s="10"/>
      <c r="D5" s="10"/>
      <c r="E5" s="10"/>
      <c r="F5" s="10"/>
      <c r="G5" s="10"/>
      <c r="H5" s="10"/>
      <c r="I5" s="10"/>
      <c r="J5" s="10"/>
      <c r="K5" s="47"/>
      <c r="L5" s="52" t="s">
        <v>12</v>
      </c>
    </row>
    <row r="6" spans="1:14" ht="36" customHeight="1">
      <c r="A6" s="3" t="s">
        <v>2</v>
      </c>
      <c r="B6" s="14"/>
      <c r="C6" s="19"/>
      <c r="D6" s="24" t="s">
        <v>29</v>
      </c>
      <c r="E6" s="19" t="s">
        <v>5</v>
      </c>
      <c r="F6" s="19" t="s">
        <v>30</v>
      </c>
      <c r="G6" s="19" t="s">
        <v>28</v>
      </c>
      <c r="H6" s="19" t="s">
        <v>37</v>
      </c>
      <c r="I6" s="19" t="s">
        <v>21</v>
      </c>
      <c r="J6" s="3" t="s">
        <v>34</v>
      </c>
      <c r="K6" s="48" t="s">
        <v>35</v>
      </c>
      <c r="L6" s="53" t="s">
        <v>36</v>
      </c>
    </row>
    <row r="7" spans="1:14" ht="21" customHeight="1">
      <c r="A7" s="4"/>
      <c r="B7" s="15"/>
      <c r="C7" s="20"/>
      <c r="D7" s="24"/>
      <c r="E7" s="20"/>
      <c r="F7" s="20"/>
      <c r="G7" s="20"/>
      <c r="H7" s="20"/>
      <c r="I7" s="20"/>
      <c r="J7" s="4"/>
      <c r="K7" s="49"/>
      <c r="L7" s="53"/>
    </row>
    <row r="8" spans="1:14">
      <c r="A8" s="4"/>
      <c r="B8" s="15"/>
      <c r="C8" s="20"/>
      <c r="D8" s="24"/>
      <c r="E8" s="20"/>
      <c r="F8" s="20"/>
      <c r="G8" s="20"/>
      <c r="H8" s="20"/>
      <c r="I8" s="20"/>
      <c r="J8" s="4"/>
      <c r="K8" s="49"/>
      <c r="L8" s="53"/>
    </row>
    <row r="9" spans="1:14">
      <c r="A9" s="4"/>
      <c r="B9" s="15"/>
      <c r="C9" s="20"/>
      <c r="D9" s="24"/>
      <c r="E9" s="20"/>
      <c r="F9" s="20"/>
      <c r="G9" s="20"/>
      <c r="H9" s="20"/>
      <c r="I9" s="20"/>
      <c r="J9" s="4"/>
      <c r="K9" s="49"/>
      <c r="L9" s="53"/>
    </row>
    <row r="10" spans="1:14">
      <c r="A10" s="5"/>
      <c r="B10" s="16"/>
      <c r="C10" s="21"/>
      <c r="D10" s="24"/>
      <c r="E10" s="21"/>
      <c r="F10" s="21"/>
      <c r="G10" s="21"/>
      <c r="H10" s="20"/>
      <c r="I10" s="20"/>
      <c r="J10" s="5"/>
      <c r="K10" s="50"/>
      <c r="L10" s="14"/>
    </row>
    <row r="11" spans="1:14" ht="48.75" customHeight="1">
      <c r="A11" s="6" t="s">
        <v>4</v>
      </c>
      <c r="B11" s="6"/>
      <c r="C11" s="22" t="s">
        <v>26</v>
      </c>
      <c r="D11" s="25">
        <v>1005000</v>
      </c>
      <c r="E11" s="27">
        <v>0</v>
      </c>
      <c r="F11" s="28">
        <f t="shared" ref="F11:F17" si="0">D11-E11</f>
        <v>1005000</v>
      </c>
      <c r="G11" s="29">
        <v>0.5</v>
      </c>
      <c r="H11" s="33">
        <f>F11*G11</f>
        <v>502500</v>
      </c>
      <c r="I11" s="34">
        <f>133000*100</f>
        <v>13300000</v>
      </c>
      <c r="J11" s="40">
        <f>MINA(H11+H12,I11)</f>
        <v>13300000</v>
      </c>
      <c r="K11" s="40">
        <f>ROUNDDOWN(J11,-3)</f>
        <v>13300000</v>
      </c>
      <c r="L11" s="28">
        <f>SUM(K11,K12,K13,K14,K15,K17)</f>
        <v>47901000</v>
      </c>
    </row>
    <row r="12" spans="1:14" ht="48.75" customHeight="1">
      <c r="A12" s="6"/>
      <c r="B12" s="6"/>
      <c r="C12" s="22" t="s">
        <v>27</v>
      </c>
      <c r="D12" s="25">
        <v>13000000</v>
      </c>
      <c r="E12" s="27">
        <v>0</v>
      </c>
      <c r="F12" s="28">
        <f t="shared" si="0"/>
        <v>13000000</v>
      </c>
      <c r="G12" s="30" t="s">
        <v>31</v>
      </c>
      <c r="H12" s="33">
        <f>F12</f>
        <v>13000000</v>
      </c>
      <c r="I12" s="35"/>
      <c r="J12" s="41"/>
      <c r="K12" s="41"/>
      <c r="L12" s="28"/>
    </row>
    <row r="13" spans="1:14" ht="48.75" customHeight="1">
      <c r="A13" s="6" t="s">
        <v>9</v>
      </c>
      <c r="B13" s="6"/>
      <c r="C13" s="22" t="s">
        <v>26</v>
      </c>
      <c r="D13" s="25">
        <v>405000</v>
      </c>
      <c r="E13" s="27">
        <v>0</v>
      </c>
      <c r="F13" s="28">
        <f t="shared" si="0"/>
        <v>405000</v>
      </c>
      <c r="G13" s="29">
        <v>0.5</v>
      </c>
      <c r="H13" s="33">
        <f>F13*G13</f>
        <v>202500</v>
      </c>
      <c r="I13" s="34">
        <v>13300000</v>
      </c>
      <c r="J13" s="40">
        <f>MINA(H13+H14,I13)</f>
        <v>13202500</v>
      </c>
      <c r="K13" s="40">
        <f>ROUNDDOWN(J13,-3)</f>
        <v>13202000</v>
      </c>
      <c r="L13" s="28"/>
    </row>
    <row r="14" spans="1:14" ht="48.75" customHeight="1">
      <c r="A14" s="6"/>
      <c r="B14" s="6"/>
      <c r="C14" s="22" t="s">
        <v>27</v>
      </c>
      <c r="D14" s="25">
        <v>13000000</v>
      </c>
      <c r="E14" s="27">
        <v>0</v>
      </c>
      <c r="F14" s="28">
        <f t="shared" si="0"/>
        <v>13000000</v>
      </c>
      <c r="G14" s="31" t="s">
        <v>31</v>
      </c>
      <c r="H14" s="33">
        <f>F14</f>
        <v>13000000</v>
      </c>
      <c r="I14" s="35"/>
      <c r="J14" s="41"/>
      <c r="K14" s="41"/>
      <c r="L14" s="28"/>
    </row>
    <row r="15" spans="1:14" ht="48.75" customHeight="1">
      <c r="A15" s="6" t="s">
        <v>10</v>
      </c>
      <c r="B15" s="17" t="s">
        <v>25</v>
      </c>
      <c r="C15" s="23" t="s">
        <v>26</v>
      </c>
      <c r="D15" s="26">
        <v>21000</v>
      </c>
      <c r="E15" s="26">
        <v>0</v>
      </c>
      <c r="F15" s="28">
        <f t="shared" si="0"/>
        <v>21000</v>
      </c>
      <c r="G15" s="32">
        <v>0.5</v>
      </c>
      <c r="H15" s="33">
        <f>F15*G15</f>
        <v>10500</v>
      </c>
      <c r="I15" s="36">
        <v>1050000</v>
      </c>
      <c r="J15" s="42">
        <v>940500</v>
      </c>
      <c r="K15" s="55">
        <f>ROUNDDOWN(J15,-3)</f>
        <v>940000</v>
      </c>
      <c r="L15" s="28"/>
      <c r="N15" s="54"/>
    </row>
    <row r="16" spans="1:14" ht="48.75" customHeight="1">
      <c r="A16" s="7"/>
      <c r="B16" s="17"/>
      <c r="C16" s="23" t="s">
        <v>27</v>
      </c>
      <c r="D16" s="25">
        <v>1230000</v>
      </c>
      <c r="E16" s="26">
        <v>0</v>
      </c>
      <c r="F16" s="28">
        <f t="shared" si="0"/>
        <v>1230000</v>
      </c>
      <c r="G16" s="31" t="s">
        <v>31</v>
      </c>
      <c r="H16" s="33">
        <f>F16</f>
        <v>1230000</v>
      </c>
      <c r="I16" s="37"/>
      <c r="J16" s="43"/>
      <c r="K16" s="56"/>
      <c r="L16" s="28"/>
    </row>
    <row r="17" spans="1:12" ht="48.75" customHeight="1">
      <c r="A17" s="7"/>
      <c r="B17" s="17" t="s">
        <v>19</v>
      </c>
      <c r="C17" s="23" t="s">
        <v>27</v>
      </c>
      <c r="D17" s="25">
        <v>23699420</v>
      </c>
      <c r="E17" s="26">
        <v>0</v>
      </c>
      <c r="F17" s="28">
        <f t="shared" si="0"/>
        <v>23699420</v>
      </c>
      <c r="G17" s="31" t="s">
        <v>31</v>
      </c>
      <c r="H17" s="33">
        <f>F17</f>
        <v>23699420</v>
      </c>
      <c r="I17" s="38">
        <v>20459931</v>
      </c>
      <c r="J17" s="44">
        <v>20459931</v>
      </c>
      <c r="K17" s="33">
        <f>ROUNDDOWN(J17,-3)</f>
        <v>20459000</v>
      </c>
      <c r="L17" s="28"/>
    </row>
    <row r="18" spans="1:12" s="1" customFormat="1">
      <c r="A18" s="8" t="s">
        <v>11</v>
      </c>
      <c r="B18" s="9"/>
      <c r="C18" s="9"/>
      <c r="D18" s="9"/>
      <c r="E18" s="9"/>
      <c r="F18" s="9"/>
      <c r="G18" s="9"/>
      <c r="H18" s="18"/>
      <c r="I18" s="9"/>
      <c r="J18" s="18"/>
    </row>
    <row r="19" spans="1:12" s="1" customFormat="1">
      <c r="A19" s="9" t="s">
        <v>6</v>
      </c>
      <c r="B19" s="9"/>
      <c r="C19" s="9"/>
      <c r="D19" s="9"/>
      <c r="E19" s="18"/>
      <c r="F19" s="18"/>
      <c r="G19" s="18"/>
      <c r="H19" s="18"/>
      <c r="I19" s="18"/>
      <c r="J19" s="18"/>
    </row>
    <row r="20" spans="1:12" s="1" customFormat="1">
      <c r="A20" s="8" t="s">
        <v>7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s="1" customFormat="1">
      <c r="A21" s="9" t="s">
        <v>8</v>
      </c>
      <c r="B21" s="9"/>
      <c r="C21" s="18"/>
      <c r="D21" s="8"/>
      <c r="E21" s="8"/>
      <c r="F21" s="8"/>
      <c r="G21" s="8"/>
      <c r="H21" s="8"/>
      <c r="I21" s="8"/>
      <c r="J21" s="8"/>
    </row>
    <row r="22" spans="1:12" s="1" customFormat="1">
      <c r="A22" s="8" t="s">
        <v>13</v>
      </c>
      <c r="B22" s="8"/>
      <c r="C22" s="8"/>
      <c r="D22" s="8"/>
      <c r="E22" s="8"/>
      <c r="F22" s="8"/>
      <c r="G22" s="8"/>
      <c r="H22" s="8"/>
      <c r="I22" s="8"/>
      <c r="J22" s="45"/>
    </row>
    <row r="23" spans="1:12" s="1" customFormat="1">
      <c r="A23" s="8" t="s">
        <v>15</v>
      </c>
      <c r="B23" s="8"/>
      <c r="C23" s="8"/>
      <c r="D23" s="8"/>
      <c r="E23" s="8"/>
      <c r="F23" s="8"/>
      <c r="G23" s="8"/>
      <c r="H23" s="8"/>
      <c r="I23" s="8"/>
      <c r="J23" s="45"/>
    </row>
    <row r="24" spans="1:12" s="1" customFormat="1">
      <c r="A24" s="8" t="s">
        <v>17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s="1" customFormat="1">
      <c r="A25" s="8" t="s">
        <v>18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2" s="1" customFormat="1">
      <c r="A26" s="10" t="s">
        <v>20</v>
      </c>
      <c r="B26" s="10"/>
      <c r="C26" s="10"/>
      <c r="D26" s="10"/>
      <c r="E26" s="10"/>
      <c r="F26" s="10"/>
      <c r="G26" s="8"/>
      <c r="H26" s="8"/>
      <c r="I26" s="8"/>
      <c r="J26" s="8"/>
    </row>
  </sheetData>
  <mergeCells count="38">
    <mergeCell ref="B1:J1"/>
    <mergeCell ref="B2:J2"/>
    <mergeCell ref="B3:L3"/>
    <mergeCell ref="K4:L4"/>
    <mergeCell ref="B5:J5"/>
    <mergeCell ref="B18:G18"/>
    <mergeCell ref="A19:D19"/>
    <mergeCell ref="A20:G20"/>
    <mergeCell ref="A21:B21"/>
    <mergeCell ref="A22:G22"/>
    <mergeCell ref="A23:G23"/>
    <mergeCell ref="A24:G24"/>
    <mergeCell ref="A26:F26"/>
    <mergeCell ref="A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A11:B12"/>
    <mergeCell ref="I11:I12"/>
    <mergeCell ref="J11:J12"/>
    <mergeCell ref="K11:K12"/>
    <mergeCell ref="A13:B14"/>
    <mergeCell ref="I13:I14"/>
    <mergeCell ref="J13:J14"/>
    <mergeCell ref="K13:K14"/>
    <mergeCell ref="A15:A17"/>
    <mergeCell ref="B15:B16"/>
    <mergeCell ref="I15:I16"/>
    <mergeCell ref="J15:J16"/>
    <mergeCell ref="K15:K16"/>
    <mergeCell ref="L11:L17"/>
  </mergeCells>
  <phoneticPr fontId="1"/>
  <pageMargins left="1.5748031496062992e-002" right="1.5748031496062992e-002" top="1" bottom="1" header="0.5" footer="0.5"/>
  <pageSetup paperSize="9" scale="43" fitToWidth="1" fitToHeight="1" orientation="landscape" usePrinterDefaults="1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6"/>
  <sheetViews>
    <sheetView view="pageBreakPreview" zoomScale="60" workbookViewId="0">
      <selection activeCell="A22" sqref="A22:G22"/>
    </sheetView>
  </sheetViews>
  <sheetFormatPr defaultColWidth="9" defaultRowHeight="25.5"/>
  <cols>
    <col min="1" max="1" width="34.75" style="1" customWidth="1"/>
    <col min="2" max="2" width="29.75" style="1" customWidth="1"/>
    <col min="3" max="3" width="30.375" style="1" customWidth="1"/>
    <col min="4" max="4" width="22.25" style="1" customWidth="1"/>
    <col min="5" max="5" width="20.125" style="1" customWidth="1"/>
    <col min="6" max="7" width="22.75" style="1" customWidth="1"/>
    <col min="8" max="8" width="29.75" style="1" customWidth="1"/>
    <col min="9" max="10" width="22.25" style="1" customWidth="1"/>
    <col min="11" max="11" width="22.75" style="1" customWidth="1"/>
    <col min="12" max="12" width="21.75" style="1" customWidth="1"/>
    <col min="13" max="13" width="2.25" style="1" customWidth="1"/>
    <col min="14" max="14" width="20.75" style="1" customWidth="1"/>
    <col min="15" max="16384" width="9" style="1"/>
  </cols>
  <sheetData>
    <row r="1" spans="1:14" ht="36" customHeight="1">
      <c r="A1" s="2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ht="36" customHeight="1">
      <c r="B2" s="8"/>
      <c r="C2" s="8"/>
      <c r="D2" s="8"/>
      <c r="E2" s="8"/>
      <c r="F2" s="8"/>
      <c r="G2" s="8"/>
      <c r="H2" s="8"/>
      <c r="I2" s="8"/>
      <c r="J2" s="8"/>
      <c r="K2" s="8"/>
    </row>
    <row r="3" spans="1:14" ht="46.5" customHeight="1">
      <c r="B3" s="12" t="s">
        <v>16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36" customHeight="1">
      <c r="B4" s="13"/>
      <c r="C4" s="13"/>
      <c r="D4" s="13"/>
      <c r="E4" s="13"/>
      <c r="F4" s="13"/>
      <c r="G4" s="13"/>
      <c r="H4" s="13"/>
      <c r="I4" s="13"/>
      <c r="J4" s="39" t="s">
        <v>33</v>
      </c>
      <c r="K4" s="46" t="str">
        <f>'別紙１－１（申請）'!K4</f>
        <v>（　　　　　　　　　　　　　）</v>
      </c>
      <c r="L4" s="46"/>
    </row>
    <row r="5" spans="1:14" ht="36" customHeight="1">
      <c r="B5" s="10"/>
      <c r="C5" s="10"/>
      <c r="D5" s="10"/>
      <c r="E5" s="10"/>
      <c r="F5" s="10"/>
      <c r="G5" s="10"/>
      <c r="H5" s="10"/>
      <c r="I5" s="10"/>
      <c r="J5" s="10"/>
      <c r="K5" s="47"/>
      <c r="L5" s="52" t="s">
        <v>12</v>
      </c>
    </row>
    <row r="6" spans="1:14" ht="36" customHeight="1">
      <c r="A6" s="3" t="s">
        <v>2</v>
      </c>
      <c r="B6" s="14"/>
      <c r="C6" s="19"/>
      <c r="D6" s="24" t="s">
        <v>29</v>
      </c>
      <c r="E6" s="19" t="s">
        <v>5</v>
      </c>
      <c r="F6" s="19" t="s">
        <v>30</v>
      </c>
      <c r="G6" s="19" t="s">
        <v>28</v>
      </c>
      <c r="H6" s="19" t="s">
        <v>32</v>
      </c>
      <c r="I6" s="19" t="s">
        <v>21</v>
      </c>
      <c r="J6" s="3" t="s">
        <v>34</v>
      </c>
      <c r="K6" s="48" t="s">
        <v>35</v>
      </c>
      <c r="L6" s="53" t="s">
        <v>36</v>
      </c>
    </row>
    <row r="7" spans="1:14" ht="21" customHeight="1">
      <c r="A7" s="4"/>
      <c r="B7" s="15"/>
      <c r="C7" s="20"/>
      <c r="D7" s="24"/>
      <c r="E7" s="20"/>
      <c r="F7" s="20"/>
      <c r="G7" s="20"/>
      <c r="H7" s="20"/>
      <c r="I7" s="20"/>
      <c r="J7" s="4"/>
      <c r="K7" s="49"/>
      <c r="L7" s="53"/>
    </row>
    <row r="8" spans="1:14">
      <c r="A8" s="4"/>
      <c r="B8" s="15"/>
      <c r="C8" s="20"/>
      <c r="D8" s="24"/>
      <c r="E8" s="20"/>
      <c r="F8" s="20"/>
      <c r="G8" s="20"/>
      <c r="H8" s="20"/>
      <c r="I8" s="20"/>
      <c r="J8" s="4"/>
      <c r="K8" s="49"/>
      <c r="L8" s="53"/>
    </row>
    <row r="9" spans="1:14">
      <c r="A9" s="4"/>
      <c r="B9" s="15"/>
      <c r="C9" s="20"/>
      <c r="D9" s="24"/>
      <c r="E9" s="20"/>
      <c r="F9" s="20"/>
      <c r="G9" s="20"/>
      <c r="H9" s="20"/>
      <c r="I9" s="20"/>
      <c r="J9" s="4"/>
      <c r="K9" s="49"/>
      <c r="L9" s="53"/>
    </row>
    <row r="10" spans="1:14">
      <c r="A10" s="5"/>
      <c r="B10" s="16"/>
      <c r="C10" s="21"/>
      <c r="D10" s="24"/>
      <c r="E10" s="21"/>
      <c r="F10" s="21"/>
      <c r="G10" s="21"/>
      <c r="H10" s="20"/>
      <c r="I10" s="20"/>
      <c r="J10" s="5"/>
      <c r="K10" s="50"/>
      <c r="L10" s="14"/>
    </row>
    <row r="11" spans="1:14" ht="48.75" customHeight="1">
      <c r="A11" s="6" t="s">
        <v>4</v>
      </c>
      <c r="B11" s="6"/>
      <c r="C11" s="22" t="s">
        <v>26</v>
      </c>
      <c r="D11" s="25"/>
      <c r="E11" s="27"/>
      <c r="F11" s="28">
        <f t="shared" ref="F11:F17" si="0">D11-E11</f>
        <v>0</v>
      </c>
      <c r="G11" s="29">
        <v>0.5</v>
      </c>
      <c r="H11" s="33">
        <f>F11*G11</f>
        <v>0</v>
      </c>
      <c r="I11" s="34"/>
      <c r="J11" s="40">
        <f>MINA(H11+H12,I11)</f>
        <v>0</v>
      </c>
      <c r="K11" s="40">
        <f>ROUNDDOWN(J11,-3)</f>
        <v>0</v>
      </c>
      <c r="L11" s="28">
        <f>SUM(K11,K12,K13,K14,K15,K17)</f>
        <v>0</v>
      </c>
    </row>
    <row r="12" spans="1:14" ht="48.75" customHeight="1">
      <c r="A12" s="6"/>
      <c r="B12" s="6"/>
      <c r="C12" s="22" t="s">
        <v>27</v>
      </c>
      <c r="D12" s="25"/>
      <c r="E12" s="27"/>
      <c r="F12" s="28">
        <f t="shared" si="0"/>
        <v>0</v>
      </c>
      <c r="G12" s="30" t="s">
        <v>31</v>
      </c>
      <c r="H12" s="33">
        <f>F12</f>
        <v>0</v>
      </c>
      <c r="I12" s="35"/>
      <c r="J12" s="41"/>
      <c r="K12" s="41"/>
      <c r="L12" s="28"/>
    </row>
    <row r="13" spans="1:14" ht="48.75" customHeight="1">
      <c r="A13" s="6" t="s">
        <v>9</v>
      </c>
      <c r="B13" s="6"/>
      <c r="C13" s="22" t="s">
        <v>26</v>
      </c>
      <c r="D13" s="25"/>
      <c r="E13" s="27"/>
      <c r="F13" s="28">
        <f t="shared" si="0"/>
        <v>0</v>
      </c>
      <c r="G13" s="29">
        <v>0.5</v>
      </c>
      <c r="H13" s="33">
        <f>F13*G13</f>
        <v>0</v>
      </c>
      <c r="I13" s="34"/>
      <c r="J13" s="40">
        <f>MINA(H13+H14,I13)</f>
        <v>0</v>
      </c>
      <c r="K13" s="40">
        <f>ROUNDDOWN(J13,-3)</f>
        <v>0</v>
      </c>
      <c r="L13" s="28"/>
    </row>
    <row r="14" spans="1:14" ht="48.75" customHeight="1">
      <c r="A14" s="6"/>
      <c r="B14" s="6"/>
      <c r="C14" s="22" t="s">
        <v>27</v>
      </c>
      <c r="D14" s="25"/>
      <c r="E14" s="27"/>
      <c r="F14" s="28">
        <f t="shared" si="0"/>
        <v>0</v>
      </c>
      <c r="G14" s="31" t="s">
        <v>31</v>
      </c>
      <c r="H14" s="33">
        <f>F14</f>
        <v>0</v>
      </c>
      <c r="I14" s="35"/>
      <c r="J14" s="41"/>
      <c r="K14" s="41"/>
      <c r="L14" s="28"/>
    </row>
    <row r="15" spans="1:14" ht="48.75" customHeight="1">
      <c r="A15" s="6" t="s">
        <v>10</v>
      </c>
      <c r="B15" s="17" t="s">
        <v>25</v>
      </c>
      <c r="C15" s="23" t="s">
        <v>26</v>
      </c>
      <c r="D15" s="26"/>
      <c r="E15" s="26"/>
      <c r="F15" s="28">
        <f t="shared" si="0"/>
        <v>0</v>
      </c>
      <c r="G15" s="32">
        <v>0.5</v>
      </c>
      <c r="H15" s="33">
        <f>F15*G15</f>
        <v>0</v>
      </c>
      <c r="I15" s="36"/>
      <c r="J15" s="42"/>
      <c r="K15" s="40">
        <f>ROUNDDOWN(J15,-3)</f>
        <v>0</v>
      </c>
      <c r="L15" s="28"/>
      <c r="N15" s="54"/>
    </row>
    <row r="16" spans="1:14" ht="48.75" customHeight="1">
      <c r="A16" s="7"/>
      <c r="B16" s="17"/>
      <c r="C16" s="23" t="s">
        <v>27</v>
      </c>
      <c r="D16" s="25"/>
      <c r="E16" s="26"/>
      <c r="F16" s="28">
        <f t="shared" si="0"/>
        <v>0</v>
      </c>
      <c r="G16" s="31" t="s">
        <v>31</v>
      </c>
      <c r="H16" s="33">
        <f>F16</f>
        <v>0</v>
      </c>
      <c r="I16" s="37"/>
      <c r="J16" s="43"/>
      <c r="K16" s="41"/>
      <c r="L16" s="28"/>
    </row>
    <row r="17" spans="1:12" ht="48.75" customHeight="1">
      <c r="A17" s="7"/>
      <c r="B17" s="17" t="s">
        <v>19</v>
      </c>
      <c r="C17" s="23" t="s">
        <v>27</v>
      </c>
      <c r="D17" s="25"/>
      <c r="E17" s="26"/>
      <c r="F17" s="28">
        <f t="shared" si="0"/>
        <v>0</v>
      </c>
      <c r="G17" s="31" t="s">
        <v>31</v>
      </c>
      <c r="H17" s="33">
        <f>F17</f>
        <v>0</v>
      </c>
      <c r="I17" s="38"/>
      <c r="J17" s="44"/>
      <c r="K17" s="51">
        <f>ROUNDDOWN(J17,-3)</f>
        <v>0</v>
      </c>
      <c r="L17" s="28"/>
    </row>
    <row r="18" spans="1:12">
      <c r="A18" s="8" t="s">
        <v>11</v>
      </c>
      <c r="B18" s="9"/>
      <c r="C18" s="9"/>
      <c r="D18" s="9"/>
      <c r="E18" s="9"/>
      <c r="F18" s="9"/>
      <c r="G18" s="9"/>
      <c r="H18" s="18"/>
      <c r="I18" s="9"/>
      <c r="J18" s="18"/>
    </row>
    <row r="19" spans="1:12">
      <c r="A19" s="9" t="s">
        <v>6</v>
      </c>
      <c r="B19" s="9"/>
      <c r="C19" s="9"/>
      <c r="D19" s="9"/>
      <c r="E19" s="18"/>
      <c r="F19" s="18"/>
      <c r="G19" s="18"/>
      <c r="H19" s="18"/>
      <c r="I19" s="18"/>
      <c r="J19" s="18"/>
    </row>
    <row r="20" spans="1:12">
      <c r="A20" s="8" t="s">
        <v>7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>
      <c r="A21" s="9" t="s">
        <v>8</v>
      </c>
      <c r="B21" s="9"/>
      <c r="C21" s="18"/>
      <c r="D21" s="8"/>
      <c r="E21" s="8"/>
      <c r="F21" s="8"/>
      <c r="G21" s="8"/>
      <c r="H21" s="8"/>
      <c r="I21" s="8"/>
      <c r="J21" s="8"/>
    </row>
    <row r="22" spans="1:12">
      <c r="A22" s="8" t="s">
        <v>13</v>
      </c>
      <c r="B22" s="8"/>
      <c r="C22" s="8"/>
      <c r="D22" s="8"/>
      <c r="E22" s="8"/>
      <c r="F22" s="8"/>
      <c r="G22" s="8"/>
      <c r="H22" s="8"/>
      <c r="I22" s="8"/>
      <c r="J22" s="45"/>
    </row>
    <row r="23" spans="1:12">
      <c r="A23" s="8" t="s">
        <v>15</v>
      </c>
      <c r="B23" s="8"/>
      <c r="C23" s="8"/>
      <c r="D23" s="8"/>
      <c r="E23" s="8"/>
      <c r="F23" s="8"/>
      <c r="G23" s="8"/>
      <c r="H23" s="8"/>
      <c r="I23" s="8"/>
      <c r="J23" s="45"/>
    </row>
    <row r="24" spans="1:12">
      <c r="A24" s="8" t="s">
        <v>17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>
      <c r="A25" s="8" t="s">
        <v>18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2">
      <c r="A26" s="10" t="s">
        <v>20</v>
      </c>
      <c r="B26" s="10"/>
      <c r="C26" s="10"/>
      <c r="D26" s="10"/>
      <c r="E26" s="10"/>
      <c r="F26" s="10"/>
      <c r="G26" s="8"/>
      <c r="H26" s="8"/>
      <c r="I26" s="8"/>
      <c r="J26" s="8"/>
    </row>
  </sheetData>
  <mergeCells count="38">
    <mergeCell ref="B1:J1"/>
    <mergeCell ref="B2:J2"/>
    <mergeCell ref="B3:L3"/>
    <mergeCell ref="K4:L4"/>
    <mergeCell ref="B5:J5"/>
    <mergeCell ref="B18:G18"/>
    <mergeCell ref="A19:D19"/>
    <mergeCell ref="A20:G20"/>
    <mergeCell ref="A21:B21"/>
    <mergeCell ref="A22:G22"/>
    <mergeCell ref="A23:G23"/>
    <mergeCell ref="A24:G24"/>
    <mergeCell ref="A26:F26"/>
    <mergeCell ref="A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A11:B12"/>
    <mergeCell ref="I11:I12"/>
    <mergeCell ref="J11:J12"/>
    <mergeCell ref="K11:K12"/>
    <mergeCell ref="A13:B14"/>
    <mergeCell ref="I13:I14"/>
    <mergeCell ref="J13:J14"/>
    <mergeCell ref="K13:K14"/>
    <mergeCell ref="A15:A17"/>
    <mergeCell ref="B15:B16"/>
    <mergeCell ref="I15:I16"/>
    <mergeCell ref="J15:J16"/>
    <mergeCell ref="K15:K16"/>
    <mergeCell ref="L11:L17"/>
  </mergeCells>
  <phoneticPr fontId="1"/>
  <conditionalFormatting sqref="K4:L4">
    <cfRule type="cellIs" dxfId="1" priority="1" operator="between">
      <formula>0</formula>
      <formula>0</formula>
    </cfRule>
  </conditionalFormatting>
  <pageMargins left="1.5748031496062992e-002" right="1.5748031496062992e-002" top="1" bottom="1" header="0.5" footer="0.5"/>
  <pageSetup paperSize="9" scale="43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26"/>
  <sheetViews>
    <sheetView view="pageBreakPreview" zoomScale="60" workbookViewId="0">
      <selection activeCell="A22" sqref="A22:G22"/>
    </sheetView>
  </sheetViews>
  <sheetFormatPr defaultColWidth="9" defaultRowHeight="25.5"/>
  <cols>
    <col min="1" max="1" width="34.75" style="1" customWidth="1"/>
    <col min="2" max="2" width="29.75" style="1" customWidth="1"/>
    <col min="3" max="3" width="30.375" style="1" customWidth="1"/>
    <col min="4" max="4" width="22.25" style="1" customWidth="1"/>
    <col min="5" max="5" width="20.125" style="1" customWidth="1"/>
    <col min="6" max="7" width="22.75" style="1" customWidth="1"/>
    <col min="8" max="8" width="29.75" style="1" customWidth="1"/>
    <col min="9" max="10" width="21.875" style="1" customWidth="1"/>
    <col min="11" max="11" width="22.75" style="1" customWidth="1"/>
    <col min="12" max="12" width="21.75" style="1" customWidth="1"/>
    <col min="13" max="13" width="22.75" style="1" customWidth="1"/>
    <col min="14" max="14" width="2.25" style="1" customWidth="1"/>
    <col min="15" max="15" width="20.75" style="1" customWidth="1"/>
    <col min="16" max="16384" width="9" style="1"/>
  </cols>
  <sheetData>
    <row r="1" spans="1:15" ht="36" customHeight="1">
      <c r="A1" s="2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M1" s="11"/>
    </row>
    <row r="2" spans="1:15" ht="36" customHeight="1">
      <c r="B2" s="8"/>
      <c r="C2" s="8"/>
      <c r="D2" s="8"/>
      <c r="E2" s="8"/>
      <c r="F2" s="8"/>
      <c r="G2" s="8"/>
      <c r="H2" s="8"/>
      <c r="I2" s="8"/>
      <c r="J2" s="8"/>
      <c r="K2" s="8"/>
      <c r="M2" s="8"/>
    </row>
    <row r="3" spans="1:15" ht="46.5" customHeight="1">
      <c r="B3" s="12" t="s">
        <v>41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5" ht="36" customHeight="1">
      <c r="B4" s="13"/>
      <c r="C4" s="13"/>
      <c r="D4" s="13"/>
      <c r="E4" s="13"/>
      <c r="F4" s="13"/>
      <c r="G4" s="13"/>
      <c r="H4" s="13"/>
      <c r="I4" s="13"/>
      <c r="J4" s="57" t="s">
        <v>23</v>
      </c>
      <c r="K4" s="39" t="s">
        <v>42</v>
      </c>
      <c r="L4" s="46" t="str">
        <f>'別紙１－１（申請）'!K4</f>
        <v>（　　　　　　　　　　　　　）</v>
      </c>
      <c r="M4" s="46"/>
    </row>
    <row r="5" spans="1:15" ht="36" customHeight="1">
      <c r="B5" s="10"/>
      <c r="C5" s="10"/>
      <c r="D5" s="10"/>
      <c r="E5" s="10"/>
      <c r="F5" s="10"/>
      <c r="G5" s="10"/>
      <c r="H5" s="10"/>
      <c r="I5" s="10"/>
      <c r="J5" s="10"/>
      <c r="K5" s="10"/>
      <c r="L5" s="52"/>
      <c r="M5" s="52" t="s">
        <v>40</v>
      </c>
    </row>
    <row r="6" spans="1:15" ht="36" customHeight="1">
      <c r="A6" s="3" t="s">
        <v>2</v>
      </c>
      <c r="B6" s="14"/>
      <c r="C6" s="19"/>
      <c r="D6" s="24" t="s">
        <v>29</v>
      </c>
      <c r="E6" s="19" t="s">
        <v>5</v>
      </c>
      <c r="F6" s="19" t="s">
        <v>30</v>
      </c>
      <c r="G6" s="19" t="s">
        <v>28</v>
      </c>
      <c r="H6" s="19" t="s">
        <v>32</v>
      </c>
      <c r="I6" s="19" t="s">
        <v>21</v>
      </c>
      <c r="J6" s="3" t="s">
        <v>34</v>
      </c>
      <c r="K6" s="24" t="s">
        <v>35</v>
      </c>
      <c r="L6" s="24" t="s">
        <v>36</v>
      </c>
      <c r="M6" s="24" t="s">
        <v>43</v>
      </c>
    </row>
    <row r="7" spans="1:15" ht="21" customHeight="1">
      <c r="A7" s="4"/>
      <c r="B7" s="15"/>
      <c r="C7" s="20"/>
      <c r="D7" s="24"/>
      <c r="E7" s="20"/>
      <c r="F7" s="20"/>
      <c r="G7" s="20"/>
      <c r="H7" s="20"/>
      <c r="I7" s="20"/>
      <c r="J7" s="4"/>
      <c r="K7" s="24"/>
      <c r="L7" s="24"/>
      <c r="M7" s="24"/>
    </row>
    <row r="8" spans="1:15">
      <c r="A8" s="4"/>
      <c r="B8" s="15"/>
      <c r="C8" s="20"/>
      <c r="D8" s="24"/>
      <c r="E8" s="20"/>
      <c r="F8" s="20"/>
      <c r="G8" s="20"/>
      <c r="H8" s="20"/>
      <c r="I8" s="20"/>
      <c r="J8" s="4"/>
      <c r="K8" s="24"/>
      <c r="L8" s="24"/>
      <c r="M8" s="24"/>
    </row>
    <row r="9" spans="1:15">
      <c r="A9" s="4"/>
      <c r="B9" s="15"/>
      <c r="C9" s="20"/>
      <c r="D9" s="24"/>
      <c r="E9" s="20"/>
      <c r="F9" s="20"/>
      <c r="G9" s="20"/>
      <c r="H9" s="20"/>
      <c r="I9" s="20"/>
      <c r="J9" s="4"/>
      <c r="K9" s="24"/>
      <c r="L9" s="24"/>
      <c r="M9" s="24"/>
    </row>
    <row r="10" spans="1:15">
      <c r="A10" s="5"/>
      <c r="B10" s="16"/>
      <c r="C10" s="21"/>
      <c r="D10" s="24"/>
      <c r="E10" s="21"/>
      <c r="F10" s="21"/>
      <c r="G10" s="21"/>
      <c r="H10" s="20"/>
      <c r="I10" s="20"/>
      <c r="J10" s="5"/>
      <c r="K10" s="24"/>
      <c r="L10" s="24"/>
      <c r="M10" s="24"/>
    </row>
    <row r="11" spans="1:15" ht="48.75" customHeight="1">
      <c r="A11" s="6" t="s">
        <v>4</v>
      </c>
      <c r="B11" s="6"/>
      <c r="C11" s="22" t="s">
        <v>26</v>
      </c>
      <c r="D11" s="25"/>
      <c r="E11" s="27"/>
      <c r="F11" s="28">
        <f t="shared" ref="F11:F17" si="0">D11-E11</f>
        <v>0</v>
      </c>
      <c r="G11" s="29">
        <v>0.5</v>
      </c>
      <c r="H11" s="33">
        <f>F11*G11</f>
        <v>0</v>
      </c>
      <c r="I11" s="34"/>
      <c r="J11" s="40">
        <f>MINA(H11+H12,I11)</f>
        <v>0</v>
      </c>
      <c r="K11" s="40">
        <f>ROUNDDOWN(J11,-3)</f>
        <v>0</v>
      </c>
      <c r="L11" s="28">
        <f>SUM(K11,K12,K13,K14,K15,K17)</f>
        <v>0</v>
      </c>
      <c r="M11" s="58"/>
    </row>
    <row r="12" spans="1:15" ht="48.75" customHeight="1">
      <c r="A12" s="6"/>
      <c r="B12" s="6"/>
      <c r="C12" s="22" t="s">
        <v>27</v>
      </c>
      <c r="D12" s="25"/>
      <c r="E12" s="27"/>
      <c r="F12" s="28">
        <f t="shared" si="0"/>
        <v>0</v>
      </c>
      <c r="G12" s="30" t="s">
        <v>31</v>
      </c>
      <c r="H12" s="33">
        <f>F12</f>
        <v>0</v>
      </c>
      <c r="I12" s="35"/>
      <c r="J12" s="41"/>
      <c r="K12" s="41"/>
      <c r="L12" s="28"/>
      <c r="M12" s="59"/>
    </row>
    <row r="13" spans="1:15" ht="48.75" customHeight="1">
      <c r="A13" s="6" t="s">
        <v>9</v>
      </c>
      <c r="B13" s="6"/>
      <c r="C13" s="22" t="s">
        <v>26</v>
      </c>
      <c r="D13" s="25"/>
      <c r="E13" s="27"/>
      <c r="F13" s="28">
        <f t="shared" si="0"/>
        <v>0</v>
      </c>
      <c r="G13" s="29">
        <v>0.5</v>
      </c>
      <c r="H13" s="33">
        <f>F13*G13</f>
        <v>0</v>
      </c>
      <c r="I13" s="34"/>
      <c r="J13" s="40">
        <f>MINA(H13+H14,I13)</f>
        <v>0</v>
      </c>
      <c r="K13" s="40">
        <f>ROUNDDOWN(J13,-3)</f>
        <v>0</v>
      </c>
      <c r="L13" s="28"/>
      <c r="M13" s="59"/>
    </row>
    <row r="14" spans="1:15" ht="48.75" customHeight="1">
      <c r="A14" s="6"/>
      <c r="B14" s="6"/>
      <c r="C14" s="22" t="s">
        <v>27</v>
      </c>
      <c r="D14" s="25"/>
      <c r="E14" s="27"/>
      <c r="F14" s="28">
        <f t="shared" si="0"/>
        <v>0</v>
      </c>
      <c r="G14" s="31" t="s">
        <v>31</v>
      </c>
      <c r="H14" s="33">
        <f>F14</f>
        <v>0</v>
      </c>
      <c r="I14" s="35"/>
      <c r="J14" s="41"/>
      <c r="K14" s="41"/>
      <c r="L14" s="28"/>
      <c r="M14" s="59"/>
    </row>
    <row r="15" spans="1:15" ht="48.75" customHeight="1">
      <c r="A15" s="6" t="s">
        <v>10</v>
      </c>
      <c r="B15" s="17" t="s">
        <v>25</v>
      </c>
      <c r="C15" s="23" t="s">
        <v>26</v>
      </c>
      <c r="D15" s="26"/>
      <c r="E15" s="26"/>
      <c r="F15" s="28">
        <f t="shared" si="0"/>
        <v>0</v>
      </c>
      <c r="G15" s="32">
        <v>0.5</v>
      </c>
      <c r="H15" s="33">
        <f>F15*G15</f>
        <v>0</v>
      </c>
      <c r="I15" s="36"/>
      <c r="J15" s="42"/>
      <c r="K15" s="40">
        <f>ROUNDDOWN(J15,-3)</f>
        <v>0</v>
      </c>
      <c r="L15" s="28"/>
      <c r="M15" s="59"/>
      <c r="O15" s="54"/>
    </row>
    <row r="16" spans="1:15" ht="48.75" customHeight="1">
      <c r="A16" s="7"/>
      <c r="B16" s="17"/>
      <c r="C16" s="23" t="s">
        <v>27</v>
      </c>
      <c r="D16" s="25"/>
      <c r="E16" s="26"/>
      <c r="F16" s="28">
        <f t="shared" si="0"/>
        <v>0</v>
      </c>
      <c r="G16" s="31" t="s">
        <v>31</v>
      </c>
      <c r="H16" s="33">
        <f>F16</f>
        <v>0</v>
      </c>
      <c r="I16" s="37"/>
      <c r="J16" s="43"/>
      <c r="K16" s="41"/>
      <c r="L16" s="28"/>
      <c r="M16" s="59"/>
    </row>
    <row r="17" spans="1:13" ht="48.75" customHeight="1">
      <c r="A17" s="7"/>
      <c r="B17" s="17" t="s">
        <v>19</v>
      </c>
      <c r="C17" s="23" t="s">
        <v>27</v>
      </c>
      <c r="D17" s="25"/>
      <c r="E17" s="26"/>
      <c r="F17" s="28">
        <f t="shared" si="0"/>
        <v>0</v>
      </c>
      <c r="G17" s="31" t="s">
        <v>31</v>
      </c>
      <c r="H17" s="33">
        <f>F17</f>
        <v>0</v>
      </c>
      <c r="I17" s="38"/>
      <c r="J17" s="44"/>
      <c r="K17" s="51">
        <f>ROUNDDOWN(J17,-3)</f>
        <v>0</v>
      </c>
      <c r="L17" s="28"/>
      <c r="M17" s="60"/>
    </row>
    <row r="18" spans="1:13">
      <c r="A18" s="8" t="s">
        <v>11</v>
      </c>
      <c r="B18" s="9"/>
      <c r="C18" s="9"/>
      <c r="D18" s="9"/>
      <c r="E18" s="9"/>
      <c r="F18" s="9"/>
      <c r="G18" s="9"/>
      <c r="H18" s="18"/>
      <c r="I18" s="9"/>
      <c r="J18" s="18"/>
    </row>
    <row r="19" spans="1:13">
      <c r="A19" s="9" t="s">
        <v>6</v>
      </c>
      <c r="B19" s="9"/>
      <c r="C19" s="9"/>
      <c r="D19" s="9"/>
      <c r="E19" s="18"/>
      <c r="F19" s="18"/>
      <c r="G19" s="18"/>
      <c r="H19" s="18"/>
      <c r="I19" s="18"/>
      <c r="J19" s="18"/>
    </row>
    <row r="20" spans="1:13">
      <c r="A20" s="8" t="s">
        <v>7</v>
      </c>
      <c r="B20" s="8"/>
      <c r="C20" s="8"/>
      <c r="D20" s="8"/>
      <c r="E20" s="8"/>
      <c r="F20" s="8"/>
      <c r="G20" s="8"/>
      <c r="H20" s="8"/>
      <c r="I20" s="8"/>
      <c r="J20" s="8"/>
    </row>
    <row r="21" spans="1:13">
      <c r="A21" s="9" t="s">
        <v>8</v>
      </c>
      <c r="B21" s="9"/>
      <c r="C21" s="18"/>
      <c r="D21" s="8"/>
      <c r="E21" s="8"/>
      <c r="F21" s="8"/>
      <c r="G21" s="8"/>
      <c r="H21" s="8"/>
      <c r="I21" s="8"/>
      <c r="J21" s="8"/>
    </row>
    <row r="22" spans="1:13">
      <c r="A22" s="8" t="s">
        <v>3</v>
      </c>
      <c r="B22" s="8"/>
      <c r="C22" s="8"/>
      <c r="D22" s="8"/>
      <c r="E22" s="8"/>
      <c r="F22" s="8"/>
      <c r="G22" s="8"/>
      <c r="H22" s="8"/>
      <c r="I22" s="8"/>
      <c r="J22" s="45"/>
    </row>
    <row r="23" spans="1:13">
      <c r="A23" s="8" t="s">
        <v>15</v>
      </c>
      <c r="B23" s="8"/>
      <c r="C23" s="8"/>
      <c r="D23" s="8"/>
      <c r="E23" s="8"/>
      <c r="F23" s="8"/>
      <c r="G23" s="8"/>
      <c r="H23" s="8"/>
      <c r="I23" s="8"/>
      <c r="J23" s="45"/>
    </row>
    <row r="24" spans="1:13">
      <c r="A24" s="8" t="s">
        <v>17</v>
      </c>
      <c r="B24" s="8"/>
      <c r="C24" s="8"/>
      <c r="D24" s="8"/>
      <c r="E24" s="8"/>
      <c r="F24" s="8"/>
      <c r="G24" s="8"/>
      <c r="H24" s="8"/>
      <c r="I24" s="8"/>
      <c r="J24" s="8"/>
    </row>
    <row r="25" spans="1:13">
      <c r="A25" s="8" t="s">
        <v>18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3">
      <c r="A26" s="10" t="s">
        <v>20</v>
      </c>
      <c r="B26" s="10"/>
      <c r="C26" s="10"/>
      <c r="D26" s="10"/>
      <c r="E26" s="10"/>
      <c r="F26" s="10"/>
      <c r="G26" s="8"/>
      <c r="H26" s="8"/>
      <c r="I26" s="8"/>
      <c r="J26" s="8"/>
    </row>
  </sheetData>
  <mergeCells count="40">
    <mergeCell ref="B1:J1"/>
    <mergeCell ref="B2:J2"/>
    <mergeCell ref="B3:L3"/>
    <mergeCell ref="L4:M4"/>
    <mergeCell ref="B5:J5"/>
    <mergeCell ref="B18:G18"/>
    <mergeCell ref="A19:D19"/>
    <mergeCell ref="A20:G20"/>
    <mergeCell ref="A21:B21"/>
    <mergeCell ref="A22:G22"/>
    <mergeCell ref="A23:G23"/>
    <mergeCell ref="A24:G24"/>
    <mergeCell ref="A26:F26"/>
    <mergeCell ref="A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A11:B12"/>
    <mergeCell ref="I11:I12"/>
    <mergeCell ref="J11:J12"/>
    <mergeCell ref="K11:K12"/>
    <mergeCell ref="A13:B14"/>
    <mergeCell ref="I13:I14"/>
    <mergeCell ref="J13:J14"/>
    <mergeCell ref="K13:K14"/>
    <mergeCell ref="A15:A17"/>
    <mergeCell ref="B15:B16"/>
    <mergeCell ref="I15:I16"/>
    <mergeCell ref="J15:J16"/>
    <mergeCell ref="K15:K16"/>
    <mergeCell ref="L11:L17"/>
    <mergeCell ref="M11:M17"/>
  </mergeCells>
  <phoneticPr fontId="1"/>
  <conditionalFormatting sqref="K4:L4">
    <cfRule type="cellIs" dxfId="0" priority="1" operator="between">
      <formula>0</formula>
      <formula>0</formula>
    </cfRule>
  </conditionalFormatting>
  <pageMargins left="1.5748031496062992e-002" right="1.5748031496062992e-002" top="1" bottom="1" header="0.5" footer="0.5"/>
  <pageSetup paperSize="9" scale="4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別紙１－１（申請）</vt:lpstr>
      <vt:lpstr>別紙１－１ (記載例)</vt:lpstr>
      <vt:lpstr>別紙１－２ (変更)</vt:lpstr>
      <vt:lpstr>別紙１－３ (実績)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別紙１－１から１－３</dc:title>
  <dc:subject>別紙１－１から１－３</dc:subject>
  <cp:lastModifiedBy>509031</cp:lastModifiedBy>
  <dcterms:created xsi:type="dcterms:W3CDTF">2025-02-10T06:41:51Z</dcterms:created>
  <dcterms:modified xsi:type="dcterms:W3CDTF">2025-02-10T06:44:04Z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2025-02-10T06:44:04Z</vt:filetime>
  </property>
</Properties>
</file>